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Curve Summary Temp" sheetId="1" state="hidden" r:id="rId3"/>
    <sheet name="Power Desk Daily PriceA" sheetId="2" state="hidden" r:id="rId4"/>
    <sheet name="Power Price" sheetId="3" state="visible" r:id="rId5"/>
    <sheet name="Power Off-Peak Prices" sheetId="4" state="visible" r:id="rId6"/>
    <sheet name="Daily Peak and Off Peak" sheetId="5" state="visible" r:id="rId7"/>
    <sheet name="Power West Price OP 6 by 8" sheetId="6" state="visible" r:id="rId8"/>
    <sheet name="Power West Price Peak-Tim" sheetId="7" state="visible" r:id="rId9"/>
    <sheet name="Power West Price Off Peak-Tim" sheetId="8" state="visible" r:id="rId10"/>
  </sheets>
  <externalReferences>
    <externalReference r:id="rId11"/>
    <externalReference r:id="rId12"/>
    <externalReference r:id="rId13"/>
  </externalReferences>
  <definedNames>
    <definedName function="false" hidden="false" localSheetId="0" name="_xlnm.Print_Area" vbProcedure="false">'Curve Summary Temp'!$A$4:$AG$6</definedName>
    <definedName function="false" hidden="false" localSheetId="4" name="_xlnm.Print_Area" vbProcedure="false">'Daily Peak and Off Peak'!$A$1:$AG$53</definedName>
    <definedName function="false" hidden="false" localSheetId="1" name="_xlnm.Print_Area" vbProcedure="false">'Power Desk Daily PriceA'!$A$8:$AC$44</definedName>
    <definedName function="false" hidden="false" localSheetId="3" name="_xlnm.Print_Area" vbProcedure="false">'Power Off-Peak Prices'!$A$6:$AC$93</definedName>
    <definedName function="false" hidden="false" localSheetId="2" name="_xlnm.Print_Area" vbProcedure="false">'Power Price'!$A$6:$AC$94</definedName>
    <definedName function="false" hidden="false" localSheetId="7" name="_xlnm.Print_Area" vbProcedure="false">'Power West Price Off Peak-Tim'!$A$1:$R$73</definedName>
    <definedName function="false" hidden="false" localSheetId="6" name="_xlnm.Print_Area" vbProcedure="false">'Power West Price Peak-Tim'!$A$1:$R$69</definedName>
    <definedName function="false" hidden="false" name="AncRegMap" vbProcedure="false">#REF!</definedName>
    <definedName function="false" hidden="false" name="AncRegStart" vbProcedure="false">#REF!</definedName>
    <definedName function="false" hidden="false" name="BPath" vbProcedure="false">#REF!</definedName>
    <definedName function="false" hidden="false" name="cCols" vbProcedure="false">COUNTA('[1]'!$A$1:$XFD$1)</definedName>
    <definedName function="false" hidden="false" name="cRows" vbProcedure="false">COUNTA('[1]'!$A$1:$A$1048576)</definedName>
    <definedName function="false" hidden="false" name="crvDate" vbProcedure="false">#REF!</definedName>
    <definedName function="false" hidden="false" name="crvDir" vbProcedure="false">#REF!</definedName>
    <definedName function="false" hidden="false" name="DetailData" vbProcedure="false">#REF!</definedName>
    <definedName function="false" hidden="false" name="epr19sec1" vbProcedure="false">'Power Off-Peak Prices'!$A$6:$AC$44</definedName>
    <definedName function="false" hidden="false" name="epr21sec1" vbProcedure="false">#REF!</definedName>
    <definedName function="false" hidden="false" name="erv15sec1" vbProcedure="false">#REF!</definedName>
    <definedName function="false" hidden="false" name="erv18sec1" vbProcedure="false">'Power Price'!$A$6:$AD$62</definedName>
    <definedName function="false" hidden="false" name="erv19sec1" vbProcedure="false">'Power Off-Peak Prices'!$A$6:$AC$44</definedName>
    <definedName function="false" hidden="false" name="erv21sec1" vbProcedure="false">#REF!</definedName>
    <definedName function="false" hidden="false" name="erv25sec1" vbProcedure="false">#REF!</definedName>
    <definedName function="false" hidden="false" name="erv30sec1" vbProcedure="false">'Power Price'!$A$6:$AC$37</definedName>
    <definedName function="false" hidden="false" name="erv31sec1" vbProcedure="false">'Power Off-Peak Prices'!$A$6:$AC$37</definedName>
    <definedName function="false" hidden="false" name="erv32sec1" vbProcedure="false">#REF!</definedName>
    <definedName function="false" hidden="false" name="Excel_BuiltIn_Database" vbProcedure="false">'[1]'!$D$4</definedName>
    <definedName function="false" hidden="false" name="Factors" vbProcedure="false">'Power Off-Peak Prices'!$C$9:$EJ$25</definedName>
    <definedName function="false" hidden="false" name="fStart" vbProcedure="false">'[1]'!$A$1</definedName>
    <definedName function="false" hidden="false" name="Holidays" vbProcedure="false">#REF!</definedName>
    <definedName function="false" hidden="false" name="LCRAFile" vbProcedure="false">'[1]'!$H$2</definedName>
    <definedName function="false" hidden="false" name="LCRAPositions" vbProcedure="false">'[1]'!$A$7:$G$54</definedName>
    <definedName function="false" hidden="false" name="LRDate" vbProcedure="false">#REF!</definedName>
    <definedName function="false" hidden="false" name="NOTIONALREG" vbProcedure="false">'[1]'!$A$8:$J$90</definedName>
    <definedName function="false" hidden="false" name="NOTIONALSFile" vbProcedure="false">'[1]'!$H$3</definedName>
    <definedName function="false" hidden="false" name="nr_east_pow_pos" vbProcedure="false">'[1]'!$A$8:$T$58</definedName>
    <definedName function="false" hidden="false" name="nr_EPDDPrR" vbProcedure="false">#REF!</definedName>
    <definedName function="false" hidden="false" name="nr_PGHtRt" vbProcedure="false">#REF!</definedName>
    <definedName function="false" hidden="false" name="nr_POPPrc" vbProcedure="false">'Power Off-Peak Prices'!$A$6:$AC$44</definedName>
    <definedName function="false" hidden="false" name="nr_pow_east_price" vbProcedure="false">'Power Price'!$A$6:$AD$62</definedName>
    <definedName function="false" hidden="false" name="nr_pow_west_price" vbProcedure="false">#REF!</definedName>
    <definedName function="false" hidden="false" name="nr_pow_west_price_offpeak" vbProcedure="false">#REF!</definedName>
    <definedName function="false" hidden="false" name="nr_pow_west_price_peak" vbProcedure="false">#REF!</definedName>
    <definedName function="false" hidden="false" name="PASSWORD" vbProcedure="false">'[1]'!$D$3</definedName>
    <definedName function="false" hidden="false" name="PDate" vbProcedure="false">#REF!</definedName>
    <definedName function="false" hidden="false" name="PriceFolder" vbProcedure="false">#REF!</definedName>
    <definedName function="false" hidden="false" name="PriorDate" vbProcedure="false">#REF!</definedName>
    <definedName function="false" hidden="false" name="PrReportDate" vbProcedure="false">#REF!</definedName>
    <definedName function="false" hidden="false" name="RegionList" vbProcedure="false">#REF!</definedName>
    <definedName function="false" hidden="false" name="REGMAP" vbProcedure="false">#REF!</definedName>
    <definedName function="false" hidden="false" name="RegRegMap" vbProcedure="false">#REF!</definedName>
    <definedName function="false" hidden="false" name="RegRegStart" vbProcedure="false">#REF!</definedName>
    <definedName function="false" hidden="false" name="regStart" vbProcedure="false">#REF!</definedName>
    <definedName function="false" hidden="false" name="ReportDate" vbProcedure="false">'[1]'!$A$2</definedName>
    <definedName function="false" hidden="false" name="SatOffPeak" vbProcedure="false">#REF!</definedName>
    <definedName function="false" hidden="false" name="SunOffPeak" vbProcedure="false">#REF!</definedName>
    <definedName function="false" hidden="false" name="totData" vbProcedure="false">OFFSET(fStart,0,0,cRows,cCols)</definedName>
    <definedName function="false" hidden="false" name="USER" vbProcedure="false">'[1]'!$D$2</definedName>
    <definedName function="false" hidden="false" localSheetId="0" name="cCols" vbProcedure="false">COUNTA('[3]'!$A$1:$XFD$1)</definedName>
    <definedName function="false" hidden="false" localSheetId="0" name="cRows" vbProcedure="false">COUNTA('[3]'!$A$1:$A$1048576)</definedName>
    <definedName function="false" hidden="false" localSheetId="0" name="Excel_BuiltIn_Database" vbProcedure="false">'[3]'!$D$4</definedName>
    <definedName function="false" hidden="false" localSheetId="0" name="fStart" vbProcedure="false">'[3]'!$A$1</definedName>
    <definedName function="false" hidden="false" localSheetId="0" name="LCRAFile" vbProcedure="false">'[3]'!$H$2</definedName>
    <definedName function="false" hidden="false" localSheetId="0" name="LCRAPositions" vbProcedure="false">'[3]'!$A$7:$G$54</definedName>
    <definedName function="false" hidden="false" localSheetId="0" name="NOTIONALREG" vbProcedure="false">'[3]'!$A$8:$J$90</definedName>
    <definedName function="false" hidden="false" localSheetId="0" name="NOTIONALSFile" vbProcedure="false">'[3]'!$H$3</definedName>
    <definedName function="false" hidden="false" localSheetId="0" name="nr_east_pow_pos" vbProcedure="false">'[3]'!$A$8:$T$58</definedName>
    <definedName function="false" hidden="false" localSheetId="0" name="PASSWORD" vbProcedure="false">'[3]'!$D$3</definedName>
    <definedName function="false" hidden="false" localSheetId="0" name="ReportDate" vbProcedure="false">'[3]'!$A$2</definedName>
    <definedName function="false" hidden="false" localSheetId="0" name="totData" vbProcedure="false">OFFSET(fStart,0,0,cRows,cCols)</definedName>
    <definedName function="false" hidden="false" localSheetId="0" name="USER" vbProcedure="false">'[3]'!$D$2</definedName>
    <definedName function="false" hidden="false" localSheetId="1" name="erv15sec1" vbProcedure="false">'Power Desk Daily PriceA'!$A$8:$AC$44</definedName>
    <definedName function="false" hidden="false" localSheetId="1" name="nr_EPDDPrR" vbProcedure="false">'Power Desk Daily PriceA'!$A$8:$AC$44</definedName>
    <definedName function="false" hidden="false" localSheetId="1" name="totData" vbProcedure="false">OFFSET(fStart,0,0,cRows,cCols)</definedName>
    <definedName function="false" hidden="false" localSheetId="2" name="cCols" vbProcedure="false">COUNTA('[3]'!$A$1:$XFD$1)</definedName>
    <definedName function="false" hidden="false" localSheetId="2" name="cRows" vbProcedure="false">COUNTA('[3]'!$A$1:$A$1048576)</definedName>
    <definedName function="false" hidden="false" localSheetId="2" name="DetailData" vbProcedure="false">'Power Price'!$C$9:$EJ$25</definedName>
    <definedName function="false" hidden="false" localSheetId="2" name="Excel_BuiltIn_Database" vbProcedure="false">#REF!</definedName>
    <definedName function="false" hidden="false" localSheetId="2" name="fStart" vbProcedure="false">'[3]'!$A$1</definedName>
    <definedName function="false" hidden="false" localSheetId="2" name="LCRAFile" vbProcedure="false">#REF!</definedName>
    <definedName function="false" hidden="false" localSheetId="2" name="NOTIONALSFile" vbProcedure="false">#REF!</definedName>
    <definedName function="false" hidden="false" localSheetId="2" name="PASSWORD" vbProcedure="false">#REF!</definedName>
    <definedName function="false" hidden="false" localSheetId="2" name="totData" vbProcedure="false">OFFSET('Power Price'!fStart,0,0,'Power Price'!cRows,'Power Price'!cCols)</definedName>
    <definedName function="false" hidden="false" localSheetId="2" name="USER" vbProcedure="false">#REF!</definedName>
    <definedName function="false" hidden="false" localSheetId="3" name="cCols" vbProcedure="false">COUNTA('[2]'!$A$1:$XFD$1)</definedName>
    <definedName function="false" hidden="false" localSheetId="3" name="cRows" vbProcedure="false">COUNTA('[2]'!$A$1:$A$1048576)</definedName>
    <definedName function="false" hidden="false" localSheetId="3" name="DetailData" vbProcedure="false">'Power Off-Peak Prices'!$C$9:$EJ$25</definedName>
    <definedName function="false" hidden="false" localSheetId="3" name="Excel_BuiltIn_Database" vbProcedure="false">#REF!</definedName>
    <definedName function="false" hidden="false" localSheetId="3" name="fStart" vbProcedure="false">'[2]'!$A$1</definedName>
    <definedName function="false" hidden="false" localSheetId="3" name="HOLIDAYS" vbProcedure="false">#REF!</definedName>
    <definedName function="false" hidden="false" localSheetId="3" name="LCRAFile" vbProcedure="false">#REF!</definedName>
    <definedName function="false" hidden="false" localSheetId="3" name="NOTIONALSFile" vbProcedure="false">#REF!</definedName>
    <definedName function="false" hidden="false" localSheetId="3" name="nr_pow_east_price" vbProcedure="false">'Power Off-Peak Prices'!$A$6:$AC$62</definedName>
    <definedName function="false" hidden="false" localSheetId="3" name="PASSWORD" vbProcedure="false">#REF!</definedName>
    <definedName function="false" hidden="false" localSheetId="3" name="ReportDate" vbProcedure="false">'[3]'!$A$2</definedName>
    <definedName function="false" hidden="false" localSheetId="3" name="totData" vbProcedure="false">OFFSET('Power Off-Peak Prices'!fStart,0,0,'Power Off-Peak Prices'!cRows,'Power Off-Peak Prices'!cCols)</definedName>
    <definedName function="false" hidden="false" localSheetId="3" name="USER" vbProcedure="false">#REF!</definedName>
    <definedName function="false" hidden="false" localSheetId="5" name="nr_pow_west_price" vbProcedure="false">'Power West Price OP 6 by 8'!$A$2:$W$36</definedName>
    <definedName function="false" hidden="false" localSheetId="5" name="nr_pow_west_price_offpeak" vbProcedure="false">'Power West Price OP 6 by 8'!$A$2:$AB$33</definedName>
    <definedName function="false" hidden="false" localSheetId="7" name="nr_pow_west_price" vbProcedure="false">#REF!</definedName>
    <definedName function="false" hidden="false" localSheetId="7" name="nr_pow_west_price_peak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<sst xmlns="http://schemas.openxmlformats.org/spreadsheetml/2006/main" count="422" uniqueCount="109">
  <si>
    <t xml:space="preserve">R7</t>
  </si>
  <si>
    <t xml:space="preserve">R8</t>
  </si>
  <si>
    <t xml:space="preserve">R9</t>
  </si>
  <si>
    <t xml:space="preserve">R10</t>
  </si>
  <si>
    <t xml:space="preserve">R11</t>
  </si>
  <si>
    <t xml:space="preserve">B4</t>
  </si>
  <si>
    <t xml:space="preserve">R12</t>
  </si>
  <si>
    <t xml:space="preserve">R21</t>
  </si>
  <si>
    <t xml:space="preserve">                                                                                       WEST</t>
  </si>
  <si>
    <t xml:space="preserve">ALBERTA</t>
  </si>
  <si>
    <t xml:space="preserve">GAS CURVES</t>
  </si>
  <si>
    <t xml:space="preserve">Palo Verde</t>
  </si>
  <si>
    <t xml:space="preserve">COB</t>
  </si>
  <si>
    <t xml:space="preserve">MID-COLUMBIA</t>
  </si>
  <si>
    <t xml:space="preserve">NP15</t>
  </si>
  <si>
    <t xml:space="preserve">SP15</t>
  </si>
  <si>
    <t xml:space="preserve">Mead</t>
  </si>
  <si>
    <t xml:space="preserve">ZP26</t>
  </si>
  <si>
    <t xml:space="preserve">NG HH</t>
  </si>
  <si>
    <t xml:space="preserve">ALGONQUIN</t>
  </si>
  <si>
    <t xml:space="preserve">CHICAGO LDC</t>
  </si>
  <si>
    <t xml:space="preserve">TETCO M3</t>
  </si>
  <si>
    <t xml:space="preserve">TRANSCO Z6</t>
  </si>
  <si>
    <t xml:space="preserve">Report Date</t>
  </si>
  <si>
    <t xml:space="preserve">Peak Prices</t>
  </si>
  <si>
    <t xml:space="preserve">WEST</t>
  </si>
  <si>
    <t xml:space="preserve">Total</t>
  </si>
  <si>
    <t xml:space="preserve">Change</t>
  </si>
  <si>
    <t xml:space="preserve">10 Min Spin</t>
  </si>
  <si>
    <t xml:space="preserve">10 Min Non-Spin</t>
  </si>
  <si>
    <t xml:space="preserve">Operating Reserves</t>
  </si>
  <si>
    <t xml:space="preserve">AGC</t>
  </si>
  <si>
    <t xml:space="preserve">UI Congestion Up-lift</t>
  </si>
  <si>
    <t xml:space="preserve">ICAP</t>
  </si>
  <si>
    <t xml:space="preserve">NEPOOL</t>
  </si>
  <si>
    <t xml:space="preserve">PJM</t>
  </si>
  <si>
    <t xml:space="preserve">NY Zone G</t>
  </si>
  <si>
    <t xml:space="preserve">NY Zone A</t>
  </si>
  <si>
    <t xml:space="preserve">NY Zone J</t>
  </si>
  <si>
    <t xml:space="preserve">Cinergy</t>
  </si>
  <si>
    <t xml:space="preserve">Com-Ed</t>
  </si>
  <si>
    <t xml:space="preserve">TVA</t>
  </si>
  <si>
    <t xml:space="preserve">Entergy</t>
  </si>
  <si>
    <t xml:space="preserve">SOCO</t>
  </si>
  <si>
    <t xml:space="preserve">ERCOT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</si>
  <si>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</si>
  <si>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</si>
  <si>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</si>
  <si>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</si>
  <si>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</si>
  <si>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</si>
  <si>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</si>
  <si>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</si>
  <si>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</si>
  <si>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</si>
  <si>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</si>
  <si>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</si>
  <si>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</si>
  <si>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</si>
  <si>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</si>
  <si>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</si>
  <si>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</si>
  <si>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</si>
  <si>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</si>
  <si>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OpRes</t>
  </si>
  <si>
    <t xml:space="preserve">NEPOOLU</t>
  </si>
  <si>
    <t xml:space="preserve">Alberta Peak Prices</t>
  </si>
  <si>
    <t xml:space="preserve">NYPP</t>
  </si>
  <si>
    <t xml:space="preserve">West Heat Rates - Peak</t>
  </si>
  <si>
    <t xml:space="preserve"> </t>
  </si>
  <si>
    <t xml:space="preserve">West Off-Peak Prices</t>
  </si>
  <si>
    <t xml:space="preserve">Total Avg Off-Peak</t>
  </si>
  <si>
    <t xml:space="preserve">Alberta Off Peak Prices</t>
  </si>
  <si>
    <t xml:space="preserve">Heat Rates - Off Peak</t>
  </si>
  <si>
    <t xml:space="preserve">Total Avg Off Peak</t>
  </si>
  <si>
    <t xml:space="preserve">West Daily Peak Prices</t>
  </si>
  <si>
    <t xml:space="preserve">Alberta Daily Peak Prices</t>
  </si>
  <si>
    <t xml:space="preserve">West Daily Off Peak Prices</t>
  </si>
  <si>
    <t xml:space="preserve">Alberta Daily Off Peak Prices</t>
  </si>
  <si>
    <t xml:space="preserve">Alberta</t>
  </si>
  <si>
    <t xml:space="preserve">Off Peak</t>
  </si>
  <si>
    <t xml:space="preserve">2005-2014</t>
  </si>
  <si>
    <t xml:space="preserve">Cal-01</t>
  </si>
  <si>
    <t xml:space="preserve">Q2-02</t>
  </si>
  <si>
    <t xml:space="preserve">Q3-02</t>
  </si>
  <si>
    <t xml:space="preserve">Q4-02</t>
  </si>
  <si>
    <t xml:space="preserve">Cal-02</t>
  </si>
  <si>
    <t xml:space="preserve">Cal-03</t>
  </si>
  <si>
    <t xml:space="preserve">Cal-04</t>
  </si>
  <si>
    <t xml:space="preserve">Q1</t>
  </si>
  <si>
    <t xml:space="preserve">Q2</t>
  </si>
  <si>
    <t xml:space="preserve">Q3</t>
  </si>
  <si>
    <t xml:space="preserve">Q4</t>
  </si>
  <si>
    <t xml:space="preserve">Cal 05-14</t>
  </si>
  <si>
    <t xml:space="preserve">Price change</t>
  </si>
  <si>
    <t xml:space="preserve">MID-C</t>
  </si>
  <si>
    <t xml:space="preserve">NP-15</t>
  </si>
  <si>
    <t xml:space="preserve">SP-15</t>
  </si>
  <si>
    <t xml:space="preserve">PV</t>
  </si>
  <si>
    <t xml:space="preserve">Cal01</t>
  </si>
  <si>
    <t xml:space="preserve">Cal02</t>
  </si>
  <si>
    <t xml:space="preserve">Cal03</t>
  </si>
  <si>
    <t xml:space="preserve">Cal04</t>
  </si>
  <si>
    <t xml:space="preserve">Cal05</t>
  </si>
  <si>
    <t xml:space="preserve">Cal06</t>
  </si>
  <si>
    <t xml:space="preserve">Cal07</t>
  </si>
  <si>
    <t xml:space="preserve">Cal08</t>
  </si>
  <si>
    <t xml:space="preserve">Cal09</t>
  </si>
  <si>
    <t xml:space="preserve">Cal10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</si>
</sst>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0.00"/>
    <numFmt numFmtId="167" formatCode="dd\-mmm\-yyyy"/>
    <numFmt numFmtId="168" formatCode="[$-409]d\-mmm\-yy"/>
    <numFmt numFmtId="169" formatCode="m/d"/>
    <numFmt numFmtId="170" formatCode="_(* #,##0.00_);_(* \(#,##0.00\);_(* \-??_);_(@_)"/>
    <numFmt numFmtId="171" formatCode="_(* #,##0_);_(* \(#,##0\);_(* \-??_);_(@_)"/>
    <numFmt numFmtId="172" formatCode="&quot;Effective Date:  &quot;dd\-mmm\-yyyy"/>
    <numFmt numFmtId="173" formatCode="[$-409]mmm\-yy"/>
    <numFmt numFmtId="174" formatCode="[$-409]#,##0_);[RED]\(#,##0\)"/>
    <numFmt numFmtId="175" formatCode="#,##0.0000"/>
    <numFmt numFmtId="176" formatCode="#,##0.00"/>
    <numFmt numFmtId="177" formatCode="_(\$* #,##0.00_);_(\$* \(#,##0.00\);_(\$* \-??_);_(@_)"/>
    <numFmt numFmtId="178" formatCode="[$-409]#,##0.00_);\(#,##0.00\)"/>
    <numFmt numFmtId="179" formatCode="0.00_);[RED]\(0.00\)"/>
  </numFmts>
  <fonts count="12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6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6" xfId="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9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" fillId="0" borderId="0" xfId="29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Book2" xfId="28"/>
    <cellStyle name="Normal_Curve Summary" xfId="29"/>
    <cellStyle name="Normal_Sheet1" xfId="30"/>
    <cellStyle name="Normal_Top" xfId="3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459000</xdr:colOff>
          <xdr:row>0</xdr:row>
          <xdr:rowOff>28440</xdr:rowOff>
        </xdr:from>
        <xdr:to>
          <xdr:col>27</xdr:col>
          <xdr:colOff>435960</xdr:colOff>
          <xdr:row>1</xdr:row>
          <xdr:rowOff>304920</xdr:rowOff>
        </xdr:to>
        <xdr:sp>
          <xdr:nvSpPr>
            <xdr:cNvPr id="1001" name="Button 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371160</xdr:colOff>
          <xdr:row>0</xdr:row>
          <xdr:rowOff>28440</xdr:rowOff>
        </xdr:from>
        <xdr:to>
          <xdr:col>31</xdr:col>
          <xdr:colOff>493200</xdr:colOff>
          <xdr:row>1</xdr:row>
          <xdr:rowOff>114120</xdr:rowOff>
        </xdr:to>
        <xdr:sp>
          <xdr:nvSpPr>
            <xdr:cNvPr id="1002" name="Button 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_daily%20pric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2001/October/Prices/daily%20price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_Devl/Developer/EastPrices/EastPrice_06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Peak Daily Power Prices"/>
      <sheetName val="Power East Off Peak Price"/>
      <sheetName val="#REF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E. Power Desk Daily Price"/>
      <sheetName val="Power Off-Peak Price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East Price"/>
      <sheetName val="E. Power Desk Daily Price"/>
      <sheetName val="Power Off-Peak Prices"/>
      <sheetName val="Off Peak Detail"/>
      <sheetName val="Power &amp; Gas Heat Rates"/>
      <sheetName val="Curve Summary"/>
      <sheetName val="Gas Curve Summary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84"/>
    <col collapsed="false" customWidth="false" hidden="false" outlineLevel="0" max="3" min="2" style="2" width="9.13"/>
    <col collapsed="false" customWidth="true" hidden="false" outlineLevel="0" max="5" min="4" style="2" width="9.56"/>
    <col collapsed="false" customWidth="false" hidden="false" outlineLevel="0" max="7" min="6" style="2" width="9.13"/>
    <col collapsed="false" customWidth="true" hidden="false" outlineLevel="0" max="8" min="8" style="2" width="15.27"/>
    <col collapsed="false" customWidth="false" hidden="false" outlineLevel="0" max="12" min="9" style="2" width="9.13"/>
    <col collapsed="false" customWidth="true" hidden="false" outlineLevel="0" max="13" min="13" style="2" width="10.41"/>
    <col collapsed="false" customWidth="true" hidden="false" outlineLevel="0" max="15" min="14" style="2" width="8.27"/>
    <col collapsed="false" customWidth="true" hidden="false" outlineLevel="0" max="16" min="16" style="2" width="3.56"/>
    <col collapsed="false" customWidth="false" hidden="false" outlineLevel="0" max="21" min="17" style="2" width="9.13"/>
    <col collapsed="false" customWidth="true" hidden="false" outlineLevel="0" max="22" min="22" style="2" width="9.7"/>
    <col collapsed="false" customWidth="false" hidden="false" outlineLevel="0" max="26" min="23" style="2" width="9.13"/>
    <col collapsed="false" customWidth="true" hidden="false" outlineLevel="0" max="27" min="27" style="2" width="2.99"/>
    <col collapsed="false" customWidth="false" hidden="false" outlineLevel="0" max="31" min="28" style="2" width="9.13"/>
    <col collapsed="false" customWidth="true" hidden="false" outlineLevel="0" max="32" min="32" style="2" width="10.27"/>
    <col collapsed="false" customWidth="false" hidden="false" outlineLevel="0" max="33" min="33" style="2" width="9.13"/>
    <col collapsed="false" customWidth="true" hidden="false" outlineLevel="0" max="34" min="34" style="2" width="4.27"/>
    <col collapsed="false" customWidth="false" hidden="false" outlineLevel="0" max="37" min="35" style="2" width="9.13"/>
    <col collapsed="false" customWidth="true" hidden="false" outlineLevel="0" max="38" min="38" style="2" width="10.13"/>
    <col collapsed="false" customWidth="false" hidden="false" outlineLevel="0" max="39" min="39" style="2" width="9.13"/>
    <col collapsed="false" customWidth="true" hidden="false" outlineLevel="0" max="40" min="40" style="2" width="12.13"/>
    <col collapsed="false" customWidth="false" hidden="false" outlineLevel="0" max="42" min="41" style="2" width="9.13"/>
    <col collapsed="false" customWidth="true" hidden="false" outlineLevel="0" max="43" min="43" style="0" width="9.28"/>
    <col collapsed="false" customWidth="false" hidden="false" outlineLevel="0" max="45" min="44" style="2" width="9.13"/>
    <col collapsed="false" customWidth="true" hidden="false" outlineLevel="0" max="46" min="46" style="2" width="11.42"/>
    <col collapsed="false" customWidth="true" hidden="false" outlineLevel="0" max="47" min="47" style="2" width="12.56"/>
    <col collapsed="false" customWidth="false" hidden="false" outlineLevel="0" max="257" min="48" style="2" width="9.13"/>
  </cols>
  <sheetData>
    <row r="1" customFormat="false" ht="12.75" hidden="false" customHeight="false" outlineLevel="0" collapsed="false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I1" s="2" t="s">
        <v>6</v>
      </c>
      <c r="R1" s="2" t="s">
        <v>7</v>
      </c>
    </row>
    <row r="2" customFormat="false" ht="12.75" hidden="false" customHeight="false" outlineLevel="0" collapsed="false">
      <c r="A2" s="1" t="n">
        <v>1</v>
      </c>
      <c r="B2" s="2" t="n">
        <v>2</v>
      </c>
      <c r="C2" s="2" t="n">
        <v>3</v>
      </c>
      <c r="D2" s="2" t="n">
        <v>4</v>
      </c>
      <c r="E2" s="2" t="n">
        <v>5</v>
      </c>
      <c r="F2" s="2" t="n">
        <v>6</v>
      </c>
      <c r="G2" s="2" t="n">
        <v>7</v>
      </c>
      <c r="I2" s="2" t="n">
        <v>9</v>
      </c>
      <c r="R2" s="2" t="n">
        <v>18</v>
      </c>
    </row>
    <row r="4" customFormat="false" ht="16.5" hidden="false" customHeight="false" outlineLevel="0" collapsed="false">
      <c r="B4" s="3" t="s">
        <v>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Q4" s="4"/>
      <c r="R4" s="4" t="s">
        <v>9</v>
      </c>
      <c r="S4" s="4"/>
      <c r="T4" s="4"/>
      <c r="U4" s="4"/>
      <c r="V4" s="4"/>
      <c r="W4" s="4"/>
      <c r="X4" s="4"/>
      <c r="Y4" s="4"/>
      <c r="Z4" s="4"/>
      <c r="AB4" s="4"/>
      <c r="AC4" s="4"/>
      <c r="AD4" s="4"/>
      <c r="AE4" s="4"/>
      <c r="AF4" s="4"/>
      <c r="AG4" s="4"/>
      <c r="AJ4" s="4"/>
      <c r="AM4" s="5" t="s">
        <v>10</v>
      </c>
    </row>
    <row r="5" customFormat="false" ht="15.75" hidden="false" customHeight="true" outlineLevel="0" collapsed="false">
      <c r="B5" s="6"/>
      <c r="C5" s="6"/>
      <c r="D5" s="7"/>
      <c r="E5" s="6"/>
      <c r="F5" s="6"/>
      <c r="G5" s="6"/>
      <c r="H5" s="6"/>
      <c r="I5" s="6"/>
      <c r="J5" s="6"/>
      <c r="K5" s="6"/>
      <c r="L5" s="7"/>
      <c r="M5" s="8"/>
      <c r="N5" s="8"/>
      <c r="O5" s="8"/>
      <c r="Q5" s="8"/>
      <c r="R5" s="8"/>
      <c r="S5" s="8"/>
      <c r="T5" s="8"/>
      <c r="U5" s="8"/>
      <c r="V5" s="8"/>
      <c r="W5" s="9"/>
      <c r="X5" s="10"/>
      <c r="Y5" s="9"/>
      <c r="Z5" s="11"/>
      <c r="AB5" s="8"/>
      <c r="AC5" s="8"/>
      <c r="AD5" s="9"/>
      <c r="AE5" s="10"/>
      <c r="AF5" s="9"/>
      <c r="AG5" s="11"/>
      <c r="AM5" s="12"/>
      <c r="AN5" s="12"/>
      <c r="AO5" s="12"/>
    </row>
    <row r="6" customFormat="false" ht="24.75" hidden="false" customHeight="true" outlineLevel="0" collapsed="false">
      <c r="A6" s="13"/>
      <c r="B6" s="14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/>
      <c r="I6" s="14" t="s">
        <v>17</v>
      </c>
      <c r="J6" s="14"/>
      <c r="K6" s="14"/>
      <c r="L6" s="14"/>
      <c r="M6" s="14"/>
      <c r="N6" s="14"/>
      <c r="O6" s="14"/>
      <c r="P6" s="14"/>
      <c r="Q6" s="14"/>
      <c r="R6" s="14" t="s">
        <v>9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 t="s">
        <v>18</v>
      </c>
      <c r="AN6" s="14" t="s">
        <v>19</v>
      </c>
      <c r="AO6" s="14"/>
      <c r="AP6" s="14" t="s">
        <v>20</v>
      </c>
      <c r="AQ6" s="14"/>
      <c r="AR6" s="14" t="s">
        <v>21</v>
      </c>
      <c r="AS6" s="14"/>
      <c r="AT6" s="14" t="s">
        <v>22</v>
      </c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1" t="n">
        <v>37190</v>
      </c>
      <c r="B7" s="2" t="n">
        <v>32.9</v>
      </c>
      <c r="C7" s="2" t="n">
        <v>33</v>
      </c>
      <c r="D7" s="2" t="n">
        <v>33</v>
      </c>
      <c r="E7" s="2" t="n">
        <v>32.89</v>
      </c>
      <c r="F7" s="2" t="n">
        <v>32.75</v>
      </c>
      <c r="G7" s="2" t="n">
        <v>33.9</v>
      </c>
      <c r="I7" s="2" t="n">
        <v>32.75</v>
      </c>
      <c r="R7" s="2" t="n">
        <v>61.5</v>
      </c>
      <c r="AI7" s="1"/>
      <c r="AJ7" s="15"/>
      <c r="AL7" s="1" t="n">
        <v>37073</v>
      </c>
      <c r="AM7" s="2" t="n">
        <v>9.98</v>
      </c>
      <c r="AN7" s="2" t="n">
        <v>0.418</v>
      </c>
      <c r="AO7" s="2" t="n">
        <v>10.398</v>
      </c>
      <c r="AP7" s="2" t="n">
        <v>0.04</v>
      </c>
      <c r="AQ7" s="2" t="n">
        <v>10.02</v>
      </c>
      <c r="AR7" s="2" t="n">
        <v>0.318</v>
      </c>
      <c r="AS7" s="2" t="n">
        <v>10.298</v>
      </c>
      <c r="AT7" s="2" t="n">
        <v>0.438</v>
      </c>
      <c r="AU7" s="2" t="n">
        <v>10.418</v>
      </c>
      <c r="AV7" s="1"/>
    </row>
    <row r="8" customFormat="false" ht="12.75" hidden="false" customHeight="false" outlineLevel="0" collapsed="false">
      <c r="A8" s="1" t="n">
        <v>37193</v>
      </c>
      <c r="B8" s="2" t="n">
        <v>33</v>
      </c>
      <c r="C8" s="2" t="n">
        <v>32.5</v>
      </c>
      <c r="D8" s="2" t="n">
        <v>32.5</v>
      </c>
      <c r="E8" s="2" t="n">
        <v>33</v>
      </c>
      <c r="F8" s="2" t="n">
        <v>33</v>
      </c>
      <c r="G8" s="2" t="n">
        <v>34</v>
      </c>
      <c r="I8" s="2" t="n">
        <v>27.1875</v>
      </c>
      <c r="R8" s="2" t="n">
        <v>54.75</v>
      </c>
      <c r="AI8" s="1"/>
      <c r="AJ8" s="15"/>
      <c r="AL8" s="1" t="n">
        <v>37104</v>
      </c>
      <c r="AM8" s="2" t="n">
        <v>6.293</v>
      </c>
      <c r="AN8" s="2" t="n">
        <v>0.433</v>
      </c>
      <c r="AO8" s="2" t="n">
        <v>6.726</v>
      </c>
      <c r="AP8" s="2" t="n">
        <v>0.1</v>
      </c>
      <c r="AQ8" s="2" t="n">
        <v>6.393</v>
      </c>
      <c r="AR8" s="2" t="n">
        <v>0.333</v>
      </c>
      <c r="AS8" s="2" t="n">
        <v>6.626</v>
      </c>
      <c r="AT8" s="2" t="n">
        <v>0.463</v>
      </c>
      <c r="AU8" s="2" t="n">
        <v>6.756</v>
      </c>
    </row>
    <row r="9" customFormat="false" ht="12.75" hidden="false" customHeight="false" outlineLevel="0" collapsed="false">
      <c r="A9" s="1" t="n">
        <v>37194</v>
      </c>
      <c r="B9" s="2" t="n">
        <v>33</v>
      </c>
      <c r="C9" s="2" t="n">
        <v>32.5</v>
      </c>
      <c r="D9" s="2" t="n">
        <v>32.5</v>
      </c>
      <c r="E9" s="2" t="n">
        <v>33</v>
      </c>
      <c r="F9" s="2" t="n">
        <v>33</v>
      </c>
      <c r="G9" s="2" t="n">
        <v>34</v>
      </c>
      <c r="I9" s="2" t="n">
        <v>27.1875</v>
      </c>
      <c r="R9" s="2" t="n">
        <v>54.75</v>
      </c>
      <c r="AI9" s="1"/>
      <c r="AJ9" s="15"/>
      <c r="AL9" s="1" t="n">
        <v>37135</v>
      </c>
      <c r="AM9" s="2" t="n">
        <v>4.998</v>
      </c>
      <c r="AN9" s="2" t="n">
        <v>0.385</v>
      </c>
      <c r="AO9" s="2" t="n">
        <v>5.383</v>
      </c>
      <c r="AP9" s="2" t="n">
        <v>0.145</v>
      </c>
      <c r="AQ9" s="2" t="n">
        <v>5.143</v>
      </c>
      <c r="AR9" s="2" t="n">
        <v>0.285</v>
      </c>
      <c r="AS9" s="2" t="n">
        <v>5.283</v>
      </c>
      <c r="AT9" s="2" t="n">
        <v>0.305</v>
      </c>
      <c r="AU9" s="2" t="n">
        <v>5.303</v>
      </c>
    </row>
    <row r="10" customFormat="false" ht="12.75" hidden="false" customHeight="false" outlineLevel="0" collapsed="false">
      <c r="A10" s="1" t="n">
        <v>37195</v>
      </c>
      <c r="B10" s="2" t="n">
        <v>33</v>
      </c>
      <c r="C10" s="2" t="n">
        <v>32.5</v>
      </c>
      <c r="D10" s="2" t="n">
        <v>32.5</v>
      </c>
      <c r="E10" s="2" t="n">
        <v>33</v>
      </c>
      <c r="F10" s="2" t="n">
        <v>33</v>
      </c>
      <c r="G10" s="2" t="n">
        <v>34</v>
      </c>
      <c r="I10" s="2" t="n">
        <v>27.1875</v>
      </c>
      <c r="R10" s="2" t="n">
        <v>54.75</v>
      </c>
      <c r="AI10" s="1"/>
      <c r="AJ10" s="15"/>
      <c r="AL10" s="1" t="n">
        <v>37165</v>
      </c>
      <c r="AM10" s="2" t="n">
        <v>5.384</v>
      </c>
      <c r="AN10" s="2" t="n">
        <v>0.39</v>
      </c>
      <c r="AO10" s="2" t="n">
        <v>5.774</v>
      </c>
      <c r="AP10" s="2" t="n">
        <v>0.175</v>
      </c>
      <c r="AQ10" s="2" t="n">
        <v>5.559</v>
      </c>
      <c r="AR10" s="2" t="n">
        <v>0.29</v>
      </c>
      <c r="AS10" s="2" t="n">
        <v>5.674</v>
      </c>
      <c r="AT10" s="2" t="n">
        <v>0.33</v>
      </c>
      <c r="AU10" s="2" t="n">
        <v>5.714</v>
      </c>
    </row>
    <row r="11" customFormat="false" ht="12.75" hidden="false" customHeight="false" outlineLevel="0" collapsed="false">
      <c r="A11" s="1" t="n">
        <v>37196</v>
      </c>
      <c r="B11" s="2" t="n">
        <v>31.75</v>
      </c>
      <c r="C11" s="2" t="n">
        <v>34</v>
      </c>
      <c r="D11" s="2" t="n">
        <v>33.5</v>
      </c>
      <c r="E11" s="2" t="n">
        <v>35</v>
      </c>
      <c r="F11" s="2" t="n">
        <v>33.75</v>
      </c>
      <c r="G11" s="2" t="n">
        <v>32.75</v>
      </c>
      <c r="I11" s="2" t="n">
        <v>24.9</v>
      </c>
      <c r="R11" s="2" t="n">
        <v>53.4999961853027</v>
      </c>
      <c r="AI11" s="1"/>
      <c r="AJ11" s="15"/>
      <c r="AL11" s="1" t="n">
        <v>37196</v>
      </c>
      <c r="AM11" s="2" t="n">
        <v>4.891</v>
      </c>
      <c r="AN11" s="2" t="n">
        <v>0.525</v>
      </c>
      <c r="AO11" s="2" t="n">
        <v>5.416</v>
      </c>
      <c r="AP11" s="2" t="n">
        <v>0.16</v>
      </c>
      <c r="AQ11" s="2" t="n">
        <v>5.051</v>
      </c>
      <c r="AR11" s="2" t="n">
        <v>0.425</v>
      </c>
      <c r="AS11" s="2" t="n">
        <v>5.316</v>
      </c>
      <c r="AT11" s="2" t="n">
        <v>0.52</v>
      </c>
      <c r="AU11" s="2" t="n">
        <v>5.411</v>
      </c>
    </row>
    <row r="12" customFormat="false" ht="12.75" hidden="false" customHeight="false" outlineLevel="0" collapsed="false">
      <c r="A12" s="1" t="n">
        <v>37197</v>
      </c>
      <c r="B12" s="2" t="n">
        <v>31.75</v>
      </c>
      <c r="C12" s="2" t="n">
        <v>34</v>
      </c>
      <c r="D12" s="2" t="n">
        <v>33.5</v>
      </c>
      <c r="E12" s="2" t="n">
        <v>35</v>
      </c>
      <c r="F12" s="2" t="n">
        <v>33.75</v>
      </c>
      <c r="G12" s="2" t="n">
        <v>32.75</v>
      </c>
      <c r="I12" s="2" t="n">
        <v>24.9</v>
      </c>
      <c r="R12" s="2" t="n">
        <v>53.4999961853027</v>
      </c>
      <c r="AI12" s="1"/>
      <c r="AJ12" s="15"/>
      <c r="AL12" s="1" t="n">
        <v>37226</v>
      </c>
      <c r="AM12" s="2" t="n">
        <v>3.738</v>
      </c>
      <c r="AN12" s="2" t="n">
        <v>0.87</v>
      </c>
      <c r="AO12" s="2" t="n">
        <v>4.608</v>
      </c>
      <c r="AP12" s="2" t="n">
        <v>0.145</v>
      </c>
      <c r="AQ12" s="2" t="n">
        <v>3.883</v>
      </c>
      <c r="AR12" s="2" t="n">
        <v>0.87</v>
      </c>
      <c r="AS12" s="2" t="n">
        <v>4.608</v>
      </c>
      <c r="AT12" s="2" t="n">
        <v>1.27</v>
      </c>
      <c r="AU12" s="2" t="n">
        <v>5.008</v>
      </c>
    </row>
    <row r="13" customFormat="false" ht="12.75" hidden="false" customHeight="false" outlineLevel="0" collapsed="false">
      <c r="A13" s="1" t="n">
        <v>37200</v>
      </c>
      <c r="B13" s="2" t="n">
        <v>31.75</v>
      </c>
      <c r="C13" s="2" t="n">
        <v>34</v>
      </c>
      <c r="D13" s="2" t="n">
        <v>33.5</v>
      </c>
      <c r="E13" s="2" t="n">
        <v>35</v>
      </c>
      <c r="F13" s="2" t="n">
        <v>33.75</v>
      </c>
      <c r="G13" s="2" t="n">
        <v>32.75</v>
      </c>
      <c r="I13" s="2" t="n">
        <v>20.1749992370605</v>
      </c>
      <c r="R13" s="2" t="n">
        <v>53.4999961853027</v>
      </c>
      <c r="AI13" s="1"/>
      <c r="AJ13" s="15"/>
      <c r="AL13" s="1" t="n">
        <v>37257</v>
      </c>
      <c r="AM13" s="2" t="n">
        <v>3.182</v>
      </c>
      <c r="AN13" s="2" t="n">
        <v>1.43</v>
      </c>
      <c r="AO13" s="2" t="n">
        <v>4.612</v>
      </c>
      <c r="AP13" s="2" t="n">
        <v>0.04</v>
      </c>
      <c r="AQ13" s="2" t="n">
        <v>3.222</v>
      </c>
      <c r="AR13" s="2" t="n">
        <v>1.43</v>
      </c>
      <c r="AS13" s="2" t="n">
        <v>4.612</v>
      </c>
      <c r="AT13" s="2" t="n">
        <v>2.44</v>
      </c>
      <c r="AU13" s="2" t="n">
        <v>5.622</v>
      </c>
    </row>
    <row r="14" customFormat="false" ht="12.75" hidden="false" customHeight="false" outlineLevel="0" collapsed="false">
      <c r="A14" s="1" t="n">
        <v>37201</v>
      </c>
      <c r="B14" s="2" t="n">
        <v>31.75</v>
      </c>
      <c r="C14" s="2" t="n">
        <v>34</v>
      </c>
      <c r="D14" s="2" t="n">
        <v>33.5</v>
      </c>
      <c r="E14" s="2" t="n">
        <v>35</v>
      </c>
      <c r="F14" s="2" t="n">
        <v>33.75</v>
      </c>
      <c r="G14" s="2" t="n">
        <v>32.75</v>
      </c>
      <c r="I14" s="2" t="n">
        <v>20.1749992370605</v>
      </c>
      <c r="R14" s="2" t="n">
        <v>53.4999961853027</v>
      </c>
      <c r="AI14" s="1"/>
      <c r="AJ14" s="15"/>
      <c r="AL14" s="1" t="n">
        <v>37288</v>
      </c>
      <c r="AM14" s="2" t="n">
        <v>3.167</v>
      </c>
      <c r="AN14" s="2" t="n">
        <v>1.38</v>
      </c>
      <c r="AO14" s="2" t="n">
        <v>4.547</v>
      </c>
      <c r="AP14" s="2" t="n">
        <v>0.04</v>
      </c>
      <c r="AQ14" s="2" t="n">
        <v>3.207</v>
      </c>
      <c r="AR14" s="2" t="n">
        <v>1.38</v>
      </c>
      <c r="AS14" s="2" t="n">
        <v>4.547</v>
      </c>
      <c r="AT14" s="2" t="n">
        <v>2.38</v>
      </c>
      <c r="AU14" s="2" t="n">
        <v>5.547</v>
      </c>
    </row>
    <row r="15" customFormat="false" ht="12.75" hidden="false" customHeight="false" outlineLevel="0" collapsed="false">
      <c r="A15" s="1" t="n">
        <v>37202</v>
      </c>
      <c r="B15" s="2" t="n">
        <v>31.75</v>
      </c>
      <c r="C15" s="2" t="n">
        <v>34</v>
      </c>
      <c r="D15" s="2" t="n">
        <v>33.5</v>
      </c>
      <c r="E15" s="2" t="n">
        <v>35</v>
      </c>
      <c r="F15" s="2" t="n">
        <v>33.75</v>
      </c>
      <c r="G15" s="2" t="n">
        <v>32.75</v>
      </c>
      <c r="I15" s="2" t="n">
        <v>20.1749992370605</v>
      </c>
      <c r="R15" s="2" t="n">
        <v>53.4999961853027</v>
      </c>
      <c r="AI15" s="1"/>
      <c r="AJ15" s="15"/>
      <c r="AL15" s="1" t="n">
        <v>37316</v>
      </c>
      <c r="AM15" s="2" t="n">
        <v>2.295</v>
      </c>
      <c r="AN15" s="2" t="n">
        <v>0.62</v>
      </c>
      <c r="AO15" s="2" t="n">
        <v>2.915</v>
      </c>
      <c r="AP15" s="2" t="n">
        <v>0.04</v>
      </c>
      <c r="AQ15" s="2" t="n">
        <v>2.335</v>
      </c>
      <c r="AR15" s="2" t="n">
        <v>0.62</v>
      </c>
      <c r="AS15" s="2" t="n">
        <v>2.915</v>
      </c>
      <c r="AT15" s="2" t="n">
        <v>0.79</v>
      </c>
      <c r="AU15" s="2" t="n">
        <v>3.085</v>
      </c>
    </row>
    <row r="16" customFormat="false" ht="12.75" hidden="false" customHeight="false" outlineLevel="0" collapsed="false">
      <c r="A16" s="1" t="n">
        <v>37203</v>
      </c>
      <c r="B16" s="2" t="n">
        <v>31.75</v>
      </c>
      <c r="C16" s="2" t="n">
        <v>34</v>
      </c>
      <c r="D16" s="2" t="n">
        <v>33.5</v>
      </c>
      <c r="E16" s="2" t="n">
        <v>35</v>
      </c>
      <c r="F16" s="2" t="n">
        <v>33.75</v>
      </c>
      <c r="G16" s="2" t="n">
        <v>32.75</v>
      </c>
      <c r="I16" s="2" t="n">
        <v>20.1749992370605</v>
      </c>
      <c r="R16" s="2" t="n">
        <v>53.4999961853027</v>
      </c>
      <c r="AI16" s="1"/>
      <c r="AJ16" s="15"/>
      <c r="AL16" s="1" t="n">
        <v>37347</v>
      </c>
      <c r="AM16" s="2" t="n">
        <v>1.83</v>
      </c>
      <c r="AN16" s="2" t="n">
        <v>0.37</v>
      </c>
      <c r="AO16" s="2" t="n">
        <v>2.2</v>
      </c>
      <c r="AP16" s="2" t="n">
        <v>0.04</v>
      </c>
      <c r="AQ16" s="2" t="n">
        <v>1.87</v>
      </c>
      <c r="AR16" s="2" t="n">
        <v>0.37</v>
      </c>
      <c r="AS16" s="2" t="n">
        <v>2.2</v>
      </c>
      <c r="AT16" s="2" t="n">
        <v>0.43</v>
      </c>
      <c r="AU16" s="2" t="n">
        <v>2.26</v>
      </c>
    </row>
    <row r="17" customFormat="false" ht="12.75" hidden="false" customHeight="false" outlineLevel="0" collapsed="false">
      <c r="A17" s="1" t="n">
        <v>37204</v>
      </c>
      <c r="B17" s="2" t="n">
        <v>31.75</v>
      </c>
      <c r="C17" s="2" t="n">
        <v>34</v>
      </c>
      <c r="D17" s="2" t="n">
        <v>33.5</v>
      </c>
      <c r="E17" s="2" t="n">
        <v>35</v>
      </c>
      <c r="F17" s="2" t="n">
        <v>33.75</v>
      </c>
      <c r="G17" s="2" t="n">
        <v>32.75</v>
      </c>
      <c r="I17" s="2" t="n">
        <v>20.1749992370605</v>
      </c>
      <c r="R17" s="2" t="n">
        <v>53.4999961853027</v>
      </c>
      <c r="AI17" s="1"/>
      <c r="AJ17" s="15"/>
      <c r="AL17" s="1" t="n">
        <v>37377</v>
      </c>
      <c r="AM17" s="2" t="n">
        <v>2.981</v>
      </c>
      <c r="AN17" s="2" t="n">
        <v>0.33</v>
      </c>
      <c r="AO17" s="2" t="n">
        <v>3.311</v>
      </c>
      <c r="AP17" s="2" t="n">
        <v>0.04</v>
      </c>
      <c r="AQ17" s="2" t="n">
        <v>3.021</v>
      </c>
      <c r="AR17" s="2" t="n">
        <v>0.33</v>
      </c>
      <c r="AS17" s="2" t="n">
        <v>3.311</v>
      </c>
      <c r="AT17" s="2" t="n">
        <v>0.39</v>
      </c>
      <c r="AU17" s="2" t="n">
        <v>3.371</v>
      </c>
    </row>
    <row r="18" customFormat="false" ht="12.75" hidden="false" customHeight="false" outlineLevel="0" collapsed="false">
      <c r="A18" s="1" t="n">
        <v>37207</v>
      </c>
      <c r="B18" s="2" t="n">
        <v>31.75</v>
      </c>
      <c r="C18" s="2" t="n">
        <v>34</v>
      </c>
      <c r="D18" s="2" t="n">
        <v>33.5</v>
      </c>
      <c r="E18" s="2" t="n">
        <v>35</v>
      </c>
      <c r="F18" s="2" t="n">
        <v>33.75</v>
      </c>
      <c r="G18" s="2" t="n">
        <v>32.75</v>
      </c>
      <c r="I18" s="2" t="n">
        <v>20.1749992370605</v>
      </c>
      <c r="R18" s="2" t="n">
        <v>53.4999961853027</v>
      </c>
      <c r="AI18" s="1"/>
      <c r="AJ18" s="15"/>
      <c r="AL18" s="1" t="n">
        <v>37408</v>
      </c>
      <c r="AM18" s="2" t="n">
        <v>3.171</v>
      </c>
      <c r="AN18" s="2" t="n">
        <v>0.33</v>
      </c>
      <c r="AO18" s="2" t="n">
        <v>3.501</v>
      </c>
      <c r="AP18" s="2" t="n">
        <v>0.04</v>
      </c>
      <c r="AQ18" s="2" t="n">
        <v>3.211</v>
      </c>
      <c r="AR18" s="2" t="n">
        <v>0.33</v>
      </c>
      <c r="AS18" s="2" t="n">
        <v>3.501</v>
      </c>
      <c r="AT18" s="2" t="n">
        <v>0.37</v>
      </c>
      <c r="AU18" s="2" t="n">
        <v>3.541</v>
      </c>
    </row>
    <row r="19" customFormat="false" ht="12.75" hidden="false" customHeight="false" outlineLevel="0" collapsed="false">
      <c r="A19" s="1" t="n">
        <v>37208</v>
      </c>
      <c r="B19" s="2" t="n">
        <v>31.75</v>
      </c>
      <c r="C19" s="2" t="n">
        <v>34</v>
      </c>
      <c r="D19" s="2" t="n">
        <v>33.5</v>
      </c>
      <c r="E19" s="2" t="n">
        <v>35</v>
      </c>
      <c r="F19" s="2" t="n">
        <v>33.75</v>
      </c>
      <c r="G19" s="2" t="n">
        <v>32.75</v>
      </c>
      <c r="I19" s="2" t="n">
        <v>20.1749992370605</v>
      </c>
      <c r="R19" s="2" t="n">
        <v>53.4999961853027</v>
      </c>
      <c r="AI19" s="1"/>
      <c r="AJ19" s="15"/>
      <c r="AL19" s="1" t="n">
        <v>37438</v>
      </c>
      <c r="AM19" s="2" t="n">
        <v>3.326</v>
      </c>
      <c r="AN19" s="2" t="n">
        <v>0.445</v>
      </c>
      <c r="AO19" s="2" t="n">
        <v>3.771</v>
      </c>
      <c r="AP19" s="2" t="n">
        <v>0.04</v>
      </c>
      <c r="AQ19" s="2" t="n">
        <v>3.366</v>
      </c>
      <c r="AR19" s="2" t="n">
        <v>0.345</v>
      </c>
      <c r="AS19" s="2" t="n">
        <v>3.671</v>
      </c>
      <c r="AT19" s="2" t="n">
        <v>0.44</v>
      </c>
      <c r="AU19" s="2" t="n">
        <v>3.766</v>
      </c>
    </row>
    <row r="20" customFormat="false" ht="12.75" hidden="false" customHeight="false" outlineLevel="0" collapsed="false">
      <c r="A20" s="1" t="n">
        <v>37209</v>
      </c>
      <c r="B20" s="2" t="n">
        <v>31.75</v>
      </c>
      <c r="C20" s="2" t="n">
        <v>34</v>
      </c>
      <c r="D20" s="2" t="n">
        <v>33.5</v>
      </c>
      <c r="E20" s="2" t="n">
        <v>35</v>
      </c>
      <c r="F20" s="2" t="n">
        <v>33.75</v>
      </c>
      <c r="G20" s="2" t="n">
        <v>32.75</v>
      </c>
      <c r="I20" s="2" t="n">
        <v>20.1749992370605</v>
      </c>
      <c r="R20" s="2" t="n">
        <v>53.4999961853027</v>
      </c>
      <c r="AI20" s="1"/>
      <c r="AJ20" s="15"/>
      <c r="AL20" s="1" t="n">
        <v>37469</v>
      </c>
      <c r="AM20" s="2" t="n">
        <v>3.321</v>
      </c>
      <c r="AN20" s="2" t="n">
        <v>0.445</v>
      </c>
      <c r="AO20" s="2" t="n">
        <v>3.766</v>
      </c>
      <c r="AP20" s="2" t="n">
        <v>0.1</v>
      </c>
      <c r="AQ20" s="2" t="n">
        <v>3.421</v>
      </c>
      <c r="AR20" s="2" t="n">
        <v>0.345</v>
      </c>
      <c r="AS20" s="2" t="n">
        <v>3.666</v>
      </c>
      <c r="AT20" s="2" t="n">
        <v>0.44</v>
      </c>
      <c r="AU20" s="2" t="n">
        <v>3.761</v>
      </c>
    </row>
    <row r="21" customFormat="false" ht="12.75" hidden="false" customHeight="false" outlineLevel="0" collapsed="false">
      <c r="A21" s="1" t="n">
        <v>37210</v>
      </c>
      <c r="B21" s="2" t="n">
        <v>31.75</v>
      </c>
      <c r="C21" s="2" t="n">
        <v>34</v>
      </c>
      <c r="D21" s="2" t="n">
        <v>33.5</v>
      </c>
      <c r="E21" s="2" t="n">
        <v>35</v>
      </c>
      <c r="F21" s="2" t="n">
        <v>33.75</v>
      </c>
      <c r="G21" s="2" t="n">
        <v>32.75</v>
      </c>
      <c r="I21" s="2" t="n">
        <v>20.1749992370605</v>
      </c>
      <c r="R21" s="2" t="n">
        <v>53.4999961853027</v>
      </c>
      <c r="AI21" s="1"/>
      <c r="AJ21" s="15"/>
      <c r="AL21" s="1" t="n">
        <v>37500</v>
      </c>
      <c r="AM21" s="2" t="n">
        <v>3.261</v>
      </c>
      <c r="AN21" s="2" t="n">
        <v>0.44</v>
      </c>
      <c r="AO21" s="2" t="n">
        <v>3.701</v>
      </c>
      <c r="AP21" s="2" t="n">
        <v>0.135</v>
      </c>
      <c r="AQ21" s="2" t="n">
        <v>3.396</v>
      </c>
      <c r="AR21" s="2" t="n">
        <v>0.34</v>
      </c>
      <c r="AS21" s="2" t="n">
        <v>3.601</v>
      </c>
      <c r="AT21" s="2" t="n">
        <v>0.39</v>
      </c>
      <c r="AU21" s="2" t="n">
        <v>3.651</v>
      </c>
    </row>
    <row r="22" customFormat="false" ht="12.75" hidden="false" customHeight="false" outlineLevel="0" collapsed="false">
      <c r="A22" s="1" t="n">
        <v>37211</v>
      </c>
      <c r="B22" s="2" t="n">
        <v>31.75</v>
      </c>
      <c r="C22" s="2" t="n">
        <v>34</v>
      </c>
      <c r="D22" s="2" t="n">
        <v>33.5</v>
      </c>
      <c r="E22" s="2" t="n">
        <v>35</v>
      </c>
      <c r="F22" s="2" t="n">
        <v>33.75</v>
      </c>
      <c r="G22" s="2" t="n">
        <v>32.75</v>
      </c>
      <c r="I22" s="2" t="n">
        <v>20.1749992370605</v>
      </c>
      <c r="R22" s="2" t="n">
        <v>53.4999961853027</v>
      </c>
      <c r="AI22" s="1"/>
      <c r="AJ22" s="15"/>
      <c r="AL22" s="1" t="n">
        <v>37530</v>
      </c>
      <c r="AM22" s="2" t="n">
        <v>3.146</v>
      </c>
      <c r="AN22" s="2" t="n">
        <v>0.48</v>
      </c>
      <c r="AO22" s="2" t="n">
        <v>3.626</v>
      </c>
      <c r="AP22" s="2" t="n">
        <v>0.16</v>
      </c>
      <c r="AQ22" s="2" t="n">
        <v>3.306</v>
      </c>
      <c r="AR22" s="2" t="n">
        <v>0.38</v>
      </c>
      <c r="AS22" s="2" t="n">
        <v>3.526</v>
      </c>
      <c r="AT22" s="2" t="n">
        <v>0.41</v>
      </c>
      <c r="AU22" s="2" t="n">
        <v>3.556</v>
      </c>
    </row>
    <row r="23" customFormat="false" ht="12.75" hidden="false" customHeight="false" outlineLevel="0" collapsed="false">
      <c r="A23" s="1" t="n">
        <v>37214</v>
      </c>
      <c r="B23" s="2" t="n">
        <v>31.75</v>
      </c>
      <c r="C23" s="2" t="n">
        <v>34</v>
      </c>
      <c r="D23" s="2" t="n">
        <v>33.5</v>
      </c>
      <c r="E23" s="2" t="n">
        <v>35</v>
      </c>
      <c r="F23" s="2" t="n">
        <v>33.75</v>
      </c>
      <c r="G23" s="2" t="n">
        <v>32.75</v>
      </c>
      <c r="I23" s="2" t="n">
        <v>20.1749992370605</v>
      </c>
      <c r="R23" s="2" t="n">
        <v>53.4999961853027</v>
      </c>
      <c r="AI23" s="1"/>
      <c r="AJ23" s="15"/>
      <c r="AL23" s="1" t="n">
        <v>37561</v>
      </c>
      <c r="AM23" s="2" t="n">
        <v>3.176</v>
      </c>
      <c r="AN23" s="2" t="n">
        <v>0.62</v>
      </c>
      <c r="AO23" s="2" t="n">
        <v>3.796</v>
      </c>
      <c r="AP23" s="2" t="n">
        <v>0.155</v>
      </c>
      <c r="AQ23" s="2" t="n">
        <v>3.331</v>
      </c>
      <c r="AR23" s="2" t="n">
        <v>0.52</v>
      </c>
      <c r="AS23" s="2" t="n">
        <v>3.696</v>
      </c>
      <c r="AT23" s="2" t="n">
        <v>0.67</v>
      </c>
      <c r="AU23" s="2" t="n">
        <v>3.846</v>
      </c>
    </row>
    <row r="24" customFormat="false" ht="12.75" hidden="false" customHeight="false" outlineLevel="0" collapsed="false">
      <c r="A24" s="1" t="n">
        <v>37215</v>
      </c>
      <c r="B24" s="2" t="n">
        <v>31.75</v>
      </c>
      <c r="C24" s="2" t="n">
        <v>34</v>
      </c>
      <c r="D24" s="2" t="n">
        <v>33.5</v>
      </c>
      <c r="E24" s="2" t="n">
        <v>35</v>
      </c>
      <c r="F24" s="2" t="n">
        <v>33.75</v>
      </c>
      <c r="G24" s="2" t="n">
        <v>32.75</v>
      </c>
      <c r="I24" s="2" t="n">
        <v>20.1749992370605</v>
      </c>
      <c r="R24" s="2" t="n">
        <v>53.4999961853027</v>
      </c>
      <c r="AI24" s="1"/>
      <c r="AJ24" s="15"/>
      <c r="AL24" s="1" t="n">
        <v>37591</v>
      </c>
      <c r="AM24" s="2" t="n">
        <v>3.221</v>
      </c>
      <c r="AN24" s="2" t="n">
        <v>0.86</v>
      </c>
      <c r="AO24" s="2" t="n">
        <v>4.081</v>
      </c>
      <c r="AP24" s="2" t="n">
        <v>0.15</v>
      </c>
      <c r="AQ24" s="2" t="n">
        <v>3.371</v>
      </c>
      <c r="AR24" s="2" t="n">
        <v>0.86</v>
      </c>
      <c r="AS24" s="2" t="n">
        <v>4.081</v>
      </c>
      <c r="AT24" s="2" t="n">
        <v>1.02</v>
      </c>
      <c r="AU24" s="2" t="n">
        <v>4.241</v>
      </c>
    </row>
    <row r="25" customFormat="false" ht="12.75" hidden="false" customHeight="false" outlineLevel="0" collapsed="false">
      <c r="A25" s="1" t="n">
        <v>37216</v>
      </c>
      <c r="B25" s="2" t="n">
        <v>31.75</v>
      </c>
      <c r="C25" s="2" t="n">
        <v>34</v>
      </c>
      <c r="D25" s="2" t="n">
        <v>33.5</v>
      </c>
      <c r="E25" s="2" t="n">
        <v>35</v>
      </c>
      <c r="F25" s="2" t="n">
        <v>33.75</v>
      </c>
      <c r="G25" s="2" t="n">
        <v>32.75</v>
      </c>
      <c r="I25" s="2" t="n">
        <v>20.1749992370605</v>
      </c>
      <c r="R25" s="2" t="n">
        <v>53.4999961853027</v>
      </c>
      <c r="AI25" s="1"/>
      <c r="AJ25" s="15"/>
      <c r="AL25" s="1" t="n">
        <v>37622</v>
      </c>
      <c r="AM25" s="2" t="n">
        <v>3.261</v>
      </c>
      <c r="AN25" s="2" t="n">
        <v>1.12</v>
      </c>
      <c r="AO25" s="2" t="n">
        <v>4.381</v>
      </c>
      <c r="AP25" s="2" t="n">
        <v>0.04</v>
      </c>
      <c r="AQ25" s="2" t="n">
        <v>3.301</v>
      </c>
      <c r="AR25" s="2" t="n">
        <v>1.12</v>
      </c>
      <c r="AS25" s="2" t="n">
        <v>4.381</v>
      </c>
      <c r="AT25" s="2" t="n">
        <v>1.9</v>
      </c>
      <c r="AU25" s="2" t="n">
        <v>5.161</v>
      </c>
    </row>
    <row r="26" customFormat="false" ht="12.75" hidden="false" customHeight="false" outlineLevel="0" collapsed="false">
      <c r="A26" s="1" t="n">
        <v>37218</v>
      </c>
      <c r="B26" s="2" t="n">
        <v>31.75</v>
      </c>
      <c r="C26" s="2" t="n">
        <v>34</v>
      </c>
      <c r="D26" s="2" t="n">
        <v>33.5</v>
      </c>
      <c r="E26" s="2" t="n">
        <v>35</v>
      </c>
      <c r="F26" s="2" t="n">
        <v>33.75</v>
      </c>
      <c r="G26" s="2" t="n">
        <v>32.75</v>
      </c>
      <c r="I26" s="2" t="n">
        <v>20.1749992370605</v>
      </c>
      <c r="R26" s="2" t="n">
        <v>53.4999961853027</v>
      </c>
      <c r="AI26" s="1"/>
      <c r="AJ26" s="15"/>
      <c r="AL26" s="1" t="n">
        <v>37653</v>
      </c>
      <c r="AM26" s="2" t="n">
        <v>3.301</v>
      </c>
      <c r="AN26" s="2" t="n">
        <v>1.12</v>
      </c>
      <c r="AO26" s="2" t="n">
        <v>4.421</v>
      </c>
      <c r="AP26" s="2" t="n">
        <v>0.04</v>
      </c>
      <c r="AQ26" s="2" t="n">
        <v>3.341</v>
      </c>
      <c r="AR26" s="2" t="n">
        <v>1.12</v>
      </c>
      <c r="AS26" s="2" t="n">
        <v>4.421</v>
      </c>
      <c r="AT26" s="2" t="n">
        <v>1.9</v>
      </c>
      <c r="AU26" s="2" t="n">
        <v>5.201</v>
      </c>
    </row>
    <row r="27" customFormat="false" ht="12.75" hidden="false" customHeight="false" outlineLevel="0" collapsed="false">
      <c r="A27" s="1" t="n">
        <v>37225</v>
      </c>
      <c r="B27" s="2" t="n">
        <v>31.75</v>
      </c>
      <c r="C27" s="2" t="n">
        <v>34.25</v>
      </c>
      <c r="D27" s="2" t="n">
        <v>33.5</v>
      </c>
      <c r="E27" s="2" t="n">
        <v>35</v>
      </c>
      <c r="F27" s="2" t="n">
        <v>33.75</v>
      </c>
      <c r="G27" s="2" t="n">
        <v>32.75</v>
      </c>
      <c r="I27" s="2" t="n">
        <v>26</v>
      </c>
      <c r="R27" s="2" t="n">
        <v>53.4999961853027</v>
      </c>
      <c r="AI27" s="1"/>
      <c r="AJ27" s="15"/>
      <c r="AL27" s="1" t="n">
        <v>37681</v>
      </c>
      <c r="AM27" s="2" t="n">
        <v>3.301</v>
      </c>
      <c r="AN27" s="2" t="n">
        <v>0.63</v>
      </c>
      <c r="AO27" s="2" t="n">
        <v>3.931</v>
      </c>
      <c r="AP27" s="2" t="n">
        <v>0.04</v>
      </c>
      <c r="AQ27" s="2" t="n">
        <v>3.341</v>
      </c>
      <c r="AR27" s="2" t="n">
        <v>0.63</v>
      </c>
      <c r="AS27" s="2" t="n">
        <v>3.931</v>
      </c>
      <c r="AT27" s="2" t="n">
        <v>0.71</v>
      </c>
      <c r="AU27" s="2" t="n">
        <v>4.011</v>
      </c>
    </row>
    <row r="28" customFormat="false" ht="12.75" hidden="false" customHeight="false" outlineLevel="0" collapsed="false">
      <c r="A28" s="1" t="n">
        <v>37226</v>
      </c>
      <c r="B28" s="2" t="n">
        <v>35.75</v>
      </c>
      <c r="C28" s="2" t="n">
        <v>41.5</v>
      </c>
      <c r="D28" s="2" t="n">
        <v>41.25</v>
      </c>
      <c r="E28" s="2" t="n">
        <v>42</v>
      </c>
      <c r="F28" s="2" t="n">
        <v>38</v>
      </c>
      <c r="G28" s="2" t="n">
        <v>37.75</v>
      </c>
      <c r="I28" s="2" t="n">
        <v>38</v>
      </c>
      <c r="R28" s="2" t="n">
        <v>60.0499992370606</v>
      </c>
      <c r="AI28" s="1"/>
      <c r="AJ28" s="15"/>
      <c r="AL28" s="1" t="n">
        <v>37712</v>
      </c>
      <c r="AM28" s="2" t="n">
        <v>3.331</v>
      </c>
      <c r="AN28" s="2" t="n">
        <v>0.36</v>
      </c>
      <c r="AO28" s="2" t="n">
        <v>3.691</v>
      </c>
      <c r="AP28" s="2" t="n">
        <v>0.04</v>
      </c>
      <c r="AQ28" s="2" t="n">
        <v>3.371</v>
      </c>
      <c r="AR28" s="2" t="n">
        <v>0.36</v>
      </c>
      <c r="AS28" s="2" t="n">
        <v>3.691</v>
      </c>
      <c r="AT28" s="2" t="n">
        <v>0.38</v>
      </c>
      <c r="AU28" s="2" t="n">
        <v>3.711</v>
      </c>
    </row>
    <row r="29" customFormat="false" ht="12.75" hidden="false" customHeight="false" outlineLevel="0" collapsed="false">
      <c r="A29" s="1" t="n">
        <v>37257</v>
      </c>
      <c r="B29" s="2" t="n">
        <v>36</v>
      </c>
      <c r="C29" s="2" t="n">
        <v>41.25</v>
      </c>
      <c r="D29" s="2" t="n">
        <v>41.25</v>
      </c>
      <c r="E29" s="2" t="n">
        <v>42.25</v>
      </c>
      <c r="F29" s="2" t="n">
        <v>38.5</v>
      </c>
      <c r="G29" s="2" t="n">
        <v>37.5</v>
      </c>
      <c r="I29" s="2" t="n">
        <v>38.5</v>
      </c>
      <c r="R29" s="2" t="n">
        <v>64.9585168457031</v>
      </c>
      <c r="AI29" s="1"/>
      <c r="AJ29" s="15"/>
      <c r="AL29" s="1" t="n">
        <v>37742</v>
      </c>
      <c r="AM29" s="2" t="n">
        <v>3.506</v>
      </c>
      <c r="AN29" s="2" t="n">
        <v>0.325</v>
      </c>
      <c r="AO29" s="2" t="n">
        <v>3.831</v>
      </c>
      <c r="AP29" s="2" t="n">
        <v>0.04</v>
      </c>
      <c r="AQ29" s="2" t="n">
        <v>3.546</v>
      </c>
      <c r="AR29" s="2" t="n">
        <v>0.325</v>
      </c>
      <c r="AS29" s="2" t="n">
        <v>3.831</v>
      </c>
      <c r="AT29" s="2" t="n">
        <v>0.33</v>
      </c>
      <c r="AU29" s="2" t="n">
        <v>3.836</v>
      </c>
    </row>
    <row r="30" customFormat="false" ht="12.75" hidden="false" customHeight="false" outlineLevel="0" collapsed="false">
      <c r="A30" s="1" t="n">
        <v>37288</v>
      </c>
      <c r="B30" s="2" t="n">
        <v>35</v>
      </c>
      <c r="C30" s="2" t="n">
        <v>37.9</v>
      </c>
      <c r="D30" s="2" t="n">
        <v>38</v>
      </c>
      <c r="E30" s="2" t="n">
        <v>40</v>
      </c>
      <c r="F30" s="2" t="n">
        <v>37.25</v>
      </c>
      <c r="G30" s="2" t="n">
        <v>36.25</v>
      </c>
      <c r="I30" s="2" t="n">
        <v>37.25</v>
      </c>
      <c r="R30" s="2" t="n">
        <v>64.2347412109375</v>
      </c>
      <c r="AI30" s="1"/>
      <c r="AJ30" s="15"/>
      <c r="AL30" s="1" t="n">
        <v>37773</v>
      </c>
      <c r="AM30" s="2" t="n">
        <v>3.706</v>
      </c>
      <c r="AN30" s="2" t="n">
        <v>0.335</v>
      </c>
      <c r="AO30" s="2" t="n">
        <v>4.041</v>
      </c>
      <c r="AP30" s="2" t="n">
        <v>0.04</v>
      </c>
      <c r="AQ30" s="2" t="n">
        <v>3.746</v>
      </c>
      <c r="AR30" s="2" t="n">
        <v>0.335</v>
      </c>
      <c r="AS30" s="2" t="n">
        <v>4.041</v>
      </c>
      <c r="AT30" s="2" t="n">
        <v>0.37</v>
      </c>
      <c r="AU30" s="2" t="n">
        <v>4.076</v>
      </c>
    </row>
    <row r="31" customFormat="false" ht="12.75" hidden="false" customHeight="false" outlineLevel="0" collapsed="false">
      <c r="A31" s="1" t="n">
        <v>37316</v>
      </c>
      <c r="B31" s="2" t="n">
        <v>35</v>
      </c>
      <c r="C31" s="2" t="n">
        <v>33.25</v>
      </c>
      <c r="D31" s="2" t="n">
        <v>33.25</v>
      </c>
      <c r="E31" s="2" t="n">
        <v>37.75</v>
      </c>
      <c r="F31" s="2" t="n">
        <v>36</v>
      </c>
      <c r="G31" s="2" t="n">
        <v>36.25</v>
      </c>
      <c r="I31" s="2" t="n">
        <v>36</v>
      </c>
      <c r="R31" s="2" t="n">
        <v>62.3290484619141</v>
      </c>
      <c r="AI31" s="1"/>
      <c r="AJ31" s="15"/>
      <c r="AL31" s="1" t="n">
        <v>37803</v>
      </c>
      <c r="AM31" s="2" t="n">
        <v>3.831</v>
      </c>
      <c r="AN31" s="2" t="n">
        <v>0.45</v>
      </c>
      <c r="AO31" s="2" t="n">
        <v>4.281</v>
      </c>
      <c r="AP31" s="2" t="n">
        <v>0.04</v>
      </c>
      <c r="AQ31" s="2" t="n">
        <v>3.871</v>
      </c>
      <c r="AR31" s="2" t="n">
        <v>0.35</v>
      </c>
      <c r="AS31" s="2" t="n">
        <v>4.181</v>
      </c>
      <c r="AT31" s="2" t="n">
        <v>0.41</v>
      </c>
      <c r="AU31" s="2" t="n">
        <v>4.241</v>
      </c>
    </row>
    <row r="32" customFormat="false" ht="12.75" hidden="false" customHeight="false" outlineLevel="0" collapsed="false">
      <c r="A32" s="1" t="n">
        <v>37347</v>
      </c>
      <c r="B32" s="2" t="n">
        <v>31.5</v>
      </c>
      <c r="C32" s="2" t="n">
        <v>32.5</v>
      </c>
      <c r="D32" s="2" t="n">
        <v>30.5</v>
      </c>
      <c r="E32" s="2" t="n">
        <v>33.25</v>
      </c>
      <c r="F32" s="2" t="n">
        <v>33.75</v>
      </c>
      <c r="G32" s="2" t="n">
        <v>33.5</v>
      </c>
      <c r="I32" s="2" t="n">
        <v>33.25</v>
      </c>
      <c r="R32" s="2" t="n">
        <v>58.5342707824707</v>
      </c>
      <c r="AI32" s="1"/>
      <c r="AJ32" s="15"/>
      <c r="AL32" s="1" t="n">
        <v>37834</v>
      </c>
      <c r="AM32" s="2" t="n">
        <v>3.747</v>
      </c>
      <c r="AN32" s="2" t="n">
        <v>0.45</v>
      </c>
      <c r="AO32" s="2" t="n">
        <v>4.197</v>
      </c>
      <c r="AP32" s="2" t="n">
        <v>0.13</v>
      </c>
      <c r="AQ32" s="2" t="n">
        <v>3.877</v>
      </c>
      <c r="AR32" s="2" t="n">
        <v>0.35</v>
      </c>
      <c r="AS32" s="2" t="n">
        <v>4.097</v>
      </c>
      <c r="AT32" s="2" t="n">
        <v>0.41</v>
      </c>
      <c r="AU32" s="2" t="n">
        <v>4.157</v>
      </c>
    </row>
    <row r="33" customFormat="false" ht="12.75" hidden="false" customHeight="false" outlineLevel="0" collapsed="false">
      <c r="A33" s="1" t="n">
        <v>37377</v>
      </c>
      <c r="B33" s="2" t="n">
        <v>36.5</v>
      </c>
      <c r="C33" s="2" t="n">
        <v>31.5</v>
      </c>
      <c r="D33" s="2" t="n">
        <v>29</v>
      </c>
      <c r="E33" s="2" t="n">
        <v>33</v>
      </c>
      <c r="F33" s="2" t="n">
        <v>35.25</v>
      </c>
      <c r="G33" s="2" t="n">
        <v>39.5</v>
      </c>
      <c r="I33" s="2" t="n">
        <v>33</v>
      </c>
      <c r="R33" s="2" t="n">
        <v>59.2092890930176</v>
      </c>
      <c r="AI33" s="1"/>
      <c r="AJ33" s="15"/>
      <c r="AL33" s="1" t="n">
        <v>37865</v>
      </c>
      <c r="AM33" s="2" t="n">
        <v>3.652</v>
      </c>
      <c r="AN33" s="2" t="n">
        <v>0.415</v>
      </c>
      <c r="AO33" s="2" t="n">
        <v>4.067</v>
      </c>
      <c r="AP33" s="2" t="n">
        <v>0.13</v>
      </c>
      <c r="AQ33" s="2" t="n">
        <v>3.782</v>
      </c>
      <c r="AR33" s="2" t="n">
        <v>0.315</v>
      </c>
      <c r="AS33" s="2" t="n">
        <v>3.967</v>
      </c>
      <c r="AT33" s="2" t="n">
        <v>0.36</v>
      </c>
      <c r="AU33" s="2" t="n">
        <v>4.012</v>
      </c>
    </row>
    <row r="34" customFormat="false" ht="12.75" hidden="false" customHeight="false" outlineLevel="0" collapsed="false">
      <c r="A34" s="1" t="n">
        <v>37408</v>
      </c>
      <c r="B34" s="2" t="n">
        <v>44</v>
      </c>
      <c r="C34" s="2" t="n">
        <v>32</v>
      </c>
      <c r="D34" s="2" t="n">
        <v>29.5</v>
      </c>
      <c r="E34" s="2" t="n">
        <v>39.5</v>
      </c>
      <c r="F34" s="2" t="n">
        <v>41.25</v>
      </c>
      <c r="G34" s="2" t="n">
        <v>49</v>
      </c>
      <c r="I34" s="2" t="n">
        <v>39.5</v>
      </c>
      <c r="R34" s="2" t="n">
        <v>60.1125264880545</v>
      </c>
      <c r="AI34" s="1"/>
      <c r="AJ34" s="15"/>
      <c r="AL34" s="1" t="n">
        <v>37895</v>
      </c>
      <c r="AM34" s="2" t="n">
        <v>3.527</v>
      </c>
      <c r="AN34" s="2" t="n">
        <v>0.46</v>
      </c>
      <c r="AO34" s="2" t="n">
        <v>3.987</v>
      </c>
      <c r="AP34" s="2" t="n">
        <v>0.13</v>
      </c>
      <c r="AQ34" s="2" t="n">
        <v>3.657</v>
      </c>
      <c r="AR34" s="2" t="n">
        <v>0.36</v>
      </c>
      <c r="AS34" s="2" t="n">
        <v>3.887</v>
      </c>
      <c r="AT34" s="2" t="n">
        <v>0.4</v>
      </c>
      <c r="AU34" s="2" t="n">
        <v>3.927</v>
      </c>
    </row>
    <row r="35" customFormat="false" ht="12.75" hidden="false" customHeight="false" outlineLevel="0" collapsed="false">
      <c r="A35" s="1" t="n">
        <v>37438</v>
      </c>
      <c r="B35" s="2" t="n">
        <v>53</v>
      </c>
      <c r="C35" s="2" t="n">
        <v>46</v>
      </c>
      <c r="D35" s="2" t="n">
        <v>43</v>
      </c>
      <c r="E35" s="2" t="n">
        <v>49.25</v>
      </c>
      <c r="F35" s="2" t="n">
        <v>48.75</v>
      </c>
      <c r="G35" s="2" t="n">
        <v>60</v>
      </c>
      <c r="I35" s="2" t="n">
        <v>48.75</v>
      </c>
      <c r="R35" s="2" t="n">
        <v>50.7501155570051</v>
      </c>
      <c r="AI35" s="1"/>
      <c r="AJ35" s="15"/>
      <c r="AL35" s="1" t="n">
        <v>37926</v>
      </c>
      <c r="AM35" s="2" t="n">
        <v>3.526</v>
      </c>
      <c r="AN35" s="2" t="n">
        <v>0.56</v>
      </c>
      <c r="AO35" s="2" t="n">
        <v>4.086</v>
      </c>
      <c r="AP35" s="2" t="n">
        <v>0.13</v>
      </c>
      <c r="AQ35" s="2" t="n">
        <v>3.656</v>
      </c>
      <c r="AR35" s="2" t="n">
        <v>0.46</v>
      </c>
      <c r="AS35" s="2" t="n">
        <v>3.986</v>
      </c>
      <c r="AT35" s="2" t="n">
        <v>0.72</v>
      </c>
      <c r="AU35" s="2" t="n">
        <v>4.246</v>
      </c>
    </row>
    <row r="36" customFormat="false" ht="12.75" hidden="false" customHeight="false" outlineLevel="0" collapsed="false">
      <c r="A36" s="1" t="n">
        <v>37469</v>
      </c>
      <c r="B36" s="2" t="n">
        <v>63</v>
      </c>
      <c r="C36" s="2" t="n">
        <v>52.5</v>
      </c>
      <c r="D36" s="2" t="n">
        <v>50</v>
      </c>
      <c r="E36" s="2" t="n">
        <v>55.5</v>
      </c>
      <c r="F36" s="2" t="n">
        <v>56.75</v>
      </c>
      <c r="G36" s="2" t="n">
        <v>73</v>
      </c>
      <c r="I36" s="2" t="n">
        <v>55.5</v>
      </c>
      <c r="R36" s="2" t="n">
        <v>51.4049521012296</v>
      </c>
      <c r="AI36" s="1"/>
      <c r="AJ36" s="15"/>
      <c r="AL36" s="1" t="n">
        <v>37956</v>
      </c>
      <c r="AM36" s="2" t="n">
        <v>3.546</v>
      </c>
      <c r="AN36" s="2" t="n">
        <v>0.77</v>
      </c>
      <c r="AO36" s="2" t="n">
        <v>4.316</v>
      </c>
      <c r="AP36" s="2" t="n">
        <v>0.13</v>
      </c>
      <c r="AQ36" s="2" t="n">
        <v>3.676</v>
      </c>
      <c r="AR36" s="2" t="n">
        <v>0.77</v>
      </c>
      <c r="AS36" s="2" t="n">
        <v>4.316</v>
      </c>
      <c r="AT36" s="2" t="n">
        <v>0.97</v>
      </c>
      <c r="AU36" s="2" t="n">
        <v>4.516</v>
      </c>
    </row>
    <row r="37" customFormat="false" ht="12.75" hidden="false" customHeight="false" outlineLevel="0" collapsed="false">
      <c r="A37" s="1" t="n">
        <v>37500</v>
      </c>
      <c r="B37" s="2" t="n">
        <v>50</v>
      </c>
      <c r="C37" s="2" t="n">
        <v>46.5</v>
      </c>
      <c r="D37" s="2" t="n">
        <v>43</v>
      </c>
      <c r="E37" s="2" t="n">
        <v>48.25</v>
      </c>
      <c r="F37" s="2" t="n">
        <v>48.25</v>
      </c>
      <c r="G37" s="2" t="n">
        <v>57</v>
      </c>
      <c r="I37" s="2" t="n">
        <v>48.25</v>
      </c>
      <c r="R37" s="2" t="n">
        <v>51.4055068548872</v>
      </c>
      <c r="AI37" s="1"/>
      <c r="AJ37" s="15"/>
      <c r="AL37" s="1" t="n">
        <v>37987</v>
      </c>
      <c r="AM37" s="2" t="n">
        <v>3.571</v>
      </c>
      <c r="AN37" s="2" t="n">
        <v>1.04</v>
      </c>
      <c r="AO37" s="2" t="n">
        <v>4.611</v>
      </c>
      <c r="AP37" s="2" t="n">
        <v>0.035</v>
      </c>
      <c r="AQ37" s="2" t="n">
        <v>3.606</v>
      </c>
      <c r="AR37" s="2" t="n">
        <v>1.04</v>
      </c>
      <c r="AS37" s="2" t="n">
        <v>4.611</v>
      </c>
      <c r="AT37" s="2" t="n">
        <v>1.6</v>
      </c>
      <c r="AU37" s="2" t="n">
        <v>5.171</v>
      </c>
    </row>
    <row r="38" customFormat="false" ht="12.75" hidden="false" customHeight="false" outlineLevel="0" collapsed="false">
      <c r="A38" s="1" t="n">
        <v>37530</v>
      </c>
      <c r="B38" s="2" t="n">
        <v>38</v>
      </c>
      <c r="C38" s="2" t="n">
        <v>39</v>
      </c>
      <c r="D38" s="2" t="n">
        <v>39</v>
      </c>
      <c r="E38" s="2" t="n">
        <v>41.25</v>
      </c>
      <c r="F38" s="2" t="n">
        <v>40.75</v>
      </c>
      <c r="G38" s="2" t="n">
        <v>40.5</v>
      </c>
      <c r="I38" s="2" t="n">
        <v>40.75</v>
      </c>
      <c r="R38" s="2" t="n">
        <v>56.1236976552816</v>
      </c>
      <c r="AI38" s="1"/>
      <c r="AJ38" s="15"/>
      <c r="AL38" s="1" t="n">
        <v>38018</v>
      </c>
      <c r="AM38" s="2" t="n">
        <v>3.603</v>
      </c>
      <c r="AN38" s="2" t="n">
        <v>1.04</v>
      </c>
      <c r="AO38" s="2" t="n">
        <v>4.643</v>
      </c>
      <c r="AP38" s="2" t="n">
        <v>0.035</v>
      </c>
      <c r="AQ38" s="2" t="n">
        <v>3.638</v>
      </c>
      <c r="AR38" s="2" t="n">
        <v>1.04</v>
      </c>
      <c r="AS38" s="2" t="n">
        <v>4.643</v>
      </c>
      <c r="AT38" s="2" t="n">
        <v>1.6</v>
      </c>
      <c r="AU38" s="2" t="n">
        <v>5.203</v>
      </c>
    </row>
    <row r="39" customFormat="false" ht="12.75" hidden="false" customHeight="false" outlineLevel="0" collapsed="false">
      <c r="A39" s="1" t="n">
        <v>37561</v>
      </c>
      <c r="B39" s="2" t="n">
        <v>36</v>
      </c>
      <c r="C39" s="2" t="n">
        <v>37</v>
      </c>
      <c r="D39" s="2" t="n">
        <v>37</v>
      </c>
      <c r="E39" s="2" t="n">
        <v>40.25</v>
      </c>
      <c r="F39" s="2" t="n">
        <v>39.75</v>
      </c>
      <c r="G39" s="2" t="n">
        <v>38</v>
      </c>
      <c r="I39" s="2" t="n">
        <v>39.75</v>
      </c>
      <c r="R39" s="2" t="n">
        <v>61.0219221702182</v>
      </c>
      <c r="AI39" s="1"/>
      <c r="AJ39" s="15"/>
      <c r="AL39" s="1" t="n">
        <v>38047</v>
      </c>
      <c r="AM39" s="2" t="n">
        <v>3.603</v>
      </c>
      <c r="AN39" s="2" t="n">
        <v>0.54</v>
      </c>
      <c r="AO39" s="2" t="n">
        <v>4.143</v>
      </c>
      <c r="AP39" s="2" t="n">
        <v>0.035</v>
      </c>
      <c r="AQ39" s="2" t="n">
        <v>3.638</v>
      </c>
      <c r="AR39" s="2" t="n">
        <v>0.54</v>
      </c>
      <c r="AS39" s="2" t="n">
        <v>4.143</v>
      </c>
      <c r="AT39" s="2" t="n">
        <v>0.71</v>
      </c>
      <c r="AU39" s="2" t="n">
        <v>4.313</v>
      </c>
    </row>
    <row r="40" customFormat="false" ht="12.75" hidden="false" customHeight="false" outlineLevel="0" collapsed="false">
      <c r="A40" s="1" t="n">
        <v>37591</v>
      </c>
      <c r="B40" s="2" t="n">
        <v>36.5</v>
      </c>
      <c r="C40" s="2" t="n">
        <v>38.5</v>
      </c>
      <c r="D40" s="2" t="n">
        <v>38.5</v>
      </c>
      <c r="E40" s="2" t="n">
        <v>42.25</v>
      </c>
      <c r="F40" s="2" t="n">
        <v>41.75</v>
      </c>
      <c r="G40" s="2" t="n">
        <v>38.5</v>
      </c>
      <c r="I40" s="2" t="n">
        <v>41.75</v>
      </c>
      <c r="R40" s="2" t="n">
        <v>64.8311090024213</v>
      </c>
      <c r="AI40" s="1"/>
      <c r="AJ40" s="15"/>
      <c r="AL40" s="1" t="n">
        <v>38078</v>
      </c>
      <c r="AM40" s="2" t="n">
        <v>3.618</v>
      </c>
      <c r="AN40" s="2" t="n">
        <v>0.36</v>
      </c>
      <c r="AO40" s="2" t="n">
        <v>3.978</v>
      </c>
      <c r="AP40" s="2" t="n">
        <v>0.035</v>
      </c>
      <c r="AQ40" s="2" t="n">
        <v>3.653</v>
      </c>
      <c r="AR40" s="2" t="n">
        <v>0.36</v>
      </c>
      <c r="AS40" s="2" t="n">
        <v>3.978</v>
      </c>
      <c r="AT40" s="2" t="n">
        <v>0.38</v>
      </c>
      <c r="AU40" s="2" t="n">
        <v>3.998</v>
      </c>
    </row>
    <row r="41" customFormat="false" ht="12.75" hidden="false" customHeight="false" outlineLevel="0" collapsed="false">
      <c r="A41" s="1" t="n">
        <v>37622</v>
      </c>
      <c r="B41" s="2" t="n">
        <v>36.5</v>
      </c>
      <c r="C41" s="2" t="n">
        <v>42.25</v>
      </c>
      <c r="D41" s="2" t="n">
        <v>42</v>
      </c>
      <c r="E41" s="2" t="n">
        <v>44</v>
      </c>
      <c r="F41" s="2" t="n">
        <v>41.5</v>
      </c>
      <c r="G41" s="2" t="n">
        <v>38.5</v>
      </c>
      <c r="I41" s="2" t="n">
        <v>31.5</v>
      </c>
      <c r="R41" s="2" t="n">
        <v>52.3857631301595</v>
      </c>
      <c r="AI41" s="1"/>
      <c r="AJ41" s="15"/>
      <c r="AL41" s="1" t="n">
        <v>38108</v>
      </c>
      <c r="AM41" s="2" t="n">
        <v>3.781</v>
      </c>
      <c r="AN41" s="2" t="n">
        <v>0.325</v>
      </c>
      <c r="AO41" s="2" t="n">
        <v>4.106</v>
      </c>
      <c r="AP41" s="2" t="n">
        <v>0.035</v>
      </c>
      <c r="AQ41" s="2" t="n">
        <v>3.816</v>
      </c>
      <c r="AR41" s="2" t="n">
        <v>0.325</v>
      </c>
      <c r="AS41" s="2" t="n">
        <v>4.106</v>
      </c>
      <c r="AT41" s="2" t="n">
        <v>0.33</v>
      </c>
      <c r="AU41" s="2" t="n">
        <v>4.111</v>
      </c>
    </row>
    <row r="42" customFormat="false" ht="12.75" hidden="false" customHeight="false" outlineLevel="0" collapsed="false">
      <c r="A42" s="1" t="n">
        <v>37653</v>
      </c>
      <c r="B42" s="2" t="n">
        <v>36.5</v>
      </c>
      <c r="C42" s="2" t="n">
        <v>41.5</v>
      </c>
      <c r="D42" s="2" t="n">
        <v>41</v>
      </c>
      <c r="E42" s="2" t="n">
        <v>42</v>
      </c>
      <c r="F42" s="2" t="n">
        <v>40</v>
      </c>
      <c r="G42" s="2" t="n">
        <v>38.5</v>
      </c>
      <c r="I42" s="2" t="n">
        <v>30</v>
      </c>
      <c r="R42" s="2" t="n">
        <v>50.9470356342859</v>
      </c>
      <c r="AI42" s="1"/>
      <c r="AJ42" s="15"/>
      <c r="AL42" s="1" t="n">
        <v>38139</v>
      </c>
      <c r="AM42" s="2" t="n">
        <v>3.928</v>
      </c>
      <c r="AN42" s="2" t="n">
        <v>0.335</v>
      </c>
      <c r="AO42" s="2" t="n">
        <v>4.263</v>
      </c>
      <c r="AP42" s="2" t="n">
        <v>0.035</v>
      </c>
      <c r="AQ42" s="2" t="n">
        <v>3.963</v>
      </c>
      <c r="AR42" s="2" t="n">
        <v>0.335</v>
      </c>
      <c r="AS42" s="2" t="n">
        <v>4.263</v>
      </c>
      <c r="AT42" s="2" t="n">
        <v>0.37</v>
      </c>
      <c r="AU42" s="2" t="n">
        <v>4.298</v>
      </c>
    </row>
    <row r="43" customFormat="false" ht="12.75" hidden="false" customHeight="false" outlineLevel="0" collapsed="false">
      <c r="A43" s="1" t="n">
        <v>37681</v>
      </c>
      <c r="B43" s="2" t="n">
        <v>36</v>
      </c>
      <c r="C43" s="2" t="n">
        <v>36.75</v>
      </c>
      <c r="D43" s="2" t="n">
        <v>36</v>
      </c>
      <c r="E43" s="2" t="n">
        <v>40</v>
      </c>
      <c r="F43" s="2" t="n">
        <v>39.25</v>
      </c>
      <c r="G43" s="2" t="n">
        <v>38</v>
      </c>
      <c r="I43" s="2" t="n">
        <v>29.25</v>
      </c>
      <c r="R43" s="2" t="n">
        <v>49.4606177981644</v>
      </c>
      <c r="AI43" s="1"/>
      <c r="AJ43" s="15"/>
      <c r="AL43" s="1" t="n">
        <v>38169</v>
      </c>
      <c r="AM43" s="2" t="n">
        <v>3.968</v>
      </c>
      <c r="AN43" s="2" t="n">
        <v>0.45</v>
      </c>
      <c r="AO43" s="2" t="n">
        <v>4.418</v>
      </c>
      <c r="AP43" s="2" t="n">
        <v>0.035</v>
      </c>
      <c r="AQ43" s="2" t="n">
        <v>4.003</v>
      </c>
      <c r="AR43" s="2" t="n">
        <v>0.35</v>
      </c>
      <c r="AS43" s="2" t="n">
        <v>4.318</v>
      </c>
      <c r="AT43" s="2" t="n">
        <v>0.41</v>
      </c>
      <c r="AU43" s="2" t="n">
        <v>4.378</v>
      </c>
    </row>
    <row r="44" customFormat="false" ht="12.75" hidden="false" customHeight="false" outlineLevel="0" collapsed="false">
      <c r="A44" s="1" t="n">
        <v>37712</v>
      </c>
      <c r="B44" s="2" t="n">
        <v>35.5</v>
      </c>
      <c r="C44" s="2" t="n">
        <v>36.5</v>
      </c>
      <c r="D44" s="2" t="n">
        <v>33</v>
      </c>
      <c r="E44" s="2" t="n">
        <v>35.25</v>
      </c>
      <c r="F44" s="2" t="n">
        <v>38</v>
      </c>
      <c r="G44" s="2" t="n">
        <v>37.5</v>
      </c>
      <c r="I44" s="2" t="n">
        <v>25.25</v>
      </c>
      <c r="R44" s="2" t="n">
        <v>47.2682387214389</v>
      </c>
      <c r="AI44" s="1"/>
      <c r="AJ44" s="15"/>
      <c r="AL44" s="1" t="n">
        <v>38200</v>
      </c>
      <c r="AM44" s="2" t="n">
        <v>3.881</v>
      </c>
      <c r="AN44" s="2" t="n">
        <v>0.45</v>
      </c>
      <c r="AO44" s="2" t="n">
        <v>4.331</v>
      </c>
      <c r="AP44" s="2" t="n">
        <v>0.13</v>
      </c>
      <c r="AQ44" s="2" t="n">
        <v>4.011</v>
      </c>
      <c r="AR44" s="2" t="n">
        <v>0.35</v>
      </c>
      <c r="AS44" s="2" t="n">
        <v>4.231</v>
      </c>
      <c r="AT44" s="2" t="n">
        <v>0.41</v>
      </c>
      <c r="AU44" s="2" t="n">
        <v>4.291</v>
      </c>
    </row>
    <row r="45" customFormat="false" ht="12.75" hidden="false" customHeight="false" outlineLevel="0" collapsed="false">
      <c r="A45" s="1" t="n">
        <v>37742</v>
      </c>
      <c r="B45" s="2" t="n">
        <v>36.5</v>
      </c>
      <c r="C45" s="2" t="n">
        <v>32.5</v>
      </c>
      <c r="D45" s="2" t="n">
        <v>29</v>
      </c>
      <c r="E45" s="2" t="n">
        <v>35.75</v>
      </c>
      <c r="F45" s="2" t="n">
        <v>38.75</v>
      </c>
      <c r="G45" s="2" t="n">
        <v>38.5</v>
      </c>
      <c r="I45" s="2" t="n">
        <v>25.75</v>
      </c>
      <c r="R45" s="2" t="n">
        <v>47.2704026323145</v>
      </c>
      <c r="AI45" s="1"/>
      <c r="AJ45" s="15"/>
      <c r="AL45" s="1" t="n">
        <v>38231</v>
      </c>
      <c r="AM45" s="2" t="n">
        <v>3.742</v>
      </c>
      <c r="AN45" s="2" t="n">
        <v>0.415</v>
      </c>
      <c r="AO45" s="2" t="n">
        <v>4.157</v>
      </c>
      <c r="AP45" s="2" t="n">
        <v>0.13</v>
      </c>
      <c r="AQ45" s="2" t="n">
        <v>3.872</v>
      </c>
      <c r="AR45" s="2" t="n">
        <v>0.315</v>
      </c>
      <c r="AS45" s="2" t="n">
        <v>4.057</v>
      </c>
      <c r="AT45" s="2" t="n">
        <v>0.36</v>
      </c>
      <c r="AU45" s="2" t="n">
        <v>4.102</v>
      </c>
    </row>
    <row r="46" customFormat="false" ht="12.75" hidden="false" customHeight="false" outlineLevel="0" collapsed="false">
      <c r="A46" s="1" t="n">
        <v>37773</v>
      </c>
      <c r="B46" s="2" t="n">
        <v>43.5</v>
      </c>
      <c r="C46" s="2" t="n">
        <v>30.75</v>
      </c>
      <c r="D46" s="2" t="n">
        <v>30</v>
      </c>
      <c r="E46" s="2" t="n">
        <v>40.75</v>
      </c>
      <c r="F46" s="2" t="n">
        <v>43.25</v>
      </c>
      <c r="G46" s="2" t="n">
        <v>48</v>
      </c>
      <c r="I46" s="2" t="n">
        <v>30.75</v>
      </c>
      <c r="R46" s="2" t="n">
        <v>47.5860130264176</v>
      </c>
      <c r="AI46" s="1"/>
      <c r="AJ46" s="15"/>
      <c r="AL46" s="1" t="n">
        <v>38261</v>
      </c>
      <c r="AM46" s="2" t="n">
        <v>3.588</v>
      </c>
      <c r="AN46" s="2" t="n">
        <v>0.46</v>
      </c>
      <c r="AO46" s="2" t="n">
        <v>4.048</v>
      </c>
      <c r="AP46" s="2" t="n">
        <v>0.13</v>
      </c>
      <c r="AQ46" s="2" t="n">
        <v>3.718</v>
      </c>
      <c r="AR46" s="2" t="n">
        <v>0.36</v>
      </c>
      <c r="AS46" s="2" t="n">
        <v>3.948</v>
      </c>
      <c r="AT46" s="2" t="n">
        <v>0.4</v>
      </c>
      <c r="AU46" s="2" t="n">
        <v>3.988</v>
      </c>
    </row>
    <row r="47" customFormat="false" ht="12.75" hidden="false" customHeight="false" outlineLevel="0" collapsed="false">
      <c r="A47" s="1" t="n">
        <v>37803</v>
      </c>
      <c r="B47" s="2" t="n">
        <v>54</v>
      </c>
      <c r="C47" s="2" t="n">
        <v>53.5</v>
      </c>
      <c r="D47" s="2" t="n">
        <v>49</v>
      </c>
      <c r="E47" s="2" t="n">
        <v>51.5</v>
      </c>
      <c r="F47" s="2" t="n">
        <v>56.75</v>
      </c>
      <c r="G47" s="2" t="n">
        <v>60</v>
      </c>
      <c r="I47" s="2" t="n">
        <v>41.5</v>
      </c>
      <c r="R47" s="2" t="n">
        <v>47.9792430982545</v>
      </c>
      <c r="AI47" s="1"/>
      <c r="AJ47" s="15"/>
      <c r="AL47" s="1" t="n">
        <v>38292</v>
      </c>
      <c r="AM47" s="2" t="n">
        <v>3.593</v>
      </c>
      <c r="AN47" s="2" t="n">
        <v>0.56</v>
      </c>
      <c r="AO47" s="2" t="n">
        <v>4.153</v>
      </c>
      <c r="AP47" s="2" t="n">
        <v>0.13</v>
      </c>
      <c r="AQ47" s="2" t="n">
        <v>3.723</v>
      </c>
      <c r="AR47" s="2" t="n">
        <v>0.46</v>
      </c>
      <c r="AS47" s="2" t="n">
        <v>4.053</v>
      </c>
      <c r="AT47" s="2" t="n">
        <v>0.725</v>
      </c>
      <c r="AU47" s="2" t="n">
        <v>4.318</v>
      </c>
    </row>
    <row r="48" customFormat="false" ht="12.75" hidden="false" customHeight="false" outlineLevel="0" collapsed="false">
      <c r="A48" s="1" t="n">
        <v>37834</v>
      </c>
      <c r="B48" s="2" t="n">
        <v>62</v>
      </c>
      <c r="C48" s="2" t="n">
        <v>60.5</v>
      </c>
      <c r="D48" s="2" t="n">
        <v>57</v>
      </c>
      <c r="E48" s="2" t="n">
        <v>60</v>
      </c>
      <c r="F48" s="2" t="n">
        <v>62.5</v>
      </c>
      <c r="G48" s="2" t="n">
        <v>70</v>
      </c>
      <c r="I48" s="2" t="n">
        <v>50</v>
      </c>
      <c r="R48" s="2" t="n">
        <v>48.4812124594235</v>
      </c>
      <c r="AI48" s="1"/>
      <c r="AJ48" s="15"/>
      <c r="AL48" s="1" t="n">
        <v>38322</v>
      </c>
      <c r="AM48" s="2" t="n">
        <v>3.631</v>
      </c>
      <c r="AN48" s="2" t="n">
        <v>0.77</v>
      </c>
      <c r="AO48" s="2" t="n">
        <v>4.401</v>
      </c>
      <c r="AP48" s="2" t="n">
        <v>0.13</v>
      </c>
      <c r="AQ48" s="2" t="n">
        <v>3.761</v>
      </c>
      <c r="AR48" s="2" t="n">
        <v>0.77</v>
      </c>
      <c r="AS48" s="2" t="n">
        <v>4.401</v>
      </c>
      <c r="AT48" s="2" t="n">
        <v>0.98</v>
      </c>
      <c r="AU48" s="2" t="n">
        <v>4.611</v>
      </c>
    </row>
    <row r="49" customFormat="false" ht="12.75" hidden="false" customHeight="false" outlineLevel="0" collapsed="false">
      <c r="A49" s="1" t="n">
        <v>37865</v>
      </c>
      <c r="B49" s="2" t="n">
        <v>51.5</v>
      </c>
      <c r="C49" s="2" t="n">
        <v>50.5</v>
      </c>
      <c r="D49" s="2" t="n">
        <v>47</v>
      </c>
      <c r="E49" s="2" t="n">
        <v>55</v>
      </c>
      <c r="F49" s="2" t="n">
        <v>49.5</v>
      </c>
      <c r="G49" s="2" t="n">
        <v>57.5</v>
      </c>
      <c r="I49" s="2" t="n">
        <v>39.5</v>
      </c>
      <c r="R49" s="2" t="n">
        <v>48.5594861357255</v>
      </c>
      <c r="AI49" s="1"/>
      <c r="AJ49" s="15"/>
      <c r="AL49" s="1" t="n">
        <v>38353</v>
      </c>
      <c r="AM49" s="2" t="n">
        <v>3.676</v>
      </c>
      <c r="AN49" s="2" t="n">
        <v>1.04</v>
      </c>
      <c r="AO49" s="2" t="n">
        <v>4.716</v>
      </c>
      <c r="AP49" s="2" t="n">
        <v>0.045</v>
      </c>
      <c r="AQ49" s="2" t="n">
        <v>3.721</v>
      </c>
      <c r="AR49" s="2" t="n">
        <v>1.04</v>
      </c>
      <c r="AS49" s="2" t="n">
        <v>4.716</v>
      </c>
      <c r="AT49" s="2" t="n">
        <v>1.615</v>
      </c>
      <c r="AU49" s="2" t="n">
        <v>5.291</v>
      </c>
    </row>
    <row r="50" customFormat="false" ht="12.75" hidden="false" customHeight="false" outlineLevel="0" collapsed="false">
      <c r="A50" s="1" t="n">
        <v>37895</v>
      </c>
      <c r="B50" s="2" t="n">
        <v>38.5</v>
      </c>
      <c r="C50" s="2" t="n">
        <v>41.5</v>
      </c>
      <c r="D50" s="2" t="n">
        <v>41</v>
      </c>
      <c r="E50" s="2" t="n">
        <v>41.25</v>
      </c>
      <c r="F50" s="2" t="n">
        <v>40.25</v>
      </c>
      <c r="G50" s="2" t="n">
        <v>40.75</v>
      </c>
      <c r="I50" s="2" t="n">
        <v>30.25</v>
      </c>
      <c r="R50" s="2" t="n">
        <v>48.8730749013985</v>
      </c>
      <c r="AI50" s="1"/>
      <c r="AJ50" s="15"/>
      <c r="AL50" s="1" t="n">
        <v>38384</v>
      </c>
      <c r="AM50" s="2" t="n">
        <v>3.714</v>
      </c>
      <c r="AN50" s="2" t="n">
        <v>1.04</v>
      </c>
      <c r="AO50" s="2" t="n">
        <v>4.754</v>
      </c>
      <c r="AP50" s="2" t="n">
        <v>0.045</v>
      </c>
      <c r="AQ50" s="2" t="n">
        <v>3.759</v>
      </c>
      <c r="AR50" s="2" t="n">
        <v>1.04</v>
      </c>
      <c r="AS50" s="2" t="n">
        <v>4.754</v>
      </c>
      <c r="AT50" s="2" t="n">
        <v>1.615</v>
      </c>
      <c r="AU50" s="2" t="n">
        <v>5.329</v>
      </c>
    </row>
    <row r="51" customFormat="false" ht="12.75" hidden="false" customHeight="false" outlineLevel="0" collapsed="false">
      <c r="A51" s="1" t="n">
        <v>37926</v>
      </c>
      <c r="B51" s="2" t="n">
        <v>37.5</v>
      </c>
      <c r="C51" s="2" t="n">
        <v>37.5</v>
      </c>
      <c r="D51" s="2" t="n">
        <v>37</v>
      </c>
      <c r="E51" s="2" t="n">
        <v>41.25</v>
      </c>
      <c r="F51" s="2" t="n">
        <v>40</v>
      </c>
      <c r="G51" s="2" t="n">
        <v>39.25</v>
      </c>
      <c r="I51" s="2" t="n">
        <v>30</v>
      </c>
      <c r="R51" s="2" t="n">
        <v>51.898305261939</v>
      </c>
      <c r="AI51" s="1"/>
      <c r="AJ51" s="15"/>
      <c r="AL51" s="1" t="n">
        <v>38412</v>
      </c>
      <c r="AM51" s="2" t="n">
        <v>3.708</v>
      </c>
      <c r="AN51" s="2" t="n">
        <v>0.54</v>
      </c>
      <c r="AO51" s="2" t="n">
        <v>4.248</v>
      </c>
      <c r="AP51" s="2" t="n">
        <v>0.045</v>
      </c>
      <c r="AQ51" s="2" t="n">
        <v>3.753</v>
      </c>
      <c r="AR51" s="2" t="n">
        <v>0.54</v>
      </c>
      <c r="AS51" s="2" t="n">
        <v>4.248</v>
      </c>
      <c r="AT51" s="2" t="n">
        <v>0.715</v>
      </c>
      <c r="AU51" s="2" t="n">
        <v>4.423</v>
      </c>
    </row>
    <row r="52" customFormat="false" ht="12.75" hidden="false" customHeight="false" outlineLevel="0" collapsed="false">
      <c r="A52" s="1" t="n">
        <v>37956</v>
      </c>
      <c r="B52" s="2" t="n">
        <v>37</v>
      </c>
      <c r="C52" s="2" t="n">
        <v>39.25</v>
      </c>
      <c r="D52" s="2" t="n">
        <v>39</v>
      </c>
      <c r="E52" s="2" t="n">
        <v>44.25</v>
      </c>
      <c r="F52" s="2" t="n">
        <v>41.25</v>
      </c>
      <c r="G52" s="2" t="n">
        <v>38.5</v>
      </c>
      <c r="I52" s="2" t="n">
        <v>31.25</v>
      </c>
      <c r="R52" s="2" t="n">
        <v>54.2735568205253</v>
      </c>
      <c r="AI52" s="1"/>
      <c r="AJ52" s="15"/>
      <c r="AL52" s="1" t="n">
        <v>38443</v>
      </c>
      <c r="AM52" s="2" t="n">
        <v>3.708</v>
      </c>
      <c r="AN52" s="2" t="n">
        <v>0.36</v>
      </c>
      <c r="AO52" s="2" t="n">
        <v>4.068</v>
      </c>
      <c r="AP52" s="2" t="n">
        <v>0.045</v>
      </c>
      <c r="AQ52" s="2" t="n">
        <v>3.753</v>
      </c>
      <c r="AR52" s="2" t="n">
        <v>0.36</v>
      </c>
      <c r="AS52" s="2" t="n">
        <v>4.068</v>
      </c>
      <c r="AT52" s="2" t="n">
        <v>0.38</v>
      </c>
      <c r="AU52" s="2" t="n">
        <v>4.088</v>
      </c>
    </row>
    <row r="53" customFormat="false" ht="12.75" hidden="false" customHeight="false" outlineLevel="0" collapsed="false">
      <c r="A53" s="1" t="n">
        <v>37987</v>
      </c>
      <c r="B53" s="2" t="n">
        <v>37.21</v>
      </c>
      <c r="C53" s="2" t="n">
        <v>42.61</v>
      </c>
      <c r="D53" s="2" t="n">
        <v>42.13</v>
      </c>
      <c r="E53" s="2" t="n">
        <v>43.92</v>
      </c>
      <c r="F53" s="2" t="n">
        <v>41.42</v>
      </c>
      <c r="G53" s="2" t="n">
        <v>39.41</v>
      </c>
      <c r="I53" s="2" t="n">
        <v>30.41</v>
      </c>
      <c r="R53" s="2" t="n">
        <v>51.11641162642</v>
      </c>
      <c r="AI53" s="1"/>
      <c r="AJ53" s="15"/>
      <c r="AL53" s="1" t="n">
        <v>38473</v>
      </c>
      <c r="AM53" s="2" t="n">
        <v>3.856</v>
      </c>
      <c r="AN53" s="2" t="n">
        <v>0.325</v>
      </c>
      <c r="AO53" s="2" t="n">
        <v>4.181</v>
      </c>
      <c r="AP53" s="2" t="n">
        <v>0.045</v>
      </c>
      <c r="AQ53" s="2" t="n">
        <v>3.901</v>
      </c>
      <c r="AR53" s="2" t="n">
        <v>0.325</v>
      </c>
      <c r="AS53" s="2" t="n">
        <v>4.181</v>
      </c>
      <c r="AT53" s="2" t="n">
        <v>0.33</v>
      </c>
      <c r="AU53" s="2" t="n">
        <v>4.186</v>
      </c>
    </row>
    <row r="54" customFormat="false" ht="12.75" hidden="false" customHeight="false" outlineLevel="0" collapsed="false">
      <c r="A54" s="1" t="n">
        <v>38018</v>
      </c>
      <c r="B54" s="2" t="n">
        <v>37.21</v>
      </c>
      <c r="C54" s="2" t="n">
        <v>41.96</v>
      </c>
      <c r="D54" s="2" t="n">
        <v>41.27</v>
      </c>
      <c r="E54" s="2" t="n">
        <v>41.94</v>
      </c>
      <c r="F54" s="2" t="n">
        <v>39.94</v>
      </c>
      <c r="G54" s="2" t="n">
        <v>39.41</v>
      </c>
      <c r="I54" s="2" t="n">
        <v>28.87</v>
      </c>
      <c r="R54" s="2" t="n">
        <v>49.8270010518493</v>
      </c>
      <c r="AI54" s="1"/>
      <c r="AJ54" s="15"/>
      <c r="AL54" s="1" t="n">
        <v>38504</v>
      </c>
      <c r="AM54" s="2" t="n">
        <v>4.008</v>
      </c>
      <c r="AN54" s="2" t="n">
        <v>0.335</v>
      </c>
      <c r="AO54" s="2" t="n">
        <v>4.343</v>
      </c>
      <c r="AP54" s="2" t="n">
        <v>0.045</v>
      </c>
      <c r="AQ54" s="2" t="n">
        <v>4.053</v>
      </c>
      <c r="AR54" s="2" t="n">
        <v>0.335</v>
      </c>
      <c r="AS54" s="2" t="n">
        <v>4.343</v>
      </c>
      <c r="AT54" s="2" t="n">
        <v>0.37</v>
      </c>
      <c r="AU54" s="2" t="n">
        <v>4.378</v>
      </c>
    </row>
    <row r="55" customFormat="false" ht="12.75" hidden="false" customHeight="false" outlineLevel="0" collapsed="false">
      <c r="A55" s="1" t="n">
        <v>38047</v>
      </c>
      <c r="B55" s="2" t="n">
        <v>36.75</v>
      </c>
      <c r="C55" s="2" t="n">
        <v>37.89</v>
      </c>
      <c r="D55" s="2" t="n">
        <v>36.98</v>
      </c>
      <c r="E55" s="2" t="n">
        <v>39.95</v>
      </c>
      <c r="F55" s="2" t="n">
        <v>39.21</v>
      </c>
      <c r="G55" s="2" t="n">
        <v>38.95</v>
      </c>
      <c r="I55" s="2" t="n">
        <v>28.04</v>
      </c>
      <c r="R55" s="2" t="n">
        <v>47.7958155838446</v>
      </c>
      <c r="AI55" s="1"/>
      <c r="AJ55" s="15"/>
      <c r="AL55" s="1" t="n">
        <v>38534</v>
      </c>
      <c r="AM55" s="2" t="n">
        <v>4.063</v>
      </c>
      <c r="AN55" s="2" t="n">
        <v>0.45</v>
      </c>
      <c r="AO55" s="2" t="n">
        <v>4.513</v>
      </c>
      <c r="AP55" s="2" t="n">
        <v>0.045</v>
      </c>
      <c r="AQ55" s="2" t="n">
        <v>4.108</v>
      </c>
      <c r="AR55" s="2" t="n">
        <v>0.35</v>
      </c>
      <c r="AS55" s="2" t="n">
        <v>4.413</v>
      </c>
      <c r="AT55" s="2" t="n">
        <v>0.41</v>
      </c>
      <c r="AU55" s="2" t="n">
        <v>4.473</v>
      </c>
    </row>
    <row r="56" customFormat="false" ht="12.75" hidden="false" customHeight="false" outlineLevel="0" collapsed="false">
      <c r="A56" s="1" t="n">
        <v>38078</v>
      </c>
      <c r="B56" s="2" t="n">
        <v>36.29</v>
      </c>
      <c r="C56" s="2" t="n">
        <v>37.67</v>
      </c>
      <c r="D56" s="2" t="n">
        <v>34.4</v>
      </c>
      <c r="E56" s="2" t="n">
        <v>35.22</v>
      </c>
      <c r="F56" s="2" t="n">
        <v>37.97</v>
      </c>
      <c r="G56" s="2" t="n">
        <v>38.49</v>
      </c>
      <c r="I56" s="2" t="n">
        <v>24.12</v>
      </c>
      <c r="R56" s="2" t="n">
        <v>45.0401803734171</v>
      </c>
      <c r="AI56" s="1"/>
      <c r="AJ56" s="15"/>
      <c r="AL56" s="1" t="n">
        <v>38565</v>
      </c>
      <c r="AM56" s="2" t="n">
        <v>3.976</v>
      </c>
      <c r="AN56" s="2" t="n">
        <v>0.45</v>
      </c>
      <c r="AO56" s="2" t="n">
        <v>4.426</v>
      </c>
      <c r="AP56" s="2" t="n">
        <v>0.13</v>
      </c>
      <c r="AQ56" s="2" t="n">
        <v>4.106</v>
      </c>
      <c r="AR56" s="2" t="n">
        <v>0.35</v>
      </c>
      <c r="AS56" s="2" t="n">
        <v>4.326</v>
      </c>
      <c r="AT56" s="2" t="n">
        <v>0.41</v>
      </c>
      <c r="AU56" s="2" t="n">
        <v>4.386</v>
      </c>
    </row>
    <row r="57" customFormat="false" ht="12.75" hidden="false" customHeight="false" outlineLevel="0" collapsed="false">
      <c r="A57" s="1" t="n">
        <v>38108</v>
      </c>
      <c r="B57" s="2" t="n">
        <v>37.21</v>
      </c>
      <c r="C57" s="2" t="n">
        <v>34.24</v>
      </c>
      <c r="D57" s="2" t="n">
        <v>30.97</v>
      </c>
      <c r="E57" s="2" t="n">
        <v>35.74</v>
      </c>
      <c r="F57" s="2" t="n">
        <v>38.74</v>
      </c>
      <c r="G57" s="2" t="n">
        <v>39.41</v>
      </c>
      <c r="I57" s="2" t="n">
        <v>24.51</v>
      </c>
      <c r="R57" s="2" t="n">
        <v>45.1105743407113</v>
      </c>
      <c r="AI57" s="1"/>
      <c r="AJ57" s="15"/>
      <c r="AL57" s="1" t="n">
        <v>38596</v>
      </c>
      <c r="AM57" s="2" t="n">
        <v>3.837</v>
      </c>
      <c r="AN57" s="2" t="n">
        <v>0.415</v>
      </c>
      <c r="AO57" s="2" t="n">
        <v>4.252</v>
      </c>
      <c r="AP57" s="2" t="n">
        <v>0.13</v>
      </c>
      <c r="AQ57" s="2" t="n">
        <v>3.967</v>
      </c>
      <c r="AR57" s="2" t="n">
        <v>0.315</v>
      </c>
      <c r="AS57" s="2" t="n">
        <v>4.152</v>
      </c>
      <c r="AT57" s="2" t="n">
        <v>0.36</v>
      </c>
      <c r="AU57" s="2" t="n">
        <v>4.197</v>
      </c>
    </row>
    <row r="58" customFormat="false" ht="12.75" hidden="false" customHeight="false" outlineLevel="0" collapsed="false">
      <c r="A58" s="1" t="n">
        <v>38139</v>
      </c>
      <c r="B58" s="2" t="n">
        <v>43.7</v>
      </c>
      <c r="C58" s="2" t="n">
        <v>32.74</v>
      </c>
      <c r="D58" s="2" t="n">
        <v>31.83</v>
      </c>
      <c r="E58" s="2" t="n">
        <v>40.75</v>
      </c>
      <c r="F58" s="2" t="n">
        <v>43.25</v>
      </c>
      <c r="G58" s="2" t="n">
        <v>48.03</v>
      </c>
      <c r="I58" s="2" t="n">
        <v>29.16</v>
      </c>
      <c r="R58" s="2" t="n">
        <v>45.6606672872646</v>
      </c>
      <c r="AI58" s="1"/>
      <c r="AJ58" s="15"/>
      <c r="AL58" s="1" t="n">
        <v>38626</v>
      </c>
      <c r="AM58" s="2" t="n">
        <v>3.683</v>
      </c>
      <c r="AN58" s="2" t="n">
        <v>0.46</v>
      </c>
      <c r="AO58" s="2" t="n">
        <v>4.143</v>
      </c>
      <c r="AP58" s="2" t="n">
        <v>0.13</v>
      </c>
      <c r="AQ58" s="2" t="n">
        <v>3.813</v>
      </c>
      <c r="AR58" s="2" t="n">
        <v>0.36</v>
      </c>
      <c r="AS58" s="2" t="n">
        <v>4.043</v>
      </c>
      <c r="AT58" s="2" t="n">
        <v>0.4</v>
      </c>
      <c r="AU58" s="2" t="n">
        <v>4.083</v>
      </c>
    </row>
    <row r="59" customFormat="false" ht="12.75" hidden="false" customHeight="false" outlineLevel="0" collapsed="false">
      <c r="A59" s="1" t="n">
        <v>38169</v>
      </c>
      <c r="B59" s="2" t="n">
        <v>53.43</v>
      </c>
      <c r="C59" s="2" t="n">
        <v>52.26</v>
      </c>
      <c r="D59" s="2" t="n">
        <v>48.14</v>
      </c>
      <c r="E59" s="2" t="n">
        <v>51.52</v>
      </c>
      <c r="F59" s="2" t="n">
        <v>56.77</v>
      </c>
      <c r="G59" s="2" t="n">
        <v>59.03</v>
      </c>
      <c r="I59" s="2" t="n">
        <v>39.21</v>
      </c>
      <c r="R59" s="2" t="n">
        <v>46.3144780301435</v>
      </c>
      <c r="AI59" s="1"/>
      <c r="AJ59" s="15"/>
      <c r="AL59" s="1" t="n">
        <v>38657</v>
      </c>
      <c r="AM59" s="2" t="n">
        <v>3.688</v>
      </c>
      <c r="AN59" s="2" t="n">
        <v>0.56</v>
      </c>
      <c r="AO59" s="2" t="n">
        <v>4.248</v>
      </c>
      <c r="AP59" s="2" t="n">
        <v>0.13</v>
      </c>
      <c r="AQ59" s="2" t="n">
        <v>3.818</v>
      </c>
      <c r="AR59" s="2" t="n">
        <v>0.46</v>
      </c>
      <c r="AS59" s="2" t="n">
        <v>4.148</v>
      </c>
      <c r="AT59" s="2" t="n">
        <v>0.73</v>
      </c>
      <c r="AU59" s="2" t="n">
        <v>4.418</v>
      </c>
    </row>
    <row r="60" customFormat="false" ht="12.75" hidden="false" customHeight="false" outlineLevel="0" collapsed="false">
      <c r="A60" s="1" t="n">
        <v>38200</v>
      </c>
      <c r="B60" s="2" t="n">
        <v>60.84</v>
      </c>
      <c r="C60" s="2" t="n">
        <v>58.27</v>
      </c>
      <c r="D60" s="2" t="n">
        <v>55.01</v>
      </c>
      <c r="E60" s="2" t="n">
        <v>60.05</v>
      </c>
      <c r="F60" s="2" t="n">
        <v>62.55</v>
      </c>
      <c r="G60" s="2" t="n">
        <v>68.14</v>
      </c>
      <c r="I60" s="2" t="n">
        <v>47.06</v>
      </c>
      <c r="R60" s="2" t="n">
        <v>46.868730619339</v>
      </c>
      <c r="AI60" s="1"/>
      <c r="AJ60" s="15"/>
      <c r="AL60" s="1" t="n">
        <v>38687</v>
      </c>
      <c r="AM60" s="2" t="n">
        <v>3.726</v>
      </c>
      <c r="AN60" s="2" t="n">
        <v>0.77</v>
      </c>
      <c r="AO60" s="2" t="n">
        <v>4.496</v>
      </c>
      <c r="AP60" s="2" t="n">
        <v>0.13</v>
      </c>
      <c r="AQ60" s="2" t="n">
        <v>3.856</v>
      </c>
      <c r="AR60" s="2" t="n">
        <v>0.77</v>
      </c>
      <c r="AS60" s="2" t="n">
        <v>4.496</v>
      </c>
      <c r="AT60" s="2" t="n">
        <v>0.98</v>
      </c>
      <c r="AU60" s="2" t="n">
        <v>4.706</v>
      </c>
    </row>
    <row r="61" customFormat="false" ht="12.75" hidden="false" customHeight="false" outlineLevel="0" collapsed="false">
      <c r="A61" s="1" t="n">
        <v>38231</v>
      </c>
      <c r="B61" s="2" t="n">
        <v>51.11</v>
      </c>
      <c r="C61" s="2" t="n">
        <v>49.69</v>
      </c>
      <c r="D61" s="2" t="n">
        <v>46.42</v>
      </c>
      <c r="E61" s="2" t="n">
        <v>55.06</v>
      </c>
      <c r="F61" s="2" t="n">
        <v>49.56</v>
      </c>
      <c r="G61" s="2" t="n">
        <v>56.71</v>
      </c>
      <c r="I61" s="2" t="n">
        <v>37.04</v>
      </c>
      <c r="R61" s="2" t="n">
        <v>46.7829855443685</v>
      </c>
      <c r="AI61" s="1"/>
      <c r="AJ61" s="15"/>
      <c r="AL61" s="1" t="n">
        <v>38718</v>
      </c>
      <c r="AM61" s="2" t="n">
        <v>3.771</v>
      </c>
      <c r="AN61" s="2" t="n">
        <v>1.04</v>
      </c>
      <c r="AO61" s="2" t="n">
        <v>4.811</v>
      </c>
      <c r="AP61" s="2" t="n">
        <v>0.045</v>
      </c>
      <c r="AQ61" s="2" t="n">
        <v>3.816</v>
      </c>
      <c r="AR61" s="2" t="n">
        <v>1.04</v>
      </c>
      <c r="AS61" s="2" t="n">
        <v>4.811</v>
      </c>
      <c r="AT61" s="2" t="n">
        <v>1.6</v>
      </c>
      <c r="AU61" s="2" t="n">
        <v>5.371</v>
      </c>
    </row>
    <row r="62" customFormat="false" ht="12.75" hidden="false" customHeight="false" outlineLevel="0" collapsed="false">
      <c r="A62" s="1" t="n">
        <v>38261</v>
      </c>
      <c r="B62" s="2" t="n">
        <v>39.07</v>
      </c>
      <c r="C62" s="2" t="n">
        <v>41.96</v>
      </c>
      <c r="D62" s="2" t="n">
        <v>41.27</v>
      </c>
      <c r="E62" s="2" t="n">
        <v>41.31</v>
      </c>
      <c r="F62" s="2" t="n">
        <v>40.31</v>
      </c>
      <c r="G62" s="2" t="n">
        <v>41.48</v>
      </c>
      <c r="I62" s="2" t="n">
        <v>28.26</v>
      </c>
      <c r="R62" s="2" t="n">
        <v>46.7869510144235</v>
      </c>
      <c r="AI62" s="1"/>
      <c r="AJ62" s="15"/>
      <c r="AL62" s="1" t="n">
        <v>38749</v>
      </c>
      <c r="AM62" s="2" t="n">
        <v>3.809</v>
      </c>
      <c r="AN62" s="2" t="n">
        <v>1.04</v>
      </c>
      <c r="AO62" s="2" t="n">
        <v>4.849</v>
      </c>
      <c r="AP62" s="2" t="n">
        <v>0.045</v>
      </c>
      <c r="AQ62" s="2" t="n">
        <v>3.854</v>
      </c>
      <c r="AR62" s="2" t="n">
        <v>1.04</v>
      </c>
      <c r="AS62" s="2" t="n">
        <v>4.849</v>
      </c>
      <c r="AT62" s="2" t="n">
        <v>1.6</v>
      </c>
      <c r="AU62" s="2" t="n">
        <v>5.409</v>
      </c>
    </row>
    <row r="63" customFormat="false" ht="12.75" hidden="false" customHeight="false" outlineLevel="0" collapsed="false">
      <c r="A63" s="1" t="n">
        <v>38292</v>
      </c>
      <c r="B63" s="2" t="n">
        <v>38.14</v>
      </c>
      <c r="C63" s="2" t="n">
        <v>38.53</v>
      </c>
      <c r="D63" s="2" t="n">
        <v>37.84</v>
      </c>
      <c r="E63" s="2" t="n">
        <v>41.33</v>
      </c>
      <c r="F63" s="2" t="n">
        <v>40.08</v>
      </c>
      <c r="G63" s="2" t="n">
        <v>40.12</v>
      </c>
      <c r="I63" s="2" t="n">
        <v>27.91</v>
      </c>
      <c r="R63" s="2" t="n">
        <v>49.5388149390362</v>
      </c>
      <c r="AI63" s="1"/>
      <c r="AJ63" s="15"/>
      <c r="AL63" s="1" t="n">
        <v>38777</v>
      </c>
      <c r="AM63" s="2" t="n">
        <v>3.803</v>
      </c>
      <c r="AN63" s="2" t="n">
        <v>0.54</v>
      </c>
      <c r="AO63" s="2" t="n">
        <v>4.343</v>
      </c>
      <c r="AP63" s="2" t="n">
        <v>0.045</v>
      </c>
      <c r="AQ63" s="2" t="n">
        <v>3.848</v>
      </c>
      <c r="AR63" s="2" t="n">
        <v>0.54</v>
      </c>
      <c r="AS63" s="2" t="n">
        <v>4.343</v>
      </c>
      <c r="AT63" s="2" t="n">
        <v>0.72</v>
      </c>
      <c r="AU63" s="2" t="n">
        <v>4.523</v>
      </c>
    </row>
    <row r="64" customFormat="false" ht="12.75" hidden="false" customHeight="false" outlineLevel="0" collapsed="false">
      <c r="A64" s="1" t="n">
        <v>38322</v>
      </c>
      <c r="B64" s="2" t="n">
        <v>37.68</v>
      </c>
      <c r="C64" s="2" t="n">
        <v>40.03</v>
      </c>
      <c r="D64" s="2" t="n">
        <v>39.56</v>
      </c>
      <c r="E64" s="2" t="n">
        <v>44.35</v>
      </c>
      <c r="F64" s="2" t="n">
        <v>41.34</v>
      </c>
      <c r="G64" s="2" t="n">
        <v>39.45</v>
      </c>
      <c r="I64" s="2" t="n">
        <v>28.96</v>
      </c>
      <c r="R64" s="2" t="n">
        <v>51.7353867137576</v>
      </c>
      <c r="AI64" s="1"/>
      <c r="AJ64" s="15"/>
      <c r="AL64" s="1" t="n">
        <v>38808</v>
      </c>
      <c r="AM64" s="2" t="n">
        <v>3.803</v>
      </c>
      <c r="AN64" s="2" t="n">
        <v>0.36</v>
      </c>
      <c r="AO64" s="2" t="n">
        <v>4.163</v>
      </c>
      <c r="AP64" s="2" t="n">
        <v>0.045</v>
      </c>
      <c r="AQ64" s="2" t="n">
        <v>3.848</v>
      </c>
      <c r="AR64" s="2" t="n">
        <v>0.36</v>
      </c>
      <c r="AS64" s="2" t="n">
        <v>4.163</v>
      </c>
      <c r="AT64" s="2" t="n">
        <v>0.38</v>
      </c>
      <c r="AU64" s="2" t="n">
        <v>4.183</v>
      </c>
    </row>
    <row r="65" customFormat="false" ht="12.75" hidden="false" customHeight="false" outlineLevel="0" collapsed="false">
      <c r="A65" s="1" t="n">
        <v>38353</v>
      </c>
      <c r="B65" s="2" t="n">
        <v>37.47</v>
      </c>
      <c r="C65" s="2" t="n">
        <v>42.88</v>
      </c>
      <c r="D65" s="2" t="n">
        <v>42.24</v>
      </c>
      <c r="E65" s="2" t="n">
        <v>44.12</v>
      </c>
      <c r="F65" s="2" t="n">
        <v>41.61</v>
      </c>
      <c r="G65" s="2" t="n">
        <v>39.79</v>
      </c>
      <c r="I65" s="2" t="n">
        <v>26.34</v>
      </c>
      <c r="R65" s="2" t="n">
        <v>51.2449552215649</v>
      </c>
      <c r="AI65" s="1"/>
      <c r="AJ65" s="15"/>
      <c r="AL65" s="1" t="n">
        <v>38838</v>
      </c>
      <c r="AM65" s="2" t="n">
        <v>3.951</v>
      </c>
      <c r="AN65" s="2" t="n">
        <v>0.325</v>
      </c>
      <c r="AO65" s="2" t="n">
        <v>4.276</v>
      </c>
      <c r="AP65" s="2" t="n">
        <v>0.045</v>
      </c>
      <c r="AQ65" s="2" t="n">
        <v>3.996</v>
      </c>
      <c r="AR65" s="2" t="n">
        <v>0.325</v>
      </c>
      <c r="AS65" s="2" t="n">
        <v>4.276</v>
      </c>
      <c r="AT65" s="2" t="n">
        <v>0.33</v>
      </c>
      <c r="AU65" s="2" t="n">
        <v>4.281</v>
      </c>
    </row>
    <row r="66" customFormat="false" ht="12.75" hidden="false" customHeight="false" outlineLevel="0" collapsed="false">
      <c r="A66" s="1" t="n">
        <v>38384</v>
      </c>
      <c r="B66" s="2" t="n">
        <v>37.47</v>
      </c>
      <c r="C66" s="2" t="n">
        <v>42.34</v>
      </c>
      <c r="D66" s="2" t="n">
        <v>41.5</v>
      </c>
      <c r="E66" s="2" t="n">
        <v>42.13</v>
      </c>
      <c r="F66" s="2" t="n">
        <v>40.12</v>
      </c>
      <c r="G66" s="2" t="n">
        <v>39.79</v>
      </c>
      <c r="I66" s="2" t="n">
        <v>25.21</v>
      </c>
      <c r="R66" s="2" t="n">
        <v>49.985138887285</v>
      </c>
      <c r="AI66" s="1"/>
      <c r="AJ66" s="15"/>
      <c r="AL66" s="1" t="n">
        <v>38869</v>
      </c>
      <c r="AM66" s="2" t="n">
        <v>4.103</v>
      </c>
      <c r="AN66" s="2" t="n">
        <v>0.335</v>
      </c>
      <c r="AO66" s="2" t="n">
        <v>4.438</v>
      </c>
      <c r="AP66" s="2" t="n">
        <v>0.045</v>
      </c>
      <c r="AQ66" s="2" t="n">
        <v>4.148</v>
      </c>
      <c r="AR66" s="2" t="n">
        <v>0.335</v>
      </c>
      <c r="AS66" s="2" t="n">
        <v>4.438</v>
      </c>
      <c r="AT66" s="2" t="n">
        <v>0.37</v>
      </c>
      <c r="AU66" s="2" t="n">
        <v>4.473</v>
      </c>
    </row>
    <row r="67" customFormat="false" ht="12.75" hidden="false" customHeight="false" outlineLevel="0" collapsed="false">
      <c r="A67" s="1" t="n">
        <v>38412</v>
      </c>
      <c r="B67" s="2" t="n">
        <v>37.01</v>
      </c>
      <c r="C67" s="2" t="n">
        <v>38.85</v>
      </c>
      <c r="D67" s="2" t="n">
        <v>37.83</v>
      </c>
      <c r="E67" s="2" t="n">
        <v>40.14</v>
      </c>
      <c r="F67" s="2" t="n">
        <v>39.38</v>
      </c>
      <c r="G67" s="2" t="n">
        <v>39.33</v>
      </c>
      <c r="I67" s="2" t="n">
        <v>24.7</v>
      </c>
      <c r="R67" s="2" t="n">
        <v>48.0044374233539</v>
      </c>
      <c r="AI67" s="1"/>
      <c r="AJ67" s="15"/>
      <c r="AL67" s="1" t="n">
        <v>38899</v>
      </c>
      <c r="AM67" s="2" t="n">
        <v>4.1605</v>
      </c>
      <c r="AN67" s="2" t="n">
        <v>0.45</v>
      </c>
      <c r="AO67" s="2" t="n">
        <v>4.6105</v>
      </c>
      <c r="AP67" s="2" t="n">
        <v>0.045</v>
      </c>
      <c r="AQ67" s="2" t="n">
        <v>4.2055</v>
      </c>
      <c r="AR67" s="2" t="n">
        <v>0.35</v>
      </c>
      <c r="AS67" s="2" t="n">
        <v>4.5105</v>
      </c>
      <c r="AT67" s="2" t="n">
        <v>0.41</v>
      </c>
      <c r="AU67" s="2" t="n">
        <v>4.5705</v>
      </c>
    </row>
    <row r="68" customFormat="false" ht="12.75" hidden="false" customHeight="false" outlineLevel="0" collapsed="false">
      <c r="A68" s="1" t="n">
        <v>38443</v>
      </c>
      <c r="B68" s="2" t="n">
        <v>36.54</v>
      </c>
      <c r="C68" s="2" t="n">
        <v>38.67</v>
      </c>
      <c r="D68" s="2" t="n">
        <v>35.62</v>
      </c>
      <c r="E68" s="2" t="n">
        <v>35.38</v>
      </c>
      <c r="F68" s="2" t="n">
        <v>38.14</v>
      </c>
      <c r="G68" s="2" t="n">
        <v>38.86</v>
      </c>
      <c r="I68" s="2" t="n">
        <v>21.43</v>
      </c>
      <c r="R68" s="2" t="n">
        <v>45.1071449062582</v>
      </c>
      <c r="AI68" s="1"/>
      <c r="AJ68" s="15"/>
      <c r="AL68" s="1" t="n">
        <v>38930</v>
      </c>
      <c r="AM68" s="2" t="n">
        <v>4.0735</v>
      </c>
      <c r="AN68" s="2" t="n">
        <v>0.45</v>
      </c>
      <c r="AO68" s="2" t="n">
        <v>4.5235</v>
      </c>
      <c r="AP68" s="2" t="n">
        <v>0.13</v>
      </c>
      <c r="AQ68" s="2" t="n">
        <v>4.2035</v>
      </c>
      <c r="AR68" s="2" t="n">
        <v>0.35</v>
      </c>
      <c r="AS68" s="2" t="n">
        <v>4.4235</v>
      </c>
      <c r="AT68" s="2" t="n">
        <v>0.41</v>
      </c>
      <c r="AU68" s="2" t="n">
        <v>4.4835</v>
      </c>
    </row>
    <row r="69" customFormat="false" ht="12.75" hidden="false" customHeight="false" outlineLevel="0" collapsed="false">
      <c r="A69" s="1" t="n">
        <v>38473</v>
      </c>
      <c r="B69" s="2" t="n">
        <v>37.48</v>
      </c>
      <c r="C69" s="2" t="n">
        <v>35.74</v>
      </c>
      <c r="D69" s="2" t="n">
        <v>32.68</v>
      </c>
      <c r="E69" s="2" t="n">
        <v>35.9</v>
      </c>
      <c r="F69" s="2" t="n">
        <v>38.91</v>
      </c>
      <c r="G69" s="2" t="n">
        <v>39.8</v>
      </c>
      <c r="I69" s="2" t="n">
        <v>21.96</v>
      </c>
      <c r="R69" s="2" t="n">
        <v>45.1732392006542</v>
      </c>
      <c r="AI69" s="1"/>
      <c r="AJ69" s="15"/>
      <c r="AL69" s="1" t="n">
        <v>38961</v>
      </c>
      <c r="AM69" s="2" t="n">
        <v>3.9345</v>
      </c>
      <c r="AN69" s="2" t="n">
        <v>0.415</v>
      </c>
      <c r="AO69" s="2" t="n">
        <v>4.3495</v>
      </c>
      <c r="AP69" s="2" t="n">
        <v>0.13</v>
      </c>
      <c r="AQ69" s="2" t="n">
        <v>4.0645</v>
      </c>
      <c r="AR69" s="2" t="n">
        <v>0.315</v>
      </c>
      <c r="AS69" s="2" t="n">
        <v>4.2495</v>
      </c>
      <c r="AT69" s="2" t="n">
        <v>0.36</v>
      </c>
      <c r="AU69" s="2" t="n">
        <v>4.2945</v>
      </c>
    </row>
    <row r="70" customFormat="false" ht="12.75" hidden="false" customHeight="false" outlineLevel="0" collapsed="false">
      <c r="A70" s="1" t="n">
        <v>38504</v>
      </c>
      <c r="B70" s="2" t="n">
        <v>44.01</v>
      </c>
      <c r="C70" s="2" t="n">
        <v>34.46</v>
      </c>
      <c r="D70" s="2" t="n">
        <v>33.41</v>
      </c>
      <c r="E70" s="2" t="n">
        <v>40.93</v>
      </c>
      <c r="F70" s="2" t="n">
        <v>43.45</v>
      </c>
      <c r="G70" s="2" t="n">
        <v>48.14</v>
      </c>
      <c r="I70" s="2" t="n">
        <v>26.36</v>
      </c>
      <c r="R70" s="2" t="n">
        <v>45.7060656133996</v>
      </c>
      <c r="AI70" s="1"/>
      <c r="AJ70" s="15"/>
      <c r="AL70" s="1" t="n">
        <v>38991</v>
      </c>
      <c r="AM70" s="2" t="n">
        <v>3.7805</v>
      </c>
      <c r="AN70" s="2" t="n">
        <v>0.46</v>
      </c>
      <c r="AO70" s="2" t="n">
        <v>4.2405</v>
      </c>
      <c r="AP70" s="2" t="n">
        <v>0.13</v>
      </c>
      <c r="AQ70" s="2" t="n">
        <v>3.9105</v>
      </c>
      <c r="AR70" s="2" t="n">
        <v>0.36</v>
      </c>
      <c r="AS70" s="2" t="n">
        <v>4.1405</v>
      </c>
      <c r="AT70" s="2" t="n">
        <v>0.4</v>
      </c>
      <c r="AU70" s="2" t="n">
        <v>4.1805</v>
      </c>
    </row>
    <row r="71" customFormat="false" ht="12.75" hidden="false" customHeight="false" outlineLevel="0" collapsed="false">
      <c r="A71" s="1" t="n">
        <v>38534</v>
      </c>
      <c r="B71" s="2" t="n">
        <v>53.81</v>
      </c>
      <c r="C71" s="2" t="n">
        <v>51.2</v>
      </c>
      <c r="D71" s="2" t="n">
        <v>47.4</v>
      </c>
      <c r="E71" s="2" t="n">
        <v>51.75</v>
      </c>
      <c r="F71" s="2" t="n">
        <v>57.03</v>
      </c>
      <c r="G71" s="2" t="n">
        <v>59.01</v>
      </c>
      <c r="I71" s="2" t="n">
        <v>35.75</v>
      </c>
      <c r="R71" s="2" t="n">
        <v>46.3402305201956</v>
      </c>
      <c r="AI71" s="1"/>
      <c r="AJ71" s="15"/>
      <c r="AL71" s="1" t="n">
        <v>39022</v>
      </c>
      <c r="AM71" s="2" t="n">
        <v>3.7855</v>
      </c>
      <c r="AN71" s="2" t="n">
        <v>0.56</v>
      </c>
      <c r="AO71" s="2" t="n">
        <v>4.3455</v>
      </c>
      <c r="AP71" s="2" t="n">
        <v>0.13</v>
      </c>
      <c r="AQ71" s="2" t="n">
        <v>3.9155</v>
      </c>
      <c r="AR71" s="2" t="n">
        <v>0.46</v>
      </c>
      <c r="AS71" s="2" t="n">
        <v>4.2455</v>
      </c>
      <c r="AT71" s="2" t="n">
        <v>0.73</v>
      </c>
      <c r="AU71" s="2" t="n">
        <v>4.5155</v>
      </c>
    </row>
    <row r="72" customFormat="false" ht="12.75" hidden="false" customHeight="false" outlineLevel="0" collapsed="false">
      <c r="A72" s="1" t="n">
        <v>38565</v>
      </c>
      <c r="B72" s="2" t="n">
        <v>61.27</v>
      </c>
      <c r="C72" s="2" t="n">
        <v>56.35</v>
      </c>
      <c r="D72" s="2" t="n">
        <v>53.29</v>
      </c>
      <c r="E72" s="2" t="n">
        <v>60.32</v>
      </c>
      <c r="F72" s="2" t="n">
        <v>62.83</v>
      </c>
      <c r="G72" s="2" t="n">
        <v>67.91</v>
      </c>
      <c r="I72" s="2" t="n">
        <v>43.3</v>
      </c>
      <c r="R72" s="2" t="n">
        <v>46.8774641521316</v>
      </c>
      <c r="AI72" s="1"/>
      <c r="AJ72" s="15"/>
      <c r="AL72" s="1" t="n">
        <v>39052</v>
      </c>
      <c r="AM72" s="2" t="n">
        <v>3.8235</v>
      </c>
      <c r="AN72" s="2" t="n">
        <v>0.77</v>
      </c>
      <c r="AO72" s="2" t="n">
        <v>4.5935</v>
      </c>
      <c r="AP72" s="2" t="n">
        <v>0.13</v>
      </c>
      <c r="AQ72" s="2" t="n">
        <v>3.9535</v>
      </c>
      <c r="AR72" s="2" t="n">
        <v>0.77</v>
      </c>
      <c r="AS72" s="2" t="n">
        <v>4.5935</v>
      </c>
      <c r="AT72" s="2" t="n">
        <v>0.98</v>
      </c>
      <c r="AU72" s="2" t="n">
        <v>4.8035</v>
      </c>
    </row>
    <row r="73" customFormat="false" ht="12.75" hidden="false" customHeight="false" outlineLevel="0" collapsed="false">
      <c r="A73" s="1" t="n">
        <v>38596</v>
      </c>
      <c r="B73" s="2" t="n">
        <v>51.47</v>
      </c>
      <c r="C73" s="2" t="n">
        <v>49</v>
      </c>
      <c r="D73" s="2" t="n">
        <v>45.93</v>
      </c>
      <c r="E73" s="2" t="n">
        <v>55.31</v>
      </c>
      <c r="F73" s="2" t="n">
        <v>49.78</v>
      </c>
      <c r="G73" s="2" t="n">
        <v>56.67</v>
      </c>
      <c r="I73" s="2" t="n">
        <v>34.38</v>
      </c>
      <c r="R73" s="2" t="n">
        <v>46.791928963563</v>
      </c>
      <c r="AI73" s="1"/>
      <c r="AJ73" s="15"/>
      <c r="AL73" s="1" t="n">
        <v>39083</v>
      </c>
      <c r="AM73" s="2" t="n">
        <v>3.8685</v>
      </c>
      <c r="AN73" s="2" t="n">
        <v>1.04</v>
      </c>
      <c r="AO73" s="2" t="n">
        <v>4.9085</v>
      </c>
      <c r="AP73" s="2" t="n">
        <v>0.045</v>
      </c>
      <c r="AQ73" s="2" t="n">
        <v>3.9135</v>
      </c>
      <c r="AR73" s="2" t="n">
        <v>1.04</v>
      </c>
      <c r="AS73" s="2" t="n">
        <v>4.9085</v>
      </c>
      <c r="AT73" s="2" t="n">
        <v>1.6</v>
      </c>
      <c r="AU73" s="2" t="n">
        <v>5.4685</v>
      </c>
    </row>
    <row r="74" customFormat="false" ht="12.75" hidden="false" customHeight="false" outlineLevel="0" collapsed="false">
      <c r="A74" s="1" t="n">
        <v>38626</v>
      </c>
      <c r="B74" s="2" t="n">
        <v>39.34</v>
      </c>
      <c r="C74" s="2" t="n">
        <v>42.39</v>
      </c>
      <c r="D74" s="2" t="n">
        <v>41.52</v>
      </c>
      <c r="E74" s="2" t="n">
        <v>41.5</v>
      </c>
      <c r="F74" s="2" t="n">
        <v>40.49</v>
      </c>
      <c r="G74" s="2" t="n">
        <v>41.84</v>
      </c>
      <c r="I74" s="2" t="n">
        <v>26.46</v>
      </c>
      <c r="R74" s="2" t="n">
        <v>46.7929027991804</v>
      </c>
      <c r="AI74" s="1"/>
      <c r="AJ74" s="15"/>
      <c r="AL74" s="1" t="n">
        <v>39114</v>
      </c>
      <c r="AM74" s="2" t="n">
        <v>3.9065</v>
      </c>
      <c r="AN74" s="2" t="n">
        <v>1.04</v>
      </c>
      <c r="AO74" s="2" t="n">
        <v>4.9465</v>
      </c>
      <c r="AP74" s="2" t="n">
        <v>0.045</v>
      </c>
      <c r="AQ74" s="2" t="n">
        <v>3.9515</v>
      </c>
      <c r="AR74" s="2" t="n">
        <v>1.04</v>
      </c>
      <c r="AS74" s="2" t="n">
        <v>4.9465</v>
      </c>
      <c r="AT74" s="2" t="n">
        <v>1.6</v>
      </c>
      <c r="AU74" s="2" t="n">
        <v>5.5065</v>
      </c>
    </row>
    <row r="75" customFormat="false" ht="12.75" hidden="false" customHeight="false" outlineLevel="0" collapsed="false">
      <c r="A75" s="1" t="n">
        <v>38657</v>
      </c>
      <c r="B75" s="2" t="n">
        <v>38.41</v>
      </c>
      <c r="C75" s="2" t="n">
        <v>39.45</v>
      </c>
      <c r="D75" s="2" t="n">
        <v>38.57</v>
      </c>
      <c r="E75" s="2" t="n">
        <v>41.51</v>
      </c>
      <c r="F75" s="2" t="n">
        <v>40.26</v>
      </c>
      <c r="G75" s="2" t="n">
        <v>40.55</v>
      </c>
      <c r="I75" s="2" t="n">
        <v>26.38</v>
      </c>
      <c r="R75" s="2" t="n">
        <v>49.543668633242</v>
      </c>
      <c r="AI75" s="1"/>
      <c r="AJ75" s="15"/>
      <c r="AL75" s="1" t="n">
        <v>39142</v>
      </c>
      <c r="AM75" s="2" t="n">
        <v>3.9005</v>
      </c>
      <c r="AN75" s="2" t="n">
        <v>0.54</v>
      </c>
      <c r="AO75" s="2" t="n">
        <v>4.4405</v>
      </c>
      <c r="AP75" s="2" t="n">
        <v>0.045</v>
      </c>
      <c r="AQ75" s="2" t="n">
        <v>3.9455</v>
      </c>
      <c r="AR75" s="2" t="n">
        <v>0.54</v>
      </c>
      <c r="AS75" s="2" t="n">
        <v>4.4405</v>
      </c>
      <c r="AT75" s="2" t="n">
        <v>0.72</v>
      </c>
      <c r="AU75" s="2" t="n">
        <v>4.6205</v>
      </c>
    </row>
    <row r="76" customFormat="false" ht="12.75" hidden="false" customHeight="false" outlineLevel="0" collapsed="false">
      <c r="A76" s="1" t="n">
        <v>38687</v>
      </c>
      <c r="B76" s="2" t="n">
        <v>37.94</v>
      </c>
      <c r="C76" s="2" t="n">
        <v>40.74</v>
      </c>
      <c r="D76" s="2" t="n">
        <v>40.05</v>
      </c>
      <c r="E76" s="2" t="n">
        <v>44.55</v>
      </c>
      <c r="F76" s="2" t="n">
        <v>41.53</v>
      </c>
      <c r="G76" s="2" t="n">
        <v>39.9</v>
      </c>
      <c r="I76" s="2" t="n">
        <v>27.62</v>
      </c>
      <c r="R76" s="2" t="n">
        <v>51.7004653712795</v>
      </c>
      <c r="AI76" s="1"/>
      <c r="AJ76" s="15"/>
      <c r="AL76" s="1" t="n">
        <v>39173</v>
      </c>
      <c r="AM76" s="2" t="n">
        <v>3.9005</v>
      </c>
      <c r="AN76" s="2" t="n">
        <v>0.36</v>
      </c>
      <c r="AO76" s="2" t="n">
        <v>4.2605</v>
      </c>
      <c r="AP76" s="2" t="n">
        <v>0.045</v>
      </c>
      <c r="AQ76" s="2" t="n">
        <v>3.9455</v>
      </c>
      <c r="AR76" s="2" t="n">
        <v>0.36</v>
      </c>
      <c r="AS76" s="2" t="n">
        <v>4.2605</v>
      </c>
      <c r="AT76" s="2" t="n">
        <v>0.38</v>
      </c>
      <c r="AU76" s="2" t="n">
        <v>4.2805</v>
      </c>
    </row>
    <row r="77" customFormat="false" ht="12.75" hidden="false" customHeight="false" outlineLevel="0" collapsed="false">
      <c r="A77" s="1" t="n">
        <v>38718</v>
      </c>
      <c r="B77" s="2" t="n">
        <v>37.74</v>
      </c>
      <c r="C77" s="2" t="n">
        <v>43.61</v>
      </c>
      <c r="D77" s="2" t="n">
        <v>42.51</v>
      </c>
      <c r="E77" s="2" t="n">
        <v>44.31</v>
      </c>
      <c r="F77" s="2" t="n">
        <v>41.8</v>
      </c>
      <c r="G77" s="2" t="n">
        <v>40.16</v>
      </c>
      <c r="I77" s="2" t="n">
        <v>21.59</v>
      </c>
      <c r="R77" s="2" t="n">
        <v>47.7777823949353</v>
      </c>
      <c r="AI77" s="1"/>
      <c r="AJ77" s="15"/>
      <c r="AL77" s="1" t="n">
        <v>39203</v>
      </c>
      <c r="AM77" s="2" t="n">
        <v>4.0485</v>
      </c>
      <c r="AN77" s="2" t="n">
        <v>0.325</v>
      </c>
      <c r="AO77" s="2" t="n">
        <v>4.3735</v>
      </c>
      <c r="AP77" s="2" t="n">
        <v>0.045</v>
      </c>
      <c r="AQ77" s="2" t="n">
        <v>4.0935</v>
      </c>
      <c r="AR77" s="2" t="n">
        <v>0.325</v>
      </c>
      <c r="AS77" s="2" t="n">
        <v>4.3735</v>
      </c>
      <c r="AT77" s="2" t="n">
        <v>0.33</v>
      </c>
      <c r="AU77" s="2" t="n">
        <v>4.3785</v>
      </c>
    </row>
    <row r="78" customFormat="false" ht="12.75" hidden="false" customHeight="false" outlineLevel="0" collapsed="false">
      <c r="A78" s="1" t="n">
        <v>38749</v>
      </c>
      <c r="B78" s="2" t="n">
        <v>37.74</v>
      </c>
      <c r="C78" s="2" t="n">
        <v>43.11</v>
      </c>
      <c r="D78" s="2" t="n">
        <v>41.84</v>
      </c>
      <c r="E78" s="2" t="n">
        <v>42.32</v>
      </c>
      <c r="F78" s="2" t="n">
        <v>40.3</v>
      </c>
      <c r="G78" s="2" t="n">
        <v>40.16</v>
      </c>
      <c r="I78" s="2" t="n">
        <v>21.62</v>
      </c>
      <c r="R78" s="2" t="n">
        <v>46.6597721809747</v>
      </c>
      <c r="AI78" s="1"/>
      <c r="AJ78" s="15"/>
      <c r="AL78" s="1" t="n">
        <v>39234</v>
      </c>
      <c r="AM78" s="2" t="n">
        <v>4.2005</v>
      </c>
      <c r="AN78" s="2" t="n">
        <v>0.335</v>
      </c>
      <c r="AO78" s="2" t="n">
        <v>4.5355</v>
      </c>
      <c r="AP78" s="2" t="n">
        <v>0.045</v>
      </c>
      <c r="AQ78" s="2" t="n">
        <v>4.2455</v>
      </c>
      <c r="AR78" s="2" t="n">
        <v>0.335</v>
      </c>
      <c r="AS78" s="2" t="n">
        <v>4.5355</v>
      </c>
      <c r="AT78" s="2" t="n">
        <v>0.37</v>
      </c>
      <c r="AU78" s="2" t="n">
        <v>4.5705</v>
      </c>
    </row>
    <row r="79" customFormat="false" ht="12.75" hidden="false" customHeight="false" outlineLevel="0" collapsed="false">
      <c r="A79" s="1" t="n">
        <v>38777</v>
      </c>
      <c r="B79" s="2" t="n">
        <v>37.27</v>
      </c>
      <c r="C79" s="2" t="n">
        <v>39.92</v>
      </c>
      <c r="D79" s="2" t="n">
        <v>38.5</v>
      </c>
      <c r="E79" s="2" t="n">
        <v>40.32</v>
      </c>
      <c r="F79" s="2" t="n">
        <v>39.56</v>
      </c>
      <c r="G79" s="2" t="n">
        <v>39.69</v>
      </c>
      <c r="I79" s="2" t="n">
        <v>22.12</v>
      </c>
      <c r="R79" s="2" t="n">
        <v>44.8838826999699</v>
      </c>
      <c r="AI79" s="1"/>
      <c r="AJ79" s="15"/>
      <c r="AL79" s="1" t="n">
        <v>39264</v>
      </c>
      <c r="AM79" s="2" t="n">
        <v>4.2605</v>
      </c>
      <c r="AN79" s="2" t="n">
        <v>0.45</v>
      </c>
      <c r="AO79" s="2" t="n">
        <v>4.7105</v>
      </c>
      <c r="AP79" s="2" t="n">
        <v>0.045</v>
      </c>
      <c r="AQ79" s="2" t="n">
        <v>4.3055</v>
      </c>
      <c r="AR79" s="2" t="n">
        <v>0.35</v>
      </c>
      <c r="AS79" s="2" t="n">
        <v>4.6105</v>
      </c>
      <c r="AT79" s="2" t="n">
        <v>0.41</v>
      </c>
      <c r="AU79" s="2" t="n">
        <v>4.6705</v>
      </c>
    </row>
    <row r="80" customFormat="false" ht="12.75" hidden="false" customHeight="false" outlineLevel="0" collapsed="false">
      <c r="A80" s="1" t="n">
        <v>38808</v>
      </c>
      <c r="B80" s="2" t="n">
        <v>36.8</v>
      </c>
      <c r="C80" s="2" t="n">
        <v>39.76</v>
      </c>
      <c r="D80" s="2" t="n">
        <v>36.49</v>
      </c>
      <c r="E80" s="2" t="n">
        <v>35.54</v>
      </c>
      <c r="F80" s="2" t="n">
        <v>38.31</v>
      </c>
      <c r="G80" s="2" t="n">
        <v>39.22</v>
      </c>
      <c r="I80" s="2" t="n">
        <v>20</v>
      </c>
      <c r="R80" s="2" t="n">
        <v>42.3363357337236</v>
      </c>
      <c r="AI80" s="1"/>
      <c r="AJ80" s="15"/>
      <c r="AL80" s="1" t="n">
        <v>39295</v>
      </c>
      <c r="AM80" s="2" t="n">
        <v>4.1735</v>
      </c>
      <c r="AN80" s="2" t="n">
        <v>0.45</v>
      </c>
      <c r="AO80" s="2" t="n">
        <v>4.6235</v>
      </c>
      <c r="AP80" s="2" t="n">
        <v>0.13</v>
      </c>
      <c r="AQ80" s="2" t="n">
        <v>4.3035</v>
      </c>
      <c r="AR80" s="2" t="n">
        <v>0.35</v>
      </c>
      <c r="AS80" s="2" t="n">
        <v>4.5235</v>
      </c>
      <c r="AT80" s="2" t="n">
        <v>0.41</v>
      </c>
      <c r="AU80" s="2" t="n">
        <v>4.5835</v>
      </c>
    </row>
    <row r="81" customFormat="false" ht="12.75" hidden="false" customHeight="false" outlineLevel="0" collapsed="false">
      <c r="A81" s="1" t="n">
        <v>38838</v>
      </c>
      <c r="B81" s="2" t="n">
        <v>37.74</v>
      </c>
      <c r="C81" s="2" t="n">
        <v>37.07</v>
      </c>
      <c r="D81" s="2" t="n">
        <v>33.82</v>
      </c>
      <c r="E81" s="2" t="n">
        <v>36.06</v>
      </c>
      <c r="F81" s="2" t="n">
        <v>39.09</v>
      </c>
      <c r="G81" s="2" t="n">
        <v>40.16</v>
      </c>
      <c r="I81" s="2" t="n">
        <v>21.33</v>
      </c>
      <c r="R81" s="2" t="n">
        <v>42.4143455339245</v>
      </c>
      <c r="AI81" s="1"/>
      <c r="AJ81" s="15"/>
      <c r="AL81" s="1" t="n">
        <v>39326</v>
      </c>
      <c r="AM81" s="2" t="n">
        <v>4.0345</v>
      </c>
      <c r="AN81" s="2" t="n">
        <v>0.415</v>
      </c>
      <c r="AO81" s="2" t="n">
        <v>4.4495</v>
      </c>
      <c r="AP81" s="2" t="n">
        <v>0.13</v>
      </c>
      <c r="AQ81" s="2" t="n">
        <v>4.1645</v>
      </c>
      <c r="AR81" s="2" t="n">
        <v>0.315</v>
      </c>
      <c r="AS81" s="2" t="n">
        <v>4.3495</v>
      </c>
      <c r="AT81" s="2" t="n">
        <v>0.36</v>
      </c>
      <c r="AU81" s="2" t="n">
        <v>4.3945</v>
      </c>
    </row>
    <row r="82" customFormat="false" ht="12.75" hidden="false" customHeight="false" outlineLevel="0" collapsed="false">
      <c r="A82" s="1" t="n">
        <v>38869</v>
      </c>
      <c r="B82" s="2" t="n">
        <v>44.32</v>
      </c>
      <c r="C82" s="2" t="n">
        <v>35.9</v>
      </c>
      <c r="D82" s="2" t="n">
        <v>34.49</v>
      </c>
      <c r="E82" s="2" t="n">
        <v>41.12</v>
      </c>
      <c r="F82" s="2" t="n">
        <v>43.64</v>
      </c>
      <c r="G82" s="2" t="n">
        <v>48.28</v>
      </c>
      <c r="I82" s="2" t="n">
        <v>26.59</v>
      </c>
      <c r="R82" s="2" t="n">
        <v>42.9184842594797</v>
      </c>
      <c r="AI82" s="1"/>
      <c r="AJ82" s="15"/>
      <c r="AL82" s="1" t="n">
        <v>39356</v>
      </c>
      <c r="AM82" s="2" t="n">
        <v>3.8805</v>
      </c>
      <c r="AN82" s="2" t="n">
        <v>0.46</v>
      </c>
      <c r="AO82" s="2" t="n">
        <v>4.3405</v>
      </c>
      <c r="AP82" s="2" t="n">
        <v>0.13</v>
      </c>
      <c r="AQ82" s="2" t="n">
        <v>4.0105</v>
      </c>
      <c r="AR82" s="2" t="n">
        <v>0.36</v>
      </c>
      <c r="AS82" s="2" t="n">
        <v>4.2405</v>
      </c>
      <c r="AT82" s="2" t="n">
        <v>0.4</v>
      </c>
      <c r="AU82" s="2" t="n">
        <v>4.2805</v>
      </c>
    </row>
    <row r="83" customFormat="false" ht="12.75" hidden="false" customHeight="false" outlineLevel="0" collapsed="false">
      <c r="A83" s="1" t="n">
        <v>38899</v>
      </c>
      <c r="B83" s="2" t="n">
        <v>54.18</v>
      </c>
      <c r="C83" s="2" t="n">
        <v>51.23</v>
      </c>
      <c r="D83" s="2" t="n">
        <v>47.2</v>
      </c>
      <c r="E83" s="2" t="n">
        <v>51.98</v>
      </c>
      <c r="F83" s="2" t="n">
        <v>57.28</v>
      </c>
      <c r="G83" s="2" t="n">
        <v>59.04</v>
      </c>
      <c r="I83" s="2" t="n">
        <v>37.42</v>
      </c>
      <c r="R83" s="2" t="n">
        <v>43.513187406147</v>
      </c>
      <c r="AI83" s="1"/>
      <c r="AJ83" s="15"/>
      <c r="AL83" s="1" t="n">
        <v>39387</v>
      </c>
      <c r="AM83" s="2" t="n">
        <v>3.8855</v>
      </c>
      <c r="AN83" s="2" t="n">
        <v>0.56</v>
      </c>
      <c r="AO83" s="2" t="n">
        <v>4.4455</v>
      </c>
      <c r="AP83" s="2" t="n">
        <v>0.13</v>
      </c>
      <c r="AQ83" s="2" t="n">
        <v>4.0155</v>
      </c>
      <c r="AR83" s="2" t="n">
        <v>0.46</v>
      </c>
      <c r="AS83" s="2" t="n">
        <v>4.3455</v>
      </c>
      <c r="AT83" s="2" t="n">
        <v>0.73</v>
      </c>
      <c r="AU83" s="2" t="n">
        <v>4.6155</v>
      </c>
    </row>
    <row r="84" customFormat="false" ht="12.75" hidden="false" customHeight="false" outlineLevel="0" collapsed="false">
      <c r="A84" s="1" t="n">
        <v>38930</v>
      </c>
      <c r="B84" s="2" t="n">
        <v>61.7</v>
      </c>
      <c r="C84" s="2" t="n">
        <v>55.95</v>
      </c>
      <c r="D84" s="2" t="n">
        <v>52.56</v>
      </c>
      <c r="E84" s="2" t="n">
        <v>60.59</v>
      </c>
      <c r="F84" s="2" t="n">
        <v>63.11</v>
      </c>
      <c r="G84" s="2" t="n">
        <v>67.78</v>
      </c>
      <c r="I84" s="2" t="n">
        <v>46.94</v>
      </c>
      <c r="R84" s="2" t="n">
        <v>44.0190782636579</v>
      </c>
      <c r="AI84" s="1"/>
      <c r="AJ84" s="15"/>
      <c r="AL84" s="1" t="n">
        <v>39417</v>
      </c>
      <c r="AM84" s="2" t="n">
        <v>3.9235</v>
      </c>
      <c r="AN84" s="2" t="n">
        <v>0.77</v>
      </c>
      <c r="AO84" s="2" t="n">
        <v>4.6935</v>
      </c>
      <c r="AP84" s="2" t="n">
        <v>0.13</v>
      </c>
      <c r="AQ84" s="2" t="n">
        <v>4.0535</v>
      </c>
      <c r="AR84" s="2" t="n">
        <v>0.77</v>
      </c>
      <c r="AS84" s="2" t="n">
        <v>4.6935</v>
      </c>
      <c r="AT84" s="2" t="n">
        <v>0.98</v>
      </c>
      <c r="AU84" s="2" t="n">
        <v>4.9035</v>
      </c>
    </row>
    <row r="85" customFormat="false" ht="12.75" hidden="false" customHeight="false" outlineLevel="0" collapsed="false">
      <c r="A85" s="1" t="n">
        <v>38961</v>
      </c>
      <c r="B85" s="2" t="n">
        <v>51.84</v>
      </c>
      <c r="C85" s="2" t="n">
        <v>49.22</v>
      </c>
      <c r="D85" s="2" t="n">
        <v>45.87</v>
      </c>
      <c r="E85" s="2" t="n">
        <v>55.56</v>
      </c>
      <c r="F85" s="2" t="n">
        <v>50</v>
      </c>
      <c r="G85" s="2" t="n">
        <v>56.7</v>
      </c>
      <c r="I85" s="2" t="n">
        <v>38.56</v>
      </c>
      <c r="R85" s="2" t="n">
        <v>43.9584129388511</v>
      </c>
      <c r="AI85" s="1"/>
      <c r="AJ85" s="15"/>
      <c r="AL85" s="1" t="n">
        <v>39448</v>
      </c>
      <c r="AM85" s="2" t="n">
        <v>3.9685</v>
      </c>
      <c r="AN85" s="2" t="n">
        <v>1.04</v>
      </c>
      <c r="AO85" s="2" t="n">
        <v>5.0085</v>
      </c>
      <c r="AP85" s="2" t="n">
        <v>0.045</v>
      </c>
      <c r="AQ85" s="2" t="n">
        <v>4.0135</v>
      </c>
      <c r="AR85" s="2" t="n">
        <v>1.04</v>
      </c>
      <c r="AS85" s="2" t="n">
        <v>5.0085</v>
      </c>
      <c r="AT85" s="2" t="n">
        <v>1.6</v>
      </c>
      <c r="AU85" s="2" t="n">
        <v>5.5685</v>
      </c>
    </row>
    <row r="86" customFormat="false" ht="12.75" hidden="false" customHeight="false" outlineLevel="0" collapsed="false">
      <c r="A86" s="1" t="n">
        <v>38991</v>
      </c>
      <c r="B86" s="2" t="n">
        <v>39.62</v>
      </c>
      <c r="C86" s="2" t="n">
        <v>43.16</v>
      </c>
      <c r="D86" s="2" t="n">
        <v>41.86</v>
      </c>
      <c r="E86" s="2" t="n">
        <v>41.69</v>
      </c>
      <c r="F86" s="2" t="n">
        <v>40.67</v>
      </c>
      <c r="G86" s="2" t="n">
        <v>42.19</v>
      </c>
      <c r="I86" s="2" t="n">
        <v>30.67</v>
      </c>
      <c r="R86" s="2" t="n">
        <v>43.975066813609</v>
      </c>
      <c r="AI86" s="1"/>
      <c r="AJ86" s="15"/>
      <c r="AL86" s="1" t="n">
        <v>39479</v>
      </c>
      <c r="AM86" s="2" t="n">
        <v>4.0065</v>
      </c>
      <c r="AN86" s="2" t="n">
        <v>1.04</v>
      </c>
      <c r="AO86" s="2" t="n">
        <v>5.0465</v>
      </c>
      <c r="AP86" s="2" t="n">
        <v>0.045</v>
      </c>
      <c r="AQ86" s="2" t="n">
        <v>4.0515</v>
      </c>
      <c r="AR86" s="2" t="n">
        <v>1.04</v>
      </c>
      <c r="AS86" s="2" t="n">
        <v>5.0465</v>
      </c>
      <c r="AT86" s="2" t="n">
        <v>1.6</v>
      </c>
      <c r="AU86" s="2" t="n">
        <v>5.6065</v>
      </c>
    </row>
    <row r="87" customFormat="false" ht="12.75" hidden="false" customHeight="false" outlineLevel="0" collapsed="false">
      <c r="A87" s="1" t="n">
        <v>39022</v>
      </c>
      <c r="B87" s="2" t="n">
        <v>38.68</v>
      </c>
      <c r="C87" s="2" t="n">
        <v>40.48</v>
      </c>
      <c r="D87" s="2" t="n">
        <v>39.18</v>
      </c>
      <c r="E87" s="2" t="n">
        <v>41.7</v>
      </c>
      <c r="F87" s="2" t="n">
        <v>40.44</v>
      </c>
      <c r="G87" s="2" t="n">
        <v>40.94</v>
      </c>
      <c r="I87" s="2" t="n">
        <v>31.56</v>
      </c>
      <c r="R87" s="2" t="n">
        <v>46.4245480216726</v>
      </c>
      <c r="AI87" s="1"/>
      <c r="AJ87" s="15"/>
      <c r="AL87" s="1" t="n">
        <v>39508</v>
      </c>
      <c r="AM87" s="2" t="n">
        <v>4.0005</v>
      </c>
      <c r="AN87" s="2" t="n">
        <v>0.54</v>
      </c>
      <c r="AO87" s="2" t="n">
        <v>4.5405</v>
      </c>
      <c r="AP87" s="2" t="n">
        <v>0.045</v>
      </c>
      <c r="AQ87" s="2" t="n">
        <v>4.0455</v>
      </c>
      <c r="AR87" s="2" t="n">
        <v>0.54</v>
      </c>
      <c r="AS87" s="2" t="n">
        <v>4.5405</v>
      </c>
      <c r="AT87" s="2" t="n">
        <v>0.72</v>
      </c>
      <c r="AU87" s="2" t="n">
        <v>4.7205</v>
      </c>
    </row>
    <row r="88" customFormat="false" ht="12.75" hidden="false" customHeight="false" outlineLevel="0" collapsed="false">
      <c r="A88" s="1" t="n">
        <v>39052</v>
      </c>
      <c r="B88" s="2" t="n">
        <v>38.21</v>
      </c>
      <c r="C88" s="2" t="n">
        <v>41.66</v>
      </c>
      <c r="D88" s="2" t="n">
        <v>40.52</v>
      </c>
      <c r="E88" s="2" t="n">
        <v>44.75</v>
      </c>
      <c r="F88" s="2" t="n">
        <v>41.72</v>
      </c>
      <c r="G88" s="2" t="n">
        <v>40.32</v>
      </c>
      <c r="I88" s="2" t="n">
        <v>34.08</v>
      </c>
      <c r="R88" s="2" t="n">
        <v>48.3859791903773</v>
      </c>
      <c r="AI88" s="1"/>
      <c r="AJ88" s="15"/>
      <c r="AL88" s="1" t="n">
        <v>39539</v>
      </c>
      <c r="AM88" s="2" t="n">
        <v>4.0005</v>
      </c>
      <c r="AN88" s="2" t="n">
        <v>0.36</v>
      </c>
      <c r="AO88" s="2" t="n">
        <v>4.3605</v>
      </c>
      <c r="AP88" s="2" t="n">
        <v>0.045</v>
      </c>
      <c r="AQ88" s="2" t="n">
        <v>4.0455</v>
      </c>
      <c r="AR88" s="2" t="n">
        <v>0.36</v>
      </c>
      <c r="AS88" s="2" t="n">
        <v>4.3605</v>
      </c>
      <c r="AT88" s="2" t="n">
        <v>0.38</v>
      </c>
      <c r="AU88" s="2" t="n">
        <v>4.3805</v>
      </c>
    </row>
    <row r="89" customFormat="false" ht="12.75" hidden="false" customHeight="false" outlineLevel="0" collapsed="false">
      <c r="A89" s="1" t="n">
        <v>39083</v>
      </c>
      <c r="B89" s="2" t="n">
        <v>38</v>
      </c>
      <c r="C89" s="2" t="n">
        <v>44.34</v>
      </c>
      <c r="D89" s="2" t="n">
        <v>42.78</v>
      </c>
      <c r="E89" s="2" t="n">
        <v>44.47</v>
      </c>
      <c r="F89" s="2" t="n">
        <v>41.95</v>
      </c>
      <c r="G89" s="2" t="n">
        <v>40.45</v>
      </c>
      <c r="I89" s="2" t="n">
        <v>38.73</v>
      </c>
      <c r="R89" s="2" t="n">
        <v>49.2246159726762</v>
      </c>
      <c r="AI89" s="1"/>
      <c r="AJ89" s="15"/>
      <c r="AL89" s="1" t="n">
        <v>39569</v>
      </c>
      <c r="AM89" s="2" t="n">
        <v>4.1485</v>
      </c>
      <c r="AN89" s="2" t="n">
        <v>0.325</v>
      </c>
      <c r="AO89" s="2" t="n">
        <v>4.4735</v>
      </c>
      <c r="AP89" s="2" t="n">
        <v>0.045</v>
      </c>
      <c r="AQ89" s="2" t="n">
        <v>4.1935</v>
      </c>
      <c r="AR89" s="2" t="n">
        <v>0.325</v>
      </c>
      <c r="AS89" s="2" t="n">
        <v>4.4735</v>
      </c>
      <c r="AT89" s="2" t="n">
        <v>0.33</v>
      </c>
      <c r="AU89" s="2" t="n">
        <v>4.4785</v>
      </c>
    </row>
    <row r="90" customFormat="false" ht="12.75" hidden="false" customHeight="false" outlineLevel="0" collapsed="false">
      <c r="A90" s="1" t="n">
        <v>39114</v>
      </c>
      <c r="B90" s="2" t="n">
        <v>38</v>
      </c>
      <c r="C90" s="2" t="n">
        <v>43.88</v>
      </c>
      <c r="D90" s="2" t="n">
        <v>42.18</v>
      </c>
      <c r="E90" s="2" t="n">
        <v>42.47</v>
      </c>
      <c r="F90" s="2" t="n">
        <v>40.45</v>
      </c>
      <c r="G90" s="2" t="n">
        <v>40.45</v>
      </c>
      <c r="I90" s="2" t="n">
        <v>37.06</v>
      </c>
      <c r="R90" s="2" t="n">
        <v>48.0887670224774</v>
      </c>
      <c r="AI90" s="1"/>
      <c r="AJ90" s="15"/>
      <c r="AL90" s="1" t="n">
        <v>39600</v>
      </c>
      <c r="AM90" s="2" t="n">
        <v>4.3005</v>
      </c>
      <c r="AN90" s="2" t="n">
        <v>0.335</v>
      </c>
      <c r="AO90" s="2" t="n">
        <v>4.6355</v>
      </c>
      <c r="AP90" s="2" t="n">
        <v>0.045</v>
      </c>
      <c r="AQ90" s="2" t="n">
        <v>4.3455</v>
      </c>
      <c r="AR90" s="2" t="n">
        <v>0.335</v>
      </c>
      <c r="AS90" s="2" t="n">
        <v>4.6355</v>
      </c>
      <c r="AT90" s="2" t="n">
        <v>0.37</v>
      </c>
      <c r="AU90" s="2" t="n">
        <v>4.6705</v>
      </c>
    </row>
    <row r="91" customFormat="false" ht="12.75" hidden="false" customHeight="false" outlineLevel="0" collapsed="false">
      <c r="A91" s="1" t="n">
        <v>39142</v>
      </c>
      <c r="B91" s="2" t="n">
        <v>37.53</v>
      </c>
      <c r="C91" s="2" t="n">
        <v>40.96</v>
      </c>
      <c r="D91" s="2" t="n">
        <v>39.14</v>
      </c>
      <c r="E91" s="2" t="n">
        <v>40.47</v>
      </c>
      <c r="F91" s="2" t="n">
        <v>39.72</v>
      </c>
      <c r="G91" s="2" t="n">
        <v>39.98</v>
      </c>
      <c r="I91" s="2" t="n">
        <v>36.31</v>
      </c>
      <c r="R91" s="2" t="n">
        <v>46.2947561374688</v>
      </c>
      <c r="AI91" s="1"/>
      <c r="AJ91" s="15"/>
      <c r="AL91" s="1" t="n">
        <v>39630</v>
      </c>
      <c r="AM91" s="2" t="n">
        <v>4.363</v>
      </c>
      <c r="AN91" s="2" t="n">
        <v>0.45</v>
      </c>
      <c r="AO91" s="2" t="n">
        <v>4.813</v>
      </c>
      <c r="AP91" s="2" t="n">
        <v>0.045</v>
      </c>
      <c r="AQ91" s="2" t="n">
        <v>4.408</v>
      </c>
      <c r="AR91" s="2" t="n">
        <v>0.35</v>
      </c>
      <c r="AS91" s="2" t="n">
        <v>4.713</v>
      </c>
      <c r="AT91" s="2" t="n">
        <v>0.41</v>
      </c>
      <c r="AU91" s="2" t="n">
        <v>4.773</v>
      </c>
    </row>
    <row r="92" customFormat="false" ht="12.75" hidden="false" customHeight="false" outlineLevel="0" collapsed="false">
      <c r="A92" s="1" t="n">
        <v>39173</v>
      </c>
      <c r="B92" s="2" t="n">
        <v>37.06</v>
      </c>
      <c r="C92" s="2" t="n">
        <v>40.82</v>
      </c>
      <c r="D92" s="2" t="n">
        <v>37.32</v>
      </c>
      <c r="E92" s="2" t="n">
        <v>35.69</v>
      </c>
      <c r="F92" s="2" t="n">
        <v>38.47</v>
      </c>
      <c r="G92" s="2" t="n">
        <v>39.52</v>
      </c>
      <c r="I92" s="2" t="n">
        <v>31.5</v>
      </c>
      <c r="R92" s="2" t="n">
        <v>43.6618827776803</v>
      </c>
      <c r="AI92" s="1"/>
      <c r="AJ92" s="15"/>
      <c r="AL92" s="1" t="n">
        <v>39661</v>
      </c>
      <c r="AM92" s="2" t="n">
        <v>4.276</v>
      </c>
      <c r="AN92" s="2" t="n">
        <v>0.45</v>
      </c>
      <c r="AO92" s="2" t="n">
        <v>4.726</v>
      </c>
      <c r="AP92" s="2" t="n">
        <v>0.13</v>
      </c>
      <c r="AQ92" s="2" t="n">
        <v>4.406</v>
      </c>
      <c r="AR92" s="2" t="n">
        <v>0.35</v>
      </c>
      <c r="AS92" s="2" t="n">
        <v>4.626</v>
      </c>
      <c r="AT92" s="2" t="n">
        <v>0.41</v>
      </c>
      <c r="AU92" s="2" t="n">
        <v>4.686</v>
      </c>
    </row>
    <row r="93" customFormat="false" ht="12.75" hidden="false" customHeight="false" outlineLevel="0" collapsed="false">
      <c r="A93" s="1" t="n">
        <v>39203</v>
      </c>
      <c r="B93" s="2" t="n">
        <v>38</v>
      </c>
      <c r="C93" s="2" t="n">
        <v>38.36</v>
      </c>
      <c r="D93" s="2" t="n">
        <v>34.89</v>
      </c>
      <c r="E93" s="2" t="n">
        <v>36.21</v>
      </c>
      <c r="F93" s="2" t="n">
        <v>39.25</v>
      </c>
      <c r="G93" s="2" t="n">
        <v>40.45</v>
      </c>
      <c r="I93" s="2" t="n">
        <v>32.28</v>
      </c>
      <c r="R93" s="2" t="n">
        <v>43.7259814914705</v>
      </c>
      <c r="AI93" s="1"/>
      <c r="AJ93" s="15"/>
      <c r="AL93" s="1" t="n">
        <v>39692</v>
      </c>
      <c r="AM93" s="2" t="n">
        <v>4.137</v>
      </c>
      <c r="AN93" s="2" t="n">
        <v>0.415</v>
      </c>
      <c r="AO93" s="2" t="n">
        <v>4.552</v>
      </c>
      <c r="AP93" s="2" t="n">
        <v>0.13</v>
      </c>
      <c r="AQ93" s="2" t="n">
        <v>4.267</v>
      </c>
      <c r="AR93" s="2" t="n">
        <v>0.315</v>
      </c>
      <c r="AS93" s="2" t="n">
        <v>4.452</v>
      </c>
      <c r="AT93" s="2" t="n">
        <v>0.36</v>
      </c>
      <c r="AU93" s="2" t="n">
        <v>4.497</v>
      </c>
    </row>
    <row r="94" customFormat="false" ht="12.75" hidden="false" customHeight="false" outlineLevel="0" collapsed="false">
      <c r="A94" s="1" t="n">
        <v>39234</v>
      </c>
      <c r="B94" s="2" t="n">
        <v>44.63</v>
      </c>
      <c r="C94" s="2" t="n">
        <v>37.28</v>
      </c>
      <c r="D94" s="2" t="n">
        <v>35.51</v>
      </c>
      <c r="E94" s="2" t="n">
        <v>41.3</v>
      </c>
      <c r="F94" s="2" t="n">
        <v>43.84</v>
      </c>
      <c r="G94" s="2" t="n">
        <v>48.47</v>
      </c>
      <c r="I94" s="2" t="n">
        <v>38.74</v>
      </c>
      <c r="R94" s="2" t="n">
        <v>44.215825909094</v>
      </c>
      <c r="AI94" s="1"/>
      <c r="AJ94" s="15"/>
      <c r="AL94" s="1" t="n">
        <v>39722</v>
      </c>
      <c r="AM94" s="2" t="n">
        <v>3.983</v>
      </c>
      <c r="AN94" s="2" t="n">
        <v>0.46</v>
      </c>
      <c r="AO94" s="2" t="n">
        <v>4.443</v>
      </c>
      <c r="AP94" s="2" t="n">
        <v>0.13</v>
      </c>
      <c r="AQ94" s="2" t="n">
        <v>4.113</v>
      </c>
      <c r="AR94" s="2" t="n">
        <v>0.36</v>
      </c>
      <c r="AS94" s="2" t="n">
        <v>4.343</v>
      </c>
      <c r="AT94" s="2" t="n">
        <v>0.4</v>
      </c>
      <c r="AU94" s="2" t="n">
        <v>4.383</v>
      </c>
    </row>
    <row r="95" customFormat="false" ht="12.75" hidden="false" customHeight="false" outlineLevel="0" collapsed="false">
      <c r="A95" s="1" t="n">
        <v>39264</v>
      </c>
      <c r="B95" s="2" t="n">
        <v>54.56</v>
      </c>
      <c r="C95" s="2" t="n">
        <v>51.32</v>
      </c>
      <c r="D95" s="2" t="n">
        <v>47.06</v>
      </c>
      <c r="E95" s="2" t="n">
        <v>52.23</v>
      </c>
      <c r="F95" s="2" t="n">
        <v>57.55</v>
      </c>
      <c r="G95" s="2" t="n">
        <v>59.2</v>
      </c>
      <c r="I95" s="2" t="n">
        <v>52.54</v>
      </c>
      <c r="R95" s="2" t="n">
        <v>44.795930479133</v>
      </c>
      <c r="AI95" s="1"/>
      <c r="AJ95" s="15"/>
      <c r="AL95" s="1" t="n">
        <v>39753</v>
      </c>
      <c r="AM95" s="2" t="n">
        <v>3.988</v>
      </c>
      <c r="AN95" s="2" t="n">
        <v>0.56</v>
      </c>
      <c r="AO95" s="2" t="n">
        <v>4.548</v>
      </c>
      <c r="AP95" s="2" t="n">
        <v>0.13</v>
      </c>
      <c r="AQ95" s="2" t="n">
        <v>4.118</v>
      </c>
      <c r="AR95" s="2" t="n">
        <v>0.46</v>
      </c>
      <c r="AS95" s="2" t="n">
        <v>4.448</v>
      </c>
      <c r="AT95" s="2" t="n">
        <v>0.73</v>
      </c>
      <c r="AU95" s="2" t="n">
        <v>4.718</v>
      </c>
    </row>
    <row r="96" customFormat="false" ht="12.75" hidden="false" customHeight="false" outlineLevel="0" collapsed="false">
      <c r="A96" s="1" t="n">
        <v>39295</v>
      </c>
      <c r="B96" s="2" t="n">
        <v>62.13</v>
      </c>
      <c r="C96" s="2" t="n">
        <v>55.65</v>
      </c>
      <c r="D96" s="2" t="n">
        <v>51.93</v>
      </c>
      <c r="E96" s="2" t="n">
        <v>60.88</v>
      </c>
      <c r="F96" s="2" t="n">
        <v>63.42</v>
      </c>
      <c r="G96" s="2" t="n">
        <v>67.87</v>
      </c>
      <c r="I96" s="2" t="n">
        <v>63.61</v>
      </c>
      <c r="R96" s="2" t="n">
        <v>45.2855983206987</v>
      </c>
      <c r="AI96" s="1"/>
      <c r="AJ96" s="15"/>
      <c r="AL96" s="1" t="n">
        <v>39783</v>
      </c>
      <c r="AM96" s="2" t="n">
        <v>4.026</v>
      </c>
      <c r="AN96" s="2" t="n">
        <v>0.77</v>
      </c>
      <c r="AO96" s="2" t="n">
        <v>4.796</v>
      </c>
      <c r="AP96" s="2" t="n">
        <v>0.13</v>
      </c>
      <c r="AQ96" s="2" t="n">
        <v>4.156</v>
      </c>
      <c r="AR96" s="2" t="n">
        <v>0.77</v>
      </c>
      <c r="AS96" s="2" t="n">
        <v>4.796</v>
      </c>
      <c r="AT96" s="2" t="n">
        <v>0.98</v>
      </c>
      <c r="AU96" s="2" t="n">
        <v>5.006</v>
      </c>
    </row>
    <row r="97" customFormat="false" ht="12.75" hidden="false" customHeight="false" outlineLevel="0" collapsed="false">
      <c r="A97" s="1" t="n">
        <v>39326</v>
      </c>
      <c r="B97" s="2" t="n">
        <v>52.2</v>
      </c>
      <c r="C97" s="2" t="n">
        <v>49.48</v>
      </c>
      <c r="D97" s="2" t="n">
        <v>45.85</v>
      </c>
      <c r="E97" s="2" t="n">
        <v>55.84</v>
      </c>
      <c r="F97" s="2" t="n">
        <v>50.26</v>
      </c>
      <c r="G97" s="2" t="n">
        <v>56.84</v>
      </c>
      <c r="I97" s="2" t="n">
        <v>50.5</v>
      </c>
      <c r="R97" s="2" t="n">
        <v>45.2074192815281</v>
      </c>
      <c r="AI97" s="1"/>
      <c r="AJ97" s="15"/>
      <c r="AL97" s="1" t="n">
        <v>39814</v>
      </c>
      <c r="AM97" s="2" t="n">
        <v>4.071</v>
      </c>
      <c r="AN97" s="2" t="n">
        <v>1.04</v>
      </c>
      <c r="AO97" s="2" t="n">
        <v>5.111</v>
      </c>
      <c r="AP97" s="2" t="n">
        <v>0.045</v>
      </c>
      <c r="AQ97" s="2" t="n">
        <v>4.116</v>
      </c>
      <c r="AR97" s="2" t="n">
        <v>1.04</v>
      </c>
      <c r="AS97" s="2" t="n">
        <v>5.111</v>
      </c>
      <c r="AT97" s="2" t="n">
        <v>1.6</v>
      </c>
      <c r="AU97" s="2" t="n">
        <v>5.671</v>
      </c>
    </row>
    <row r="98" customFormat="false" ht="12.75" hidden="false" customHeight="false" outlineLevel="0" collapsed="false">
      <c r="A98" s="1" t="n">
        <v>39356</v>
      </c>
      <c r="B98" s="2" t="n">
        <v>39.9</v>
      </c>
      <c r="C98" s="2" t="n">
        <v>43.94</v>
      </c>
      <c r="D98" s="2" t="n">
        <v>42.21</v>
      </c>
      <c r="E98" s="2" t="n">
        <v>41.9</v>
      </c>
      <c r="F98" s="2" t="n">
        <v>40.89</v>
      </c>
      <c r="G98" s="2" t="n">
        <v>42.48</v>
      </c>
      <c r="I98" s="2" t="n">
        <v>38.87</v>
      </c>
      <c r="R98" s="2" t="n">
        <v>45.2066135930023</v>
      </c>
      <c r="AI98" s="1"/>
      <c r="AJ98" s="15"/>
      <c r="AL98" s="1" t="n">
        <v>39845</v>
      </c>
      <c r="AM98" s="2" t="n">
        <v>4.109</v>
      </c>
      <c r="AN98" s="2" t="n">
        <v>1.04</v>
      </c>
      <c r="AO98" s="2" t="n">
        <v>5.149</v>
      </c>
      <c r="AP98" s="2" t="n">
        <v>0.045</v>
      </c>
      <c r="AQ98" s="2" t="n">
        <v>4.154</v>
      </c>
      <c r="AR98" s="2" t="n">
        <v>1.04</v>
      </c>
      <c r="AS98" s="2" t="n">
        <v>5.149</v>
      </c>
      <c r="AT98" s="2" t="n">
        <v>1.6</v>
      </c>
      <c r="AU98" s="2" t="n">
        <v>5.709</v>
      </c>
    </row>
    <row r="99" customFormat="false" ht="12.75" hidden="false" customHeight="false" outlineLevel="0" collapsed="false">
      <c r="A99" s="1" t="n">
        <v>39387</v>
      </c>
      <c r="B99" s="2" t="n">
        <v>38.95</v>
      </c>
      <c r="C99" s="2" t="n">
        <v>41.48</v>
      </c>
      <c r="D99" s="2" t="n">
        <v>39.78</v>
      </c>
      <c r="E99" s="2" t="n">
        <v>41.93</v>
      </c>
      <c r="F99" s="2" t="n">
        <v>40.66</v>
      </c>
      <c r="G99" s="2" t="n">
        <v>41.26</v>
      </c>
      <c r="I99" s="2" t="n">
        <v>38.74</v>
      </c>
      <c r="R99" s="2" t="n">
        <v>47.6443746736202</v>
      </c>
      <c r="AI99" s="1"/>
      <c r="AJ99" s="15"/>
      <c r="AL99" s="1" t="n">
        <v>39873</v>
      </c>
      <c r="AM99" s="2" t="n">
        <v>4.103</v>
      </c>
      <c r="AN99" s="2" t="n">
        <v>0.54</v>
      </c>
      <c r="AO99" s="2" t="n">
        <v>4.643</v>
      </c>
      <c r="AP99" s="2" t="n">
        <v>0.045</v>
      </c>
      <c r="AQ99" s="2" t="n">
        <v>4.148</v>
      </c>
      <c r="AR99" s="2" t="n">
        <v>0.54</v>
      </c>
      <c r="AS99" s="2" t="n">
        <v>4.643</v>
      </c>
      <c r="AT99" s="2" t="n">
        <v>0.72</v>
      </c>
      <c r="AU99" s="2" t="n">
        <v>4.823</v>
      </c>
    </row>
    <row r="100" customFormat="false" ht="12.75" hidden="false" customHeight="false" outlineLevel="0" collapsed="false">
      <c r="A100" s="1" t="n">
        <v>39417</v>
      </c>
      <c r="B100" s="2" t="n">
        <v>38.48</v>
      </c>
      <c r="C100" s="2" t="n">
        <v>42.57</v>
      </c>
      <c r="D100" s="2" t="n">
        <v>41</v>
      </c>
      <c r="E100" s="2" t="n">
        <v>45</v>
      </c>
      <c r="F100" s="2" t="n">
        <v>41.95</v>
      </c>
      <c r="G100" s="2" t="n">
        <v>40.65</v>
      </c>
      <c r="I100" s="2" t="n">
        <v>40.56</v>
      </c>
      <c r="R100" s="2" t="n">
        <v>49.6045875683661</v>
      </c>
      <c r="AI100" s="1"/>
      <c r="AJ100" s="15"/>
      <c r="AL100" s="1" t="n">
        <v>39904</v>
      </c>
      <c r="AM100" s="2" t="n">
        <v>4.103</v>
      </c>
      <c r="AN100" s="2" t="n">
        <v>0.36</v>
      </c>
      <c r="AO100" s="2" t="n">
        <v>4.463</v>
      </c>
      <c r="AP100" s="2" t="n">
        <v>0.045</v>
      </c>
      <c r="AQ100" s="2" t="n">
        <v>4.148</v>
      </c>
      <c r="AR100" s="2" t="n">
        <v>0.36</v>
      </c>
      <c r="AS100" s="2" t="n">
        <v>4.463</v>
      </c>
      <c r="AT100" s="2" t="n">
        <v>0.38</v>
      </c>
      <c r="AU100" s="2" t="n">
        <v>4.483</v>
      </c>
    </row>
    <row r="101" customFormat="false" ht="12.75" hidden="false" customHeight="false" outlineLevel="0" collapsed="false">
      <c r="A101" s="1" t="n">
        <v>39448</v>
      </c>
      <c r="B101" s="2" t="n">
        <v>38.26</v>
      </c>
      <c r="C101" s="2" t="n">
        <v>45.07</v>
      </c>
      <c r="D101" s="2" t="n">
        <v>43.2</v>
      </c>
      <c r="E101" s="2" t="n">
        <v>44.77</v>
      </c>
      <c r="F101" s="2" t="n">
        <v>42.23</v>
      </c>
      <c r="G101" s="2" t="n">
        <v>40.72</v>
      </c>
      <c r="I101" s="2" t="n">
        <v>39.01</v>
      </c>
      <c r="R101" s="2" t="n">
        <v>50.4743391697719</v>
      </c>
      <c r="AI101" s="1"/>
      <c r="AJ101" s="15"/>
      <c r="AL101" s="1" t="n">
        <v>39934</v>
      </c>
      <c r="AM101" s="2" t="n">
        <v>4.251</v>
      </c>
      <c r="AN101" s="2" t="n">
        <v>0.325</v>
      </c>
      <c r="AO101" s="2" t="n">
        <v>4.576</v>
      </c>
      <c r="AP101" s="2" t="n">
        <v>0.045</v>
      </c>
      <c r="AQ101" s="2" t="n">
        <v>4.296</v>
      </c>
      <c r="AR101" s="2" t="n">
        <v>0.325</v>
      </c>
      <c r="AS101" s="2" t="n">
        <v>4.576</v>
      </c>
      <c r="AT101" s="2" t="n">
        <v>0.33</v>
      </c>
      <c r="AU101" s="2" t="n">
        <v>4.581</v>
      </c>
    </row>
    <row r="102" customFormat="false" ht="12.75" hidden="false" customHeight="false" outlineLevel="0" collapsed="false">
      <c r="A102" s="1" t="n">
        <v>39479</v>
      </c>
      <c r="B102" s="2" t="n">
        <v>38.27</v>
      </c>
      <c r="C102" s="2" t="n">
        <v>44.65</v>
      </c>
      <c r="D102" s="2" t="n">
        <v>42.64</v>
      </c>
      <c r="E102" s="2" t="n">
        <v>42.76</v>
      </c>
      <c r="F102" s="2" t="n">
        <v>40.72</v>
      </c>
      <c r="G102" s="2" t="n">
        <v>40.73</v>
      </c>
      <c r="I102" s="2" t="n">
        <v>37.33</v>
      </c>
      <c r="R102" s="2" t="n">
        <v>49.3376838007116</v>
      </c>
      <c r="AI102" s="1"/>
      <c r="AJ102" s="15"/>
      <c r="AL102" s="1" t="n">
        <v>39965</v>
      </c>
      <c r="AM102" s="2" t="n">
        <v>4.403</v>
      </c>
      <c r="AN102" s="2" t="n">
        <v>0.335</v>
      </c>
      <c r="AO102" s="2" t="n">
        <v>4.738</v>
      </c>
      <c r="AP102" s="2" t="n">
        <v>0.045</v>
      </c>
      <c r="AQ102" s="2" t="n">
        <v>4.448</v>
      </c>
      <c r="AR102" s="2" t="n">
        <v>0.335</v>
      </c>
      <c r="AS102" s="2" t="n">
        <v>4.738</v>
      </c>
      <c r="AT102" s="2" t="n">
        <v>0.37</v>
      </c>
      <c r="AU102" s="2" t="n">
        <v>4.773</v>
      </c>
    </row>
    <row r="103" customFormat="false" ht="12.75" hidden="false" customHeight="false" outlineLevel="0" collapsed="false">
      <c r="A103" s="1" t="n">
        <v>39508</v>
      </c>
      <c r="B103" s="2" t="n">
        <v>37.79</v>
      </c>
      <c r="C103" s="2" t="n">
        <v>41.92</v>
      </c>
      <c r="D103" s="2" t="n">
        <v>39.81</v>
      </c>
      <c r="E103" s="2" t="n">
        <v>40.75</v>
      </c>
      <c r="F103" s="2" t="n">
        <v>39.98</v>
      </c>
      <c r="G103" s="2" t="n">
        <v>40.25</v>
      </c>
      <c r="I103" s="2" t="n">
        <v>36.58</v>
      </c>
      <c r="R103" s="2" t="n">
        <v>47.5430981637325</v>
      </c>
      <c r="AI103" s="1"/>
      <c r="AJ103" s="15"/>
      <c r="AL103" s="1" t="n">
        <v>39995</v>
      </c>
      <c r="AM103" s="2" t="n">
        <v>4.468</v>
      </c>
      <c r="AN103" s="2" t="n">
        <v>0.45</v>
      </c>
      <c r="AO103" s="2" t="n">
        <v>4.918</v>
      </c>
      <c r="AP103" s="2" t="n">
        <v>0.045</v>
      </c>
      <c r="AQ103" s="2" t="n">
        <v>4.513</v>
      </c>
      <c r="AR103" s="2" t="n">
        <v>0.35</v>
      </c>
      <c r="AS103" s="2" t="n">
        <v>4.818</v>
      </c>
      <c r="AT103" s="2" t="n">
        <v>0.41</v>
      </c>
      <c r="AU103" s="2" t="n">
        <v>4.878</v>
      </c>
    </row>
    <row r="104" customFormat="false" ht="12.75" hidden="false" customHeight="false" outlineLevel="0" collapsed="false">
      <c r="A104" s="1" t="n">
        <v>39539</v>
      </c>
      <c r="B104" s="2" t="n">
        <v>37.31</v>
      </c>
      <c r="C104" s="2" t="n">
        <v>41.78</v>
      </c>
      <c r="D104" s="2" t="n">
        <v>38.12</v>
      </c>
      <c r="E104" s="2" t="n">
        <v>35.93</v>
      </c>
      <c r="F104" s="2" t="n">
        <v>38.73</v>
      </c>
      <c r="G104" s="2" t="n">
        <v>39.78</v>
      </c>
      <c r="I104" s="2" t="n">
        <v>31.73</v>
      </c>
      <c r="R104" s="2" t="n">
        <v>44.8453483694022</v>
      </c>
      <c r="AI104" s="1"/>
      <c r="AJ104" s="15"/>
      <c r="AL104" s="1" t="n">
        <v>40026</v>
      </c>
      <c r="AM104" s="2" t="n">
        <v>4.381</v>
      </c>
      <c r="AN104" s="2" t="n">
        <v>0.45</v>
      </c>
      <c r="AO104" s="2" t="n">
        <v>4.831</v>
      </c>
      <c r="AP104" s="2" t="n">
        <v>0.13</v>
      </c>
      <c r="AQ104" s="2" t="n">
        <v>4.511</v>
      </c>
      <c r="AR104" s="2" t="n">
        <v>0.35</v>
      </c>
      <c r="AS104" s="2" t="n">
        <v>4.731</v>
      </c>
      <c r="AT104" s="2" t="n">
        <v>0.41</v>
      </c>
      <c r="AU104" s="2" t="n">
        <v>4.791</v>
      </c>
    </row>
    <row r="105" customFormat="false" ht="12.75" hidden="false" customHeight="false" outlineLevel="0" collapsed="false">
      <c r="A105" s="1" t="n">
        <v>39569</v>
      </c>
      <c r="B105" s="2" t="n">
        <v>38.27</v>
      </c>
      <c r="C105" s="2" t="n">
        <v>39.48</v>
      </c>
      <c r="D105" s="2" t="n">
        <v>35.86</v>
      </c>
      <c r="E105" s="2" t="n">
        <v>36.46</v>
      </c>
      <c r="F105" s="2" t="n">
        <v>39.52</v>
      </c>
      <c r="G105" s="2" t="n">
        <v>40.74</v>
      </c>
      <c r="I105" s="2" t="n">
        <v>32.51</v>
      </c>
      <c r="R105" s="2" t="n">
        <v>44.9085465630396</v>
      </c>
      <c r="AI105" s="1"/>
      <c r="AJ105" s="15"/>
      <c r="AL105" s="1" t="n">
        <v>40057</v>
      </c>
      <c r="AM105" s="2" t="n">
        <v>4.242</v>
      </c>
      <c r="AN105" s="2" t="n">
        <v>0.415</v>
      </c>
      <c r="AO105" s="2" t="n">
        <v>4.657</v>
      </c>
      <c r="AP105" s="2" t="n">
        <v>0.13</v>
      </c>
      <c r="AQ105" s="2" t="n">
        <v>4.372</v>
      </c>
      <c r="AR105" s="2" t="n">
        <v>0.315</v>
      </c>
      <c r="AS105" s="2" t="n">
        <v>4.557</v>
      </c>
      <c r="AT105" s="2" t="n">
        <v>0.36</v>
      </c>
      <c r="AU105" s="2" t="n">
        <v>4.602</v>
      </c>
    </row>
    <row r="106" customFormat="false" ht="12.75" hidden="false" customHeight="false" outlineLevel="0" collapsed="false">
      <c r="A106" s="1" t="n">
        <v>39600</v>
      </c>
      <c r="B106" s="2" t="n">
        <v>44.94</v>
      </c>
      <c r="C106" s="2" t="n">
        <v>38.48</v>
      </c>
      <c r="D106" s="2" t="n">
        <v>36.43</v>
      </c>
      <c r="E106" s="2" t="n">
        <v>41.58</v>
      </c>
      <c r="F106" s="2" t="n">
        <v>44.13</v>
      </c>
      <c r="G106" s="2" t="n">
        <v>48.68</v>
      </c>
      <c r="I106" s="2" t="n">
        <v>39.02</v>
      </c>
      <c r="R106" s="2" t="n">
        <v>45.3973431069486</v>
      </c>
      <c r="AI106" s="1"/>
      <c r="AJ106" s="15"/>
      <c r="AL106" s="1" t="n">
        <v>40087</v>
      </c>
      <c r="AM106" s="2" t="n">
        <v>4.088</v>
      </c>
      <c r="AN106" s="2" t="n">
        <v>0.46</v>
      </c>
      <c r="AO106" s="2" t="n">
        <v>4.548</v>
      </c>
      <c r="AP106" s="2" t="n">
        <v>0.13</v>
      </c>
      <c r="AQ106" s="2" t="n">
        <v>4.218</v>
      </c>
      <c r="AR106" s="2" t="n">
        <v>0.36</v>
      </c>
      <c r="AS106" s="2" t="n">
        <v>4.448</v>
      </c>
      <c r="AT106" s="2" t="n">
        <v>0.4</v>
      </c>
      <c r="AU106" s="2" t="n">
        <v>4.488</v>
      </c>
    </row>
    <row r="107" customFormat="false" ht="12.75" hidden="false" customHeight="false" outlineLevel="0" collapsed="false">
      <c r="A107" s="1" t="n">
        <v>39630</v>
      </c>
      <c r="B107" s="2" t="n">
        <v>54.94</v>
      </c>
      <c r="C107" s="2" t="n">
        <v>51.61</v>
      </c>
      <c r="D107" s="2" t="n">
        <v>47.19</v>
      </c>
      <c r="E107" s="2" t="n">
        <v>52.58</v>
      </c>
      <c r="F107" s="2" t="n">
        <v>57.94</v>
      </c>
      <c r="G107" s="2" t="n">
        <v>59.41</v>
      </c>
      <c r="I107" s="2" t="n">
        <v>52.92</v>
      </c>
      <c r="R107" s="2" t="n">
        <v>45.9763828172702</v>
      </c>
      <c r="AI107" s="1"/>
      <c r="AJ107" s="15"/>
      <c r="AL107" s="1" t="n">
        <v>40118</v>
      </c>
      <c r="AM107" s="2" t="n">
        <v>4.093</v>
      </c>
      <c r="AN107" s="2" t="n">
        <v>0.56</v>
      </c>
      <c r="AO107" s="2" t="n">
        <v>4.653</v>
      </c>
      <c r="AP107" s="2" t="n">
        <v>0.13</v>
      </c>
      <c r="AQ107" s="2" t="n">
        <v>4.223</v>
      </c>
      <c r="AR107" s="2" t="n">
        <v>0.46</v>
      </c>
      <c r="AS107" s="2" t="n">
        <v>4.553</v>
      </c>
      <c r="AT107" s="2" t="n">
        <v>0.73</v>
      </c>
      <c r="AU107" s="2" t="n">
        <v>4.823</v>
      </c>
    </row>
    <row r="108" customFormat="false" ht="12.75" hidden="false" customHeight="false" outlineLevel="0" collapsed="false">
      <c r="A108" s="1" t="n">
        <v>39661</v>
      </c>
      <c r="B108" s="2" t="n">
        <v>62.56</v>
      </c>
      <c r="C108" s="2" t="n">
        <v>55.66</v>
      </c>
      <c r="D108" s="2" t="n">
        <v>51.72</v>
      </c>
      <c r="E108" s="2" t="n">
        <v>61.29</v>
      </c>
      <c r="F108" s="2" t="n">
        <v>63.84</v>
      </c>
      <c r="G108" s="2" t="n">
        <v>68.04</v>
      </c>
      <c r="I108" s="2" t="n">
        <v>64.07</v>
      </c>
      <c r="R108" s="2" t="n">
        <v>46.4649584744508</v>
      </c>
      <c r="AI108" s="1"/>
      <c r="AJ108" s="15"/>
      <c r="AL108" s="1" t="n">
        <v>40148</v>
      </c>
      <c r="AM108" s="2" t="n">
        <v>4.131</v>
      </c>
      <c r="AN108" s="2" t="n">
        <v>0.77</v>
      </c>
      <c r="AO108" s="2" t="n">
        <v>4.901</v>
      </c>
      <c r="AP108" s="2" t="n">
        <v>0.13</v>
      </c>
      <c r="AQ108" s="2" t="n">
        <v>4.261</v>
      </c>
      <c r="AR108" s="2" t="n">
        <v>0.77</v>
      </c>
      <c r="AS108" s="2" t="n">
        <v>4.901</v>
      </c>
      <c r="AT108" s="2" t="n">
        <v>0.98</v>
      </c>
      <c r="AU108" s="2" t="n">
        <v>5.111</v>
      </c>
    </row>
    <row r="109" customFormat="false" ht="12.75" hidden="false" customHeight="false" outlineLevel="0" collapsed="false">
      <c r="A109" s="1" t="n">
        <v>39692</v>
      </c>
      <c r="B109" s="2" t="n">
        <v>52.56</v>
      </c>
      <c r="C109" s="2" t="n">
        <v>49.89</v>
      </c>
      <c r="D109" s="2" t="n">
        <v>46.06</v>
      </c>
      <c r="E109" s="2" t="n">
        <v>56.21</v>
      </c>
      <c r="F109" s="2" t="n">
        <v>50.59</v>
      </c>
      <c r="G109" s="2" t="n">
        <v>57.03</v>
      </c>
      <c r="I109" s="2" t="n">
        <v>50.87</v>
      </c>
      <c r="R109" s="2" t="n">
        <v>46.3858511158852</v>
      </c>
      <c r="AI109" s="1"/>
      <c r="AJ109" s="15"/>
      <c r="AL109" s="1" t="n">
        <v>40179</v>
      </c>
      <c r="AM109" s="2" t="n">
        <v>4.176</v>
      </c>
      <c r="AN109" s="2" t="n">
        <v>1.04</v>
      </c>
      <c r="AO109" s="2" t="n">
        <v>5.216</v>
      </c>
      <c r="AP109" s="2" t="n">
        <v>0.045</v>
      </c>
      <c r="AQ109" s="2" t="n">
        <v>4.221</v>
      </c>
      <c r="AR109" s="2" t="n">
        <v>1.04</v>
      </c>
      <c r="AS109" s="2" t="n">
        <v>5.216</v>
      </c>
      <c r="AT109" s="2" t="n">
        <v>1.6</v>
      </c>
      <c r="AU109" s="2" t="n">
        <v>5.776</v>
      </c>
    </row>
    <row r="110" customFormat="false" ht="12.75" hidden="false" customHeight="false" outlineLevel="0" collapsed="false">
      <c r="A110" s="1" t="n">
        <v>39722</v>
      </c>
      <c r="B110" s="2" t="n">
        <v>40.17</v>
      </c>
      <c r="C110" s="2" t="n">
        <v>44.71</v>
      </c>
      <c r="D110" s="2" t="n">
        <v>42.67</v>
      </c>
      <c r="E110" s="2" t="n">
        <v>42.18</v>
      </c>
      <c r="F110" s="2" t="n">
        <v>41.16</v>
      </c>
      <c r="G110" s="2" t="n">
        <v>42.75</v>
      </c>
      <c r="I110" s="2" t="n">
        <v>39.15</v>
      </c>
      <c r="R110" s="2" t="n">
        <v>46.3841224860292</v>
      </c>
      <c r="AI110" s="1"/>
      <c r="AJ110" s="15"/>
      <c r="AL110" s="1" t="n">
        <v>40210</v>
      </c>
      <c r="AM110" s="2" t="n">
        <v>4.214</v>
      </c>
      <c r="AN110" s="2" t="n">
        <v>1.04</v>
      </c>
      <c r="AO110" s="2" t="n">
        <v>5.254</v>
      </c>
      <c r="AP110" s="2" t="n">
        <v>0.045</v>
      </c>
      <c r="AQ110" s="2" t="n">
        <v>4.259</v>
      </c>
      <c r="AR110" s="2" t="n">
        <v>1.04</v>
      </c>
      <c r="AS110" s="2" t="n">
        <v>5.254</v>
      </c>
      <c r="AT110" s="2" t="n">
        <v>1.6</v>
      </c>
      <c r="AU110" s="2" t="n">
        <v>5.814</v>
      </c>
    </row>
    <row r="111" customFormat="false" ht="12.75" hidden="false" customHeight="false" outlineLevel="0" collapsed="false">
      <c r="A111" s="1" t="n">
        <v>39753</v>
      </c>
      <c r="B111" s="2" t="n">
        <v>39.22</v>
      </c>
      <c r="C111" s="2" t="n">
        <v>42.41</v>
      </c>
      <c r="D111" s="2" t="n">
        <v>40.41</v>
      </c>
      <c r="E111" s="2" t="n">
        <v>42.21</v>
      </c>
      <c r="F111" s="2" t="n">
        <v>40.93</v>
      </c>
      <c r="G111" s="2" t="n">
        <v>41.55</v>
      </c>
      <c r="I111" s="2" t="n">
        <v>39.02</v>
      </c>
      <c r="R111" s="2" t="n">
        <v>48.6291612809157</v>
      </c>
      <c r="AI111" s="1"/>
      <c r="AJ111" s="15"/>
      <c r="AL111" s="1" t="n">
        <v>40238</v>
      </c>
      <c r="AM111" s="2" t="n">
        <v>4.208</v>
      </c>
      <c r="AN111" s="2" t="n">
        <v>0.54</v>
      </c>
      <c r="AO111" s="2" t="n">
        <v>4.748</v>
      </c>
      <c r="AP111" s="2" t="n">
        <v>0.045</v>
      </c>
      <c r="AQ111" s="2" t="n">
        <v>4.253</v>
      </c>
      <c r="AR111" s="2" t="n">
        <v>0.54</v>
      </c>
      <c r="AS111" s="2" t="n">
        <v>4.748</v>
      </c>
      <c r="AT111" s="2" t="n">
        <v>0.72</v>
      </c>
      <c r="AU111" s="2" t="n">
        <v>4.928</v>
      </c>
    </row>
    <row r="112" customFormat="false" ht="12.75" hidden="false" customHeight="false" outlineLevel="0" collapsed="false">
      <c r="A112" s="1" t="n">
        <v>39783</v>
      </c>
      <c r="B112" s="2" t="n">
        <v>38.74</v>
      </c>
      <c r="C112" s="2" t="n">
        <v>43.42</v>
      </c>
      <c r="D112" s="2" t="n">
        <v>41.54</v>
      </c>
      <c r="E112" s="2" t="n">
        <v>45.3</v>
      </c>
      <c r="F112" s="2" t="n">
        <v>42.23</v>
      </c>
      <c r="G112" s="2" t="n">
        <v>40.94</v>
      </c>
      <c r="I112" s="2" t="n">
        <v>40.85</v>
      </c>
      <c r="R112" s="2" t="n">
        <v>50.6151553296013</v>
      </c>
      <c r="AI112" s="1"/>
      <c r="AJ112" s="15"/>
      <c r="AL112" s="1" t="n">
        <v>40269</v>
      </c>
      <c r="AM112" s="2" t="n">
        <v>4.208</v>
      </c>
      <c r="AN112" s="2" t="n">
        <v>0.36</v>
      </c>
      <c r="AO112" s="2" t="n">
        <v>4.568</v>
      </c>
      <c r="AP112" s="2" t="n">
        <v>0.045</v>
      </c>
      <c r="AQ112" s="2" t="n">
        <v>4.253</v>
      </c>
      <c r="AR112" s="2" t="n">
        <v>0.36</v>
      </c>
      <c r="AS112" s="2" t="n">
        <v>4.568</v>
      </c>
      <c r="AT112" s="2" t="n">
        <v>0.38</v>
      </c>
      <c r="AU112" s="2" t="n">
        <v>4.588</v>
      </c>
    </row>
    <row r="113" customFormat="false" ht="12.75" hidden="false" customHeight="false" outlineLevel="0" collapsed="false">
      <c r="A113" s="1" t="n">
        <v>39814</v>
      </c>
      <c r="B113" s="2" t="n">
        <v>38.53</v>
      </c>
      <c r="C113" s="2" t="n">
        <v>45.81</v>
      </c>
      <c r="D113" s="2" t="n">
        <v>43.62</v>
      </c>
      <c r="E113" s="2" t="n">
        <v>45.07</v>
      </c>
      <c r="F113" s="2" t="n">
        <v>42.51</v>
      </c>
      <c r="G113" s="2" t="n">
        <v>41</v>
      </c>
      <c r="I113" s="2" t="n">
        <v>39.29</v>
      </c>
      <c r="R113" s="2" t="n">
        <v>51.5457984323792</v>
      </c>
      <c r="AI113" s="1"/>
      <c r="AJ113" s="15"/>
      <c r="AL113" s="1" t="n">
        <v>40299</v>
      </c>
      <c r="AM113" s="2" t="n">
        <v>4.356</v>
      </c>
      <c r="AN113" s="2" t="n">
        <v>0.325</v>
      </c>
      <c r="AO113" s="2" t="n">
        <v>4.681</v>
      </c>
      <c r="AP113" s="2" t="n">
        <v>0.045</v>
      </c>
      <c r="AQ113" s="2" t="n">
        <v>4.401</v>
      </c>
      <c r="AR113" s="2" t="n">
        <v>0.325</v>
      </c>
      <c r="AS113" s="2" t="n">
        <v>4.681</v>
      </c>
      <c r="AT113" s="2" t="n">
        <v>0.33</v>
      </c>
      <c r="AU113" s="2" t="n">
        <v>4.686</v>
      </c>
    </row>
    <row r="114" customFormat="false" ht="12.75" hidden="false" customHeight="false" outlineLevel="0" collapsed="false">
      <c r="A114" s="1" t="n">
        <v>39845</v>
      </c>
      <c r="B114" s="2" t="n">
        <v>38.53</v>
      </c>
      <c r="C114" s="2" t="n">
        <v>45.41</v>
      </c>
      <c r="D114" s="2" t="n">
        <v>43.1</v>
      </c>
      <c r="E114" s="2" t="n">
        <v>43.04</v>
      </c>
      <c r="F114" s="2" t="n">
        <v>40.99</v>
      </c>
      <c r="G114" s="2" t="n">
        <v>41</v>
      </c>
      <c r="I114" s="2" t="n">
        <v>37.6</v>
      </c>
      <c r="R114" s="2" t="n">
        <v>50.4367771482423</v>
      </c>
      <c r="AI114" s="1"/>
      <c r="AJ114" s="15"/>
      <c r="AL114" s="1" t="n">
        <v>40330</v>
      </c>
      <c r="AM114" s="2" t="n">
        <v>4.508</v>
      </c>
      <c r="AN114" s="2" t="n">
        <v>0.335</v>
      </c>
      <c r="AO114" s="2" t="n">
        <v>4.843</v>
      </c>
      <c r="AP114" s="2" t="n">
        <v>0.045</v>
      </c>
      <c r="AQ114" s="2" t="n">
        <v>4.553</v>
      </c>
      <c r="AR114" s="2" t="n">
        <v>0.335</v>
      </c>
      <c r="AS114" s="2" t="n">
        <v>4.843</v>
      </c>
      <c r="AT114" s="2" t="n">
        <v>0.37</v>
      </c>
      <c r="AU114" s="2" t="n">
        <v>4.878</v>
      </c>
    </row>
    <row r="115" customFormat="false" ht="12.75" hidden="false" customHeight="false" outlineLevel="0" collapsed="false">
      <c r="A115" s="1" t="n">
        <v>39873</v>
      </c>
      <c r="B115" s="2" t="n">
        <v>38.05</v>
      </c>
      <c r="C115" s="2" t="n">
        <v>42.86</v>
      </c>
      <c r="D115" s="2" t="n">
        <v>40.47</v>
      </c>
      <c r="E115" s="2" t="n">
        <v>41.02</v>
      </c>
      <c r="F115" s="2" t="n">
        <v>40.25</v>
      </c>
      <c r="G115" s="2" t="n">
        <v>40.52</v>
      </c>
      <c r="I115" s="2" t="n">
        <v>36.84</v>
      </c>
      <c r="R115" s="2" t="n">
        <v>48.6652410159352</v>
      </c>
      <c r="AI115" s="1"/>
      <c r="AJ115" s="15"/>
      <c r="AL115" s="1" t="n">
        <v>40360</v>
      </c>
      <c r="AM115" s="2" t="n">
        <v>4.5755</v>
      </c>
      <c r="AN115" s="2" t="n">
        <v>0.45</v>
      </c>
      <c r="AO115" s="2" t="n">
        <v>5.0255</v>
      </c>
      <c r="AP115" s="2" t="n">
        <v>0.045</v>
      </c>
      <c r="AQ115" s="2" t="n">
        <v>4.6205</v>
      </c>
      <c r="AR115" s="2" t="n">
        <v>0.35</v>
      </c>
      <c r="AS115" s="2" t="n">
        <v>4.9255</v>
      </c>
      <c r="AT115" s="2" t="n">
        <v>0.41</v>
      </c>
      <c r="AU115" s="2" t="n">
        <v>4.9855</v>
      </c>
    </row>
    <row r="116" customFormat="false" ht="12.75" hidden="false" customHeight="false" outlineLevel="0" collapsed="false">
      <c r="A116" s="1" t="n">
        <v>39904</v>
      </c>
      <c r="B116" s="2" t="n">
        <v>37.57</v>
      </c>
      <c r="C116" s="2" t="n">
        <v>42.73</v>
      </c>
      <c r="D116" s="2" t="n">
        <v>38.9</v>
      </c>
      <c r="E116" s="2" t="n">
        <v>36.17</v>
      </c>
      <c r="F116" s="2" t="n">
        <v>38.99</v>
      </c>
      <c r="G116" s="2" t="n">
        <v>40.04</v>
      </c>
      <c r="I116" s="2" t="n">
        <v>31.96</v>
      </c>
      <c r="R116" s="2" t="n">
        <v>45.5369844141605</v>
      </c>
      <c r="AI116" s="1"/>
      <c r="AJ116" s="15"/>
      <c r="AL116" s="1" t="n">
        <v>40391</v>
      </c>
      <c r="AM116" s="2" t="n">
        <v>4.4885</v>
      </c>
      <c r="AN116" s="2" t="n">
        <v>0.45</v>
      </c>
      <c r="AO116" s="2" t="n">
        <v>4.9385</v>
      </c>
      <c r="AP116" s="2" t="n">
        <v>0.13</v>
      </c>
      <c r="AQ116" s="2" t="n">
        <v>4.6185</v>
      </c>
      <c r="AR116" s="2" t="n">
        <v>0.35</v>
      </c>
      <c r="AS116" s="2" t="n">
        <v>4.8385</v>
      </c>
      <c r="AT116" s="2" t="n">
        <v>0.41</v>
      </c>
      <c r="AU116" s="2" t="n">
        <v>4.8985</v>
      </c>
    </row>
    <row r="117" customFormat="false" ht="12.75" hidden="false" customHeight="false" outlineLevel="0" collapsed="false">
      <c r="A117" s="1" t="n">
        <v>39934</v>
      </c>
      <c r="B117" s="2" t="n">
        <v>38.53</v>
      </c>
      <c r="C117" s="2" t="n">
        <v>40.58</v>
      </c>
      <c r="D117" s="2" t="n">
        <v>36.79</v>
      </c>
      <c r="E117" s="2" t="n">
        <v>36.7</v>
      </c>
      <c r="F117" s="2" t="n">
        <v>39.78</v>
      </c>
      <c r="G117" s="2" t="n">
        <v>41</v>
      </c>
      <c r="I117" s="2" t="n">
        <v>32.75</v>
      </c>
      <c r="R117" s="2" t="n">
        <v>45.6269874072508</v>
      </c>
      <c r="AI117" s="1"/>
      <c r="AJ117" s="15"/>
      <c r="AL117" s="1" t="n">
        <v>40422</v>
      </c>
      <c r="AM117" s="2" t="n">
        <v>4.3495</v>
      </c>
      <c r="AN117" s="2" t="n">
        <v>0.415</v>
      </c>
      <c r="AO117" s="2" t="n">
        <v>4.7645</v>
      </c>
      <c r="AP117" s="2" t="n">
        <v>0.13</v>
      </c>
      <c r="AQ117" s="2" t="n">
        <v>4.4795</v>
      </c>
      <c r="AR117" s="2" t="n">
        <v>0.315</v>
      </c>
      <c r="AS117" s="2" t="n">
        <v>4.6645</v>
      </c>
      <c r="AT117" s="2" t="n">
        <v>0.36</v>
      </c>
      <c r="AU117" s="2" t="n">
        <v>4.7095</v>
      </c>
    </row>
    <row r="118" customFormat="false" ht="12.75" hidden="false" customHeight="false" outlineLevel="0" collapsed="false">
      <c r="A118" s="1" t="n">
        <v>39965</v>
      </c>
      <c r="B118" s="2" t="n">
        <v>45.25</v>
      </c>
      <c r="C118" s="2" t="n">
        <v>39.64</v>
      </c>
      <c r="D118" s="2" t="n">
        <v>37.32</v>
      </c>
      <c r="E118" s="2" t="n">
        <v>41.86</v>
      </c>
      <c r="F118" s="2" t="n">
        <v>44.42</v>
      </c>
      <c r="G118" s="2" t="n">
        <v>48.9</v>
      </c>
      <c r="I118" s="2" t="n">
        <v>39.3</v>
      </c>
      <c r="R118" s="2" t="n">
        <v>46.145718218853</v>
      </c>
      <c r="AI118" s="1"/>
      <c r="AJ118" s="15"/>
      <c r="AL118" s="1" t="n">
        <v>40452</v>
      </c>
      <c r="AM118" s="2" t="n">
        <v>4.1955</v>
      </c>
      <c r="AN118" s="2" t="n">
        <v>0.46</v>
      </c>
      <c r="AO118" s="2" t="n">
        <v>4.6555</v>
      </c>
      <c r="AP118" s="2" t="n">
        <v>0.13</v>
      </c>
      <c r="AQ118" s="2" t="n">
        <v>4.3255</v>
      </c>
      <c r="AR118" s="2" t="n">
        <v>0.36</v>
      </c>
      <c r="AS118" s="2" t="n">
        <v>4.5555</v>
      </c>
      <c r="AT118" s="2" t="n">
        <v>0.4</v>
      </c>
      <c r="AU118" s="2" t="n">
        <v>4.5955</v>
      </c>
    </row>
    <row r="119" customFormat="false" ht="12.75" hidden="false" customHeight="false" outlineLevel="0" collapsed="false">
      <c r="A119" s="1" t="n">
        <v>39995</v>
      </c>
      <c r="B119" s="2" t="n">
        <v>55.32</v>
      </c>
      <c r="C119" s="2" t="n">
        <v>51.93</v>
      </c>
      <c r="D119" s="2" t="n">
        <v>47.34</v>
      </c>
      <c r="E119" s="2" t="n">
        <v>52.93</v>
      </c>
      <c r="F119" s="2" t="n">
        <v>58.32</v>
      </c>
      <c r="G119" s="2" t="n">
        <v>59.62</v>
      </c>
      <c r="I119" s="2" t="n">
        <v>53.3</v>
      </c>
      <c r="R119" s="2" t="n">
        <v>46.7553598854148</v>
      </c>
      <c r="AI119" s="1"/>
      <c r="AJ119" s="15"/>
      <c r="AL119" s="1" t="n">
        <v>40483</v>
      </c>
      <c r="AM119" s="2" t="n">
        <v>4.2005</v>
      </c>
      <c r="AN119" s="2" t="n">
        <v>0.56</v>
      </c>
      <c r="AO119" s="2" t="n">
        <v>4.7605</v>
      </c>
      <c r="AP119" s="2" t="n">
        <v>0.13</v>
      </c>
      <c r="AQ119" s="2" t="n">
        <v>4.3305</v>
      </c>
      <c r="AR119" s="2" t="n">
        <v>0.46</v>
      </c>
      <c r="AS119" s="2" t="n">
        <v>4.6605</v>
      </c>
      <c r="AT119" s="2" t="n">
        <v>0.73</v>
      </c>
      <c r="AU119" s="2" t="n">
        <v>4.9305</v>
      </c>
    </row>
    <row r="120" customFormat="false" ht="12.75" hidden="false" customHeight="false" outlineLevel="0" collapsed="false">
      <c r="A120" s="1" t="n">
        <v>40026</v>
      </c>
      <c r="B120" s="2" t="n">
        <v>62.99</v>
      </c>
      <c r="C120" s="2" t="n">
        <v>55.71</v>
      </c>
      <c r="D120" s="2" t="n">
        <v>51.56</v>
      </c>
      <c r="E120" s="2" t="n">
        <v>61.69</v>
      </c>
      <c r="F120" s="2" t="n">
        <v>64.27</v>
      </c>
      <c r="G120" s="2" t="n">
        <v>68.22</v>
      </c>
      <c r="I120" s="2" t="n">
        <v>64.53</v>
      </c>
      <c r="R120" s="2" t="n">
        <v>47.2763993667024</v>
      </c>
      <c r="AI120" s="1"/>
      <c r="AJ120" s="15"/>
      <c r="AL120" s="1" t="n">
        <v>40513</v>
      </c>
      <c r="AM120" s="2" t="n">
        <v>4.2385</v>
      </c>
      <c r="AN120" s="2" t="n">
        <v>0.77</v>
      </c>
      <c r="AO120" s="2" t="n">
        <v>5.0085</v>
      </c>
      <c r="AP120" s="2" t="n">
        <v>0.13</v>
      </c>
      <c r="AQ120" s="2" t="n">
        <v>4.3685</v>
      </c>
      <c r="AR120" s="2" t="n">
        <v>0.77</v>
      </c>
      <c r="AS120" s="2" t="n">
        <v>5.0085</v>
      </c>
      <c r="AT120" s="2" t="n">
        <v>0.98</v>
      </c>
      <c r="AU120" s="2" t="n">
        <v>5.2185</v>
      </c>
    </row>
    <row r="121" customFormat="false" ht="12.75" hidden="false" customHeight="false" outlineLevel="0" collapsed="false">
      <c r="A121" s="1" t="n">
        <v>40057</v>
      </c>
      <c r="B121" s="2" t="n">
        <v>52.92</v>
      </c>
      <c r="C121" s="2" t="n">
        <v>50.32</v>
      </c>
      <c r="D121" s="2" t="n">
        <v>46.29</v>
      </c>
      <c r="E121" s="2" t="n">
        <v>56.58</v>
      </c>
      <c r="F121" s="2" t="n">
        <v>50.93</v>
      </c>
      <c r="G121" s="2" t="n">
        <v>57.23</v>
      </c>
      <c r="I121" s="2" t="n">
        <v>51.23</v>
      </c>
      <c r="R121" s="2" t="n">
        <v>47.2278782231581</v>
      </c>
      <c r="AI121" s="1"/>
      <c r="AJ121" s="15"/>
      <c r="AL121" s="1" t="n">
        <v>40544</v>
      </c>
      <c r="AM121" s="2" t="n">
        <v>4.2835</v>
      </c>
      <c r="AN121" s="2" t="n">
        <v>1.04</v>
      </c>
      <c r="AO121" s="2" t="n">
        <v>5.3235</v>
      </c>
      <c r="AP121" s="2" t="n">
        <v>0.045</v>
      </c>
      <c r="AQ121" s="2" t="n">
        <v>4.3285</v>
      </c>
      <c r="AR121" s="2" t="n">
        <v>1.04</v>
      </c>
      <c r="AS121" s="2" t="n">
        <v>5.3235</v>
      </c>
      <c r="AT121" s="2" t="n">
        <v>1.6</v>
      </c>
      <c r="AU121" s="2" t="n">
        <v>5.8835</v>
      </c>
    </row>
    <row r="122" customFormat="false" ht="12.75" hidden="false" customHeight="false" outlineLevel="0" collapsed="false">
      <c r="A122" s="1" t="n">
        <v>40087</v>
      </c>
      <c r="B122" s="2" t="n">
        <v>40.45</v>
      </c>
      <c r="C122" s="2" t="n">
        <v>45.47</v>
      </c>
      <c r="D122" s="2" t="n">
        <v>43.13</v>
      </c>
      <c r="E122" s="2" t="n">
        <v>42.46</v>
      </c>
      <c r="F122" s="2" t="n">
        <v>41.43</v>
      </c>
      <c r="G122" s="2" t="n">
        <v>43.02</v>
      </c>
      <c r="I122" s="2" t="n">
        <v>39.43</v>
      </c>
      <c r="R122" s="2" t="n">
        <v>47.256729014276</v>
      </c>
      <c r="AI122" s="1"/>
      <c r="AJ122" s="15"/>
      <c r="AL122" s="1" t="n">
        <v>40575</v>
      </c>
      <c r="AM122" s="2" t="n">
        <v>4.3215</v>
      </c>
      <c r="AN122" s="2" t="n">
        <v>1.04</v>
      </c>
      <c r="AO122" s="2" t="n">
        <v>5.3615</v>
      </c>
      <c r="AP122" s="2" t="n">
        <v>0.045</v>
      </c>
      <c r="AQ122" s="2" t="n">
        <v>4.3665</v>
      </c>
      <c r="AR122" s="2" t="n">
        <v>1.04</v>
      </c>
      <c r="AS122" s="2" t="n">
        <v>5.3615</v>
      </c>
      <c r="AT122" s="2" t="n">
        <v>1.6</v>
      </c>
      <c r="AU122" s="2" t="n">
        <v>5.9215</v>
      </c>
    </row>
    <row r="123" customFormat="false" ht="12.75" hidden="false" customHeight="false" outlineLevel="0" collapsed="false">
      <c r="A123" s="1" t="n">
        <v>40118</v>
      </c>
      <c r="B123" s="2" t="n">
        <v>39.49</v>
      </c>
      <c r="C123" s="2" t="n">
        <v>43.32</v>
      </c>
      <c r="D123" s="2" t="n">
        <v>41.03</v>
      </c>
      <c r="E123" s="2" t="n">
        <v>42.49</v>
      </c>
      <c r="F123" s="2" t="n">
        <v>41.2</v>
      </c>
      <c r="G123" s="2" t="n">
        <v>41.83</v>
      </c>
      <c r="I123" s="2" t="n">
        <v>39.3</v>
      </c>
      <c r="R123" s="2" t="n">
        <v>50.0014625860079</v>
      </c>
      <c r="AI123" s="1"/>
      <c r="AJ123" s="15"/>
      <c r="AL123" s="1" t="n">
        <v>40603</v>
      </c>
      <c r="AM123" s="2" t="n">
        <v>4.3155</v>
      </c>
      <c r="AN123" s="2" t="n">
        <v>0.54</v>
      </c>
      <c r="AO123" s="2" t="n">
        <v>4.8555</v>
      </c>
      <c r="AP123" s="2" t="n">
        <v>0.045</v>
      </c>
      <c r="AQ123" s="2" t="n">
        <v>4.3605</v>
      </c>
      <c r="AR123" s="2" t="n">
        <v>0.54</v>
      </c>
      <c r="AS123" s="2" t="n">
        <v>4.8555</v>
      </c>
      <c r="AT123" s="2" t="n">
        <v>0.72</v>
      </c>
      <c r="AU123" s="2" t="n">
        <v>5.0355</v>
      </c>
    </row>
    <row r="124" customFormat="false" ht="12.75" hidden="false" customHeight="false" outlineLevel="0" collapsed="false">
      <c r="A124" s="1" t="n">
        <v>40148</v>
      </c>
      <c r="B124" s="2" t="n">
        <v>39.01</v>
      </c>
      <c r="C124" s="2" t="n">
        <v>44.27</v>
      </c>
      <c r="D124" s="2" t="n">
        <v>42.09</v>
      </c>
      <c r="E124" s="2" t="n">
        <v>45.6</v>
      </c>
      <c r="F124" s="2" t="n">
        <v>42.51</v>
      </c>
      <c r="G124" s="2" t="n">
        <v>41.23</v>
      </c>
      <c r="I124" s="2" t="n">
        <v>41.14</v>
      </c>
      <c r="R124" s="2" t="n">
        <v>52.0084413561351</v>
      </c>
      <c r="AI124" s="1"/>
      <c r="AJ124" s="15"/>
      <c r="AL124" s="1" t="n">
        <v>40634</v>
      </c>
      <c r="AM124" s="2" t="n">
        <v>4.3155</v>
      </c>
      <c r="AN124" s="2" t="n">
        <v>0.36</v>
      </c>
      <c r="AO124" s="2" t="n">
        <v>4.6755</v>
      </c>
      <c r="AP124" s="2" t="n">
        <v>0.045</v>
      </c>
      <c r="AQ124" s="2" t="n">
        <v>4.3605</v>
      </c>
      <c r="AR124" s="2" t="n">
        <v>0.36</v>
      </c>
      <c r="AS124" s="2" t="n">
        <v>4.6755</v>
      </c>
      <c r="AT124" s="2" t="n">
        <v>0.38</v>
      </c>
      <c r="AU124" s="2" t="n">
        <v>4.6955</v>
      </c>
    </row>
    <row r="125" customFormat="false" ht="12.75" hidden="false" customHeight="false" outlineLevel="0" collapsed="false">
      <c r="A125" s="1" t="n">
        <v>40179</v>
      </c>
      <c r="B125" s="2" t="n">
        <v>38.79</v>
      </c>
      <c r="C125" s="2" t="n">
        <v>46.55</v>
      </c>
      <c r="D125" s="2" t="n">
        <v>44.05</v>
      </c>
      <c r="E125" s="2" t="n">
        <v>45.37</v>
      </c>
      <c r="F125" s="2" t="n">
        <v>42.79</v>
      </c>
      <c r="G125" s="2" t="n">
        <v>41.21</v>
      </c>
      <c r="I125" s="2" t="n">
        <v>39.57</v>
      </c>
      <c r="R125" s="2" t="n">
        <v>52.9858548566221</v>
      </c>
      <c r="AI125" s="1"/>
      <c r="AJ125" s="15"/>
      <c r="AL125" s="1" t="n">
        <v>40664</v>
      </c>
      <c r="AM125" s="2" t="n">
        <v>4.4635</v>
      </c>
      <c r="AN125" s="2" t="n">
        <v>0.325</v>
      </c>
      <c r="AO125" s="2" t="n">
        <v>4.7885</v>
      </c>
      <c r="AP125" s="2" t="n">
        <v>0.045</v>
      </c>
      <c r="AQ125" s="2" t="n">
        <v>4.5085</v>
      </c>
      <c r="AR125" s="2" t="n">
        <v>0.325</v>
      </c>
      <c r="AS125" s="2" t="n">
        <v>4.7885</v>
      </c>
      <c r="AT125" s="2" t="n">
        <v>0.33</v>
      </c>
      <c r="AU125" s="2" t="n">
        <v>4.7935</v>
      </c>
    </row>
    <row r="126" customFormat="false" ht="12.75" hidden="false" customHeight="false" outlineLevel="0" collapsed="false">
      <c r="A126" s="1" t="n">
        <v>40210</v>
      </c>
      <c r="B126" s="2" t="n">
        <v>38.79</v>
      </c>
      <c r="C126" s="2" t="n">
        <v>46.18</v>
      </c>
      <c r="D126" s="2" t="n">
        <v>43.57</v>
      </c>
      <c r="E126" s="2" t="n">
        <v>43.33</v>
      </c>
      <c r="F126" s="2" t="n">
        <v>41.27</v>
      </c>
      <c r="G126" s="2" t="n">
        <v>41.21</v>
      </c>
      <c r="I126" s="2" t="n">
        <v>37.87</v>
      </c>
      <c r="R126" s="2" t="n">
        <v>51.8765725498619</v>
      </c>
      <c r="AI126" s="1"/>
      <c r="AJ126" s="15"/>
      <c r="AL126" s="1" t="n">
        <v>40695</v>
      </c>
      <c r="AM126" s="2" t="n">
        <v>4.6155</v>
      </c>
      <c r="AN126" s="2" t="n">
        <v>0.335</v>
      </c>
      <c r="AO126" s="2" t="n">
        <v>4.9505</v>
      </c>
      <c r="AP126" s="2" t="n">
        <v>0.045</v>
      </c>
      <c r="AQ126" s="2" t="n">
        <v>4.6605</v>
      </c>
      <c r="AR126" s="2" t="n">
        <v>0.335</v>
      </c>
      <c r="AS126" s="2" t="n">
        <v>4.9505</v>
      </c>
      <c r="AT126" s="2" t="n">
        <v>0.37</v>
      </c>
      <c r="AU126" s="2" t="n">
        <v>4.9855</v>
      </c>
    </row>
    <row r="127" customFormat="false" ht="12.75" hidden="false" customHeight="false" outlineLevel="0" collapsed="false">
      <c r="A127" s="1" t="n">
        <v>40238</v>
      </c>
      <c r="B127" s="2" t="n">
        <v>38.31</v>
      </c>
      <c r="C127" s="2" t="n">
        <v>43.79</v>
      </c>
      <c r="D127" s="2" t="n">
        <v>41.12</v>
      </c>
      <c r="E127" s="2" t="n">
        <v>41.29</v>
      </c>
      <c r="F127" s="2" t="n">
        <v>40.51</v>
      </c>
      <c r="G127" s="2" t="n">
        <v>40.74</v>
      </c>
      <c r="I127" s="2" t="n">
        <v>37.1</v>
      </c>
      <c r="R127" s="2" t="n">
        <v>50.0988649304716</v>
      </c>
      <c r="AI127" s="1"/>
      <c r="AJ127" s="15"/>
      <c r="AL127" s="1" t="n">
        <v>40725</v>
      </c>
      <c r="AM127" s="2" t="n">
        <v>4.6855</v>
      </c>
      <c r="AN127" s="2" t="n">
        <v>0.45</v>
      </c>
      <c r="AO127" s="2" t="n">
        <v>5.1355</v>
      </c>
      <c r="AP127" s="2" t="n">
        <v>0.045</v>
      </c>
      <c r="AQ127" s="2" t="n">
        <v>4.7305</v>
      </c>
      <c r="AR127" s="2" t="n">
        <v>0.35</v>
      </c>
      <c r="AS127" s="2" t="n">
        <v>5.0355</v>
      </c>
      <c r="AT127" s="2" t="n">
        <v>0.41</v>
      </c>
      <c r="AU127" s="2" t="n">
        <v>5.0955</v>
      </c>
    </row>
    <row r="128" customFormat="false" ht="12.75" hidden="false" customHeight="false" outlineLevel="0" collapsed="false">
      <c r="A128" s="1" t="n">
        <v>40269</v>
      </c>
      <c r="B128" s="2" t="n">
        <v>37.83</v>
      </c>
      <c r="C128" s="2" t="n">
        <v>43.67</v>
      </c>
      <c r="D128" s="2" t="n">
        <v>39.65</v>
      </c>
      <c r="E128" s="2" t="n">
        <v>36.41</v>
      </c>
      <c r="F128" s="2" t="n">
        <v>39.25</v>
      </c>
      <c r="G128" s="2" t="n">
        <v>40.26</v>
      </c>
      <c r="I128" s="2" t="n">
        <v>32.18</v>
      </c>
      <c r="R128" s="2" t="n">
        <v>46.4984398878782</v>
      </c>
      <c r="AI128" s="1"/>
      <c r="AJ128" s="15"/>
      <c r="AL128" s="1" t="n">
        <v>40756</v>
      </c>
      <c r="AM128" s="2" t="n">
        <v>4.5985</v>
      </c>
      <c r="AN128" s="2" t="n">
        <v>0.45</v>
      </c>
      <c r="AO128" s="2" t="n">
        <v>5.0485</v>
      </c>
      <c r="AP128" s="2" t="n">
        <v>0.13</v>
      </c>
      <c r="AQ128" s="2" t="n">
        <v>4.7285</v>
      </c>
      <c r="AR128" s="2" t="n">
        <v>0.35</v>
      </c>
      <c r="AS128" s="2" t="n">
        <v>4.9485</v>
      </c>
      <c r="AT128" s="2" t="n">
        <v>0.41</v>
      </c>
      <c r="AU128" s="2" t="n">
        <v>5.0085</v>
      </c>
    </row>
    <row r="129" customFormat="false" ht="12.75" hidden="false" customHeight="false" outlineLevel="0" collapsed="false">
      <c r="A129" s="1" t="n">
        <v>40299</v>
      </c>
      <c r="B129" s="2" t="n">
        <v>38.79</v>
      </c>
      <c r="C129" s="2" t="n">
        <v>41.66</v>
      </c>
      <c r="D129" s="2" t="n">
        <v>37.7</v>
      </c>
      <c r="E129" s="2" t="n">
        <v>36.94</v>
      </c>
      <c r="F129" s="2" t="n">
        <v>40.04</v>
      </c>
      <c r="G129" s="2" t="n">
        <v>41.22</v>
      </c>
      <c r="I129" s="2" t="n">
        <v>32.98</v>
      </c>
      <c r="R129" s="2" t="n">
        <v>46.5955962056185</v>
      </c>
      <c r="AI129" s="1"/>
      <c r="AJ129" s="15"/>
      <c r="AL129" s="1"/>
    </row>
    <row r="130" customFormat="false" ht="12.75" hidden="false" customHeight="false" outlineLevel="0" collapsed="false">
      <c r="A130" s="1" t="n">
        <v>40330</v>
      </c>
      <c r="B130" s="2" t="n">
        <v>45.55</v>
      </c>
      <c r="C130" s="2" t="n">
        <v>40.78</v>
      </c>
      <c r="D130" s="2" t="n">
        <v>38.19</v>
      </c>
      <c r="E130" s="2" t="n">
        <v>42.13</v>
      </c>
      <c r="F130" s="2" t="n">
        <v>44.72</v>
      </c>
      <c r="G130" s="2" t="n">
        <v>49.05</v>
      </c>
      <c r="I130" s="2" t="n">
        <v>39.58</v>
      </c>
      <c r="R130" s="2" t="n">
        <v>47.1250677600239</v>
      </c>
      <c r="AI130" s="1"/>
      <c r="AJ130" s="15"/>
      <c r="AL130" s="1"/>
    </row>
    <row r="131" customFormat="false" ht="12.75" hidden="false" customHeight="false" outlineLevel="0" collapsed="false">
      <c r="A131" s="1" t="n">
        <v>40360</v>
      </c>
      <c r="B131" s="2" t="n">
        <v>55.7</v>
      </c>
      <c r="C131" s="2" t="n">
        <v>52.27</v>
      </c>
      <c r="D131" s="2" t="n">
        <v>47.51</v>
      </c>
      <c r="E131" s="2" t="n">
        <v>53.27</v>
      </c>
      <c r="F131" s="2" t="n">
        <v>58.71</v>
      </c>
      <c r="G131" s="2" t="n">
        <v>59.79</v>
      </c>
      <c r="I131" s="2" t="n">
        <v>53.68</v>
      </c>
      <c r="R131" s="2" t="n">
        <v>47.7460986795256</v>
      </c>
      <c r="AI131" s="1"/>
      <c r="AJ131" s="15"/>
      <c r="AL131" s="1"/>
    </row>
    <row r="132" customFormat="false" ht="12.75" hidden="false" customHeight="false" outlineLevel="0" collapsed="false">
      <c r="A132" s="1" t="n">
        <v>40391</v>
      </c>
      <c r="B132" s="2" t="n">
        <v>63.43</v>
      </c>
      <c r="C132" s="2" t="n">
        <v>55.81</v>
      </c>
      <c r="D132" s="2" t="n">
        <v>51.44</v>
      </c>
      <c r="E132" s="2" t="n">
        <v>62.1</v>
      </c>
      <c r="F132" s="2" t="n">
        <v>64.69</v>
      </c>
      <c r="G132" s="2" t="n">
        <v>68.37</v>
      </c>
      <c r="I132" s="2" t="n">
        <v>64.99</v>
      </c>
      <c r="R132" s="2" t="n">
        <v>48.2782057527817</v>
      </c>
      <c r="AI132" s="1"/>
      <c r="AJ132" s="15"/>
      <c r="AL132" s="1"/>
    </row>
    <row r="133" customFormat="false" ht="12.75" hidden="false" customHeight="false" outlineLevel="0" collapsed="false">
      <c r="A133" s="1" t="n">
        <v>40422</v>
      </c>
      <c r="B133" s="2" t="n">
        <v>53.28</v>
      </c>
      <c r="C133" s="2" t="n">
        <v>50.77</v>
      </c>
      <c r="D133" s="2" t="n">
        <v>46.54</v>
      </c>
      <c r="E133" s="2" t="n">
        <v>56.96</v>
      </c>
      <c r="F133" s="2" t="n">
        <v>51.26</v>
      </c>
      <c r="G133" s="2" t="n">
        <v>57.38</v>
      </c>
      <c r="I133" s="2" t="n">
        <v>51.6</v>
      </c>
      <c r="R133" s="2" t="n">
        <v>48.2362327147414</v>
      </c>
      <c r="AI133" s="1"/>
      <c r="AJ133" s="15"/>
      <c r="AL133" s="1"/>
    </row>
    <row r="134" customFormat="false" ht="12.75" hidden="false" customHeight="false" outlineLevel="0" collapsed="false">
      <c r="A134" s="1" t="n">
        <v>40452</v>
      </c>
      <c r="B134" s="2" t="n">
        <v>40.73</v>
      </c>
      <c r="C134" s="2" t="n">
        <v>46.24</v>
      </c>
      <c r="D134" s="2" t="n">
        <v>43.6</v>
      </c>
      <c r="E134" s="2" t="n">
        <v>42.74</v>
      </c>
      <c r="F134" s="2" t="n">
        <v>41.71</v>
      </c>
      <c r="G134" s="2" t="n">
        <v>43.25</v>
      </c>
      <c r="I134" s="2" t="n">
        <v>39.71</v>
      </c>
      <c r="R134" s="2" t="n">
        <v>48.2720459310668</v>
      </c>
      <c r="AI134" s="1"/>
      <c r="AJ134" s="15"/>
      <c r="AL134" s="1"/>
    </row>
    <row r="135" customFormat="false" ht="12.75" hidden="false" customHeight="false" outlineLevel="0" collapsed="false">
      <c r="A135" s="1" t="n">
        <v>40483</v>
      </c>
      <c r="B135" s="2" t="n">
        <v>39.76</v>
      </c>
      <c r="C135" s="2" t="n">
        <v>44.23</v>
      </c>
      <c r="D135" s="2" t="n">
        <v>41.64</v>
      </c>
      <c r="E135" s="2" t="n">
        <v>42.76</v>
      </c>
      <c r="F135" s="2" t="n">
        <v>41.47</v>
      </c>
      <c r="G135" s="2" t="n">
        <v>42.07</v>
      </c>
      <c r="I135" s="2" t="n">
        <v>39.58</v>
      </c>
      <c r="R135" s="2" t="n">
        <v>50.6540567970746</v>
      </c>
      <c r="AI135" s="1"/>
      <c r="AJ135" s="15"/>
      <c r="AL135" s="1"/>
    </row>
    <row r="136" customFormat="false" ht="12.75" hidden="false" customHeight="false" outlineLevel="0" collapsed="false">
      <c r="A136" s="1" t="n">
        <v>40513</v>
      </c>
      <c r="B136" s="2" t="n">
        <v>39.28</v>
      </c>
      <c r="C136" s="2" t="n">
        <v>45.12</v>
      </c>
      <c r="D136" s="2" t="n">
        <v>42.63</v>
      </c>
      <c r="E136" s="2" t="n">
        <v>45.9</v>
      </c>
      <c r="F136" s="2" t="n">
        <v>42.79</v>
      </c>
      <c r="G136" s="2" t="n">
        <v>41.48</v>
      </c>
      <c r="I136" s="2" t="n">
        <v>41.43</v>
      </c>
      <c r="R136" s="2" t="n">
        <v>52.6850985862745</v>
      </c>
      <c r="AI136" s="1"/>
      <c r="AJ136" s="15"/>
      <c r="AL136" s="1"/>
    </row>
    <row r="137" customFormat="false" ht="12.75" hidden="false" customHeight="false" outlineLevel="0" collapsed="false">
      <c r="A137" s="1" t="n">
        <v>40544</v>
      </c>
      <c r="B137" s="2" t="n">
        <v>39.06</v>
      </c>
      <c r="C137" s="2" t="n">
        <v>47.29</v>
      </c>
      <c r="D137" s="2" t="n">
        <v>44.49</v>
      </c>
      <c r="E137" s="2" t="n">
        <v>45.67</v>
      </c>
      <c r="F137" s="2" t="n">
        <v>43.07</v>
      </c>
      <c r="G137" s="2" t="n">
        <v>41.43</v>
      </c>
      <c r="I137" s="2" t="n">
        <v>39.85</v>
      </c>
      <c r="R137" s="2" t="n">
        <v>42.7704012252907</v>
      </c>
      <c r="AI137" s="1"/>
      <c r="AJ137" s="15"/>
      <c r="AL137" s="1"/>
    </row>
    <row r="138" customFormat="false" ht="12.75" hidden="false" customHeight="false" outlineLevel="0" collapsed="false">
      <c r="A138" s="1" t="n">
        <v>40575</v>
      </c>
      <c r="B138" s="2" t="n">
        <v>39.06</v>
      </c>
      <c r="C138" s="2" t="n">
        <v>46.94</v>
      </c>
      <c r="D138" s="2" t="n">
        <v>44.04</v>
      </c>
      <c r="E138" s="2" t="n">
        <v>43.61</v>
      </c>
      <c r="F138" s="2" t="n">
        <v>41.54</v>
      </c>
      <c r="G138" s="2" t="n">
        <v>41.43</v>
      </c>
      <c r="I138" s="2" t="n">
        <v>38.14</v>
      </c>
      <c r="R138" s="2" t="n">
        <v>41.8501848985973</v>
      </c>
      <c r="AI138" s="1"/>
      <c r="AJ138" s="15"/>
      <c r="AL138" s="1"/>
    </row>
    <row r="139" customFormat="false" ht="12.75" hidden="false" customHeight="false" outlineLevel="0" collapsed="false">
      <c r="A139" s="1" t="n">
        <v>40603</v>
      </c>
      <c r="B139" s="2" t="n">
        <v>38.57</v>
      </c>
      <c r="C139" s="2" t="n">
        <v>44.71</v>
      </c>
      <c r="D139" s="2" t="n">
        <v>41.76</v>
      </c>
      <c r="E139" s="2" t="n">
        <v>41.56</v>
      </c>
      <c r="F139" s="2" t="n">
        <v>40.78</v>
      </c>
      <c r="G139" s="2" t="n">
        <v>40.95</v>
      </c>
      <c r="I139" s="2" t="n">
        <v>37.36</v>
      </c>
      <c r="R139" s="2" t="n">
        <v>40.3802433423855</v>
      </c>
      <c r="AI139" s="1"/>
      <c r="AJ139" s="15"/>
      <c r="AL139" s="1"/>
    </row>
    <row r="140" customFormat="false" ht="12.75" hidden="false" customHeight="false" outlineLevel="0" collapsed="false">
      <c r="A140" s="1" t="n">
        <v>40634</v>
      </c>
      <c r="B140" s="2" t="n">
        <v>38.08</v>
      </c>
      <c r="C140" s="2" t="n">
        <v>44.6</v>
      </c>
      <c r="D140" s="2" t="n">
        <v>40.39</v>
      </c>
      <c r="E140" s="2" t="n">
        <v>36.64</v>
      </c>
      <c r="F140" s="2" t="n">
        <v>39.5</v>
      </c>
      <c r="G140" s="2" t="n">
        <v>40.46</v>
      </c>
      <c r="I140" s="2" t="n">
        <v>32.41</v>
      </c>
      <c r="R140" s="2" t="n">
        <v>37.7845557390769</v>
      </c>
      <c r="AI140" s="1"/>
      <c r="AJ140" s="15"/>
      <c r="AL140" s="1"/>
    </row>
    <row r="141" customFormat="false" ht="12.75" hidden="false" customHeight="false" outlineLevel="0" collapsed="false">
      <c r="A141" s="1" t="n">
        <v>40664</v>
      </c>
      <c r="B141" s="2" t="n">
        <v>39.06</v>
      </c>
      <c r="C141" s="2" t="n">
        <v>42.72</v>
      </c>
      <c r="D141" s="2" t="n">
        <v>38.57</v>
      </c>
      <c r="E141" s="2" t="n">
        <v>37.18</v>
      </c>
      <c r="F141" s="2" t="n">
        <v>40.3</v>
      </c>
      <c r="G141" s="2" t="n">
        <v>41.44</v>
      </c>
      <c r="I141" s="2" t="n">
        <v>33.21</v>
      </c>
      <c r="R141" s="2" t="n">
        <v>37.8592362027232</v>
      </c>
      <c r="AI141" s="1"/>
      <c r="AJ141" s="15"/>
      <c r="AL141" s="1"/>
    </row>
    <row r="142" customFormat="false" ht="12.75" hidden="false" customHeight="false" outlineLevel="0" collapsed="false">
      <c r="A142" s="1" t="n">
        <v>40695</v>
      </c>
      <c r="B142" s="2" t="n">
        <v>45.86</v>
      </c>
      <c r="C142" s="2" t="n">
        <v>41.9</v>
      </c>
      <c r="D142" s="2" t="n">
        <v>39.03</v>
      </c>
      <c r="E142" s="2" t="n">
        <v>42.41</v>
      </c>
      <c r="F142" s="2" t="n">
        <v>45.01</v>
      </c>
      <c r="G142" s="2" t="n">
        <v>49.22</v>
      </c>
      <c r="I142" s="2" t="n">
        <v>39.86</v>
      </c>
      <c r="R142" s="2" t="n">
        <v>38.2896558608696</v>
      </c>
      <c r="AI142" s="1"/>
      <c r="AJ142" s="15"/>
      <c r="AL142" s="1"/>
    </row>
    <row r="143" customFormat="false" ht="12.75" hidden="false" customHeight="false" outlineLevel="0" collapsed="false">
      <c r="A143" s="1" t="n">
        <v>40725</v>
      </c>
      <c r="B143" s="2" t="n">
        <v>56.08</v>
      </c>
      <c r="C143" s="2" t="n">
        <v>52.64</v>
      </c>
      <c r="D143" s="2" t="n">
        <v>47.71</v>
      </c>
      <c r="E143" s="2" t="n">
        <v>53.62</v>
      </c>
      <c r="F143" s="2" t="n">
        <v>59.09</v>
      </c>
      <c r="G143" s="2" t="n">
        <v>59.97</v>
      </c>
      <c r="I143" s="2" t="n">
        <v>54.06</v>
      </c>
      <c r="R143" s="2" t="n">
        <v>38.7955092858914</v>
      </c>
      <c r="AI143" s="1"/>
      <c r="AJ143" s="15"/>
      <c r="AL143" s="1"/>
    </row>
    <row r="144" customFormat="false" ht="12.75" hidden="false" customHeight="false" outlineLevel="0" collapsed="false">
      <c r="A144" s="1" t="n">
        <v>40756</v>
      </c>
      <c r="B144" s="2" t="n">
        <v>63.86</v>
      </c>
      <c r="C144" s="2" t="n">
        <v>55.95</v>
      </c>
      <c r="D144" s="2" t="n">
        <v>51.37</v>
      </c>
      <c r="E144" s="2" t="n">
        <v>62.51</v>
      </c>
      <c r="F144" s="2" t="n">
        <v>65.11</v>
      </c>
      <c r="G144" s="2" t="n">
        <v>68.53</v>
      </c>
      <c r="I144" s="2" t="n">
        <v>65.45</v>
      </c>
      <c r="R144" s="2" t="n">
        <v>39.227844575025</v>
      </c>
      <c r="AI144" s="1"/>
      <c r="AJ144" s="15"/>
      <c r="AL144" s="1"/>
    </row>
    <row r="145" customFormat="false" ht="12.75" hidden="false" customHeight="false" outlineLevel="0" collapsed="false">
      <c r="A145" s="1" t="n">
        <v>40787</v>
      </c>
      <c r="B145" s="2" t="n">
        <v>53.64</v>
      </c>
      <c r="C145" s="2" t="n">
        <v>51.24</v>
      </c>
      <c r="D145" s="2" t="n">
        <v>46.81</v>
      </c>
      <c r="E145" s="2" t="n">
        <v>57.33</v>
      </c>
      <c r="F145" s="2" t="n">
        <v>51.6</v>
      </c>
      <c r="G145" s="2" t="n">
        <v>57.54</v>
      </c>
      <c r="I145" s="2" t="n">
        <v>51.96</v>
      </c>
      <c r="R145" s="2" t="n">
        <v>39.1875838973285</v>
      </c>
      <c r="AI145" s="1"/>
      <c r="AJ145" s="15"/>
      <c r="AL145" s="1"/>
    </row>
    <row r="146" customFormat="false" ht="12.75" hidden="false" customHeight="false" outlineLevel="0" collapsed="false">
      <c r="A146" s="1" t="n">
        <v>40817</v>
      </c>
      <c r="B146" s="2" t="n">
        <v>41</v>
      </c>
      <c r="C146" s="2" t="n">
        <v>47</v>
      </c>
      <c r="D146" s="2" t="n">
        <v>44.07</v>
      </c>
      <c r="E146" s="2" t="n">
        <v>43.02</v>
      </c>
      <c r="F146" s="2" t="n">
        <v>41.98</v>
      </c>
      <c r="G146" s="2" t="n">
        <v>43.46</v>
      </c>
      <c r="I146" s="2" t="n">
        <v>39.99</v>
      </c>
      <c r="R146" s="2" t="n">
        <v>39.2115229951658</v>
      </c>
      <c r="AI146" s="1"/>
      <c r="AJ146" s="15"/>
      <c r="AL146" s="1"/>
    </row>
    <row r="147" customFormat="false" ht="12.75" hidden="false" customHeight="false" outlineLevel="0" collapsed="false">
      <c r="A147" s="1" t="n">
        <v>40848</v>
      </c>
      <c r="B147" s="2" t="n">
        <v>40.03</v>
      </c>
      <c r="C147" s="2" t="n">
        <v>45.12</v>
      </c>
      <c r="D147" s="2" t="n">
        <v>42.25</v>
      </c>
      <c r="E147" s="2" t="n">
        <v>43.04</v>
      </c>
      <c r="F147" s="2" t="n">
        <v>41.74</v>
      </c>
      <c r="G147" s="2" t="n">
        <v>42.3</v>
      </c>
      <c r="I147" s="2" t="n">
        <v>39.86</v>
      </c>
      <c r="R147" s="2" t="n">
        <v>41.4889803183558</v>
      </c>
      <c r="AI147" s="1"/>
      <c r="AJ147" s="15"/>
      <c r="AL147" s="1"/>
    </row>
    <row r="148" customFormat="false" ht="12.75" hidden="false" customHeight="false" outlineLevel="0" collapsed="false">
      <c r="A148" s="1" t="n">
        <v>40878</v>
      </c>
      <c r="B148" s="2" t="n">
        <v>39.54</v>
      </c>
      <c r="C148" s="2" t="n">
        <v>45.96</v>
      </c>
      <c r="D148" s="2" t="n">
        <v>43.17</v>
      </c>
      <c r="E148" s="2" t="n">
        <v>46.2</v>
      </c>
      <c r="F148" s="2" t="n">
        <v>43.07</v>
      </c>
      <c r="G148" s="2" t="n">
        <v>41.7</v>
      </c>
      <c r="I148" s="2" t="n">
        <v>41.73</v>
      </c>
      <c r="R148" s="2" t="n">
        <v>43.1542816592904</v>
      </c>
      <c r="AI148" s="1"/>
      <c r="AJ148" s="15"/>
      <c r="AL148" s="1"/>
    </row>
    <row r="149" customFormat="false" ht="12.75" hidden="false" customHeight="false" outlineLevel="0" collapsed="false">
      <c r="A149" s="1" t="n">
        <v>40909</v>
      </c>
      <c r="B149" s="2" t="n">
        <v>39.32</v>
      </c>
      <c r="C149" s="2" t="n">
        <v>48.01</v>
      </c>
      <c r="D149" s="2" t="n">
        <v>44.93</v>
      </c>
      <c r="E149" s="2" t="n">
        <v>45.96</v>
      </c>
      <c r="F149" s="2" t="n">
        <v>43.35</v>
      </c>
      <c r="G149" s="2" t="n">
        <v>41.64</v>
      </c>
      <c r="I149" s="2" t="n">
        <v>40.13</v>
      </c>
      <c r="R149" s="2" t="n">
        <v>42.7704012252907</v>
      </c>
      <c r="AI149" s="1"/>
      <c r="AJ149" s="15"/>
      <c r="AL149" s="1"/>
    </row>
    <row r="150" customFormat="false" ht="12.75" hidden="false" customHeight="false" outlineLevel="0" collapsed="false">
      <c r="A150" s="1" t="n">
        <v>40940</v>
      </c>
      <c r="B150" s="2" t="n">
        <v>39.32</v>
      </c>
      <c r="C150" s="2" t="n">
        <v>47.69</v>
      </c>
      <c r="D150" s="2" t="n">
        <v>44.51</v>
      </c>
      <c r="E150" s="2" t="n">
        <v>43.9</v>
      </c>
      <c r="F150" s="2" t="n">
        <v>41.81</v>
      </c>
      <c r="G150" s="2" t="n">
        <v>41.64</v>
      </c>
      <c r="I150" s="2" t="n">
        <v>38.41</v>
      </c>
      <c r="R150" s="2" t="n">
        <v>41.8501848985973</v>
      </c>
      <c r="AI150" s="1"/>
      <c r="AJ150" s="15"/>
      <c r="AL150" s="1"/>
    </row>
    <row r="151" customFormat="false" ht="12.75" hidden="false" customHeight="false" outlineLevel="0" collapsed="false">
      <c r="AI151" s="1"/>
      <c r="AJ151" s="15"/>
      <c r="AL151" s="1"/>
    </row>
    <row r="152" customFormat="false" ht="12.75" hidden="false" customHeight="false" outlineLevel="0" collapsed="false">
      <c r="AI152" s="1"/>
      <c r="AJ152" s="15"/>
      <c r="AL152" s="1"/>
    </row>
    <row r="153" customFormat="false" ht="12.75" hidden="false" customHeight="false" outlineLevel="0" collapsed="false">
      <c r="AI153" s="1"/>
      <c r="AJ153" s="15"/>
      <c r="AL153" s="1"/>
    </row>
    <row r="154" customFormat="false" ht="12.75" hidden="false" customHeight="false" outlineLevel="0" collapsed="false">
      <c r="AI154" s="1"/>
      <c r="AJ154" s="15"/>
      <c r="AL154" s="1"/>
    </row>
    <row r="155" customFormat="false" ht="12.75" hidden="false" customHeight="false" outlineLevel="0" collapsed="false">
      <c r="AI155" s="1"/>
      <c r="AJ155" s="15"/>
      <c r="AL155" s="1"/>
    </row>
    <row r="156" customFormat="false" ht="12.75" hidden="false" customHeight="false" outlineLevel="0" collapsed="false">
      <c r="AI156" s="1"/>
      <c r="AJ156" s="15"/>
      <c r="AL156" s="1"/>
    </row>
    <row r="157" customFormat="false" ht="12.75" hidden="false" customHeight="false" outlineLevel="0" collapsed="false">
      <c r="AI157" s="1"/>
      <c r="AJ157" s="15"/>
      <c r="AL157" s="1"/>
    </row>
    <row r="158" customFormat="false" ht="12.75" hidden="false" customHeight="false" outlineLevel="0" collapsed="false">
      <c r="AI158" s="1"/>
      <c r="AJ158" s="15"/>
      <c r="AL158" s="1"/>
    </row>
    <row r="159" customFormat="false" ht="12.75" hidden="false" customHeight="false" outlineLevel="0" collapsed="false">
      <c r="AI159" s="1"/>
      <c r="AJ159" s="15"/>
      <c r="AL159" s="1"/>
    </row>
    <row r="160" customFormat="false" ht="12.75" hidden="false" customHeight="false" outlineLevel="0" collapsed="false">
      <c r="AI160" s="1"/>
      <c r="AJ160" s="15"/>
      <c r="AL160" s="1"/>
    </row>
    <row r="161" customFormat="false" ht="12" hidden="false" customHeight="true" outlineLevel="0" collapsed="false">
      <c r="AI161" s="1"/>
      <c r="AJ161" s="15"/>
      <c r="AL16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T16" activePane="bottomRight" state="frozen"/>
      <selection pane="topLeft" activeCell="A1" activeCellId="0" sqref="A1"/>
      <selection pane="topRight" activeCell="AT1" activeCellId="0" sqref="AT1"/>
      <selection pane="bottomLeft" activeCell="A16" activeCellId="0" sqref="A16"/>
      <selection pane="bottomRight" activeCell="AZ9" activeCellId="0" sqref="AZ9:AZ2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6" width="22.27"/>
    <col collapsed="false" customWidth="true" hidden="false" outlineLevel="0" max="5" min="2" style="16" width="12.13"/>
    <col collapsed="false" customWidth="true" hidden="true" outlineLevel="0" max="13" min="6" style="16" width="12.13"/>
    <col collapsed="false" customWidth="true" hidden="true" outlineLevel="0" max="17" min="14" style="16" width="9.99"/>
    <col collapsed="false" customWidth="true" hidden="true" outlineLevel="0" max="18" min="18" style="16" width="11.27"/>
    <col collapsed="false" customWidth="true" hidden="true" outlineLevel="0" max="19" min="19" style="16" width="11.84"/>
    <col collapsed="false" customWidth="true" hidden="true" outlineLevel="0" max="28" min="20" style="16" width="9.99"/>
    <col collapsed="false" customWidth="true" hidden="false" outlineLevel="0" max="29" min="29" style="16" width="12.84"/>
    <col collapsed="false" customWidth="true" hidden="true" outlineLevel="0" max="30" min="30" style="16" width="6.84"/>
    <col collapsed="false" customWidth="false" hidden="false" outlineLevel="0" max="32" min="31" style="16" width="9.13"/>
    <col collapsed="false" customWidth="false" hidden="true" outlineLevel="0" max="33" min="33" style="16" width="9.13"/>
    <col collapsed="false" customWidth="false" hidden="false" outlineLevel="0" max="51" min="34" style="16" width="9.13"/>
    <col collapsed="false" customWidth="false" hidden="true" outlineLevel="0" max="52" min="52" style="16" width="9.13"/>
    <col collapsed="false" customWidth="false" hidden="false" outlineLevel="0" max="65" min="53" style="16" width="9.13"/>
    <col collapsed="false" customWidth="false" hidden="true" outlineLevel="0" max="70" min="66" style="16" width="9.13"/>
    <col collapsed="false" customWidth="false" hidden="false" outlineLevel="0" max="257" min="71" style="16" width="9.13"/>
  </cols>
  <sheetData>
    <row r="1" customFormat="false" ht="11.25" hidden="false" customHeight="false" outlineLevel="0" collapsed="false">
      <c r="A1" s="17" t="s">
        <v>23</v>
      </c>
    </row>
    <row r="2" customFormat="false" ht="11.25" hidden="false" customHeight="false" outlineLevel="0" collapsed="false">
      <c r="A2" s="18" t="e">
        <f aca="false">PrReportDate</f>
        <v>#REF!</v>
      </c>
    </row>
    <row r="3" customFormat="false" ht="11.25" hidden="false" customHeight="false" outlineLevel="0" collapsed="false">
      <c r="A3" s="17" t="s">
        <v>24</v>
      </c>
    </row>
    <row r="4" customFormat="false" ht="11.25" hidden="false" customHeight="false" outlineLevel="0" collapsed="false">
      <c r="A4" s="19"/>
    </row>
    <row r="5" customFormat="false" ht="11.25" hidden="false" customHeight="false" outlineLevel="0" collapsed="false">
      <c r="A5" s="19"/>
    </row>
    <row r="7" customFormat="false" ht="11.25" hidden="false" customHeight="false" outlineLevel="0" collapsed="false">
      <c r="B7" s="20" t="e">
        <f aca="false">WORKDAY(A2,1,Holidays)</f>
        <v>#REF!</v>
      </c>
      <c r="C7" s="20" t="e">
        <f aca="false">WORKDAY(B7,1,Holidays)</f>
        <v>#REF!</v>
      </c>
      <c r="D7" s="20" t="e">
        <f aca="false">WORKDAY(C7,1,Holidays)</f>
        <v>#REF!</v>
      </c>
      <c r="E7" s="20" t="e">
        <f aca="false">WORKDAY(D7,1,Holidays)</f>
        <v>#REF!</v>
      </c>
      <c r="F7" s="20" t="e">
        <f aca="false">WORKDAY(E7,1,Holidays)</f>
        <v>#REF!</v>
      </c>
      <c r="G7" s="20" t="e">
        <f aca="false">WORKDAY(F7,1,Holidays)</f>
        <v>#REF!</v>
      </c>
      <c r="H7" s="20" t="e">
        <f aca="false">WORKDAY(G7,1,Holidays)</f>
        <v>#REF!</v>
      </c>
      <c r="I7" s="20" t="e">
        <f aca="false">WORKDAY(H7,1,Holidays)</f>
        <v>#REF!</v>
      </c>
      <c r="J7" s="20" t="e">
        <f aca="false">WORKDAY(I7,1,Holidays)</f>
        <v>#REF!</v>
      </c>
      <c r="K7" s="20" t="e">
        <f aca="false">WORKDAY(J7,1,Holidays)</f>
        <v>#REF!</v>
      </c>
      <c r="L7" s="20" t="e">
        <f aca="false">WORKDAY(K7,1,Holidays)</f>
        <v>#REF!</v>
      </c>
      <c r="M7" s="20" t="e">
        <f aca="false">WORKDAY(L7,1,Holidays)</f>
        <v>#REF!</v>
      </c>
      <c r="N7" s="20" t="e">
        <f aca="false">WORKDAY(M7,1,Holidays)</f>
        <v>#REF!</v>
      </c>
      <c r="O7" s="20" t="e">
        <f aca="false">WORKDAY(N7,1,Holidays)</f>
        <v>#REF!</v>
      </c>
      <c r="P7" s="20" t="e">
        <f aca="false">WORKDAY(O7,1,Holidays)</f>
        <v>#REF!</v>
      </c>
      <c r="Q7" s="20" t="e">
        <f aca="false">WORKDAY(P7,1,Holidays)</f>
        <v>#REF!</v>
      </c>
      <c r="R7" s="20" t="e">
        <f aca="false">WORKDAY(Q7,1,Holidays)</f>
        <v>#REF!</v>
      </c>
      <c r="S7" s="20" t="e">
        <f aca="false">WORKDAY(R7,1,Holidays)</f>
        <v>#REF!</v>
      </c>
      <c r="T7" s="20" t="e">
        <f aca="false">WORKDAY(S7,1,Holidays)</f>
        <v>#REF!</v>
      </c>
      <c r="U7" s="20" t="e">
        <f aca="false">WORKDAY(T7,1,Holidays)</f>
        <v>#REF!</v>
      </c>
      <c r="V7" s="20" t="e">
        <f aca="false">WORKDAY(U7,1,Holidays)</f>
        <v>#REF!</v>
      </c>
      <c r="W7" s="20" t="e">
        <f aca="false">WORKDAY(V7,1,Holidays)</f>
        <v>#REF!</v>
      </c>
      <c r="X7" s="20" t="e">
        <f aca="false">WORKDAY(W7,1,Holidays)</f>
        <v>#REF!</v>
      </c>
      <c r="Y7" s="20" t="e">
        <f aca="false">WORKDAY(X7,1,Holidays)</f>
        <v>#REF!</v>
      </c>
      <c r="Z7" s="20" t="e">
        <f aca="false">WORKDAY(Y7,1,Holidays)</f>
        <v>#REF!</v>
      </c>
      <c r="AA7" s="20" t="e">
        <f aca="false">WORKDAY(Z7,1,Holidays)</f>
        <v>#REF!</v>
      </c>
      <c r="AB7" s="20" t="e">
        <f aca="false">WORKDAY(AA7,1,Holidays)</f>
        <v>#REF!</v>
      </c>
      <c r="AC7" s="20"/>
    </row>
    <row r="8" customFormat="false" ht="22.5" hidden="false" customHeight="true" outlineLevel="0" collapsed="false">
      <c r="A8" s="21" t="s">
        <v>25</v>
      </c>
      <c r="B8" s="22" t="e">
        <f aca="false">B7</f>
        <v>#REF!</v>
      </c>
      <c r="C8" s="22" t="e">
        <f aca="false">C7</f>
        <v>#REF!</v>
      </c>
      <c r="D8" s="22" t="e">
        <f aca="false">D7</f>
        <v>#REF!</v>
      </c>
      <c r="E8" s="22" t="e">
        <f aca="false">E7</f>
        <v>#REF!</v>
      </c>
      <c r="F8" s="22" t="e">
        <f aca="false">F7</f>
        <v>#REF!</v>
      </c>
      <c r="G8" s="22" t="e">
        <f aca="false">G7</f>
        <v>#REF!</v>
      </c>
      <c r="H8" s="22" t="e">
        <f aca="false">H7</f>
        <v>#REF!</v>
      </c>
      <c r="I8" s="22" t="e">
        <f aca="false">I7</f>
        <v>#REF!</v>
      </c>
      <c r="J8" s="22" t="e">
        <f aca="false">J7</f>
        <v>#REF!</v>
      </c>
      <c r="K8" s="22" t="e">
        <f aca="false">K7</f>
        <v>#REF!</v>
      </c>
      <c r="L8" s="22" t="e">
        <f aca="false">L7</f>
        <v>#REF!</v>
      </c>
      <c r="M8" s="22" t="e">
        <f aca="false">M7</f>
        <v>#REF!</v>
      </c>
      <c r="N8" s="22" t="e">
        <f aca="false">N7</f>
        <v>#REF!</v>
      </c>
      <c r="O8" s="22" t="e">
        <f aca="false">O7</f>
        <v>#REF!</v>
      </c>
      <c r="P8" s="22" t="e">
        <f aca="false">P7</f>
        <v>#REF!</v>
      </c>
      <c r="Q8" s="22" t="e">
        <f aca="false">Q7</f>
        <v>#REF!</v>
      </c>
      <c r="R8" s="22" t="e">
        <f aca="false">R7</f>
        <v>#REF!</v>
      </c>
      <c r="S8" s="22" t="e">
        <f aca="false">S7</f>
        <v>#REF!</v>
      </c>
      <c r="T8" s="22" t="e">
        <f aca="false">T7</f>
        <v>#REF!</v>
      </c>
      <c r="U8" s="22" t="e">
        <f aca="false">U7</f>
        <v>#REF!</v>
      </c>
      <c r="V8" s="22" t="e">
        <f aca="false">V7</f>
        <v>#REF!</v>
      </c>
      <c r="W8" s="22" t="e">
        <f aca="false">W7</f>
        <v>#REF!</v>
      </c>
      <c r="X8" s="22" t="e">
        <f aca="false">X7</f>
        <v>#REF!</v>
      </c>
      <c r="Y8" s="22" t="e">
        <f aca="false">Y7</f>
        <v>#REF!</v>
      </c>
      <c r="Z8" s="22" t="e">
        <f aca="false">Z7</f>
        <v>#REF!</v>
      </c>
      <c r="AA8" s="22" t="e">
        <f aca="false">AA7</f>
        <v>#REF!</v>
      </c>
      <c r="AB8" s="22" t="e">
        <f aca="false">AB7</f>
        <v>#REF!</v>
      </c>
      <c r="AC8" s="23" t="s">
        <v>26</v>
      </c>
      <c r="AD8" s="24" t="e">
        <f aca="false">'[2]'!AF8</f>
        <v>#N/A</v>
      </c>
      <c r="AE8" s="24"/>
      <c r="AF8" s="25"/>
      <c r="AG8" s="25" t="n">
        <v>37154</v>
      </c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</row>
    <row r="9" customFormat="false" ht="14.1" hidden="true" customHeight="true" outlineLevel="0" collapsed="false">
      <c r="A9" s="26" t="s">
        <v>13</v>
      </c>
      <c r="B9" s="27" t="e">
        <f aca="false">VLOOKUP(B$8,#REF!,4)</f>
        <v>#REF!</v>
      </c>
      <c r="C9" s="28" t="e">
        <f aca="false">VLOOKUP(C$8,#REF!,4)</f>
        <v>#REF!</v>
      </c>
      <c r="D9" s="28" t="e">
        <f aca="false">VLOOKUP(D$8,#REF!,4)</f>
        <v>#REF!</v>
      </c>
      <c r="E9" s="28" t="e">
        <f aca="false">VLOOKUP(E$8,#REF!,4)</f>
        <v>#REF!</v>
      </c>
      <c r="F9" s="28" t="e">
        <f aca="false">VLOOKUP(F$8,#REF!,4)</f>
        <v>#REF!</v>
      </c>
      <c r="G9" s="28" t="e">
        <f aca="false">VLOOKUP(G$8,#REF!,4)</f>
        <v>#REF!</v>
      </c>
      <c r="H9" s="28" t="e">
        <f aca="false">VLOOKUP(H$8,#REF!,4)</f>
        <v>#REF!</v>
      </c>
      <c r="I9" s="28" t="e">
        <f aca="false">VLOOKUP(I$8,#REF!,4)</f>
        <v>#REF!</v>
      </c>
      <c r="J9" s="28" t="e">
        <f aca="false">VLOOKUP(J$8,#REF!,4)</f>
        <v>#REF!</v>
      </c>
      <c r="K9" s="28" t="e">
        <f aca="false">VLOOKUP(K$8,#REF!,4)</f>
        <v>#REF!</v>
      </c>
      <c r="L9" s="28" t="e">
        <f aca="false">VLOOKUP(L$8,#REF!,4)</f>
        <v>#REF!</v>
      </c>
      <c r="M9" s="28" t="e">
        <f aca="false">VLOOKUP(M$8,#REF!,4)</f>
        <v>#REF!</v>
      </c>
      <c r="N9" s="28" t="e">
        <f aca="false">VLOOKUP(N$8,#REF!,4)</f>
        <v>#REF!</v>
      </c>
      <c r="O9" s="28" t="e">
        <f aca="false">VLOOKUP(O$8,#REF!,4)</f>
        <v>#REF!</v>
      </c>
      <c r="P9" s="28" t="e">
        <f aca="false">VLOOKUP(P$8,#REF!,4)</f>
        <v>#REF!</v>
      </c>
      <c r="Q9" s="28" t="e">
        <f aca="false">VLOOKUP(Q$8,#REF!,4)</f>
        <v>#REF!</v>
      </c>
      <c r="R9" s="28" t="e">
        <f aca="false">VLOOKUP(R$8,#REF!,4)</f>
        <v>#REF!</v>
      </c>
      <c r="S9" s="28" t="e">
        <f aca="false">VLOOKUP(S$8,#REF!,4)</f>
        <v>#REF!</v>
      </c>
      <c r="T9" s="28" t="e">
        <f aca="false">VLOOKUP(T$8,#REF!,4)</f>
        <v>#REF!</v>
      </c>
      <c r="U9" s="28" t="e">
        <f aca="false">VLOOKUP(U$8,#REF!,4)</f>
        <v>#REF!</v>
      </c>
      <c r="V9" s="28" t="e">
        <f aca="false">VLOOKUP(V$8,#REF!,4)</f>
        <v>#REF!</v>
      </c>
      <c r="W9" s="29" t="e">
        <f aca="false">VLOOKUP(W$8,#REF!,4)</f>
        <v>#REF!</v>
      </c>
      <c r="X9" s="28" t="e">
        <f aca="false">VLOOKUP(X$8,#REF!,4)</f>
        <v>#REF!</v>
      </c>
      <c r="Y9" s="28" t="e">
        <f aca="false">VLOOKUP(Y$8,#REF!,4)</f>
        <v>#REF!</v>
      </c>
      <c r="Z9" s="28" t="e">
        <f aca="false">VLOOKUP(Z$8,#REF!,4)</f>
        <v>#REF!</v>
      </c>
      <c r="AA9" s="28" t="e">
        <f aca="false">VLOOKUP(AA$8,#REF!,4)</f>
        <v>#REF!</v>
      </c>
      <c r="AB9" s="29" t="e">
        <f aca="false">VLOOKUP(AB$8,#REF!,4)</f>
        <v>#REF!</v>
      </c>
      <c r="AC9" s="30" t="e">
        <f aca="false">AVERAGE(B9)</f>
        <v>#REF!</v>
      </c>
      <c r="AD9" s="29" t="n">
        <v>14.3699998855591</v>
      </c>
      <c r="AE9" s="31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1"/>
      <c r="AS9" s="31"/>
      <c r="AT9" s="31"/>
      <c r="AU9" s="31"/>
      <c r="AV9" s="31"/>
      <c r="AW9" s="31"/>
      <c r="AX9" s="31"/>
      <c r="AY9" s="31"/>
      <c r="AZ9" s="31" t="n">
        <v>33</v>
      </c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4.1" hidden="true" customHeight="true" outlineLevel="0" collapsed="false">
      <c r="A10" s="33" t="s">
        <v>12</v>
      </c>
      <c r="B10" s="34" t="e">
        <f aca="false">VLOOKUP(B$8,#REF!,3)</f>
        <v>#REF!</v>
      </c>
      <c r="C10" s="31" t="e">
        <f aca="false">VLOOKUP(C$8,#REF!,3)</f>
        <v>#REF!</v>
      </c>
      <c r="D10" s="31" t="e">
        <f aca="false">VLOOKUP(D$8,#REF!,3)</f>
        <v>#REF!</v>
      </c>
      <c r="E10" s="31" t="e">
        <f aca="false">VLOOKUP(E$8,#REF!,3)</f>
        <v>#REF!</v>
      </c>
      <c r="F10" s="31" t="e">
        <f aca="false">VLOOKUP(F$8,#REF!,3)</f>
        <v>#REF!</v>
      </c>
      <c r="G10" s="31" t="e">
        <f aca="false">VLOOKUP(G$8,#REF!,3)</f>
        <v>#REF!</v>
      </c>
      <c r="H10" s="31" t="e">
        <f aca="false">VLOOKUP(H$8,#REF!,3)</f>
        <v>#REF!</v>
      </c>
      <c r="I10" s="31" t="e">
        <f aca="false">VLOOKUP(I$8,#REF!,3)</f>
        <v>#REF!</v>
      </c>
      <c r="J10" s="31" t="e">
        <f aca="false">VLOOKUP(J$8,#REF!,3)</f>
        <v>#REF!</v>
      </c>
      <c r="K10" s="31" t="e">
        <f aca="false">VLOOKUP(K$8,#REF!,3)</f>
        <v>#REF!</v>
      </c>
      <c r="L10" s="31" t="e">
        <f aca="false">VLOOKUP(L$8,#REF!,3)</f>
        <v>#REF!</v>
      </c>
      <c r="M10" s="31" t="e">
        <f aca="false">VLOOKUP(M$8,#REF!,3)</f>
        <v>#REF!</v>
      </c>
      <c r="N10" s="31" t="e">
        <f aca="false">VLOOKUP(N$8,#REF!,3)</f>
        <v>#REF!</v>
      </c>
      <c r="O10" s="31" t="e">
        <f aca="false">VLOOKUP(O$8,#REF!,3)</f>
        <v>#REF!</v>
      </c>
      <c r="P10" s="31" t="e">
        <f aca="false">VLOOKUP(P$8,#REF!,3)</f>
        <v>#REF!</v>
      </c>
      <c r="Q10" s="31" t="e">
        <f aca="false">VLOOKUP(Q$8,#REF!,3)</f>
        <v>#REF!</v>
      </c>
      <c r="R10" s="31" t="e">
        <f aca="false">VLOOKUP(R$8,#REF!,3)</f>
        <v>#REF!</v>
      </c>
      <c r="S10" s="31" t="e">
        <f aca="false">VLOOKUP(S$8,#REF!,3)</f>
        <v>#REF!</v>
      </c>
      <c r="T10" s="31" t="e">
        <f aca="false">VLOOKUP(T$8,#REF!,3)</f>
        <v>#REF!</v>
      </c>
      <c r="U10" s="31" t="e">
        <f aca="false">VLOOKUP(U$8,#REF!,3)</f>
        <v>#REF!</v>
      </c>
      <c r="V10" s="31" t="e">
        <f aca="false">VLOOKUP(V$8,#REF!,3)</f>
        <v>#REF!</v>
      </c>
      <c r="W10" s="35" t="e">
        <f aca="false">VLOOKUP(W$8,#REF!,3)</f>
        <v>#REF!</v>
      </c>
      <c r="X10" s="31" t="e">
        <f aca="false">VLOOKUP(X$8,#REF!,3)</f>
        <v>#REF!</v>
      </c>
      <c r="Y10" s="31" t="e">
        <f aca="false">VLOOKUP(Y$8,#REF!,3)</f>
        <v>#REF!</v>
      </c>
      <c r="Z10" s="31" t="e">
        <f aca="false">VLOOKUP(Z$8,#REF!,3)</f>
        <v>#REF!</v>
      </c>
      <c r="AA10" s="31" t="e">
        <f aca="false">VLOOKUP(AA$8,#REF!,3)</f>
        <v>#REF!</v>
      </c>
      <c r="AB10" s="35" t="e">
        <f aca="false">VLOOKUP(AB$8,#REF!,3)</f>
        <v>#REF!</v>
      </c>
      <c r="AC10" s="36" t="e">
        <f aca="false">AVERAGE(B10)</f>
        <v>#REF!</v>
      </c>
      <c r="AD10" s="35" t="n">
        <v>7.46000003814697</v>
      </c>
      <c r="AE10" s="31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1"/>
      <c r="AS10" s="31"/>
      <c r="AT10" s="31"/>
      <c r="AU10" s="31"/>
      <c r="AV10" s="31"/>
      <c r="AW10" s="31"/>
      <c r="AX10" s="31"/>
      <c r="AY10" s="31"/>
      <c r="AZ10" s="31" t="n">
        <v>33</v>
      </c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4.1" hidden="true" customHeight="true" outlineLevel="0" collapsed="false">
      <c r="A11" s="33" t="s">
        <v>14</v>
      </c>
      <c r="B11" s="34" t="e">
        <f aca="false">VLOOKUP(B$8,#REF!,5)</f>
        <v>#REF!</v>
      </c>
      <c r="C11" s="31" t="e">
        <f aca="false">VLOOKUP(C$8,#REF!,5)</f>
        <v>#REF!</v>
      </c>
      <c r="D11" s="31" t="e">
        <f aca="false">VLOOKUP(D$8,#REF!,5)</f>
        <v>#REF!</v>
      </c>
      <c r="E11" s="31" t="e">
        <f aca="false">VLOOKUP(E$8,#REF!,5)</f>
        <v>#REF!</v>
      </c>
      <c r="F11" s="31" t="e">
        <f aca="false">VLOOKUP(F$8,#REF!,5)</f>
        <v>#REF!</v>
      </c>
      <c r="G11" s="31" t="e">
        <f aca="false">VLOOKUP(G$8,#REF!,5)</f>
        <v>#REF!</v>
      </c>
      <c r="H11" s="31" t="e">
        <f aca="false">VLOOKUP(H$8,#REF!,5)</f>
        <v>#REF!</v>
      </c>
      <c r="I11" s="31" t="e">
        <f aca="false">VLOOKUP(I$8,#REF!,5)</f>
        <v>#REF!</v>
      </c>
      <c r="J11" s="31" t="e">
        <f aca="false">VLOOKUP(J$8,#REF!,5)</f>
        <v>#REF!</v>
      </c>
      <c r="K11" s="31" t="e">
        <f aca="false">VLOOKUP(K$8,#REF!,5)</f>
        <v>#REF!</v>
      </c>
      <c r="L11" s="31" t="e">
        <f aca="false">VLOOKUP(L$8,#REF!,5)</f>
        <v>#REF!</v>
      </c>
      <c r="M11" s="31" t="e">
        <f aca="false">VLOOKUP(M$8,#REF!,5)</f>
        <v>#REF!</v>
      </c>
      <c r="N11" s="31" t="e">
        <f aca="false">VLOOKUP(N$8,#REF!,5)</f>
        <v>#REF!</v>
      </c>
      <c r="O11" s="31" t="e">
        <f aca="false">VLOOKUP(O$8,#REF!,5)</f>
        <v>#REF!</v>
      </c>
      <c r="P11" s="31" t="e">
        <f aca="false">VLOOKUP(P$8,#REF!,5)</f>
        <v>#REF!</v>
      </c>
      <c r="Q11" s="31" t="e">
        <f aca="false">VLOOKUP(Q$8,#REF!,5)</f>
        <v>#REF!</v>
      </c>
      <c r="R11" s="31" t="e">
        <f aca="false">VLOOKUP(R$8,#REF!,5)</f>
        <v>#REF!</v>
      </c>
      <c r="S11" s="31" t="e">
        <f aca="false">VLOOKUP(S$8,#REF!,5)</f>
        <v>#REF!</v>
      </c>
      <c r="T11" s="31" t="e">
        <f aca="false">VLOOKUP(T$8,#REF!,5)</f>
        <v>#REF!</v>
      </c>
      <c r="U11" s="31" t="e">
        <f aca="false">VLOOKUP(U$8,#REF!,5)</f>
        <v>#REF!</v>
      </c>
      <c r="V11" s="31" t="e">
        <f aca="false">VLOOKUP(V$8,#REF!,5)</f>
        <v>#REF!</v>
      </c>
      <c r="W11" s="35" t="e">
        <f aca="false">VLOOKUP(W$8,#REF!,5)</f>
        <v>#REF!</v>
      </c>
      <c r="X11" s="31" t="e">
        <f aca="false">VLOOKUP(X$8,#REF!,5)</f>
        <v>#REF!</v>
      </c>
      <c r="Y11" s="31" t="e">
        <f aca="false">VLOOKUP(Y$8,#REF!,5)</f>
        <v>#REF!</v>
      </c>
      <c r="Z11" s="31" t="e">
        <f aca="false">VLOOKUP(Z$8,#REF!,5)</f>
        <v>#REF!</v>
      </c>
      <c r="AA11" s="31" t="e">
        <f aca="false">VLOOKUP(AA$8,#REF!,5)</f>
        <v>#REF!</v>
      </c>
      <c r="AB11" s="35" t="e">
        <f aca="false">VLOOKUP(AB$8,#REF!,5)</f>
        <v>#REF!</v>
      </c>
      <c r="AC11" s="36" t="e">
        <f aca="false">AVERAGE(B11)</f>
        <v>#REF!</v>
      </c>
      <c r="AD11" s="35"/>
      <c r="AE11" s="31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1"/>
      <c r="AS11" s="31"/>
      <c r="AT11" s="31"/>
      <c r="AU11" s="31"/>
      <c r="AV11" s="31"/>
      <c r="AW11" s="31"/>
      <c r="AX11" s="31"/>
      <c r="AY11" s="31"/>
      <c r="AZ11" s="31" t="n">
        <v>32.89</v>
      </c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4.1" hidden="true" customHeight="true" outlineLevel="0" collapsed="false">
      <c r="A12" s="33" t="s">
        <v>17</v>
      </c>
      <c r="B12" s="34" t="e">
        <f aca="false">VLOOKUP(B$8,#REF!,9)</f>
        <v>#REF!</v>
      </c>
      <c r="C12" s="31" t="e">
        <f aca="false">VLOOKUP(C$8,#REF!,9)</f>
        <v>#REF!</v>
      </c>
      <c r="D12" s="31" t="e">
        <f aca="false">VLOOKUP(D$8,#REF!,9)</f>
        <v>#REF!</v>
      </c>
      <c r="E12" s="31" t="e">
        <f aca="false">VLOOKUP(E$8,#REF!,9)</f>
        <v>#REF!</v>
      </c>
      <c r="F12" s="31" t="e">
        <f aca="false">VLOOKUP(F$8,#REF!,9)</f>
        <v>#REF!</v>
      </c>
      <c r="G12" s="31" t="e">
        <f aca="false">VLOOKUP(G$8,#REF!,9)</f>
        <v>#REF!</v>
      </c>
      <c r="H12" s="31" t="e">
        <f aca="false">VLOOKUP(H$8,#REF!,9)</f>
        <v>#REF!</v>
      </c>
      <c r="I12" s="31" t="e">
        <f aca="false">VLOOKUP(I$8,#REF!,9)</f>
        <v>#REF!</v>
      </c>
      <c r="J12" s="31" t="e">
        <f aca="false">VLOOKUP(J$8,#REF!,9)</f>
        <v>#REF!</v>
      </c>
      <c r="K12" s="31" t="e">
        <f aca="false">VLOOKUP(K$8,#REF!,9)</f>
        <v>#REF!</v>
      </c>
      <c r="L12" s="31" t="e">
        <f aca="false">VLOOKUP(L$8,#REF!,9)</f>
        <v>#REF!</v>
      </c>
      <c r="M12" s="31" t="e">
        <f aca="false">VLOOKUP(M$8,#REF!,9)</f>
        <v>#REF!</v>
      </c>
      <c r="N12" s="31" t="e">
        <f aca="false">VLOOKUP(N$8,#REF!,9)</f>
        <v>#REF!</v>
      </c>
      <c r="O12" s="31" t="e">
        <f aca="false">VLOOKUP(O$8,#REF!,9)</f>
        <v>#REF!</v>
      </c>
      <c r="P12" s="31" t="e">
        <f aca="false">VLOOKUP(P$8,#REF!,9)</f>
        <v>#REF!</v>
      </c>
      <c r="Q12" s="31" t="e">
        <f aca="false">VLOOKUP(Q$8,#REF!,9)</f>
        <v>#REF!</v>
      </c>
      <c r="R12" s="31" t="e">
        <f aca="false">VLOOKUP(R$8,#REF!,9)</f>
        <v>#REF!</v>
      </c>
      <c r="S12" s="31" t="e">
        <f aca="false">VLOOKUP(S$8,#REF!,9)</f>
        <v>#REF!</v>
      </c>
      <c r="T12" s="31" t="e">
        <f aca="false">VLOOKUP(T$8,#REF!,9)</f>
        <v>#REF!</v>
      </c>
      <c r="U12" s="31" t="e">
        <f aca="false">VLOOKUP(U$8,#REF!,9)</f>
        <v>#REF!</v>
      </c>
      <c r="V12" s="31" t="e">
        <f aca="false">VLOOKUP(V$8,#REF!,9)</f>
        <v>#REF!</v>
      </c>
      <c r="W12" s="35" t="e">
        <f aca="false">VLOOKUP(W$8,#REF!,9)</f>
        <v>#REF!</v>
      </c>
      <c r="X12" s="31" t="e">
        <f aca="false">VLOOKUP(X$8,#REF!,9)</f>
        <v>#REF!</v>
      </c>
      <c r="Y12" s="31" t="e">
        <f aca="false">VLOOKUP(Y$8,#REF!,9)</f>
        <v>#REF!</v>
      </c>
      <c r="Z12" s="31" t="e">
        <f aca="false">VLOOKUP(Z$8,#REF!,9)</f>
        <v>#REF!</v>
      </c>
      <c r="AA12" s="31" t="e">
        <f aca="false">VLOOKUP(AA$8,#REF!,9)</f>
        <v>#REF!</v>
      </c>
      <c r="AB12" s="35" t="e">
        <f aca="false">VLOOKUP(AB$8,#REF!,9)</f>
        <v>#REF!</v>
      </c>
      <c r="AC12" s="36" t="e">
        <f aca="false">AVERAGE(B12)</f>
        <v>#REF!</v>
      </c>
      <c r="AD12" s="35"/>
      <c r="AE12" s="31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1"/>
      <c r="AS12" s="31"/>
      <c r="AT12" s="31"/>
      <c r="AU12" s="31"/>
      <c r="AV12" s="31"/>
      <c r="AW12" s="31"/>
      <c r="AX12" s="31"/>
      <c r="AY12" s="31"/>
      <c r="AZ12" s="31" t="n">
        <v>32.75</v>
      </c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14.1" hidden="true" customHeight="true" outlineLevel="0" collapsed="false">
      <c r="A13" s="33" t="s">
        <v>15</v>
      </c>
      <c r="B13" s="34" t="e">
        <f aca="false">VLOOKUP(B$8,#REF!,6)</f>
        <v>#REF!</v>
      </c>
      <c r="C13" s="31" t="e">
        <f aca="false">VLOOKUP(C$8,#REF!,6)</f>
        <v>#REF!</v>
      </c>
      <c r="D13" s="31" t="e">
        <f aca="false">VLOOKUP(D$8,#REF!,6)</f>
        <v>#REF!</v>
      </c>
      <c r="E13" s="31" t="e">
        <f aca="false">VLOOKUP(E$8,#REF!,6)</f>
        <v>#REF!</v>
      </c>
      <c r="F13" s="31" t="e">
        <f aca="false">VLOOKUP(F$8,#REF!,6)</f>
        <v>#REF!</v>
      </c>
      <c r="G13" s="31" t="e">
        <f aca="false">VLOOKUP(G$8,#REF!,6)</f>
        <v>#REF!</v>
      </c>
      <c r="H13" s="31" t="e">
        <f aca="false">VLOOKUP(H$8,#REF!,6)</f>
        <v>#REF!</v>
      </c>
      <c r="I13" s="31" t="e">
        <f aca="false">VLOOKUP(I$8,#REF!,6)</f>
        <v>#REF!</v>
      </c>
      <c r="J13" s="31" t="e">
        <f aca="false">VLOOKUP(J$8,#REF!,6)</f>
        <v>#REF!</v>
      </c>
      <c r="K13" s="31" t="e">
        <f aca="false">VLOOKUP(K$8,#REF!,6)</f>
        <v>#REF!</v>
      </c>
      <c r="L13" s="31" t="e">
        <f aca="false">VLOOKUP(L$8,#REF!,6)</f>
        <v>#REF!</v>
      </c>
      <c r="M13" s="31" t="e">
        <f aca="false">VLOOKUP(M$8,#REF!,6)</f>
        <v>#REF!</v>
      </c>
      <c r="N13" s="31" t="e">
        <f aca="false">VLOOKUP(N$8,#REF!,6)</f>
        <v>#REF!</v>
      </c>
      <c r="O13" s="31" t="e">
        <f aca="false">VLOOKUP(O$8,#REF!,6)</f>
        <v>#REF!</v>
      </c>
      <c r="P13" s="31" t="e">
        <f aca="false">VLOOKUP(P$8,#REF!,6)</f>
        <v>#REF!</v>
      </c>
      <c r="Q13" s="31" t="e">
        <f aca="false">VLOOKUP(Q$8,#REF!,6)</f>
        <v>#REF!</v>
      </c>
      <c r="R13" s="31" t="e">
        <f aca="false">VLOOKUP(R$8,#REF!,6)</f>
        <v>#REF!</v>
      </c>
      <c r="S13" s="31" t="e">
        <f aca="false">VLOOKUP(S$8,#REF!,6)</f>
        <v>#REF!</v>
      </c>
      <c r="T13" s="31" t="e">
        <f aca="false">VLOOKUP(T$8,#REF!,6)</f>
        <v>#REF!</v>
      </c>
      <c r="U13" s="31" t="e">
        <f aca="false">VLOOKUP(U$8,#REF!,6)</f>
        <v>#REF!</v>
      </c>
      <c r="V13" s="31" t="e">
        <f aca="false">VLOOKUP(V$8,#REF!,6)</f>
        <v>#REF!</v>
      </c>
      <c r="W13" s="35" t="e">
        <f aca="false">VLOOKUP(W$8,#REF!,6)</f>
        <v>#REF!</v>
      </c>
      <c r="X13" s="31" t="e">
        <f aca="false">VLOOKUP(X$8,#REF!,6)</f>
        <v>#REF!</v>
      </c>
      <c r="Y13" s="31" t="e">
        <f aca="false">VLOOKUP(Y$8,#REF!,6)</f>
        <v>#REF!</v>
      </c>
      <c r="Z13" s="31" t="e">
        <f aca="false">VLOOKUP(Z$8,#REF!,6)</f>
        <v>#REF!</v>
      </c>
      <c r="AA13" s="31" t="e">
        <f aca="false">VLOOKUP(AA$8,#REF!,6)</f>
        <v>#REF!</v>
      </c>
      <c r="AB13" s="35" t="e">
        <f aca="false">VLOOKUP(AB$8,#REF!,6)</f>
        <v>#REF!</v>
      </c>
      <c r="AC13" s="36" t="e">
        <f aca="false">AVERAGE(B13)</f>
        <v>#REF!</v>
      </c>
      <c r="AD13" s="35"/>
      <c r="AE13" s="31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1"/>
      <c r="AS13" s="31"/>
      <c r="AT13" s="31"/>
      <c r="AU13" s="31"/>
      <c r="AV13" s="31"/>
      <c r="AW13" s="31"/>
      <c r="AX13" s="31"/>
      <c r="AY13" s="31"/>
      <c r="AZ13" s="31" t="n">
        <v>32.75</v>
      </c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4.1" hidden="true" customHeight="true" outlineLevel="0" collapsed="false">
      <c r="A14" s="33" t="s">
        <v>11</v>
      </c>
      <c r="B14" s="34" t="e">
        <f aca="false">VLOOKUP(B$8,#REF!,2)</f>
        <v>#REF!</v>
      </c>
      <c r="C14" s="31" t="e">
        <f aca="false">VLOOKUP(C$8,#REF!,2)</f>
        <v>#REF!</v>
      </c>
      <c r="D14" s="31" t="e">
        <f aca="false">VLOOKUP(D$8,#REF!,2)</f>
        <v>#REF!</v>
      </c>
      <c r="E14" s="31" t="e">
        <f aca="false">VLOOKUP(E$8,#REF!,2)</f>
        <v>#REF!</v>
      </c>
      <c r="F14" s="31" t="e">
        <f aca="false">VLOOKUP(F$8,#REF!,2)</f>
        <v>#REF!</v>
      </c>
      <c r="G14" s="31" t="e">
        <f aca="false">VLOOKUP(G$8,#REF!,2)</f>
        <v>#REF!</v>
      </c>
      <c r="H14" s="31" t="e">
        <f aca="false">VLOOKUP(H$8,#REF!,2)</f>
        <v>#REF!</v>
      </c>
      <c r="I14" s="31" t="e">
        <f aca="false">VLOOKUP(I$8,#REF!,2)</f>
        <v>#REF!</v>
      </c>
      <c r="J14" s="31" t="e">
        <f aca="false">VLOOKUP(J$8,#REF!,2)</f>
        <v>#REF!</v>
      </c>
      <c r="K14" s="31" t="e">
        <f aca="false">VLOOKUP(K$8,#REF!,2)</f>
        <v>#REF!</v>
      </c>
      <c r="L14" s="31" t="e">
        <f aca="false">VLOOKUP(L$8,#REF!,2)</f>
        <v>#REF!</v>
      </c>
      <c r="M14" s="31" t="e">
        <f aca="false">VLOOKUP(M$8,#REF!,2)</f>
        <v>#REF!</v>
      </c>
      <c r="N14" s="31" t="e">
        <f aca="false">VLOOKUP(N$8,#REF!,2)</f>
        <v>#REF!</v>
      </c>
      <c r="O14" s="31" t="e">
        <f aca="false">VLOOKUP(O$8,#REF!,2)</f>
        <v>#REF!</v>
      </c>
      <c r="P14" s="31" t="e">
        <f aca="false">VLOOKUP(P$8,#REF!,2)</f>
        <v>#REF!</v>
      </c>
      <c r="Q14" s="31" t="e">
        <f aca="false">VLOOKUP(Q$8,#REF!,2)</f>
        <v>#REF!</v>
      </c>
      <c r="R14" s="31" t="e">
        <f aca="false">VLOOKUP(R$8,#REF!,2)</f>
        <v>#REF!</v>
      </c>
      <c r="S14" s="31" t="e">
        <f aca="false">VLOOKUP(S$8,#REF!,2)</f>
        <v>#REF!</v>
      </c>
      <c r="T14" s="31" t="e">
        <f aca="false">VLOOKUP(T$8,#REF!,2)</f>
        <v>#REF!</v>
      </c>
      <c r="U14" s="31" t="e">
        <f aca="false">VLOOKUP(U$8,#REF!,2)</f>
        <v>#REF!</v>
      </c>
      <c r="V14" s="31" t="e">
        <f aca="false">VLOOKUP(V$8,#REF!,2)</f>
        <v>#REF!</v>
      </c>
      <c r="W14" s="35" t="e">
        <f aca="false">VLOOKUP(W$8,#REF!,2)</f>
        <v>#REF!</v>
      </c>
      <c r="X14" s="31" t="e">
        <f aca="false">VLOOKUP(X$8,#REF!,2)</f>
        <v>#REF!</v>
      </c>
      <c r="Y14" s="31" t="e">
        <f aca="false">VLOOKUP(Y$8,#REF!,2)</f>
        <v>#REF!</v>
      </c>
      <c r="Z14" s="31" t="e">
        <f aca="false">VLOOKUP(Z$8,#REF!,2)</f>
        <v>#REF!</v>
      </c>
      <c r="AA14" s="31" t="e">
        <f aca="false">VLOOKUP(AA$8,#REF!,2)</f>
        <v>#REF!</v>
      </c>
      <c r="AB14" s="35" t="e">
        <f aca="false">VLOOKUP(AB$8,#REF!,2)</f>
        <v>#REF!</v>
      </c>
      <c r="AC14" s="36" t="e">
        <f aca="false">AVERAGE(B14)</f>
        <v>#REF!</v>
      </c>
      <c r="AD14" s="35"/>
      <c r="AE14" s="31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1"/>
      <c r="AS14" s="31"/>
      <c r="AT14" s="31"/>
      <c r="AU14" s="31"/>
      <c r="AV14" s="31"/>
      <c r="AW14" s="31"/>
      <c r="AX14" s="31"/>
      <c r="AY14" s="31"/>
      <c r="AZ14" s="31" t="n">
        <v>32.9</v>
      </c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4.1" hidden="true" customHeight="true" outlineLevel="0" collapsed="false">
      <c r="A15" s="33" t="s">
        <v>16</v>
      </c>
      <c r="B15" s="34" t="e">
        <f aca="false">VLOOKUP(B$8,#REF!,7)</f>
        <v>#REF!</v>
      </c>
      <c r="C15" s="31" t="e">
        <f aca="false">VLOOKUP(C$8,#REF!,7)</f>
        <v>#REF!</v>
      </c>
      <c r="D15" s="31" t="e">
        <f aca="false">VLOOKUP(D$8,#REF!,7)</f>
        <v>#REF!</v>
      </c>
      <c r="E15" s="31" t="e">
        <f aca="false">VLOOKUP(E$8,#REF!,7)</f>
        <v>#REF!</v>
      </c>
      <c r="F15" s="31" t="e">
        <f aca="false">VLOOKUP(F$8,#REF!,7)</f>
        <v>#REF!</v>
      </c>
      <c r="G15" s="31" t="e">
        <f aca="false">VLOOKUP(G$8,#REF!,7)</f>
        <v>#REF!</v>
      </c>
      <c r="H15" s="31" t="e">
        <f aca="false">VLOOKUP(H$8,#REF!,7)</f>
        <v>#REF!</v>
      </c>
      <c r="I15" s="31" t="e">
        <f aca="false">VLOOKUP(I$8,#REF!,7)</f>
        <v>#REF!</v>
      </c>
      <c r="J15" s="31" t="e">
        <f aca="false">VLOOKUP(J$8,#REF!,7)</f>
        <v>#REF!</v>
      </c>
      <c r="K15" s="31" t="e">
        <f aca="false">VLOOKUP(K$8,#REF!,7)</f>
        <v>#REF!</v>
      </c>
      <c r="L15" s="31" t="e">
        <f aca="false">VLOOKUP(L$8,#REF!,7)</f>
        <v>#REF!</v>
      </c>
      <c r="M15" s="31" t="e">
        <f aca="false">VLOOKUP(M$8,#REF!,7)</f>
        <v>#REF!</v>
      </c>
      <c r="N15" s="31" t="e">
        <f aca="false">VLOOKUP(N$8,#REF!,7)</f>
        <v>#REF!</v>
      </c>
      <c r="O15" s="31" t="e">
        <f aca="false">VLOOKUP(O$8,#REF!,7)</f>
        <v>#REF!</v>
      </c>
      <c r="P15" s="31" t="e">
        <f aca="false">VLOOKUP(P$8,#REF!,7)</f>
        <v>#REF!</v>
      </c>
      <c r="Q15" s="31" t="e">
        <f aca="false">VLOOKUP(Q$8,#REF!,7)</f>
        <v>#REF!</v>
      </c>
      <c r="R15" s="31" t="e">
        <f aca="false">VLOOKUP(R$8,#REF!,7)</f>
        <v>#REF!</v>
      </c>
      <c r="S15" s="31" t="e">
        <f aca="false">VLOOKUP(S$8,#REF!,7)</f>
        <v>#REF!</v>
      </c>
      <c r="T15" s="31" t="e">
        <f aca="false">VLOOKUP(T$8,#REF!,7)</f>
        <v>#REF!</v>
      </c>
      <c r="U15" s="31" t="e">
        <f aca="false">VLOOKUP(U$8,#REF!,7)</f>
        <v>#REF!</v>
      </c>
      <c r="V15" s="31" t="e">
        <f aca="false">VLOOKUP(V$8,#REF!,7)</f>
        <v>#REF!</v>
      </c>
      <c r="W15" s="35" t="e">
        <f aca="false">VLOOKUP(W$8,#REF!,7)</f>
        <v>#REF!</v>
      </c>
      <c r="X15" s="31" t="e">
        <f aca="false">VLOOKUP(X$8,#REF!,7)</f>
        <v>#REF!</v>
      </c>
      <c r="Y15" s="31" t="e">
        <f aca="false">VLOOKUP(Y$8,#REF!,7)</f>
        <v>#REF!</v>
      </c>
      <c r="Z15" s="31" t="e">
        <f aca="false">VLOOKUP(Z$8,#REF!,7)</f>
        <v>#REF!</v>
      </c>
      <c r="AA15" s="31" t="e">
        <f aca="false">VLOOKUP(AA$8,#REF!,7)</f>
        <v>#REF!</v>
      </c>
      <c r="AB15" s="35" t="e">
        <f aca="false">VLOOKUP(AB$8,#REF!,7)</f>
        <v>#REF!</v>
      </c>
      <c r="AC15" s="36" t="e">
        <f aca="false">AVERAGE(B15)</f>
        <v>#REF!</v>
      </c>
      <c r="AD15" s="35" t="n">
        <v>67.5</v>
      </c>
      <c r="AE15" s="31"/>
      <c r="AR15" s="31"/>
      <c r="AS15" s="31"/>
      <c r="AT15" s="31"/>
      <c r="AU15" s="31"/>
      <c r="AV15" s="31"/>
      <c r="AW15" s="31"/>
      <c r="AX15" s="31"/>
      <c r="AY15" s="31"/>
      <c r="AZ15" s="31" t="n">
        <v>33.9</v>
      </c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customFormat="false" ht="14.1" hidden="false" customHeight="true" outlineLevel="0" collapsed="false">
      <c r="A16" s="37"/>
      <c r="B16" s="34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5"/>
      <c r="X16" s="31"/>
      <c r="Y16" s="31"/>
      <c r="Z16" s="31"/>
      <c r="AA16" s="31"/>
      <c r="AB16" s="35"/>
      <c r="AC16" s="36"/>
      <c r="AD16" s="35"/>
      <c r="AE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</row>
    <row r="17" customFormat="false" ht="14.1" hidden="false" customHeight="true" outlineLevel="0" collapsed="false">
      <c r="A17" s="37" t="s">
        <v>9</v>
      </c>
      <c r="B17" s="34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5"/>
      <c r="X17" s="31"/>
      <c r="Y17" s="31"/>
      <c r="Z17" s="31"/>
      <c r="AA17" s="31"/>
      <c r="AB17" s="35"/>
      <c r="AC17" s="36"/>
      <c r="AD17" s="35"/>
      <c r="AE17" s="31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customFormat="false" ht="14.1" hidden="false" customHeight="true" outlineLevel="0" collapsed="false">
      <c r="A18" s="33" t="s">
        <v>9</v>
      </c>
      <c r="B18" s="34" t="n">
        <f aca="false">IF(ISNUMBER(VLOOKUP(B$8,#REF!,18,FALSE())),VLOOKUP(B$8,#REF!,18,FALSE()),0)</f>
        <v>0</v>
      </c>
      <c r="C18" s="34" t="n">
        <f aca="false">IF(ISNUMBER(VLOOKUP(C$8,#REF!,18,FALSE())),VLOOKUP(C$8,#REF!,18,FALSE()),0)</f>
        <v>0</v>
      </c>
      <c r="D18" s="34" t="n">
        <f aca="false">IF(ISNUMBER(VLOOKUP(D$8,#REF!,18,FALSE())),VLOOKUP(D$8,#REF!,18,FALSE()),0)</f>
        <v>0</v>
      </c>
      <c r="E18" s="34" t="n">
        <f aca="false">IF(ISNUMBER(VLOOKUP(E$8,#REF!,18,FALSE())),VLOOKUP(E$8,#REF!,18,FALSE()),0)</f>
        <v>0</v>
      </c>
      <c r="F18" s="34" t="n">
        <f aca="false">IF(ISNUMBER(VLOOKUP(F$8,#REF!,18,FALSE())),VLOOKUP(F$8,#REF!,18,FALSE()),0)</f>
        <v>0</v>
      </c>
      <c r="G18" s="34" t="n">
        <f aca="false">IF(ISNUMBER(VLOOKUP(G$8,#REF!,18,FALSE())),VLOOKUP(G$8,#REF!,18,FALSE()),0)</f>
        <v>0</v>
      </c>
      <c r="H18" s="34" t="n">
        <f aca="false">IF(ISNUMBER(VLOOKUP(H$8,#REF!,18,FALSE())),VLOOKUP(H$8,#REF!,18,FALSE()),0)</f>
        <v>0</v>
      </c>
      <c r="I18" s="34" t="n">
        <f aca="false">IF(ISNUMBER(VLOOKUP(I$8,#REF!,18,FALSE())),VLOOKUP(I$8,#REF!,18,FALSE()),0)</f>
        <v>0</v>
      </c>
      <c r="J18" s="34" t="n">
        <f aca="false">IF(ISNUMBER(VLOOKUP(J$8,#REF!,18,FALSE())),VLOOKUP(J$8,#REF!,18,FALSE()),0)</f>
        <v>0</v>
      </c>
      <c r="K18" s="34" t="n">
        <f aca="false">IF(ISNUMBER(VLOOKUP(K$8,#REF!,18,FALSE())),VLOOKUP(K$8,#REF!,18,FALSE()),0)</f>
        <v>0</v>
      </c>
      <c r="L18" s="34" t="n">
        <f aca="false">IF(ISNUMBER(VLOOKUP(L$8,#REF!,18,FALSE())),VLOOKUP(L$8,#REF!,18,FALSE()),0)</f>
        <v>0</v>
      </c>
      <c r="M18" s="34" t="n">
        <f aca="false">IF(ISNUMBER(VLOOKUP(M$8,#REF!,18,FALSE())),VLOOKUP(M$8,#REF!,18,FALSE()),0)</f>
        <v>0</v>
      </c>
      <c r="N18" s="34" t="n">
        <f aca="false">IF(ISNUMBER(VLOOKUP(N$8,#REF!,18,FALSE())),VLOOKUP(N$8,#REF!,18,FALSE()),0)</f>
        <v>0</v>
      </c>
      <c r="O18" s="34" t="n">
        <f aca="false">IF(ISNUMBER(VLOOKUP(O$8,#REF!,18,FALSE())),VLOOKUP(O$8,#REF!,18,FALSE()),0)</f>
        <v>0</v>
      </c>
      <c r="P18" s="34" t="n">
        <f aca="false">IF(ISNUMBER(VLOOKUP(P$8,#REF!,18,FALSE())),VLOOKUP(P$8,#REF!,18,FALSE()),0)</f>
        <v>0</v>
      </c>
      <c r="Q18" s="34" t="n">
        <f aca="false">IF(ISNUMBER(VLOOKUP(Q$8,#REF!,18,FALSE())),VLOOKUP(Q$8,#REF!,18,FALSE()),0)</f>
        <v>0</v>
      </c>
      <c r="R18" s="34" t="n">
        <f aca="false">IF(ISNUMBER(VLOOKUP(R$8,#REF!,18,FALSE())),VLOOKUP(R$8,#REF!,18,FALSE()),0)</f>
        <v>0</v>
      </c>
      <c r="S18" s="34" t="n">
        <f aca="false">IF(ISNUMBER(VLOOKUP(S$8,#REF!,18,FALSE())),VLOOKUP(S$8,#REF!,18,FALSE()),0)</f>
        <v>0</v>
      </c>
      <c r="T18" s="34" t="n">
        <f aca="false">IF(ISNUMBER(VLOOKUP(T$8,#REF!,18,FALSE())),VLOOKUP(T$8,#REF!,18,FALSE()),0)</f>
        <v>0</v>
      </c>
      <c r="U18" s="34" t="n">
        <f aca="false">IF(ISNUMBER(VLOOKUP(U$8,#REF!,18,FALSE())),VLOOKUP(U$8,#REF!,18,FALSE()),0)</f>
        <v>0</v>
      </c>
      <c r="V18" s="34" t="n">
        <f aca="false">IF(ISNUMBER(VLOOKUP(V$8,#REF!,18,FALSE())),VLOOKUP(V$8,#REF!,18,FALSE()),0)</f>
        <v>0</v>
      </c>
      <c r="W18" s="34" t="n">
        <f aca="false">IF(ISNUMBER(VLOOKUP(W$8,#REF!,18,FALSE())),VLOOKUP(W$8,#REF!,18,FALSE()),0)</f>
        <v>0</v>
      </c>
      <c r="X18" s="34" t="n">
        <f aca="false">IF(ISNUMBER(VLOOKUP(X$8,#REF!,18,FALSE())),VLOOKUP(X$8,#REF!,18,FALSE()),0)</f>
        <v>0</v>
      </c>
      <c r="Y18" s="34" t="n">
        <f aca="false">IF(ISNUMBER(VLOOKUP(Y$8,#REF!,18,FALSE())),VLOOKUP(Y$8,#REF!,18,FALSE()),0)</f>
        <v>0</v>
      </c>
      <c r="Z18" s="34" t="n">
        <f aca="false">IF(ISNUMBER(VLOOKUP(Z$8,#REF!,18,FALSE())),VLOOKUP(Z$8,#REF!,18,FALSE()),0)</f>
        <v>0</v>
      </c>
      <c r="AA18" s="34" t="n">
        <f aca="false">IF(ISNUMBER(VLOOKUP(AA$8,#REF!,18,FALSE())),VLOOKUP(AA$8,#REF!,18,FALSE()),0)</f>
        <v>0</v>
      </c>
      <c r="AB18" s="34" t="n">
        <f aca="false">IF(ISNUMBER(VLOOKUP(AB$8,#REF!,18,FALSE())),VLOOKUP(AB$8,#REF!,18,FALSE()),0)</f>
        <v>0</v>
      </c>
      <c r="AC18" s="36" t="n">
        <f aca="false">AVERAGE(B18:E18)</f>
        <v>0</v>
      </c>
      <c r="AD18" s="35" t="n">
        <v>44</v>
      </c>
      <c r="AE18" s="31"/>
      <c r="AF18" s="32"/>
      <c r="AG18" s="34" t="str">
        <f aca="false">IF(ISNUMBER(VLOOKUP(AG$8,#REF!,18,FALSE())),VLOOKUP(AG$8,#REF!,18,FALSE()),"")</f>
        <v/>
      </c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1"/>
      <c r="AS18" s="31"/>
      <c r="AT18" s="31"/>
      <c r="AU18" s="31"/>
      <c r="AV18" s="31"/>
      <c r="AW18" s="31"/>
      <c r="AX18" s="31"/>
      <c r="AY18" s="31"/>
      <c r="AZ18" s="31" t="n">
        <v>56.4375</v>
      </c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4.1" hidden="false" customHeight="true" outlineLevel="0" collapsed="false">
      <c r="A19" s="38"/>
      <c r="B19" s="34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5"/>
      <c r="X19" s="31"/>
      <c r="Y19" s="31"/>
      <c r="Z19" s="31"/>
      <c r="AA19" s="31"/>
      <c r="AB19" s="35"/>
      <c r="AC19" s="36"/>
      <c r="AD19" s="35"/>
      <c r="AE19" s="31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0" customFormat="false" ht="14.1" hidden="false" customHeight="true" outlineLevel="0" collapsed="false">
      <c r="A20" s="37"/>
      <c r="B20" s="34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5"/>
      <c r="X20" s="31"/>
      <c r="Y20" s="31"/>
      <c r="Z20" s="31"/>
      <c r="AA20" s="31"/>
      <c r="AB20" s="35"/>
      <c r="AC20" s="36"/>
      <c r="AD20" s="35"/>
      <c r="AE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</row>
    <row r="21" customFormat="false" ht="14.1" hidden="false" customHeight="true" outlineLevel="0" collapsed="false">
      <c r="A21" s="37"/>
      <c r="B21" s="34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5"/>
      <c r="X21" s="31"/>
      <c r="Y21" s="31"/>
      <c r="Z21" s="31"/>
      <c r="AA21" s="31"/>
      <c r="AB21" s="35"/>
      <c r="AC21" s="36"/>
      <c r="AD21" s="35"/>
      <c r="AE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</row>
    <row r="22" customFormat="false" ht="14.1" hidden="false" customHeight="true" outlineLevel="0" collapsed="false">
      <c r="A22" s="37"/>
      <c r="B22" s="34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5"/>
      <c r="X22" s="31"/>
      <c r="Y22" s="31"/>
      <c r="Z22" s="31"/>
      <c r="AA22" s="31"/>
      <c r="AB22" s="35"/>
      <c r="AC22" s="36"/>
      <c r="AD22" s="35"/>
      <c r="AE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</row>
    <row r="23" customFormat="false" ht="14.1" hidden="false" customHeight="true" outlineLevel="0" collapsed="false">
      <c r="A23" s="37"/>
      <c r="B23" s="34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5"/>
      <c r="X23" s="31"/>
      <c r="Y23" s="31"/>
      <c r="Z23" s="31"/>
      <c r="AA23" s="31"/>
      <c r="AB23" s="35"/>
      <c r="AC23" s="36"/>
      <c r="AD23" s="35"/>
      <c r="AE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</row>
    <row r="24" customFormat="false" ht="14.1" hidden="false" customHeight="true" outlineLevel="0" collapsed="false">
      <c r="A24" s="37"/>
      <c r="B24" s="34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5"/>
      <c r="X24" s="31"/>
      <c r="Y24" s="31"/>
      <c r="Z24" s="31"/>
      <c r="AA24" s="31"/>
      <c r="AB24" s="35"/>
      <c r="AC24" s="36"/>
      <c r="AD24" s="35"/>
      <c r="AE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</row>
    <row r="25" customFormat="false" ht="14.1" hidden="false" customHeight="true" outlineLevel="0" collapsed="false">
      <c r="A25" s="39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2"/>
      <c r="X25" s="41"/>
      <c r="Y25" s="41"/>
      <c r="Z25" s="41"/>
      <c r="AA25" s="41"/>
      <c r="AB25" s="42"/>
      <c r="AC25" s="43"/>
      <c r="AD25" s="42"/>
      <c r="AE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</row>
    <row r="26" customFormat="false" ht="11.25" hidden="false" customHeight="false" outlineLevel="0" collapsed="false">
      <c r="A26" s="44"/>
    </row>
    <row r="27" customFormat="false" ht="12" hidden="true" customHeight="false" outlineLevel="0" collapsed="false">
      <c r="A27" s="45" t="s">
        <v>27</v>
      </c>
      <c r="B27" s="46"/>
      <c r="C27" s="46"/>
      <c r="D27" s="46"/>
      <c r="E27" s="46"/>
      <c r="F27" s="46"/>
      <c r="G27" s="46"/>
      <c r="H27" s="46"/>
      <c r="I27" s="46"/>
      <c r="J27" s="46"/>
      <c r="K27" s="47"/>
      <c r="L27" s="47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47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4.1" hidden="true" customHeight="true" outlineLevel="0" collapsed="false">
      <c r="A28" s="26" t="s">
        <v>13</v>
      </c>
      <c r="B28" s="27" t="e">
        <f aca="false">B9-B47</f>
        <v>#REF!</v>
      </c>
      <c r="C28" s="28" t="e">
        <f aca="false">C9-C47</f>
        <v>#REF!</v>
      </c>
      <c r="D28" s="28" t="e">
        <f aca="false">D9-D47</f>
        <v>#REF!</v>
      </c>
      <c r="E28" s="28" t="e">
        <f aca="false">E9-E47</f>
        <v>#REF!</v>
      </c>
      <c r="F28" s="28" t="e">
        <f aca="false">F9-F47</f>
        <v>#REF!</v>
      </c>
      <c r="G28" s="28" t="e">
        <f aca="false">G9-G47</f>
        <v>#REF!</v>
      </c>
      <c r="H28" s="28" t="e">
        <f aca="false">H9-H47</f>
        <v>#REF!</v>
      </c>
      <c r="I28" s="28" t="e">
        <f aca="false">I9-I47</f>
        <v>#REF!</v>
      </c>
      <c r="J28" s="28" t="e">
        <f aca="false">J9-J47</f>
        <v>#REF!</v>
      </c>
      <c r="K28" s="28" t="e">
        <f aca="false">K9-K47</f>
        <v>#REF!</v>
      </c>
      <c r="L28" s="28" t="e">
        <f aca="false">L9-L47</f>
        <v>#REF!</v>
      </c>
      <c r="M28" s="28" t="e">
        <f aca="false">M9-M47</f>
        <v>#REF!</v>
      </c>
      <c r="N28" s="28" t="e">
        <f aca="false">N9-N47</f>
        <v>#REF!</v>
      </c>
      <c r="O28" s="28" t="e">
        <f aca="false">O9-O47</f>
        <v>#REF!</v>
      </c>
      <c r="P28" s="28" t="e">
        <f aca="false">P9-P47</f>
        <v>#REF!</v>
      </c>
      <c r="Q28" s="28" t="e">
        <f aca="false">Q9-Q47</f>
        <v>#REF!</v>
      </c>
      <c r="R28" s="28" t="e">
        <f aca="false">R9-R47</f>
        <v>#REF!</v>
      </c>
      <c r="S28" s="28" t="e">
        <f aca="false">S9-S47</f>
        <v>#REF!</v>
      </c>
      <c r="T28" s="28" t="e">
        <f aca="false">T9-T47</f>
        <v>#REF!</v>
      </c>
      <c r="U28" s="28" t="e">
        <f aca="false">U9-U47</f>
        <v>#REF!</v>
      </c>
      <c r="V28" s="28" t="e">
        <f aca="false">V9-V47</f>
        <v>#REF!</v>
      </c>
      <c r="W28" s="31" t="e">
        <f aca="false">W9-W47</f>
        <v>#REF!</v>
      </c>
      <c r="X28" s="31" t="e">
        <f aca="false">X9-X47</f>
        <v>#REF!</v>
      </c>
      <c r="Y28" s="28" t="e">
        <f aca="false">Y9-Y47</f>
        <v>#REF!</v>
      </c>
      <c r="Z28" s="28" t="e">
        <f aca="false">Z9-Z47</f>
        <v>#REF!</v>
      </c>
      <c r="AA28" s="28" t="e">
        <f aca="false">AA9-AA47</f>
        <v>#REF!</v>
      </c>
      <c r="AB28" s="28" t="e">
        <f aca="false">AB9-AB47</f>
        <v>#REF!</v>
      </c>
      <c r="AC28" s="30" t="e">
        <f aca="false">AC9-AC47</f>
        <v>#REF!</v>
      </c>
      <c r="AD28" s="29"/>
      <c r="AE28" s="31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</row>
    <row r="29" customFormat="false" ht="14.1" hidden="true" customHeight="true" outlineLevel="0" collapsed="false">
      <c r="A29" s="33" t="s">
        <v>12</v>
      </c>
      <c r="B29" s="34" t="e">
        <f aca="false">B10-B48</f>
        <v>#REF!</v>
      </c>
      <c r="C29" s="31" t="e">
        <f aca="false">C10-C48</f>
        <v>#REF!</v>
      </c>
      <c r="D29" s="31" t="e">
        <f aca="false">D10-D48</f>
        <v>#REF!</v>
      </c>
      <c r="E29" s="31" t="e">
        <f aca="false">E10-E48</f>
        <v>#REF!</v>
      </c>
      <c r="F29" s="31" t="e">
        <f aca="false">F10-F48</f>
        <v>#REF!</v>
      </c>
      <c r="G29" s="31" t="e">
        <f aca="false">G10-G48</f>
        <v>#REF!</v>
      </c>
      <c r="H29" s="31" t="e">
        <f aca="false">H10-H48</f>
        <v>#REF!</v>
      </c>
      <c r="I29" s="31" t="e">
        <f aca="false">I10-I48</f>
        <v>#REF!</v>
      </c>
      <c r="J29" s="31" t="e">
        <f aca="false">J10-J48</f>
        <v>#REF!</v>
      </c>
      <c r="K29" s="31" t="e">
        <f aca="false">K10-K48</f>
        <v>#REF!</v>
      </c>
      <c r="L29" s="31" t="e">
        <f aca="false">L10-L48</f>
        <v>#REF!</v>
      </c>
      <c r="M29" s="31" t="e">
        <f aca="false">M10-M48</f>
        <v>#REF!</v>
      </c>
      <c r="N29" s="31" t="e">
        <f aca="false">N10-N48</f>
        <v>#REF!</v>
      </c>
      <c r="O29" s="31" t="e">
        <f aca="false">O10-O48</f>
        <v>#REF!</v>
      </c>
      <c r="P29" s="31" t="e">
        <f aca="false">P10-P48</f>
        <v>#REF!</v>
      </c>
      <c r="Q29" s="31" t="e">
        <f aca="false">Q10-Q48</f>
        <v>#REF!</v>
      </c>
      <c r="R29" s="31" t="e">
        <f aca="false">R10-R48</f>
        <v>#REF!</v>
      </c>
      <c r="S29" s="31" t="e">
        <f aca="false">S10-S48</f>
        <v>#REF!</v>
      </c>
      <c r="T29" s="31" t="e">
        <f aca="false">T10-T48</f>
        <v>#REF!</v>
      </c>
      <c r="U29" s="31" t="e">
        <f aca="false">U10-U48</f>
        <v>#REF!</v>
      </c>
      <c r="V29" s="31" t="e">
        <f aca="false">V10-V48</f>
        <v>#REF!</v>
      </c>
      <c r="W29" s="31" t="e">
        <f aca="false">W10-W48</f>
        <v>#REF!</v>
      </c>
      <c r="X29" s="31" t="e">
        <f aca="false">X10-X48</f>
        <v>#REF!</v>
      </c>
      <c r="Y29" s="31" t="e">
        <f aca="false">Y10-Y48</f>
        <v>#REF!</v>
      </c>
      <c r="Z29" s="31" t="e">
        <f aca="false">Z10-Z48</f>
        <v>#REF!</v>
      </c>
      <c r="AA29" s="31" t="e">
        <f aca="false">AA10-AA48</f>
        <v>#REF!</v>
      </c>
      <c r="AB29" s="31" t="e">
        <f aca="false">AB10-AB48</f>
        <v>#REF!</v>
      </c>
      <c r="AC29" s="36" t="e">
        <f aca="false">AC10-AC48</f>
        <v>#REF!</v>
      </c>
      <c r="AD29" s="35"/>
      <c r="AE29" s="31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4.1" hidden="true" customHeight="true" outlineLevel="0" collapsed="false">
      <c r="A30" s="33" t="s">
        <v>14</v>
      </c>
      <c r="B30" s="34" t="e">
        <f aca="false">B11-B49</f>
        <v>#REF!</v>
      </c>
      <c r="C30" s="31" t="e">
        <f aca="false">C11-C49</f>
        <v>#REF!</v>
      </c>
      <c r="D30" s="31" t="e">
        <f aca="false">D11-D49</f>
        <v>#REF!</v>
      </c>
      <c r="E30" s="31" t="e">
        <f aca="false">E11-E49</f>
        <v>#REF!</v>
      </c>
      <c r="F30" s="31" t="e">
        <f aca="false">F11-F49</f>
        <v>#REF!</v>
      </c>
      <c r="G30" s="31" t="e">
        <f aca="false">G11-G49</f>
        <v>#REF!</v>
      </c>
      <c r="H30" s="31" t="e">
        <f aca="false">H11-H49</f>
        <v>#REF!</v>
      </c>
      <c r="I30" s="31" t="e">
        <f aca="false">I11-I49</f>
        <v>#REF!</v>
      </c>
      <c r="J30" s="31" t="e">
        <f aca="false">J11-J49</f>
        <v>#REF!</v>
      </c>
      <c r="K30" s="31" t="e">
        <f aca="false">K11-K49</f>
        <v>#REF!</v>
      </c>
      <c r="L30" s="31" t="e">
        <f aca="false">L11-L49</f>
        <v>#REF!</v>
      </c>
      <c r="M30" s="31" t="e">
        <f aca="false">M11-M49</f>
        <v>#REF!</v>
      </c>
      <c r="N30" s="31" t="e">
        <f aca="false">N11-N49</f>
        <v>#REF!</v>
      </c>
      <c r="O30" s="31" t="e">
        <f aca="false">O11-O49</f>
        <v>#REF!</v>
      </c>
      <c r="P30" s="31" t="e">
        <f aca="false">P11-P49</f>
        <v>#REF!</v>
      </c>
      <c r="Q30" s="31" t="e">
        <f aca="false">Q11-Q49</f>
        <v>#REF!</v>
      </c>
      <c r="R30" s="31" t="e">
        <f aca="false">R11-R49</f>
        <v>#REF!</v>
      </c>
      <c r="S30" s="31" t="e">
        <f aca="false">S11-S49</f>
        <v>#REF!</v>
      </c>
      <c r="T30" s="31" t="e">
        <f aca="false">T11-T49</f>
        <v>#REF!</v>
      </c>
      <c r="U30" s="31" t="e">
        <f aca="false">U11-U49</f>
        <v>#REF!</v>
      </c>
      <c r="V30" s="31" t="e">
        <f aca="false">V11-V49</f>
        <v>#REF!</v>
      </c>
      <c r="W30" s="31" t="e">
        <f aca="false">W11-W49</f>
        <v>#REF!</v>
      </c>
      <c r="X30" s="31" t="e">
        <f aca="false">X11-X49</f>
        <v>#REF!</v>
      </c>
      <c r="Y30" s="31" t="e">
        <f aca="false">Y11-Y49</f>
        <v>#REF!</v>
      </c>
      <c r="Z30" s="31" t="e">
        <f aca="false">Z11-Z49</f>
        <v>#REF!</v>
      </c>
      <c r="AA30" s="31" t="e">
        <f aca="false">AA11-AA49</f>
        <v>#REF!</v>
      </c>
      <c r="AB30" s="31" t="e">
        <f aca="false">AB11-AB49</f>
        <v>#REF!</v>
      </c>
      <c r="AC30" s="36" t="e">
        <f aca="false">AC11-AC49</f>
        <v>#REF!</v>
      </c>
      <c r="AD30" s="35"/>
      <c r="AE30" s="31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4.1" hidden="true" customHeight="true" outlineLevel="0" collapsed="false">
      <c r="A31" s="33" t="s">
        <v>17</v>
      </c>
      <c r="B31" s="34" t="e">
        <f aca="false">B12-B50</f>
        <v>#REF!</v>
      </c>
      <c r="C31" s="31" t="e">
        <f aca="false">C12-C50</f>
        <v>#REF!</v>
      </c>
      <c r="D31" s="31" t="e">
        <f aca="false">D12-D50</f>
        <v>#REF!</v>
      </c>
      <c r="E31" s="31" t="e">
        <f aca="false">E12-E50</f>
        <v>#REF!</v>
      </c>
      <c r="F31" s="31" t="e">
        <f aca="false">F12-F50</f>
        <v>#REF!</v>
      </c>
      <c r="G31" s="31" t="e">
        <f aca="false">G12-G50</f>
        <v>#REF!</v>
      </c>
      <c r="H31" s="31" t="e">
        <f aca="false">H12-H50</f>
        <v>#REF!</v>
      </c>
      <c r="I31" s="31" t="e">
        <f aca="false">I12-I50</f>
        <v>#REF!</v>
      </c>
      <c r="J31" s="31" t="e">
        <f aca="false">J12-J50</f>
        <v>#REF!</v>
      </c>
      <c r="K31" s="31" t="e">
        <f aca="false">K12-K50</f>
        <v>#REF!</v>
      </c>
      <c r="L31" s="31" t="e">
        <f aca="false">L12-L50</f>
        <v>#REF!</v>
      </c>
      <c r="M31" s="31" t="e">
        <f aca="false">M12-M50</f>
        <v>#REF!</v>
      </c>
      <c r="N31" s="31" t="e">
        <f aca="false">N12-N50</f>
        <v>#REF!</v>
      </c>
      <c r="O31" s="31" t="e">
        <f aca="false">O12-O50</f>
        <v>#REF!</v>
      </c>
      <c r="P31" s="31" t="e">
        <f aca="false">P12-P50</f>
        <v>#REF!</v>
      </c>
      <c r="Q31" s="31" t="e">
        <f aca="false">Q12-Q50</f>
        <v>#REF!</v>
      </c>
      <c r="R31" s="31" t="e">
        <f aca="false">R12-R50</f>
        <v>#REF!</v>
      </c>
      <c r="S31" s="31" t="e">
        <f aca="false">S12-S50</f>
        <v>#REF!</v>
      </c>
      <c r="T31" s="31" t="e">
        <f aca="false">T12-T50</f>
        <v>#REF!</v>
      </c>
      <c r="U31" s="31" t="e">
        <f aca="false">U12-U50</f>
        <v>#REF!</v>
      </c>
      <c r="V31" s="31" t="e">
        <f aca="false">V12-V50</f>
        <v>#REF!</v>
      </c>
      <c r="W31" s="31" t="e">
        <f aca="false">W12-W50</f>
        <v>#REF!</v>
      </c>
      <c r="X31" s="31" t="e">
        <f aca="false">X12-X50</f>
        <v>#REF!</v>
      </c>
      <c r="Y31" s="31" t="e">
        <f aca="false">Y12-Y50</f>
        <v>#REF!</v>
      </c>
      <c r="Z31" s="31" t="e">
        <f aca="false">Z12-Z50</f>
        <v>#REF!</v>
      </c>
      <c r="AA31" s="31" t="e">
        <f aca="false">AA12-AA50</f>
        <v>#REF!</v>
      </c>
      <c r="AB31" s="31" t="e">
        <f aca="false">AB12-AB50</f>
        <v>#REF!</v>
      </c>
      <c r="AC31" s="36" t="e">
        <f aca="false">AC12-AC50</f>
        <v>#REF!</v>
      </c>
      <c r="AD31" s="35"/>
      <c r="AE31" s="31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4.1" hidden="true" customHeight="true" outlineLevel="0" collapsed="false">
      <c r="A32" s="33" t="s">
        <v>15</v>
      </c>
      <c r="B32" s="34" t="e">
        <f aca="false">B13-B51</f>
        <v>#REF!</v>
      </c>
      <c r="C32" s="31" t="e">
        <f aca="false">C13-C51</f>
        <v>#REF!</v>
      </c>
      <c r="D32" s="31" t="e">
        <f aca="false">D13-D51</f>
        <v>#REF!</v>
      </c>
      <c r="E32" s="31" t="e">
        <f aca="false">E13-E51</f>
        <v>#REF!</v>
      </c>
      <c r="F32" s="31" t="e">
        <f aca="false">F13-F51</f>
        <v>#REF!</v>
      </c>
      <c r="G32" s="31" t="e">
        <f aca="false">G13-G51</f>
        <v>#REF!</v>
      </c>
      <c r="H32" s="31" t="e">
        <f aca="false">H13-H51</f>
        <v>#REF!</v>
      </c>
      <c r="I32" s="31" t="e">
        <f aca="false">I13-I51</f>
        <v>#REF!</v>
      </c>
      <c r="J32" s="31" t="e">
        <f aca="false">J13-J51</f>
        <v>#REF!</v>
      </c>
      <c r="K32" s="31" t="e">
        <f aca="false">K13-K51</f>
        <v>#REF!</v>
      </c>
      <c r="L32" s="31" t="e">
        <f aca="false">L13-L51</f>
        <v>#REF!</v>
      </c>
      <c r="M32" s="31" t="e">
        <f aca="false">M13-M51</f>
        <v>#REF!</v>
      </c>
      <c r="N32" s="31" t="e">
        <f aca="false">N13-N51</f>
        <v>#REF!</v>
      </c>
      <c r="O32" s="31" t="e">
        <f aca="false">O13-O51</f>
        <v>#REF!</v>
      </c>
      <c r="P32" s="31" t="e">
        <f aca="false">P13-P51</f>
        <v>#REF!</v>
      </c>
      <c r="Q32" s="31" t="e">
        <f aca="false">Q13-Q51</f>
        <v>#REF!</v>
      </c>
      <c r="R32" s="31" t="e">
        <f aca="false">R13-R51</f>
        <v>#REF!</v>
      </c>
      <c r="S32" s="31" t="e">
        <f aca="false">S13-S51</f>
        <v>#REF!</v>
      </c>
      <c r="T32" s="31" t="e">
        <f aca="false">T13-T51</f>
        <v>#REF!</v>
      </c>
      <c r="U32" s="31" t="e">
        <f aca="false">U13-U51</f>
        <v>#REF!</v>
      </c>
      <c r="V32" s="31" t="e">
        <f aca="false">V13-V51</f>
        <v>#REF!</v>
      </c>
      <c r="W32" s="31" t="e">
        <f aca="false">W13-W51</f>
        <v>#REF!</v>
      </c>
      <c r="X32" s="31" t="e">
        <f aca="false">X13-X51</f>
        <v>#REF!</v>
      </c>
      <c r="Y32" s="31" t="e">
        <f aca="false">Y13-Y51</f>
        <v>#REF!</v>
      </c>
      <c r="Z32" s="31" t="e">
        <f aca="false">Z13-Z51</f>
        <v>#REF!</v>
      </c>
      <c r="AA32" s="31" t="e">
        <f aca="false">AA13-AA51</f>
        <v>#REF!</v>
      </c>
      <c r="AB32" s="31" t="e">
        <f aca="false">AB13-AB51</f>
        <v>#REF!</v>
      </c>
      <c r="AC32" s="36" t="e">
        <f aca="false">AC13-AC51</f>
        <v>#REF!</v>
      </c>
      <c r="AD32" s="35"/>
      <c r="AE32" s="31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4.1" hidden="true" customHeight="true" outlineLevel="0" collapsed="false">
      <c r="A33" s="48" t="s">
        <v>11</v>
      </c>
      <c r="B33" s="40" t="e">
        <f aca="false">B14-B52</f>
        <v>#REF!</v>
      </c>
      <c r="C33" s="41" t="e">
        <f aca="false">C14-C52</f>
        <v>#REF!</v>
      </c>
      <c r="D33" s="41" t="e">
        <f aca="false">D14-D52</f>
        <v>#REF!</v>
      </c>
      <c r="E33" s="41" t="e">
        <f aca="false">E14-E52</f>
        <v>#REF!</v>
      </c>
      <c r="F33" s="41" t="e">
        <f aca="false">F14-F52</f>
        <v>#REF!</v>
      </c>
      <c r="G33" s="41" t="e">
        <f aca="false">G14-G52</f>
        <v>#REF!</v>
      </c>
      <c r="H33" s="41" t="e">
        <f aca="false">H14-H52</f>
        <v>#REF!</v>
      </c>
      <c r="I33" s="41" t="e">
        <f aca="false">I14-I52</f>
        <v>#REF!</v>
      </c>
      <c r="J33" s="41" t="e">
        <f aca="false">J14-J52</f>
        <v>#REF!</v>
      </c>
      <c r="K33" s="41" t="e">
        <f aca="false">K14-K52</f>
        <v>#REF!</v>
      </c>
      <c r="L33" s="41" t="e">
        <f aca="false">L14-L52</f>
        <v>#REF!</v>
      </c>
      <c r="M33" s="41" t="e">
        <f aca="false">M14-M52</f>
        <v>#REF!</v>
      </c>
      <c r="N33" s="41" t="e">
        <f aca="false">N14-N52</f>
        <v>#REF!</v>
      </c>
      <c r="O33" s="41" t="e">
        <f aca="false">O14-O52</f>
        <v>#REF!</v>
      </c>
      <c r="P33" s="41" t="e">
        <f aca="false">P14-P52</f>
        <v>#REF!</v>
      </c>
      <c r="Q33" s="41" t="e">
        <f aca="false">Q14-Q52</f>
        <v>#REF!</v>
      </c>
      <c r="R33" s="41" t="e">
        <f aca="false">R14-R52</f>
        <v>#REF!</v>
      </c>
      <c r="S33" s="41" t="e">
        <f aca="false">S14-S52</f>
        <v>#REF!</v>
      </c>
      <c r="T33" s="41" t="e">
        <f aca="false">T14-T52</f>
        <v>#REF!</v>
      </c>
      <c r="U33" s="41" t="e">
        <f aca="false">U14-U52</f>
        <v>#REF!</v>
      </c>
      <c r="V33" s="41" t="e">
        <f aca="false">V14-V52</f>
        <v>#REF!</v>
      </c>
      <c r="W33" s="41" t="e">
        <f aca="false">W14-W52</f>
        <v>#REF!</v>
      </c>
      <c r="X33" s="41" t="e">
        <f aca="false">X14-X52</f>
        <v>#REF!</v>
      </c>
      <c r="Y33" s="41" t="e">
        <f aca="false">Y14-Y52</f>
        <v>#REF!</v>
      </c>
      <c r="Z33" s="41" t="e">
        <f aca="false">Z14-Z52</f>
        <v>#REF!</v>
      </c>
      <c r="AA33" s="41" t="e">
        <f aca="false">AA14-AA52</f>
        <v>#REF!</v>
      </c>
      <c r="AB33" s="41" t="e">
        <f aca="false">AB14-AB52</f>
        <v>#REF!</v>
      </c>
      <c r="AC33" s="43" t="e">
        <f aca="false">AC14-AC52</f>
        <v>#REF!</v>
      </c>
      <c r="AD33" s="35"/>
      <c r="AE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</row>
    <row r="34" customFormat="false" ht="14.1" hidden="true" customHeight="true" outlineLevel="0" collapsed="false">
      <c r="A34" s="33" t="s">
        <v>16</v>
      </c>
      <c r="B34" s="27" t="e">
        <f aca="false">B15-B53</f>
        <v>#REF!</v>
      </c>
      <c r="C34" s="28" t="e">
        <f aca="false">C15-C53</f>
        <v>#REF!</v>
      </c>
      <c r="D34" s="28" t="e">
        <f aca="false">D15-D53</f>
        <v>#REF!</v>
      </c>
      <c r="E34" s="28" t="e">
        <f aca="false">E15-E53</f>
        <v>#REF!</v>
      </c>
      <c r="F34" s="28" t="e">
        <f aca="false">F15-F53</f>
        <v>#REF!</v>
      </c>
      <c r="G34" s="28" t="e">
        <f aca="false">G15-G53</f>
        <v>#REF!</v>
      </c>
      <c r="H34" s="28" t="e">
        <f aca="false">H15-H53</f>
        <v>#REF!</v>
      </c>
      <c r="I34" s="28" t="e">
        <f aca="false">I15-I53</f>
        <v>#REF!</v>
      </c>
      <c r="J34" s="28" t="e">
        <f aca="false">J15-J53</f>
        <v>#REF!</v>
      </c>
      <c r="K34" s="28" t="e">
        <f aca="false">K15-K53</f>
        <v>#REF!</v>
      </c>
      <c r="L34" s="28" t="e">
        <f aca="false">L15-L53</f>
        <v>#REF!</v>
      </c>
      <c r="M34" s="28" t="e">
        <f aca="false">M15-M53</f>
        <v>#REF!</v>
      </c>
      <c r="N34" s="28" t="e">
        <f aca="false">N15-N53</f>
        <v>#REF!</v>
      </c>
      <c r="O34" s="28" t="e">
        <f aca="false">O15-O53</f>
        <v>#REF!</v>
      </c>
      <c r="P34" s="28" t="e">
        <f aca="false">P15-P53</f>
        <v>#REF!</v>
      </c>
      <c r="Q34" s="28" t="e">
        <f aca="false">Q15-Q53</f>
        <v>#REF!</v>
      </c>
      <c r="R34" s="28" t="e">
        <f aca="false">R15-R53</f>
        <v>#REF!</v>
      </c>
      <c r="S34" s="28" t="e">
        <f aca="false">S15-S53</f>
        <v>#REF!</v>
      </c>
      <c r="T34" s="28" t="e">
        <f aca="false">T15-T53</f>
        <v>#REF!</v>
      </c>
      <c r="U34" s="28" t="e">
        <f aca="false">U15-U53</f>
        <v>#REF!</v>
      </c>
      <c r="V34" s="28" t="e">
        <f aca="false">V15-V53</f>
        <v>#REF!</v>
      </c>
      <c r="W34" s="31" t="e">
        <f aca="false">W15-W53</f>
        <v>#REF!</v>
      </c>
      <c r="X34" s="31" t="e">
        <f aca="false">X15-X53</f>
        <v>#REF!</v>
      </c>
      <c r="Y34" s="28" t="e">
        <f aca="false">Y15-Y53</f>
        <v>#REF!</v>
      </c>
      <c r="Z34" s="28" t="e">
        <f aca="false">Z15-Z53</f>
        <v>#REF!</v>
      </c>
      <c r="AA34" s="28" t="e">
        <f aca="false">AA15-AA53</f>
        <v>#REF!</v>
      </c>
      <c r="AB34" s="28" t="e">
        <f aca="false">AB15-AB53</f>
        <v>#REF!</v>
      </c>
      <c r="AC34" s="36" t="n">
        <v>0</v>
      </c>
      <c r="AD34" s="35"/>
      <c r="AE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</row>
    <row r="35" customFormat="false" ht="14.1" hidden="true" customHeight="true" outlineLevel="0" collapsed="false">
      <c r="A35" s="37"/>
      <c r="B35" s="34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6"/>
      <c r="AD35" s="35"/>
      <c r="AE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</row>
    <row r="36" customFormat="false" ht="14.1" hidden="true" customHeight="true" outlineLevel="0" collapsed="false">
      <c r="A36" s="37" t="s">
        <v>9</v>
      </c>
      <c r="B36" s="34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6"/>
      <c r="AD36" s="35"/>
      <c r="AE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</row>
    <row r="37" customFormat="false" ht="14.1" hidden="true" customHeight="true" outlineLevel="0" collapsed="false">
      <c r="A37" s="33" t="s">
        <v>9</v>
      </c>
      <c r="B37" s="34" t="n">
        <f aca="false">B18-B56</f>
        <v>-34</v>
      </c>
      <c r="C37" s="31" t="n">
        <f aca="false">C18-C56</f>
        <v>-32.5</v>
      </c>
      <c r="D37" s="31" t="n">
        <f aca="false">D18-D56</f>
        <v>-32.5</v>
      </c>
      <c r="E37" s="31" t="n">
        <f aca="false">E18-E56</f>
        <v>-33.4</v>
      </c>
      <c r="F37" s="31" t="n">
        <f aca="false">F18-F56</f>
        <v>-33.4</v>
      </c>
      <c r="G37" s="31" t="n">
        <f aca="false">G18-G56</f>
        <v>-33.4</v>
      </c>
      <c r="H37" s="31" t="n">
        <f aca="false">H18-H56</f>
        <v>-33.4</v>
      </c>
      <c r="I37" s="31" t="n">
        <f aca="false">I18-I56</f>
        <v>-33.4</v>
      </c>
      <c r="J37" s="31" t="n">
        <f aca="false">J18-J56</f>
        <v>-34</v>
      </c>
      <c r="K37" s="31" t="n">
        <f aca="false">K18-K56</f>
        <v>-34</v>
      </c>
      <c r="L37" s="31" t="n">
        <f aca="false">L18-L56</f>
        <v>-34</v>
      </c>
      <c r="M37" s="31" t="n">
        <f aca="false">M18-M56</f>
        <v>-34</v>
      </c>
      <c r="N37" s="31" t="n">
        <f aca="false">N18-N56</f>
        <v>-34</v>
      </c>
      <c r="O37" s="31" t="n">
        <f aca="false">O18-O56</f>
        <v>-34</v>
      </c>
      <c r="P37" s="31" t="n">
        <f aca="false">P18-P56</f>
        <v>-34</v>
      </c>
      <c r="Q37" s="31" t="n">
        <f aca="false">Q18-Q56</f>
        <v>-34</v>
      </c>
      <c r="R37" s="31" t="n">
        <f aca="false">R18-R56</f>
        <v>-34</v>
      </c>
      <c r="S37" s="31" t="n">
        <f aca="false">S18-S56</f>
        <v>-34</v>
      </c>
      <c r="T37" s="31" t="n">
        <f aca="false">T18-T56</f>
        <v>-34</v>
      </c>
      <c r="U37" s="31" t="n">
        <f aca="false">U18-U56</f>
        <v>-34</v>
      </c>
      <c r="V37" s="31" t="n">
        <f aca="false">V18-V56</f>
        <v>-34</v>
      </c>
      <c r="W37" s="31" t="n">
        <f aca="false">W18-W56</f>
        <v>-34</v>
      </c>
      <c r="X37" s="31" t="n">
        <f aca="false">X18-X56</f>
        <v>-34</v>
      </c>
      <c r="Y37" s="31" t="n">
        <f aca="false">Y18-Y56</f>
        <v>-34</v>
      </c>
      <c r="Z37" s="31" t="n">
        <f aca="false">Z18-Z56</f>
        <v>-34</v>
      </c>
      <c r="AA37" s="31" t="n">
        <f aca="false">AA18-AA56</f>
        <v>-34</v>
      </c>
      <c r="AB37" s="31" t="n">
        <f aca="false">AB18-AB56</f>
        <v>-34</v>
      </c>
      <c r="AC37" s="36" t="n">
        <f aca="false">AC18-AC56</f>
        <v>-54.8</v>
      </c>
      <c r="AD37" s="35"/>
      <c r="AE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</row>
    <row r="38" customFormat="false" ht="14.1" hidden="true" customHeight="true" outlineLevel="0" collapsed="false">
      <c r="A38" s="38"/>
      <c r="B38" s="34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6"/>
      <c r="AD38" s="35"/>
      <c r="AE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customFormat="false" ht="14.1" hidden="false" customHeight="true" outlineLevel="0" collapsed="false">
      <c r="A39" s="37"/>
      <c r="B39" s="34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6"/>
      <c r="AD39" s="35"/>
      <c r="AE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</row>
    <row r="40" customFormat="false" ht="14.1" hidden="false" customHeight="true" outlineLevel="0" collapsed="false">
      <c r="A40" s="37"/>
      <c r="B40" s="34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6"/>
      <c r="AD40" s="35"/>
      <c r="AE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</row>
    <row r="41" customFormat="false" ht="14.1" hidden="false" customHeight="true" outlineLevel="0" collapsed="false">
      <c r="A41" s="37"/>
      <c r="B41" s="34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6"/>
      <c r="AD41" s="35"/>
      <c r="AE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</row>
    <row r="42" customFormat="false" ht="14.1" hidden="false" customHeight="true" outlineLevel="0" collapsed="false">
      <c r="A42" s="37"/>
      <c r="B42" s="34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6"/>
      <c r="AD42" s="35"/>
      <c r="AE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</row>
    <row r="43" customFormat="false" ht="14.1" hidden="false" customHeight="true" outlineLevel="0" collapsed="false">
      <c r="A43" s="37"/>
      <c r="B43" s="34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6"/>
      <c r="AD43" s="35"/>
      <c r="AE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</row>
    <row r="44" customFormat="false" ht="14.1" hidden="false" customHeight="true" outlineLevel="0" collapsed="false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3"/>
      <c r="AD44" s="42"/>
      <c r="AE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</row>
    <row r="45" customFormat="false" ht="20.25" hidden="false" customHeight="true" outlineLevel="0" collapsed="false">
      <c r="A45" s="4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</row>
    <row r="46" customFormat="false" ht="12.75" hidden="true" customHeight="true" outlineLevel="0" collapsed="false">
      <c r="A46" s="50" t="n">
        <f aca="false">'Power Price'!A46</f>
        <v>37188</v>
      </c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</row>
    <row r="47" customFormat="false" ht="14.1" hidden="true" customHeight="true" outlineLevel="0" collapsed="false">
      <c r="A47" s="52" t="s">
        <v>28</v>
      </c>
      <c r="B47" s="53" t="n">
        <v>2.92499995231628</v>
      </c>
      <c r="C47" s="54" t="n">
        <v>2.92499995231628</v>
      </c>
      <c r="D47" s="54" t="n">
        <v>2.92499995231628</v>
      </c>
      <c r="E47" s="54" t="n">
        <v>2.92499995231628</v>
      </c>
      <c r="F47" s="54" t="n">
        <v>2.92499995231628</v>
      </c>
      <c r="G47" s="54" t="n">
        <v>2.92499995231628</v>
      </c>
      <c r="H47" s="54" t="n">
        <v>2.92499995231628</v>
      </c>
      <c r="I47" s="54" t="n">
        <v>2.92499995231628</v>
      </c>
      <c r="J47" s="54" t="n">
        <v>1.9300000667572</v>
      </c>
      <c r="K47" s="31" t="n">
        <v>1.9300000667572</v>
      </c>
      <c r="L47" s="31" t="n">
        <v>1.9300000667572</v>
      </c>
      <c r="M47" s="31" t="n">
        <v>1.9300000667572</v>
      </c>
      <c r="N47" s="31" t="n">
        <v>1.9300000667572</v>
      </c>
      <c r="O47" s="31" t="n">
        <v>1.9300000667572</v>
      </c>
      <c r="P47" s="31" t="n">
        <v>1.9300000667572</v>
      </c>
      <c r="Q47" s="31" t="n">
        <v>1.9300000667572</v>
      </c>
      <c r="R47" s="31" t="n">
        <v>1.9300000667572</v>
      </c>
      <c r="S47" s="31" t="n">
        <v>1.9300000667572</v>
      </c>
      <c r="T47" s="31" t="n">
        <v>1.9300000667572</v>
      </c>
      <c r="U47" s="31" t="n">
        <v>1.9300000667572</v>
      </c>
      <c r="V47" s="31" t="n">
        <v>1.9300000667572</v>
      </c>
      <c r="W47" s="35" t="n">
        <v>1.9300000667572</v>
      </c>
      <c r="X47" s="31" t="n">
        <v>1.9300000667572</v>
      </c>
      <c r="Y47" s="31" t="n">
        <v>1.9300000667572</v>
      </c>
      <c r="Z47" s="31" t="n">
        <v>1.9300000667572</v>
      </c>
      <c r="AA47" s="31" t="n">
        <v>1.9300000667572</v>
      </c>
      <c r="AB47" s="31" t="n">
        <v>1.9300000667572</v>
      </c>
      <c r="AC47" s="30" t="n">
        <v>28.3</v>
      </c>
      <c r="AD47" s="29" t="n">
        <v>14.3699998855591</v>
      </c>
      <c r="AE47" s="31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</row>
    <row r="48" customFormat="false" ht="14.1" hidden="true" customHeight="true" outlineLevel="0" collapsed="false">
      <c r="A48" s="55" t="s">
        <v>29</v>
      </c>
      <c r="B48" s="56" t="n">
        <v>2.12000012397766</v>
      </c>
      <c r="C48" s="31" t="n">
        <v>2.12000012397766</v>
      </c>
      <c r="D48" s="31" t="n">
        <v>2.12000012397766</v>
      </c>
      <c r="E48" s="31" t="n">
        <v>2.12000012397766</v>
      </c>
      <c r="F48" s="31" t="n">
        <v>2.12000012397766</v>
      </c>
      <c r="G48" s="31" t="n">
        <v>2.12000012397766</v>
      </c>
      <c r="H48" s="31" t="n">
        <v>2.12000012397766</v>
      </c>
      <c r="I48" s="31" t="n">
        <v>2.12000012397766</v>
      </c>
      <c r="J48" s="31" t="n">
        <v>2.11999988555908</v>
      </c>
      <c r="K48" s="31" t="n">
        <v>2.11999988555908</v>
      </c>
      <c r="L48" s="31" t="n">
        <v>2.11999988555908</v>
      </c>
      <c r="M48" s="31" t="n">
        <v>2.11999988555908</v>
      </c>
      <c r="N48" s="31" t="n">
        <v>2.11999988555908</v>
      </c>
      <c r="O48" s="31" t="n">
        <v>2.11999988555908</v>
      </c>
      <c r="P48" s="31" t="n">
        <v>2.11999988555908</v>
      </c>
      <c r="Q48" s="31" t="n">
        <v>2.11999988555908</v>
      </c>
      <c r="R48" s="31" t="n">
        <v>2.11999988555908</v>
      </c>
      <c r="S48" s="31" t="n">
        <v>2.11999988555908</v>
      </c>
      <c r="T48" s="31" t="n">
        <v>2.11999988555908</v>
      </c>
      <c r="U48" s="31" t="n">
        <v>2.11999988555908</v>
      </c>
      <c r="V48" s="31" t="n">
        <v>2.11999988555908</v>
      </c>
      <c r="W48" s="35" t="n">
        <v>2.11999988555908</v>
      </c>
      <c r="X48" s="31" t="n">
        <v>2.11999988555908</v>
      </c>
      <c r="Y48" s="31" t="n">
        <v>2.11999988555908</v>
      </c>
      <c r="Z48" s="31" t="n">
        <v>2.11999988555908</v>
      </c>
      <c r="AA48" s="31" t="n">
        <v>2.11999988555908</v>
      </c>
      <c r="AB48" s="31" t="n">
        <v>2.11999988555908</v>
      </c>
      <c r="AC48" s="36" t="n">
        <v>28.25</v>
      </c>
      <c r="AD48" s="35" t="n">
        <v>7.46000003814697</v>
      </c>
      <c r="AE48" s="31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</row>
    <row r="49" customFormat="false" ht="14.1" hidden="true" customHeight="true" outlineLevel="0" collapsed="false">
      <c r="A49" s="55" t="s">
        <v>30</v>
      </c>
      <c r="B49" s="56" t="n">
        <v>1.69000005722046</v>
      </c>
      <c r="C49" s="31" t="n">
        <v>1.69000005722046</v>
      </c>
      <c r="D49" s="31" t="n">
        <v>1.69000005722046</v>
      </c>
      <c r="E49" s="31" t="n">
        <v>1.69000005722046</v>
      </c>
      <c r="F49" s="31" t="n">
        <v>1.69000005722046</v>
      </c>
      <c r="G49" s="31" t="n">
        <v>1.69000005722046</v>
      </c>
      <c r="H49" s="31" t="n">
        <v>1.69000005722046</v>
      </c>
      <c r="I49" s="31" t="n">
        <v>1.69000005722046</v>
      </c>
      <c r="J49" s="31" t="n">
        <v>1.69000005722046</v>
      </c>
      <c r="K49" s="31" t="n">
        <v>1.69000005722046</v>
      </c>
      <c r="L49" s="31" t="n">
        <v>1.69000005722046</v>
      </c>
      <c r="M49" s="31" t="n">
        <v>1.69000005722046</v>
      </c>
      <c r="N49" s="31" t="n">
        <v>1.69000005722046</v>
      </c>
      <c r="O49" s="31" t="n">
        <v>1.69000005722046</v>
      </c>
      <c r="P49" s="31" t="n">
        <v>1.69000005722046</v>
      </c>
      <c r="Q49" s="31" t="n">
        <v>1.69000005722046</v>
      </c>
      <c r="R49" s="31" t="n">
        <v>1.69000005722046</v>
      </c>
      <c r="S49" s="31" t="n">
        <v>1.69000005722046</v>
      </c>
      <c r="T49" s="31" t="n">
        <v>1.69000005722046</v>
      </c>
      <c r="U49" s="31" t="n">
        <v>1.69000005722046</v>
      </c>
      <c r="V49" s="31" t="n">
        <v>1.69000005722046</v>
      </c>
      <c r="W49" s="35" t="n">
        <v>1.69000005722046</v>
      </c>
      <c r="X49" s="31" t="n">
        <v>1.69000005722046</v>
      </c>
      <c r="Y49" s="31" t="n">
        <v>1.69000005722046</v>
      </c>
      <c r="Z49" s="31" t="n">
        <v>1.69000005722046</v>
      </c>
      <c r="AA49" s="31" t="n">
        <v>1.69000005722046</v>
      </c>
      <c r="AB49" s="31" t="n">
        <v>1.69000005722046</v>
      </c>
      <c r="AC49" s="36" t="n">
        <v>27.35</v>
      </c>
      <c r="AD49" s="35"/>
      <c r="AE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</row>
    <row r="50" customFormat="false" ht="14.1" hidden="true" customHeight="true" outlineLevel="0" collapsed="false">
      <c r="A50" s="55" t="s">
        <v>31</v>
      </c>
      <c r="B50" s="56" t="n">
        <v>5.13000011444092</v>
      </c>
      <c r="C50" s="31" t="n">
        <v>5.13000011444092</v>
      </c>
      <c r="D50" s="31" t="n">
        <v>5.13000011444092</v>
      </c>
      <c r="E50" s="31" t="n">
        <v>5.13000011444092</v>
      </c>
      <c r="F50" s="31" t="n">
        <v>5.13000011444092</v>
      </c>
      <c r="G50" s="31" t="n">
        <v>5.13000011444092</v>
      </c>
      <c r="H50" s="31" t="n">
        <v>5.13000011444092</v>
      </c>
      <c r="I50" s="31" t="n">
        <v>5.13000011444092</v>
      </c>
      <c r="J50" s="31" t="n">
        <v>6.13000011444092</v>
      </c>
      <c r="K50" s="31" t="n">
        <v>6.13000011444092</v>
      </c>
      <c r="L50" s="31" t="n">
        <v>6.13000011444092</v>
      </c>
      <c r="M50" s="31" t="n">
        <v>6.13000011444092</v>
      </c>
      <c r="N50" s="31" t="n">
        <v>6.13000011444092</v>
      </c>
      <c r="O50" s="31" t="n">
        <v>6.13000011444092</v>
      </c>
      <c r="P50" s="31" t="n">
        <v>6.13000011444092</v>
      </c>
      <c r="Q50" s="31" t="n">
        <v>6.13000011444092</v>
      </c>
      <c r="R50" s="31" t="n">
        <v>6.13000011444092</v>
      </c>
      <c r="S50" s="31" t="n">
        <v>6.13000011444092</v>
      </c>
      <c r="T50" s="31" t="n">
        <v>6.13000011444092</v>
      </c>
      <c r="U50" s="31" t="n">
        <v>6.13000011444092</v>
      </c>
      <c r="V50" s="31" t="n">
        <v>6.13000011444092</v>
      </c>
      <c r="W50" s="35" t="n">
        <v>6.13000011444092</v>
      </c>
      <c r="X50" s="31" t="n">
        <v>6.13000011444092</v>
      </c>
      <c r="Y50" s="31" t="n">
        <v>6.13000011444092</v>
      </c>
      <c r="Z50" s="31" t="n">
        <v>6.13000011444092</v>
      </c>
      <c r="AA50" s="31" t="n">
        <v>6.13000011444092</v>
      </c>
      <c r="AB50" s="31" t="n">
        <v>6.13000011444092</v>
      </c>
      <c r="AC50" s="36" t="n">
        <v>27.35</v>
      </c>
      <c r="AD50" s="35"/>
      <c r="AE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</row>
    <row r="51" customFormat="false" ht="14.1" hidden="true" customHeight="true" outlineLevel="0" collapsed="false">
      <c r="A51" s="55" t="s">
        <v>32</v>
      </c>
      <c r="B51" s="56" t="n">
        <v>1.79999923706055</v>
      </c>
      <c r="C51" s="31" t="n">
        <v>1.79999923706055</v>
      </c>
      <c r="D51" s="31" t="n">
        <v>1.79999923706055</v>
      </c>
      <c r="E51" s="31" t="n">
        <v>1.79999923706055</v>
      </c>
      <c r="F51" s="31" t="n">
        <v>1.79999923706055</v>
      </c>
      <c r="G51" s="31" t="n">
        <v>1.79999923706055</v>
      </c>
      <c r="H51" s="31" t="n">
        <v>1.79999923706055</v>
      </c>
      <c r="I51" s="31" t="n">
        <v>1.79999923706055</v>
      </c>
      <c r="J51" s="31" t="n">
        <v>1.79999923706055</v>
      </c>
      <c r="K51" s="31" t="n">
        <v>1.79999923706055</v>
      </c>
      <c r="L51" s="31" t="n">
        <v>1.79999923706055</v>
      </c>
      <c r="M51" s="31" t="n">
        <v>1.79999923706055</v>
      </c>
      <c r="N51" s="31" t="n">
        <v>1.79999923706055</v>
      </c>
      <c r="O51" s="31" t="n">
        <v>1.79999923706055</v>
      </c>
      <c r="P51" s="31" t="n">
        <v>1.79999923706055</v>
      </c>
      <c r="Q51" s="31" t="n">
        <v>1.79999923706055</v>
      </c>
      <c r="R51" s="31" t="n">
        <v>1.79999923706055</v>
      </c>
      <c r="S51" s="31" t="n">
        <v>1.79999923706055</v>
      </c>
      <c r="T51" s="31" t="n">
        <v>1.79999923706055</v>
      </c>
      <c r="U51" s="31" t="n">
        <v>1.79999923706055</v>
      </c>
      <c r="V51" s="31" t="n">
        <v>1.79999923706055</v>
      </c>
      <c r="W51" s="35" t="n">
        <v>1.79999923706055</v>
      </c>
      <c r="X51" s="31" t="n">
        <v>1.79999923706055</v>
      </c>
      <c r="Y51" s="31" t="n">
        <v>1.79999923706055</v>
      </c>
      <c r="Z51" s="31" t="n">
        <v>1.79999923706055</v>
      </c>
      <c r="AA51" s="31" t="n">
        <v>1.79999923706055</v>
      </c>
      <c r="AB51" s="31" t="n">
        <v>1.79999923706055</v>
      </c>
      <c r="AC51" s="36" t="n">
        <v>27.41</v>
      </c>
      <c r="AD51" s="35"/>
      <c r="AE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</row>
    <row r="52" customFormat="false" ht="14.1" hidden="true" customHeight="true" outlineLevel="0" collapsed="false">
      <c r="A52" s="55" t="s">
        <v>33</v>
      </c>
      <c r="B52" s="56" t="n">
        <v>0.500000476837158</v>
      </c>
      <c r="C52" s="31" t="n">
        <v>0.500000476837158</v>
      </c>
      <c r="D52" s="31" t="n">
        <v>0.500000476837158</v>
      </c>
      <c r="E52" s="31" t="n">
        <v>0.500000476837158</v>
      </c>
      <c r="F52" s="31" t="n">
        <v>0.500000476837158</v>
      </c>
      <c r="G52" s="31" t="n">
        <v>0.500000476837158</v>
      </c>
      <c r="H52" s="31" t="n">
        <v>0.500000476837158</v>
      </c>
      <c r="I52" s="31" t="n">
        <v>0.500000476837158</v>
      </c>
      <c r="J52" s="31" t="n">
        <v>2</v>
      </c>
      <c r="K52" s="31" t="n">
        <v>2</v>
      </c>
      <c r="L52" s="31" t="n">
        <v>2</v>
      </c>
      <c r="M52" s="31" t="n">
        <v>2</v>
      </c>
      <c r="N52" s="31" t="n">
        <v>2</v>
      </c>
      <c r="O52" s="31" t="n">
        <v>2</v>
      </c>
      <c r="P52" s="31" t="n">
        <v>2</v>
      </c>
      <c r="Q52" s="31" t="n">
        <v>2</v>
      </c>
      <c r="R52" s="31" t="n">
        <v>2</v>
      </c>
      <c r="S52" s="31" t="n">
        <v>2</v>
      </c>
      <c r="T52" s="31" t="n">
        <v>2</v>
      </c>
      <c r="U52" s="31" t="n">
        <v>2</v>
      </c>
      <c r="V52" s="31" t="n">
        <v>2</v>
      </c>
      <c r="W52" s="31" t="n">
        <v>2</v>
      </c>
      <c r="X52" s="31" t="n">
        <v>2</v>
      </c>
      <c r="Y52" s="31" t="n">
        <v>2</v>
      </c>
      <c r="Z52" s="31" t="n">
        <v>2</v>
      </c>
      <c r="AA52" s="31" t="n">
        <v>2</v>
      </c>
      <c r="AB52" s="31" t="n">
        <v>2</v>
      </c>
      <c r="AC52" s="43" t="n">
        <v>27</v>
      </c>
      <c r="AD52" s="35"/>
      <c r="AE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</row>
    <row r="53" customFormat="false" ht="14.1" hidden="true" customHeight="true" outlineLevel="0" collapsed="false">
      <c r="A53" s="57" t="s">
        <v>34</v>
      </c>
      <c r="B53" s="56" t="n">
        <v>39</v>
      </c>
      <c r="C53" s="31" t="n">
        <v>39</v>
      </c>
      <c r="D53" s="31" t="n">
        <v>39</v>
      </c>
      <c r="E53" s="31" t="n">
        <v>38</v>
      </c>
      <c r="F53" s="31" t="n">
        <v>38</v>
      </c>
      <c r="G53" s="31" t="n">
        <v>38</v>
      </c>
      <c r="H53" s="31" t="n">
        <v>38</v>
      </c>
      <c r="I53" s="31" t="n">
        <v>38</v>
      </c>
      <c r="J53" s="31" t="n">
        <v>40.25</v>
      </c>
      <c r="K53" s="31" t="n">
        <v>40.25</v>
      </c>
      <c r="L53" s="31" t="n">
        <v>40.25</v>
      </c>
      <c r="M53" s="31" t="n">
        <v>40.25</v>
      </c>
      <c r="N53" s="31" t="n">
        <v>40.25</v>
      </c>
      <c r="O53" s="31" t="n">
        <v>40.25</v>
      </c>
      <c r="P53" s="31" t="n">
        <v>40.25</v>
      </c>
      <c r="Q53" s="31" t="n">
        <v>40.25</v>
      </c>
      <c r="R53" s="31" t="n">
        <v>40.25</v>
      </c>
      <c r="S53" s="31" t="n">
        <v>40.25</v>
      </c>
      <c r="T53" s="31" t="n">
        <v>40.25</v>
      </c>
      <c r="U53" s="31" t="n">
        <v>40.25</v>
      </c>
      <c r="V53" s="31" t="n">
        <v>40.25</v>
      </c>
      <c r="W53" s="35" t="n">
        <v>40.25</v>
      </c>
      <c r="X53" s="31" t="n">
        <v>40.25</v>
      </c>
      <c r="Y53" s="31" t="n">
        <v>40.25</v>
      </c>
      <c r="Z53" s="31" t="n">
        <v>40.25</v>
      </c>
      <c r="AA53" s="31" t="n">
        <v>40.25</v>
      </c>
      <c r="AB53" s="31" t="n">
        <v>40.25</v>
      </c>
      <c r="AC53" s="36" t="n">
        <v>28</v>
      </c>
      <c r="AD53" s="35" t="n">
        <v>67.5</v>
      </c>
      <c r="AE53" s="31"/>
      <c r="AF53" s="58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</row>
    <row r="54" customFormat="false" ht="14.1" hidden="true" customHeight="true" outlineLevel="0" collapsed="false">
      <c r="A54" s="57" t="s">
        <v>35</v>
      </c>
      <c r="B54" s="56" t="n">
        <v>27</v>
      </c>
      <c r="C54" s="31" t="n">
        <v>27</v>
      </c>
      <c r="D54" s="31" t="n">
        <v>27</v>
      </c>
      <c r="E54" s="31" t="n">
        <v>28.1499996185303</v>
      </c>
      <c r="F54" s="31" t="n">
        <v>28.1499996185303</v>
      </c>
      <c r="G54" s="31" t="n">
        <v>28.1499996185303</v>
      </c>
      <c r="H54" s="31" t="n">
        <v>28.1499996185303</v>
      </c>
      <c r="I54" s="31" t="n">
        <v>28.1499996185303</v>
      </c>
      <c r="J54" s="31" t="n">
        <v>29.8999977111816</v>
      </c>
      <c r="K54" s="31" t="n">
        <v>29.8999977111816</v>
      </c>
      <c r="L54" s="31" t="n">
        <v>29.8999977111816</v>
      </c>
      <c r="M54" s="31" t="n">
        <v>29.8999977111816</v>
      </c>
      <c r="N54" s="31" t="n">
        <v>29.8999977111816</v>
      </c>
      <c r="O54" s="31" t="n">
        <v>29.8999977111816</v>
      </c>
      <c r="P54" s="31" t="n">
        <v>29.8999977111816</v>
      </c>
      <c r="Q54" s="31" t="n">
        <v>29.8999977111816</v>
      </c>
      <c r="R54" s="31" t="n">
        <v>29.8999977111816</v>
      </c>
      <c r="S54" s="31" t="n">
        <v>29.8999977111816</v>
      </c>
      <c r="T54" s="31" t="n">
        <v>29.2499980926514</v>
      </c>
      <c r="U54" s="31" t="n">
        <v>29.8999977111816</v>
      </c>
      <c r="V54" s="31" t="n">
        <v>29.8999977111816</v>
      </c>
      <c r="W54" s="35" t="n">
        <v>29.8999977111816</v>
      </c>
      <c r="X54" s="31" t="n">
        <v>29.8999977111816</v>
      </c>
      <c r="Y54" s="31" t="n">
        <v>29.8999977111816</v>
      </c>
      <c r="Z54" s="31" t="n">
        <v>29.8999977111816</v>
      </c>
      <c r="AA54" s="31" t="n">
        <v>29.8999977111816</v>
      </c>
      <c r="AB54" s="31" t="n">
        <v>29.8999977111816</v>
      </c>
      <c r="AC54" s="36"/>
      <c r="AD54" s="35" t="n">
        <v>55</v>
      </c>
      <c r="AE54" s="31"/>
      <c r="AF54" s="58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</row>
    <row r="55" customFormat="false" ht="14.1" hidden="true" customHeight="true" outlineLevel="0" collapsed="false">
      <c r="A55" s="37" t="s">
        <v>36</v>
      </c>
      <c r="B55" s="56" t="n">
        <v>36.25</v>
      </c>
      <c r="C55" s="31" t="n">
        <v>36.25</v>
      </c>
      <c r="D55" s="31" t="n">
        <v>36.25</v>
      </c>
      <c r="E55" s="31" t="n">
        <v>36.75</v>
      </c>
      <c r="F55" s="31" t="n">
        <v>36.75</v>
      </c>
      <c r="G55" s="31" t="n">
        <v>36.75</v>
      </c>
      <c r="H55" s="31" t="n">
        <v>36.75</v>
      </c>
      <c r="I55" s="31" t="n">
        <v>36.75</v>
      </c>
      <c r="J55" s="31" t="n">
        <v>40.5</v>
      </c>
      <c r="K55" s="31" t="n">
        <v>40.5</v>
      </c>
      <c r="L55" s="31" t="n">
        <v>40.5</v>
      </c>
      <c r="M55" s="31" t="n">
        <v>40.5</v>
      </c>
      <c r="N55" s="31" t="n">
        <v>40.5</v>
      </c>
      <c r="O55" s="31" t="n">
        <v>40.5</v>
      </c>
      <c r="P55" s="31" t="n">
        <v>40.5</v>
      </c>
      <c r="Q55" s="31" t="n">
        <v>40.5</v>
      </c>
      <c r="R55" s="31" t="n">
        <v>40.5</v>
      </c>
      <c r="S55" s="31" t="n">
        <v>40.5</v>
      </c>
      <c r="T55" s="31" t="n">
        <v>40.5</v>
      </c>
      <c r="U55" s="31" t="n">
        <v>40.5</v>
      </c>
      <c r="V55" s="31" t="n">
        <v>40.5</v>
      </c>
      <c r="W55" s="35" t="n">
        <v>40.5</v>
      </c>
      <c r="X55" s="31" t="n">
        <v>40.5</v>
      </c>
      <c r="Y55" s="31" t="n">
        <v>40.5</v>
      </c>
      <c r="Z55" s="31" t="n">
        <v>40.5</v>
      </c>
      <c r="AA55" s="31" t="n">
        <v>40.5</v>
      </c>
      <c r="AB55" s="31" t="n">
        <v>40.5</v>
      </c>
      <c r="AC55" s="36"/>
      <c r="AD55" s="35" t="n">
        <v>44</v>
      </c>
      <c r="AE55" s="31"/>
      <c r="AF55" s="58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</row>
    <row r="56" customFormat="false" ht="14.1" hidden="true" customHeight="true" outlineLevel="0" collapsed="false">
      <c r="A56" s="37" t="s">
        <v>37</v>
      </c>
      <c r="B56" s="56" t="n">
        <v>34</v>
      </c>
      <c r="C56" s="31" t="n">
        <v>32.5</v>
      </c>
      <c r="D56" s="31" t="n">
        <v>32.5</v>
      </c>
      <c r="E56" s="31" t="n">
        <v>33.4</v>
      </c>
      <c r="F56" s="31" t="n">
        <v>33.4</v>
      </c>
      <c r="G56" s="31" t="n">
        <v>33.4</v>
      </c>
      <c r="H56" s="31" t="n">
        <v>33.4</v>
      </c>
      <c r="I56" s="31" t="n">
        <v>33.4</v>
      </c>
      <c r="J56" s="31" t="n">
        <v>34</v>
      </c>
      <c r="K56" s="31" t="n">
        <v>34</v>
      </c>
      <c r="L56" s="31" t="n">
        <v>34</v>
      </c>
      <c r="M56" s="31" t="n">
        <v>34</v>
      </c>
      <c r="N56" s="31" t="n">
        <v>34</v>
      </c>
      <c r="O56" s="31" t="n">
        <v>34</v>
      </c>
      <c r="P56" s="31" t="n">
        <v>34</v>
      </c>
      <c r="Q56" s="31" t="n">
        <v>34</v>
      </c>
      <c r="R56" s="31" t="n">
        <v>34</v>
      </c>
      <c r="S56" s="31" t="n">
        <v>34</v>
      </c>
      <c r="T56" s="31" t="n">
        <v>34</v>
      </c>
      <c r="U56" s="31" t="n">
        <v>34</v>
      </c>
      <c r="V56" s="31" t="n">
        <v>34</v>
      </c>
      <c r="W56" s="35" t="n">
        <v>34</v>
      </c>
      <c r="X56" s="31" t="n">
        <v>34</v>
      </c>
      <c r="Y56" s="31" t="n">
        <v>34</v>
      </c>
      <c r="Z56" s="31" t="n">
        <v>34</v>
      </c>
      <c r="AA56" s="31" t="n">
        <v>34</v>
      </c>
      <c r="AB56" s="31" t="n">
        <v>34</v>
      </c>
      <c r="AC56" s="36" t="n">
        <v>54.8</v>
      </c>
      <c r="AD56" s="35" t="n">
        <v>44</v>
      </c>
      <c r="AE56" s="31"/>
      <c r="AF56" s="58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</row>
    <row r="57" customFormat="false" ht="14.1" hidden="true" customHeight="true" outlineLevel="0" collapsed="false">
      <c r="A57" s="37" t="s">
        <v>38</v>
      </c>
      <c r="B57" s="56" t="n">
        <v>37.75</v>
      </c>
      <c r="C57" s="31" t="n">
        <v>37.75</v>
      </c>
      <c r="D57" s="31" t="n">
        <v>37.75</v>
      </c>
      <c r="E57" s="31" t="n">
        <v>38.25</v>
      </c>
      <c r="F57" s="31" t="n">
        <v>38.25</v>
      </c>
      <c r="G57" s="31" t="n">
        <v>38.25</v>
      </c>
      <c r="H57" s="31" t="n">
        <v>38.25</v>
      </c>
      <c r="I57" s="31" t="n">
        <v>38.25</v>
      </c>
      <c r="J57" s="31" t="n">
        <v>44</v>
      </c>
      <c r="K57" s="31" t="n">
        <v>44</v>
      </c>
      <c r="L57" s="31" t="n">
        <v>44</v>
      </c>
      <c r="M57" s="31" t="n">
        <v>44</v>
      </c>
      <c r="N57" s="31" t="n">
        <v>44</v>
      </c>
      <c r="O57" s="31" t="n">
        <v>44</v>
      </c>
      <c r="P57" s="31" t="n">
        <v>44</v>
      </c>
      <c r="Q57" s="31" t="n">
        <v>44</v>
      </c>
      <c r="R57" s="31" t="n">
        <v>44</v>
      </c>
      <c r="S57" s="31" t="n">
        <v>44</v>
      </c>
      <c r="T57" s="31" t="n">
        <v>44</v>
      </c>
      <c r="U57" s="31" t="n">
        <v>44</v>
      </c>
      <c r="V57" s="31" t="n">
        <v>44</v>
      </c>
      <c r="W57" s="35" t="n">
        <v>44</v>
      </c>
      <c r="X57" s="31" t="n">
        <v>44</v>
      </c>
      <c r="Y57" s="31" t="n">
        <v>44</v>
      </c>
      <c r="Z57" s="31" t="n">
        <v>44</v>
      </c>
      <c r="AA57" s="31" t="n">
        <v>44</v>
      </c>
      <c r="AB57" s="31" t="n">
        <v>44</v>
      </c>
      <c r="AC57" s="36"/>
      <c r="AD57" s="35" t="n">
        <v>44</v>
      </c>
      <c r="AE57" s="31"/>
      <c r="AF57" s="58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</row>
    <row r="58" customFormat="false" ht="14.1" hidden="true" customHeight="true" outlineLevel="0" collapsed="false">
      <c r="A58" s="57" t="s">
        <v>39</v>
      </c>
      <c r="B58" s="56" t="n">
        <v>21.0000019073486</v>
      </c>
      <c r="C58" s="31" t="n">
        <v>21.0000019073486</v>
      </c>
      <c r="D58" s="31" t="n">
        <v>20.995002746582</v>
      </c>
      <c r="E58" s="31" t="n">
        <v>23.2500019073486</v>
      </c>
      <c r="F58" s="31" t="n">
        <v>23.2500019073486</v>
      </c>
      <c r="G58" s="31" t="n">
        <v>23.2500019073486</v>
      </c>
      <c r="H58" s="31" t="n">
        <v>23.2500019073486</v>
      </c>
      <c r="I58" s="31" t="n">
        <v>23.25</v>
      </c>
      <c r="J58" s="31" t="n">
        <v>25.249997253418</v>
      </c>
      <c r="K58" s="31" t="n">
        <v>25.2499953460693</v>
      </c>
      <c r="L58" s="31" t="n">
        <v>25.2499953460693</v>
      </c>
      <c r="M58" s="31" t="n">
        <v>25.2499953460693</v>
      </c>
      <c r="N58" s="31" t="n">
        <v>25.2499953460693</v>
      </c>
      <c r="O58" s="31" t="n">
        <v>25.249997253418</v>
      </c>
      <c r="P58" s="31" t="n">
        <v>25.2499991607666</v>
      </c>
      <c r="Q58" s="31" t="n">
        <v>25.2499991607666</v>
      </c>
      <c r="R58" s="31" t="n">
        <v>25.2499991607666</v>
      </c>
      <c r="S58" s="31" t="n">
        <v>25.2500010681152</v>
      </c>
      <c r="T58" s="31" t="n">
        <v>25.2499991607666</v>
      </c>
      <c r="U58" s="31" t="n">
        <v>25.245</v>
      </c>
      <c r="V58" s="31" t="n">
        <v>25.245</v>
      </c>
      <c r="W58" s="35" t="n">
        <v>25.245</v>
      </c>
      <c r="X58" s="31" t="n">
        <v>25.245</v>
      </c>
      <c r="Y58" s="31" t="n">
        <v>25.245</v>
      </c>
      <c r="Z58" s="31" t="n">
        <v>25.245</v>
      </c>
      <c r="AA58" s="31" t="n">
        <v>25.245</v>
      </c>
      <c r="AB58" s="31" t="n">
        <v>25.245</v>
      </c>
      <c r="AC58" s="36"/>
      <c r="AD58" s="35" t="n">
        <v>65</v>
      </c>
      <c r="AE58" s="31"/>
      <c r="AF58" s="58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</row>
    <row r="59" customFormat="false" ht="14.1" hidden="true" customHeight="true" outlineLevel="0" collapsed="false">
      <c r="A59" s="57" t="s">
        <v>40</v>
      </c>
      <c r="B59" s="56" t="n">
        <v>20.9999942779541</v>
      </c>
      <c r="C59" s="31" t="n">
        <v>20.9999942779541</v>
      </c>
      <c r="D59" s="31" t="n">
        <v>21.0049953460693</v>
      </c>
      <c r="E59" s="31" t="n">
        <v>22.4999942779541</v>
      </c>
      <c r="F59" s="31" t="n">
        <v>22.4999942779541</v>
      </c>
      <c r="G59" s="31" t="n">
        <v>22.4999942779541</v>
      </c>
      <c r="H59" s="31" t="n">
        <v>22.4999942779541</v>
      </c>
      <c r="I59" s="31" t="n">
        <v>22.4999923706055</v>
      </c>
      <c r="J59" s="31" t="n">
        <v>23.8700038146973</v>
      </c>
      <c r="K59" s="31" t="n">
        <v>23.8700019073486</v>
      </c>
      <c r="L59" s="31" t="n">
        <v>23.8700019073486</v>
      </c>
      <c r="M59" s="31" t="n">
        <v>23.8700019073486</v>
      </c>
      <c r="N59" s="31" t="n">
        <v>23.8700019073486</v>
      </c>
      <c r="O59" s="31" t="n">
        <v>23.87</v>
      </c>
      <c r="P59" s="31" t="n">
        <v>23.8700019073486</v>
      </c>
      <c r="Q59" s="31" t="n">
        <v>23.8700019073486</v>
      </c>
      <c r="R59" s="31" t="n">
        <v>23.8700019073486</v>
      </c>
      <c r="S59" s="31" t="n">
        <v>23.87</v>
      </c>
      <c r="T59" s="31" t="n">
        <v>23.8699980926514</v>
      </c>
      <c r="U59" s="31" t="n">
        <v>23.8749980926514</v>
      </c>
      <c r="V59" s="31" t="n">
        <v>23.8749980926514</v>
      </c>
      <c r="W59" s="35" t="n">
        <v>23.8749980926514</v>
      </c>
      <c r="X59" s="31" t="n">
        <v>23.8749980926514</v>
      </c>
      <c r="Y59" s="31" t="n">
        <v>23.8749980926514</v>
      </c>
      <c r="Z59" s="31" t="n">
        <v>23.8749980926514</v>
      </c>
      <c r="AA59" s="31" t="n">
        <v>23.8749980926514</v>
      </c>
      <c r="AB59" s="31" t="n">
        <v>23.8749980926514</v>
      </c>
      <c r="AC59" s="36"/>
      <c r="AD59" s="35" t="n">
        <v>60</v>
      </c>
      <c r="AE59" s="31"/>
      <c r="AF59" s="58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</row>
    <row r="60" customFormat="false" ht="14.1" hidden="true" customHeight="true" outlineLevel="0" collapsed="false">
      <c r="A60" s="57" t="s">
        <v>41</v>
      </c>
      <c r="B60" s="56" t="n">
        <v>22.0000057220459</v>
      </c>
      <c r="C60" s="31" t="n">
        <v>22.0000057220459</v>
      </c>
      <c r="D60" s="31" t="n">
        <v>20.7500057220459</v>
      </c>
      <c r="E60" s="31" t="n">
        <v>23.5000057220459</v>
      </c>
      <c r="F60" s="31" t="n">
        <v>23.5000057220459</v>
      </c>
      <c r="G60" s="31" t="n">
        <v>24.7500057220459</v>
      </c>
      <c r="H60" s="31" t="n">
        <v>24.7500057220459</v>
      </c>
      <c r="I60" s="31" t="n">
        <v>24.1500053405762</v>
      </c>
      <c r="J60" s="31" t="n">
        <v>24.3515521240234</v>
      </c>
      <c r="K60" s="31" t="n">
        <v>24.5015517425537</v>
      </c>
      <c r="L60" s="31" t="n">
        <v>25.1015521240234</v>
      </c>
      <c r="M60" s="31" t="n">
        <v>25.1015521240234</v>
      </c>
      <c r="N60" s="31" t="n">
        <v>24.5015517425537</v>
      </c>
      <c r="O60" s="31" t="n">
        <v>24.5015536499023</v>
      </c>
      <c r="P60" s="31" t="n">
        <v>24.9015551757813</v>
      </c>
      <c r="Q60" s="31" t="n">
        <v>24.9015551757813</v>
      </c>
      <c r="R60" s="31" t="n">
        <v>24.9015551757813</v>
      </c>
      <c r="S60" s="31" t="n">
        <v>24.9015570831299</v>
      </c>
      <c r="T60" s="31" t="n">
        <v>24.9015551757813</v>
      </c>
      <c r="U60" s="31" t="n">
        <v>24.8965560150147</v>
      </c>
      <c r="V60" s="31" t="n">
        <v>24.8965560150147</v>
      </c>
      <c r="W60" s="35" t="n">
        <v>24.8965560150147</v>
      </c>
      <c r="X60" s="31" t="n">
        <v>24.8965560150147</v>
      </c>
      <c r="Y60" s="31" t="n">
        <v>24.8965560150147</v>
      </c>
      <c r="Z60" s="31" t="n">
        <v>24.8965560150147</v>
      </c>
      <c r="AA60" s="31" t="n">
        <v>24.8965560150147</v>
      </c>
      <c r="AB60" s="31" t="n">
        <v>24.8965560150147</v>
      </c>
      <c r="AC60" s="36"/>
      <c r="AD60" s="35" t="n">
        <v>70</v>
      </c>
      <c r="AE60" s="31"/>
      <c r="AF60" s="58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</row>
    <row r="61" customFormat="false" ht="14.1" hidden="true" customHeight="true" outlineLevel="0" collapsed="false">
      <c r="A61" s="57" t="s">
        <v>42</v>
      </c>
      <c r="B61" s="56" t="n">
        <v>22</v>
      </c>
      <c r="C61" s="31" t="n">
        <v>22</v>
      </c>
      <c r="D61" s="31" t="n">
        <v>22</v>
      </c>
      <c r="E61" s="31" t="n">
        <v>22</v>
      </c>
      <c r="F61" s="31" t="n">
        <v>22</v>
      </c>
      <c r="G61" s="31" t="n">
        <v>22</v>
      </c>
      <c r="H61" s="31" t="n">
        <v>22</v>
      </c>
      <c r="I61" s="31" t="n">
        <v>22</v>
      </c>
      <c r="J61" s="31" t="n">
        <v>23.7499980926514</v>
      </c>
      <c r="K61" s="31" t="n">
        <v>23.7499961853027</v>
      </c>
      <c r="L61" s="31" t="n">
        <v>23.7499961853027</v>
      </c>
      <c r="M61" s="31" t="n">
        <v>23.7499961853027</v>
      </c>
      <c r="N61" s="31" t="n">
        <v>23.7499961853027</v>
      </c>
      <c r="O61" s="31" t="n">
        <v>23.7499961853027</v>
      </c>
      <c r="P61" s="31" t="n">
        <v>23.7499961853027</v>
      </c>
      <c r="Q61" s="31" t="n">
        <v>23.7499961853027</v>
      </c>
      <c r="R61" s="31" t="n">
        <v>23.7499961853027</v>
      </c>
      <c r="S61" s="31" t="n">
        <v>23.7499961853027</v>
      </c>
      <c r="T61" s="31" t="n">
        <v>23.7499961853027</v>
      </c>
      <c r="U61" s="31" t="n">
        <v>23.7499961853027</v>
      </c>
      <c r="V61" s="31" t="n">
        <v>23.7499961853027</v>
      </c>
      <c r="W61" s="35" t="n">
        <v>23.7499961853027</v>
      </c>
      <c r="X61" s="31" t="n">
        <v>23.7499961853027</v>
      </c>
      <c r="Y61" s="31" t="n">
        <v>23.7499961853027</v>
      </c>
      <c r="Z61" s="31" t="n">
        <v>23.7499961853027</v>
      </c>
      <c r="AA61" s="31" t="n">
        <v>23.7499961853027</v>
      </c>
      <c r="AB61" s="31" t="n">
        <v>23.7499961853027</v>
      </c>
      <c r="AC61" s="36"/>
      <c r="AD61" s="35" t="n">
        <v>83</v>
      </c>
      <c r="AE61" s="31"/>
      <c r="AF61" s="58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</row>
    <row r="62" customFormat="false" ht="14.1" hidden="true" customHeight="true" outlineLevel="0" collapsed="false">
      <c r="A62" s="57" t="s">
        <v>43</v>
      </c>
      <c r="B62" s="56" t="n">
        <v>25.0000038146973</v>
      </c>
      <c r="C62" s="31" t="n">
        <v>25.0000038146973</v>
      </c>
      <c r="D62" s="31" t="n">
        <v>25.0000038146973</v>
      </c>
      <c r="E62" s="31" t="n">
        <v>25.0000019073486</v>
      </c>
      <c r="F62" s="31" t="n">
        <v>25.0000019073486</v>
      </c>
      <c r="G62" s="31" t="n">
        <v>25.0000019073486</v>
      </c>
      <c r="H62" s="31" t="n">
        <v>25.0000019073486</v>
      </c>
      <c r="I62" s="31" t="n">
        <v>25.0000019073486</v>
      </c>
      <c r="J62" s="31" t="n">
        <v>27.0000019073486</v>
      </c>
      <c r="K62" s="31" t="n">
        <v>27.0000019073486</v>
      </c>
      <c r="L62" s="31" t="n">
        <v>27.0000019073486</v>
      </c>
      <c r="M62" s="31" t="n">
        <v>27.0000019073486</v>
      </c>
      <c r="N62" s="31" t="n">
        <v>27.0000019073486</v>
      </c>
      <c r="O62" s="31" t="n">
        <v>27.0000019073486</v>
      </c>
      <c r="P62" s="31" t="n">
        <v>27.0000019073486</v>
      </c>
      <c r="Q62" s="31" t="n">
        <v>27.0000019073486</v>
      </c>
      <c r="R62" s="31" t="n">
        <v>27.0000019073486</v>
      </c>
      <c r="S62" s="31" t="n">
        <v>27.0000019073486</v>
      </c>
      <c r="T62" s="31" t="n">
        <v>27.0000019073486</v>
      </c>
      <c r="U62" s="31" t="n">
        <v>27.0000019073486</v>
      </c>
      <c r="V62" s="31" t="n">
        <v>27.0000019073486</v>
      </c>
      <c r="W62" s="35" t="n">
        <v>27.0000019073486</v>
      </c>
      <c r="X62" s="31" t="n">
        <v>27.0000019073486</v>
      </c>
      <c r="Y62" s="31" t="n">
        <v>27.0000019073486</v>
      </c>
      <c r="Z62" s="31" t="n">
        <v>27.0000019073486</v>
      </c>
      <c r="AA62" s="31" t="n">
        <v>27.0000019073486</v>
      </c>
      <c r="AB62" s="31" t="n">
        <v>27.0000019073486</v>
      </c>
      <c r="AC62" s="36"/>
      <c r="AD62" s="35" t="n">
        <v>135</v>
      </c>
      <c r="AE62" s="31"/>
      <c r="AF62" s="58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</row>
    <row r="63" customFormat="false" ht="14.1" hidden="true" customHeight="true" outlineLevel="0" collapsed="false">
      <c r="A63" s="59" t="s">
        <v>44</v>
      </c>
      <c r="B63" s="60" t="n">
        <v>23</v>
      </c>
      <c r="C63" s="41" t="n">
        <v>23</v>
      </c>
      <c r="D63" s="41" t="n">
        <v>23</v>
      </c>
      <c r="E63" s="41" t="n">
        <v>23</v>
      </c>
      <c r="F63" s="41" t="n">
        <v>23</v>
      </c>
      <c r="G63" s="41" t="n">
        <v>23</v>
      </c>
      <c r="H63" s="41" t="n">
        <v>23</v>
      </c>
      <c r="I63" s="41" t="n">
        <v>23</v>
      </c>
      <c r="J63" s="41" t="n">
        <v>24.4999885559082</v>
      </c>
      <c r="K63" s="41" t="n">
        <v>24.4999885559082</v>
      </c>
      <c r="L63" s="61" t="n">
        <v>24.4999885559082</v>
      </c>
      <c r="M63" s="61" t="n">
        <v>24.4999885559082</v>
      </c>
      <c r="N63" s="61" t="n">
        <v>24.4999885559082</v>
      </c>
      <c r="O63" s="61" t="n">
        <v>24.4999885559082</v>
      </c>
      <c r="P63" s="61" t="n">
        <v>24.4999866485596</v>
      </c>
      <c r="Q63" s="61" t="n">
        <v>24.4999866485596</v>
      </c>
      <c r="R63" s="61" t="n">
        <v>24.4999866485596</v>
      </c>
      <c r="S63" s="61" t="n">
        <v>24.4999885559082</v>
      </c>
      <c r="T63" s="61" t="n">
        <v>24.4999885559082</v>
      </c>
      <c r="U63" s="61" t="n">
        <v>24.4999885559082</v>
      </c>
      <c r="V63" s="61" t="n">
        <v>24.4999885559082</v>
      </c>
      <c r="W63" s="62" t="n">
        <v>24.4999885559082</v>
      </c>
      <c r="X63" s="61" t="n">
        <v>24.4999885559082</v>
      </c>
      <c r="Y63" s="61" t="n">
        <v>24.4999885559082</v>
      </c>
      <c r="Z63" s="61" t="n">
        <v>24.4999885559082</v>
      </c>
      <c r="AA63" s="61" t="n">
        <v>24.4999885559082</v>
      </c>
      <c r="AB63" s="61" t="n">
        <v>24.4999885559082</v>
      </c>
      <c r="AC63" s="43"/>
      <c r="AD63" s="31" t="n">
        <v>89.5</v>
      </c>
      <c r="AE63" s="31"/>
      <c r="AF63" s="58"/>
      <c r="AG63" s="31"/>
    </row>
    <row r="111" customFormat="false" ht="11.25" hidden="false" customHeight="false" outlineLevel="0" collapsed="false">
      <c r="S111" s="16" t="n">
        <v>28.3499969482422</v>
      </c>
      <c r="T111" s="16" t="n">
        <v>28.3499969482422</v>
      </c>
      <c r="U111" s="16" t="n">
        <v>28.3499969482422</v>
      </c>
    </row>
    <row r="115" customFormat="false" ht="11.25" hidden="false" customHeight="false" outlineLevel="0" collapsed="false">
      <c r="S115" s="16" t="n">
        <v>40.2499961853027</v>
      </c>
      <c r="T115" s="16" t="n">
        <v>40.2499961853027</v>
      </c>
      <c r="U115" s="16" t="n">
        <v>40.2499961853027</v>
      </c>
    </row>
    <row r="117" customFormat="false" ht="11.25" hidden="false" customHeight="false" outlineLevel="0" collapsed="false">
      <c r="S117" s="16" t="n">
        <v>29.0999969482422</v>
      </c>
      <c r="T117" s="16" t="n">
        <v>29.0999969482422</v>
      </c>
      <c r="U117" s="16" t="n">
        <v>29.0999969482422</v>
      </c>
    </row>
    <row r="121" customFormat="false" ht="11.25" hidden="false" customHeight="false" outlineLevel="0" collapsed="false">
      <c r="S121" s="16" t="n">
        <v>50.9999923706055</v>
      </c>
      <c r="T121" s="16" t="n">
        <v>50.9999923706055</v>
      </c>
      <c r="U121" s="16" t="n">
        <v>50.9999923706055</v>
      </c>
    </row>
  </sheetData>
  <printOptions headings="false" gridLines="false" gridLinesSet="true" horizontalCentered="false" verticalCentered="false"/>
  <pageMargins left="0.25" right="0.25" top="0.5" bottom="0.25" header="0.2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DAILY PEAK PRICE REPORT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63" width="30.84"/>
    <col collapsed="false" customWidth="false" hidden="true" outlineLevel="0" max="2" min="2" style="63" width="9.27"/>
    <col collapsed="false" customWidth="true" hidden="false" outlineLevel="0" max="5" min="3" style="63" width="9.13"/>
    <col collapsed="false" customWidth="true" hidden="false" outlineLevel="0" max="6" min="6" style="63" width="9.7"/>
    <col collapsed="false" customWidth="true" hidden="false" outlineLevel="0" max="7" min="7" style="63" width="12.99"/>
    <col collapsed="false" customWidth="true" hidden="true" outlineLevel="0" max="9" min="8" style="63" width="9.7"/>
    <col collapsed="false" customWidth="true" hidden="false" outlineLevel="0" max="10" min="10" style="63" width="12.99"/>
    <col collapsed="false" customWidth="true" hidden="true" outlineLevel="0" max="12" min="11" style="63" width="9.7"/>
    <col collapsed="false" customWidth="true" hidden="false" outlineLevel="0" max="14" min="13" style="63" width="9.7"/>
    <col collapsed="false" customWidth="true" hidden="false" outlineLevel="0" max="15" min="15" style="63" width="12.13"/>
    <col collapsed="false" customWidth="true" hidden="true" outlineLevel="0" max="17" min="16" style="63" width="9.7"/>
    <col collapsed="false" customWidth="true" hidden="false" outlineLevel="0" max="18" min="18" style="63" width="9.7"/>
    <col collapsed="false" customWidth="true" hidden="false" outlineLevel="0" max="19" min="19" style="63" width="12.56"/>
    <col collapsed="false" customWidth="true" hidden="true" outlineLevel="0" max="22" min="20" style="63" width="9.7"/>
    <col collapsed="false" customWidth="true" hidden="false" outlineLevel="0" max="27" min="23" style="63" width="9.7"/>
    <col collapsed="false" customWidth="true" hidden="false" outlineLevel="0" max="28" min="28" style="63" width="10.41"/>
    <col collapsed="false" customWidth="true" hidden="false" outlineLevel="0" max="29" min="29" style="63" width="12.56"/>
    <col collapsed="false" customWidth="true" hidden="false" outlineLevel="0" max="31" min="30" style="64" width="9.84"/>
    <col collapsed="false" customWidth="true" hidden="false" outlineLevel="0" max="32" min="32" style="63" width="14.84"/>
    <col collapsed="false" customWidth="true" hidden="false" outlineLevel="0" max="140" min="33" style="63" width="9.13"/>
    <col collapsed="false" customWidth="false" hidden="true" outlineLevel="0" max="257" min="141" style="63" width="9.28"/>
    <col collapsed="false" customWidth="false" hidden="true" outlineLevel="0" max="16384" min="258" style="0" width="9.28"/>
  </cols>
  <sheetData>
    <row r="1" customFormat="false" ht="11.25" hidden="false" customHeight="false" outlineLevel="0" collapsed="false">
      <c r="A1" s="65" t="s">
        <v>23</v>
      </c>
      <c r="N1" s="65" t="s">
        <v>24</v>
      </c>
      <c r="O1" s="66"/>
      <c r="P1" s="67" t="s">
        <v>45</v>
      </c>
    </row>
    <row r="2" customFormat="false" ht="24" hidden="false" customHeight="true" outlineLevel="0" collapsed="false">
      <c r="A2" s="68" t="n">
        <v>37189</v>
      </c>
      <c r="B2" s="66"/>
      <c r="P2" s="67" t="s">
        <v>46</v>
      </c>
      <c r="AC2" s="64"/>
      <c r="AD2" s="63"/>
      <c r="AE2" s="63"/>
    </row>
    <row r="3" customFormat="false" ht="12.75" hidden="true" customHeight="true" outlineLevel="0" collapsed="false">
      <c r="C3" s="63" t="n">
        <v>5</v>
      </c>
      <c r="D3" s="63" t="n">
        <v>25</v>
      </c>
      <c r="E3" s="63" t="n">
        <v>25</v>
      </c>
      <c r="AC3" s="64"/>
      <c r="AD3" s="63"/>
      <c r="AE3" s="63"/>
      <c r="AG3" s="63" t="n">
        <v>26</v>
      </c>
      <c r="AH3" s="63" t="n">
        <v>24</v>
      </c>
      <c r="AI3" s="63" t="n">
        <v>26</v>
      </c>
      <c r="AJ3" s="63" t="n">
        <v>26</v>
      </c>
      <c r="AK3" s="63" t="n">
        <v>26</v>
      </c>
      <c r="AL3" s="63" t="n">
        <v>25</v>
      </c>
      <c r="AM3" s="63" t="n">
        <v>26</v>
      </c>
      <c r="AN3" s="63" t="n">
        <v>27</v>
      </c>
      <c r="AO3" s="63" t="n">
        <v>24</v>
      </c>
      <c r="AP3" s="63" t="n">
        <v>27</v>
      </c>
      <c r="AQ3" s="63" t="n">
        <v>25</v>
      </c>
      <c r="AR3" s="63" t="n">
        <v>25</v>
      </c>
      <c r="AS3" s="63" t="n">
        <v>26</v>
      </c>
      <c r="AT3" s="63" t="n">
        <v>24</v>
      </c>
      <c r="AU3" s="63" t="n">
        <v>26</v>
      </c>
      <c r="AV3" s="63" t="n">
        <v>26</v>
      </c>
      <c r="AW3" s="63" t="n">
        <v>26</v>
      </c>
      <c r="AX3" s="63" t="n">
        <v>25</v>
      </c>
      <c r="AY3" s="63" t="n">
        <v>26</v>
      </c>
      <c r="AZ3" s="63" t="n">
        <v>26</v>
      </c>
      <c r="BA3" s="63" t="n">
        <v>25</v>
      </c>
      <c r="BB3" s="63" t="n">
        <v>27</v>
      </c>
      <c r="BC3" s="63" t="n">
        <v>24</v>
      </c>
      <c r="BD3" s="63" t="n">
        <v>26</v>
      </c>
      <c r="BE3" s="63" t="n">
        <v>26</v>
      </c>
      <c r="BF3" s="63" t="n">
        <v>24</v>
      </c>
      <c r="BG3" s="63" t="n">
        <v>27</v>
      </c>
      <c r="BH3" s="63" t="n">
        <v>26</v>
      </c>
      <c r="BI3" s="63" t="n">
        <v>25</v>
      </c>
      <c r="BJ3" s="63" t="n">
        <v>26</v>
      </c>
      <c r="BK3" s="63" t="n">
        <v>26</v>
      </c>
      <c r="BL3" s="63" t="n">
        <v>26</v>
      </c>
      <c r="BM3" s="63" t="n">
        <v>25</v>
      </c>
      <c r="BN3" s="63" t="n">
        <v>26</v>
      </c>
      <c r="BO3" s="63" t="n">
        <v>25</v>
      </c>
      <c r="BP3" s="63" t="n">
        <v>26</v>
      </c>
      <c r="BQ3" s="63" t="n">
        <v>25</v>
      </c>
      <c r="BR3" s="63" t="n">
        <v>24</v>
      </c>
      <c r="BS3" s="63" t="n">
        <v>27</v>
      </c>
      <c r="BT3" s="63" t="n">
        <v>26</v>
      </c>
      <c r="BU3" s="63" t="n">
        <v>25</v>
      </c>
      <c r="BV3" s="63" t="n">
        <v>26</v>
      </c>
      <c r="BW3" s="63" t="n">
        <v>25</v>
      </c>
      <c r="BX3" s="63" t="n">
        <v>27</v>
      </c>
      <c r="BY3" s="63" t="n">
        <v>25</v>
      </c>
      <c r="BZ3" s="63" t="n">
        <v>26</v>
      </c>
      <c r="CA3" s="63" t="n">
        <v>25</v>
      </c>
      <c r="CB3" s="63" t="n">
        <v>26</v>
      </c>
      <c r="CC3" s="63" t="n">
        <v>25</v>
      </c>
      <c r="CD3" s="63" t="n">
        <v>24</v>
      </c>
      <c r="CE3" s="63" t="n">
        <v>27</v>
      </c>
      <c r="CF3" s="63" t="n">
        <v>25</v>
      </c>
      <c r="CG3" s="63" t="n">
        <v>26</v>
      </c>
      <c r="CH3" s="63" t="n">
        <v>26</v>
      </c>
      <c r="CI3" s="63" t="n">
        <v>25</v>
      </c>
      <c r="CJ3" s="63" t="n">
        <v>27</v>
      </c>
      <c r="CK3" s="63" t="n">
        <v>25</v>
      </c>
      <c r="CL3" s="63" t="n">
        <v>26</v>
      </c>
      <c r="CM3" s="63" t="n">
        <v>25</v>
      </c>
      <c r="CN3" s="63" t="n">
        <v>25</v>
      </c>
      <c r="CO3" s="63" t="n">
        <v>26</v>
      </c>
      <c r="CP3" s="63" t="n">
        <v>24</v>
      </c>
      <c r="CQ3" s="63" t="n">
        <v>27</v>
      </c>
      <c r="CR3" s="63" t="n">
        <v>25</v>
      </c>
      <c r="CS3" s="63" t="n">
        <v>26</v>
      </c>
      <c r="CT3" s="63" t="n">
        <v>26</v>
      </c>
      <c r="CU3" s="63" t="n">
        <v>25</v>
      </c>
      <c r="CV3" s="63" t="n">
        <v>27</v>
      </c>
      <c r="CW3" s="63" t="n">
        <v>24</v>
      </c>
      <c r="CX3" s="63" t="n">
        <v>27</v>
      </c>
      <c r="CY3" s="63" t="n">
        <v>25</v>
      </c>
      <c r="CZ3" s="63" t="n">
        <v>25</v>
      </c>
      <c r="DA3" s="63" t="n">
        <v>26</v>
      </c>
      <c r="DB3" s="63" t="n">
        <v>25</v>
      </c>
      <c r="DC3" s="63" t="n">
        <v>26</v>
      </c>
      <c r="DD3" s="63" t="n">
        <v>26</v>
      </c>
      <c r="DE3" s="63" t="n">
        <v>26</v>
      </c>
      <c r="DF3" s="63" t="n">
        <v>25</v>
      </c>
      <c r="DG3" s="63" t="n">
        <v>26</v>
      </c>
      <c r="DH3" s="63" t="n">
        <v>26</v>
      </c>
      <c r="DI3" s="63" t="n">
        <v>25</v>
      </c>
      <c r="DJ3" s="63" t="n">
        <v>27</v>
      </c>
      <c r="DK3" s="63" t="n">
        <v>24</v>
      </c>
      <c r="DL3" s="63" t="n">
        <v>26</v>
      </c>
      <c r="DM3" s="63" t="n">
        <v>26</v>
      </c>
      <c r="DN3" s="63" t="n">
        <v>24</v>
      </c>
      <c r="DO3" s="63" t="n">
        <v>26</v>
      </c>
      <c r="DP3" s="63" t="n">
        <v>26</v>
      </c>
      <c r="DQ3" s="63" t="n">
        <v>25</v>
      </c>
      <c r="DR3" s="63" t="n">
        <v>26</v>
      </c>
      <c r="DS3" s="63" t="n">
        <v>26</v>
      </c>
      <c r="DT3" s="63" t="n">
        <v>26</v>
      </c>
      <c r="DU3" s="63" t="n">
        <v>25</v>
      </c>
      <c r="DV3" s="63" t="n">
        <v>27</v>
      </c>
      <c r="DW3" s="63" t="n">
        <v>24</v>
      </c>
      <c r="DX3" s="63" t="n">
        <v>26</v>
      </c>
      <c r="DY3" s="63" t="n">
        <v>25</v>
      </c>
      <c r="DZ3" s="63" t="n">
        <v>24</v>
      </c>
      <c r="EA3" s="63" t="n">
        <v>27</v>
      </c>
      <c r="EB3" s="63" t="n">
        <v>26</v>
      </c>
      <c r="EC3" s="63" t="n">
        <v>25</v>
      </c>
      <c r="ED3" s="63" t="n">
        <v>26</v>
      </c>
      <c r="EE3" s="63" t="n">
        <v>26</v>
      </c>
      <c r="EF3" s="63" t="n">
        <v>26</v>
      </c>
      <c r="EG3" s="63" t="n">
        <v>25</v>
      </c>
      <c r="EH3" s="63" t="n">
        <v>26</v>
      </c>
      <c r="EI3" s="63" t="n">
        <v>25</v>
      </c>
      <c r="EJ3" s="63" t="n">
        <v>26</v>
      </c>
    </row>
    <row r="4" customFormat="false" ht="11.25" hidden="true" customHeight="false" outlineLevel="0" collapsed="false">
      <c r="A4" s="69"/>
      <c r="B4" s="66"/>
      <c r="F4" s="70" t="n">
        <v>36892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 t="n">
        <v>37257</v>
      </c>
      <c r="X4" s="70" t="n">
        <v>37622</v>
      </c>
      <c r="Y4" s="70" t="n">
        <v>37987</v>
      </c>
      <c r="Z4" s="70" t="n">
        <v>38353</v>
      </c>
      <c r="AA4" s="70" t="n">
        <v>38718</v>
      </c>
      <c r="AB4" s="71" t="n">
        <v>40179</v>
      </c>
      <c r="AC4" s="71" t="n">
        <v>40544</v>
      </c>
      <c r="AD4" s="63"/>
      <c r="AE4" s="63"/>
    </row>
    <row r="5" customFormat="false" ht="10.5" hidden="true" customHeight="true" outlineLevel="0" collapsed="false">
      <c r="A5" s="69"/>
      <c r="B5" s="66"/>
      <c r="C5" s="63" t="n">
        <v>4</v>
      </c>
      <c r="D5" s="63" t="n">
        <v>21</v>
      </c>
      <c r="E5" s="63" t="n">
        <v>20</v>
      </c>
      <c r="AG5" s="63" t="n">
        <v>22</v>
      </c>
      <c r="AH5" s="63" t="n">
        <v>20</v>
      </c>
      <c r="AI5" s="63" t="n">
        <v>21</v>
      </c>
      <c r="AJ5" s="63" t="n">
        <v>22</v>
      </c>
      <c r="AK5" s="63" t="n">
        <v>22</v>
      </c>
      <c r="AL5" s="63" t="n">
        <v>20</v>
      </c>
      <c r="AM5" s="63" t="n">
        <v>22</v>
      </c>
      <c r="AN5" s="63" t="n">
        <v>22</v>
      </c>
      <c r="AO5" s="63" t="n">
        <v>20</v>
      </c>
      <c r="AP5" s="63" t="n">
        <v>23</v>
      </c>
      <c r="AQ5" s="63" t="n">
        <v>20</v>
      </c>
      <c r="AR5" s="63" t="n">
        <v>21</v>
      </c>
      <c r="AS5" s="63" t="n">
        <v>22</v>
      </c>
      <c r="AT5" s="63" t="n">
        <v>20</v>
      </c>
      <c r="AU5" s="63" t="n">
        <v>21</v>
      </c>
      <c r="AV5" s="63" t="n">
        <v>22</v>
      </c>
      <c r="AW5" s="63" t="n">
        <v>21</v>
      </c>
      <c r="AX5" s="63" t="n">
        <v>21</v>
      </c>
      <c r="AY5" s="63" t="n">
        <v>22</v>
      </c>
      <c r="AZ5" s="63" t="n">
        <v>21</v>
      </c>
      <c r="BA5" s="63" t="n">
        <v>21</v>
      </c>
      <c r="BB5" s="63" t="n">
        <v>23</v>
      </c>
      <c r="BC5" s="63" t="n">
        <v>19</v>
      </c>
      <c r="BD5" s="63" t="n">
        <v>22</v>
      </c>
      <c r="BE5" s="63" t="n">
        <v>21</v>
      </c>
      <c r="BF5" s="63" t="n">
        <v>20</v>
      </c>
      <c r="BG5" s="63" t="n">
        <v>23</v>
      </c>
      <c r="BH5" s="63" t="n">
        <v>22</v>
      </c>
      <c r="BI5" s="63" t="n">
        <v>20</v>
      </c>
      <c r="BJ5" s="63" t="n">
        <v>22</v>
      </c>
      <c r="BK5" s="63" t="n">
        <v>21</v>
      </c>
      <c r="BL5" s="63" t="n">
        <v>22</v>
      </c>
      <c r="BM5" s="63" t="n">
        <v>21</v>
      </c>
      <c r="BN5" s="63" t="n">
        <v>21</v>
      </c>
      <c r="BO5" s="63" t="n">
        <v>21</v>
      </c>
      <c r="BP5" s="63" t="n">
        <v>23</v>
      </c>
      <c r="BQ5" s="63" t="n">
        <v>21</v>
      </c>
      <c r="BR5" s="63" t="n">
        <v>20</v>
      </c>
      <c r="BS5" s="63" t="n">
        <v>23</v>
      </c>
      <c r="BT5" s="63" t="n">
        <v>21</v>
      </c>
      <c r="BU5" s="63" t="n">
        <v>21</v>
      </c>
      <c r="BV5" s="63" t="n">
        <v>22</v>
      </c>
      <c r="BW5" s="63" t="n">
        <v>20</v>
      </c>
      <c r="BX5" s="63" t="n">
        <v>23</v>
      </c>
      <c r="BY5" s="63" t="n">
        <v>21</v>
      </c>
      <c r="BZ5" s="63" t="n">
        <v>21</v>
      </c>
      <c r="CA5" s="63" t="n">
        <v>21</v>
      </c>
      <c r="CB5" s="63" t="n">
        <v>21</v>
      </c>
      <c r="CC5" s="63" t="n">
        <v>21</v>
      </c>
      <c r="CD5" s="63" t="n">
        <v>20</v>
      </c>
      <c r="CE5" s="63" t="n">
        <v>23</v>
      </c>
      <c r="CF5" s="63" t="n">
        <v>20</v>
      </c>
      <c r="CG5" s="63" t="n">
        <v>22</v>
      </c>
      <c r="CH5" s="63" t="n">
        <v>22</v>
      </c>
      <c r="CI5" s="63" t="n">
        <v>20</v>
      </c>
      <c r="CJ5" s="63" t="n">
        <v>23</v>
      </c>
      <c r="CK5" s="63" t="n">
        <v>20</v>
      </c>
      <c r="CL5" s="63" t="n">
        <v>22</v>
      </c>
      <c r="CM5" s="63" t="n">
        <v>21</v>
      </c>
      <c r="CN5" s="63" t="n">
        <v>20</v>
      </c>
      <c r="CO5" s="63" t="n">
        <v>22</v>
      </c>
      <c r="CP5" s="63" t="n">
        <v>20</v>
      </c>
      <c r="CQ5" s="63" t="n">
        <v>22</v>
      </c>
      <c r="CR5" s="63" t="n">
        <v>21</v>
      </c>
      <c r="CS5" s="63" t="n">
        <v>22</v>
      </c>
      <c r="CT5" s="63" t="n">
        <v>21</v>
      </c>
      <c r="CU5" s="63" t="n">
        <v>21</v>
      </c>
      <c r="CV5" s="63" t="n">
        <v>23</v>
      </c>
      <c r="CW5" s="63" t="n">
        <v>19</v>
      </c>
      <c r="CX5" s="63" t="n">
        <v>23</v>
      </c>
      <c r="CY5" s="63" t="n">
        <v>21</v>
      </c>
      <c r="CZ5" s="63" t="n">
        <v>20</v>
      </c>
      <c r="DA5" s="63" t="n">
        <v>22</v>
      </c>
      <c r="DB5" s="63" t="n">
        <v>21</v>
      </c>
      <c r="DC5" s="63" t="n">
        <v>21</v>
      </c>
      <c r="DD5" s="63" t="n">
        <v>22</v>
      </c>
      <c r="DE5" s="63" t="n">
        <v>21</v>
      </c>
      <c r="DF5" s="63" t="n">
        <v>21</v>
      </c>
      <c r="DG5" s="63" t="n">
        <v>22</v>
      </c>
      <c r="DH5" s="63" t="n">
        <v>21</v>
      </c>
      <c r="DI5" s="63" t="n">
        <v>21</v>
      </c>
      <c r="DJ5" s="63" t="n">
        <v>23</v>
      </c>
      <c r="DK5" s="63" t="n">
        <v>19</v>
      </c>
      <c r="DL5" s="63" t="n">
        <v>22</v>
      </c>
      <c r="DM5" s="63" t="n">
        <v>21</v>
      </c>
      <c r="DN5" s="63" t="n">
        <v>20</v>
      </c>
      <c r="DO5" s="63" t="n">
        <v>22</v>
      </c>
      <c r="DP5" s="63" t="n">
        <v>22</v>
      </c>
      <c r="DQ5" s="63" t="n">
        <v>20</v>
      </c>
      <c r="DR5" s="63" t="n">
        <v>22</v>
      </c>
      <c r="DS5" s="63" t="n">
        <v>22</v>
      </c>
      <c r="DT5" s="63" t="n">
        <v>21</v>
      </c>
      <c r="DU5" s="63" t="n">
        <v>21</v>
      </c>
      <c r="DV5" s="63" t="n">
        <v>22</v>
      </c>
      <c r="DW5" s="63" t="n">
        <v>20</v>
      </c>
      <c r="DX5" s="63" t="n">
        <v>22</v>
      </c>
      <c r="DY5" s="63" t="n">
        <v>20</v>
      </c>
      <c r="DZ5" s="63" t="n">
        <v>20</v>
      </c>
      <c r="EA5" s="63" t="n">
        <v>23</v>
      </c>
      <c r="EB5" s="63" t="n">
        <v>22</v>
      </c>
      <c r="EC5" s="63" t="n">
        <v>20</v>
      </c>
      <c r="ED5" s="63" t="n">
        <v>22</v>
      </c>
      <c r="EE5" s="63" t="n">
        <v>21</v>
      </c>
      <c r="EF5" s="63" t="n">
        <v>22</v>
      </c>
      <c r="EG5" s="63" t="n">
        <v>21</v>
      </c>
      <c r="EH5" s="63" t="n">
        <v>21</v>
      </c>
      <c r="EI5" s="63" t="n">
        <v>21</v>
      </c>
      <c r="EJ5" s="63" t="n">
        <v>23</v>
      </c>
    </row>
    <row r="6" customFormat="false" ht="12.75" hidden="false" customHeight="false" outlineLevel="0" collapsed="false">
      <c r="A6" s="72" t="n">
        <v>37189</v>
      </c>
    </row>
    <row r="7" customFormat="false" ht="10.5" hidden="true" customHeight="true" outlineLevel="0" collapsed="false">
      <c r="A7" s="72"/>
      <c r="C7" s="73" t="n">
        <v>37165</v>
      </c>
      <c r="D7" s="73" t="n">
        <v>37196</v>
      </c>
      <c r="E7" s="73" t="n">
        <v>37226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3"/>
      <c r="X7" s="73"/>
      <c r="Y7" s="73"/>
      <c r="Z7" s="73"/>
      <c r="AA7" s="73"/>
      <c r="AB7" s="75"/>
      <c r="AG7" s="71" t="n">
        <v>37257</v>
      </c>
      <c r="AH7" s="71" t="n">
        <v>37288</v>
      </c>
      <c r="AI7" s="71" t="n">
        <v>37316</v>
      </c>
      <c r="AJ7" s="71" t="n">
        <v>37347</v>
      </c>
      <c r="AK7" s="71" t="n">
        <v>37377</v>
      </c>
      <c r="AL7" s="71" t="n">
        <v>37408</v>
      </c>
      <c r="AM7" s="71" t="n">
        <v>37438</v>
      </c>
      <c r="AN7" s="71" t="n">
        <v>37469</v>
      </c>
      <c r="AO7" s="71" t="n">
        <v>37500</v>
      </c>
      <c r="AP7" s="71" t="n">
        <v>37530</v>
      </c>
      <c r="AQ7" s="71" t="n">
        <v>37561</v>
      </c>
      <c r="AR7" s="71" t="n">
        <v>37591</v>
      </c>
      <c r="AS7" s="71" t="n">
        <v>37622</v>
      </c>
      <c r="AT7" s="71" t="n">
        <v>37653</v>
      </c>
      <c r="AU7" s="71" t="n">
        <v>37681</v>
      </c>
      <c r="AV7" s="71" t="n">
        <v>37712</v>
      </c>
      <c r="AW7" s="71" t="n">
        <v>37742</v>
      </c>
      <c r="AX7" s="71" t="n">
        <v>37773</v>
      </c>
      <c r="AY7" s="71" t="n">
        <v>37803</v>
      </c>
      <c r="AZ7" s="71" t="n">
        <v>37834</v>
      </c>
      <c r="BA7" s="71" t="n">
        <v>37865</v>
      </c>
      <c r="BB7" s="71" t="n">
        <v>37895</v>
      </c>
      <c r="BC7" s="71" t="n">
        <v>37926</v>
      </c>
      <c r="BD7" s="71" t="n">
        <v>37956</v>
      </c>
      <c r="BE7" s="71" t="n">
        <v>37987</v>
      </c>
      <c r="BF7" s="71" t="n">
        <v>38018</v>
      </c>
      <c r="BG7" s="71" t="n">
        <v>38047</v>
      </c>
      <c r="BH7" s="71" t="n">
        <v>38078</v>
      </c>
      <c r="BI7" s="71" t="n">
        <v>38108</v>
      </c>
      <c r="BJ7" s="71" t="n">
        <v>38139</v>
      </c>
      <c r="BK7" s="71" t="n">
        <v>38169</v>
      </c>
      <c r="BL7" s="71" t="n">
        <v>38200</v>
      </c>
      <c r="BM7" s="71" t="n">
        <v>38231</v>
      </c>
      <c r="BN7" s="71" t="n">
        <v>38261</v>
      </c>
      <c r="BO7" s="71" t="n">
        <v>38292</v>
      </c>
      <c r="BP7" s="71" t="n">
        <v>38322</v>
      </c>
      <c r="BQ7" s="71" t="n">
        <v>38353</v>
      </c>
      <c r="BR7" s="71" t="n">
        <v>38384</v>
      </c>
      <c r="BS7" s="71" t="n">
        <v>38412</v>
      </c>
      <c r="BT7" s="71" t="n">
        <v>38443</v>
      </c>
      <c r="BU7" s="71" t="n">
        <v>38473</v>
      </c>
      <c r="BV7" s="71" t="n">
        <v>38504</v>
      </c>
      <c r="BW7" s="71" t="n">
        <v>38534</v>
      </c>
      <c r="BX7" s="71" t="n">
        <v>38565</v>
      </c>
      <c r="BY7" s="71" t="n">
        <v>38596</v>
      </c>
      <c r="BZ7" s="71" t="n">
        <v>38626</v>
      </c>
      <c r="CA7" s="71" t="n">
        <v>38657</v>
      </c>
      <c r="CB7" s="71" t="n">
        <v>38687</v>
      </c>
      <c r="CC7" s="71" t="n">
        <v>38718</v>
      </c>
      <c r="CD7" s="71" t="n">
        <v>38749</v>
      </c>
      <c r="CE7" s="71" t="n">
        <v>38777</v>
      </c>
      <c r="CF7" s="71" t="n">
        <v>38808</v>
      </c>
      <c r="CG7" s="71" t="n">
        <v>38838</v>
      </c>
      <c r="CH7" s="71" t="n">
        <v>38869</v>
      </c>
      <c r="CI7" s="71" t="n">
        <v>38899</v>
      </c>
      <c r="CJ7" s="71" t="n">
        <v>38930</v>
      </c>
      <c r="CK7" s="71" t="n">
        <v>38961</v>
      </c>
      <c r="CL7" s="71" t="n">
        <v>38991</v>
      </c>
      <c r="CM7" s="71" t="n">
        <v>39022</v>
      </c>
      <c r="CN7" s="71" t="n">
        <v>39052</v>
      </c>
      <c r="CO7" s="71" t="n">
        <v>39083</v>
      </c>
      <c r="CP7" s="71" t="n">
        <v>39114</v>
      </c>
      <c r="CQ7" s="71" t="n">
        <v>39142</v>
      </c>
      <c r="CR7" s="71" t="n">
        <v>39173</v>
      </c>
      <c r="CS7" s="71" t="n">
        <v>39203</v>
      </c>
      <c r="CT7" s="71" t="n">
        <v>39234</v>
      </c>
      <c r="CU7" s="71" t="n">
        <v>39264</v>
      </c>
      <c r="CV7" s="71" t="n">
        <v>39295</v>
      </c>
      <c r="CW7" s="71" t="n">
        <v>39326</v>
      </c>
      <c r="CX7" s="71" t="n">
        <v>39356</v>
      </c>
      <c r="CY7" s="71" t="n">
        <v>39387</v>
      </c>
      <c r="CZ7" s="71" t="n">
        <v>39417</v>
      </c>
      <c r="DA7" s="71" t="n">
        <v>39448</v>
      </c>
      <c r="DB7" s="71" t="n">
        <v>39479</v>
      </c>
      <c r="DC7" s="71" t="n">
        <v>39508</v>
      </c>
      <c r="DD7" s="71" t="n">
        <v>39539</v>
      </c>
      <c r="DE7" s="71" t="n">
        <v>39569</v>
      </c>
      <c r="DF7" s="71" t="n">
        <v>39600</v>
      </c>
      <c r="DG7" s="71" t="n">
        <v>39630</v>
      </c>
      <c r="DH7" s="71" t="n">
        <v>39661</v>
      </c>
      <c r="DI7" s="71" t="n">
        <v>39692</v>
      </c>
      <c r="DJ7" s="71" t="n">
        <v>39722</v>
      </c>
      <c r="DK7" s="71" t="n">
        <v>39753</v>
      </c>
      <c r="DL7" s="71" t="n">
        <v>39783</v>
      </c>
      <c r="DM7" s="71" t="n">
        <v>39814</v>
      </c>
      <c r="DN7" s="71" t="n">
        <v>39845</v>
      </c>
      <c r="DO7" s="71" t="n">
        <v>39873</v>
      </c>
      <c r="DP7" s="71" t="n">
        <v>39904</v>
      </c>
      <c r="DQ7" s="71" t="n">
        <v>39934</v>
      </c>
      <c r="DR7" s="71" t="n">
        <v>39965</v>
      </c>
      <c r="DS7" s="71" t="n">
        <v>39995</v>
      </c>
      <c r="DT7" s="71" t="n">
        <v>40026</v>
      </c>
      <c r="DU7" s="71" t="n">
        <v>40057</v>
      </c>
      <c r="DV7" s="71" t="n">
        <v>40087</v>
      </c>
      <c r="DW7" s="71" t="n">
        <v>40118</v>
      </c>
      <c r="DX7" s="71" t="n">
        <v>40148</v>
      </c>
      <c r="DY7" s="71" t="n">
        <v>40179</v>
      </c>
      <c r="DZ7" s="71" t="n">
        <v>40210</v>
      </c>
      <c r="EA7" s="71" t="n">
        <v>40238</v>
      </c>
      <c r="EB7" s="71" t="n">
        <v>40269</v>
      </c>
      <c r="EC7" s="71" t="n">
        <v>40299</v>
      </c>
      <c r="ED7" s="71" t="n">
        <v>40330</v>
      </c>
      <c r="EE7" s="71" t="n">
        <v>40360</v>
      </c>
      <c r="EF7" s="71" t="n">
        <v>40391</v>
      </c>
      <c r="EG7" s="71" t="n">
        <v>40422</v>
      </c>
      <c r="EH7" s="71" t="n">
        <v>40452</v>
      </c>
      <c r="EI7" s="71" t="n">
        <v>40483</v>
      </c>
      <c r="EJ7" s="71" t="n">
        <v>40513</v>
      </c>
    </row>
    <row r="8" customFormat="false" ht="15.75" hidden="false" customHeight="true" outlineLevel="0" collapsed="false">
      <c r="A8" s="76" t="s">
        <v>47</v>
      </c>
      <c r="B8" s="77"/>
      <c r="C8" s="78" t="s">
        <v>48</v>
      </c>
      <c r="D8" s="78" t="s">
        <v>49</v>
      </c>
      <c r="E8" s="78" t="s">
        <v>50</v>
      </c>
      <c r="F8" s="79" t="s">
        <v>51</v>
      </c>
      <c r="G8" s="80" t="s">
        <v>52</v>
      </c>
      <c r="H8" s="81" t="n">
        <v>37257</v>
      </c>
      <c r="I8" s="81" t="n">
        <v>37288</v>
      </c>
      <c r="J8" s="80" t="s">
        <v>53</v>
      </c>
      <c r="K8" s="81" t="n">
        <v>37316</v>
      </c>
      <c r="L8" s="81" t="n">
        <v>37347</v>
      </c>
      <c r="M8" s="81" t="n">
        <v>37377</v>
      </c>
      <c r="N8" s="81" t="n">
        <v>37408</v>
      </c>
      <c r="O8" s="78" t="s">
        <v>54</v>
      </c>
      <c r="P8" s="81" t="n">
        <v>37438</v>
      </c>
      <c r="Q8" s="81" t="n">
        <v>37469</v>
      </c>
      <c r="R8" s="81" t="n">
        <v>37500</v>
      </c>
      <c r="S8" s="78" t="s">
        <v>55</v>
      </c>
      <c r="T8" s="81" t="n">
        <v>37530</v>
      </c>
      <c r="U8" s="81" t="n">
        <v>37561</v>
      </c>
      <c r="V8" s="81" t="n">
        <v>37591</v>
      </c>
      <c r="W8" s="78" t="s">
        <v>56</v>
      </c>
      <c r="X8" s="78" t="s">
        <v>57</v>
      </c>
      <c r="Y8" s="79" t="s">
        <v>58</v>
      </c>
      <c r="Z8" s="79" t="s">
        <v>59</v>
      </c>
      <c r="AA8" s="79" t="s">
        <v>60</v>
      </c>
      <c r="AB8" s="78" t="s">
        <v>61</v>
      </c>
      <c r="AC8" s="80" t="s">
        <v>62</v>
      </c>
      <c r="AD8" s="80"/>
      <c r="AE8" s="80"/>
      <c r="AF8" s="82"/>
      <c r="AG8" s="83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</row>
    <row r="9" customFormat="false" ht="13.7" hidden="false" customHeight="true" outlineLevel="0" collapsed="false">
      <c r="A9" s="84" t="s">
        <v>13</v>
      </c>
      <c r="B9" s="64" t="s">
        <v>63</v>
      </c>
      <c r="C9" s="85" t="n">
        <v>32.7</v>
      </c>
      <c r="D9" s="85" t="n">
        <v>33.5</v>
      </c>
      <c r="E9" s="85" t="n">
        <v>41.25</v>
      </c>
      <c r="F9" s="86" t="n">
        <v>36.7826086956522</v>
      </c>
      <c r="G9" s="85" t="n">
        <v>39.625</v>
      </c>
      <c r="H9" s="85" t="n">
        <v>41.25</v>
      </c>
      <c r="I9" s="85" t="n">
        <v>38</v>
      </c>
      <c r="J9" s="85" t="n">
        <v>31.875</v>
      </c>
      <c r="K9" s="85" t="n">
        <v>33.25</v>
      </c>
      <c r="L9" s="85" t="n">
        <v>30.5</v>
      </c>
      <c r="M9" s="85" t="n">
        <v>29</v>
      </c>
      <c r="N9" s="85" t="n">
        <v>29.5</v>
      </c>
      <c r="O9" s="85" t="n">
        <v>46.5</v>
      </c>
      <c r="P9" s="87" t="n">
        <v>43</v>
      </c>
      <c r="Q9" s="85" t="n">
        <v>50</v>
      </c>
      <c r="R9" s="85" t="n">
        <v>43</v>
      </c>
      <c r="S9" s="85" t="n">
        <v>38.1666666666667</v>
      </c>
      <c r="T9" s="85" t="n">
        <v>39</v>
      </c>
      <c r="U9" s="85" t="n">
        <v>37</v>
      </c>
      <c r="V9" s="85" t="n">
        <v>38.5</v>
      </c>
      <c r="W9" s="86" t="n">
        <v>37.7107843137255</v>
      </c>
      <c r="X9" s="85" t="n">
        <v>40.121568627451</v>
      </c>
      <c r="Y9" s="85" t="n">
        <v>40.6756375838926</v>
      </c>
      <c r="Z9" s="85" t="n">
        <v>40.8532941176471</v>
      </c>
      <c r="AA9" s="85" t="n">
        <v>41.9224117647059</v>
      </c>
      <c r="AB9" s="88" t="n">
        <v>43.132421875</v>
      </c>
      <c r="AC9" s="89" t="n">
        <v>41.0255546075085</v>
      </c>
      <c r="AD9" s="90"/>
      <c r="AE9" s="90"/>
      <c r="AF9" s="91"/>
      <c r="AG9" s="87" t="n">
        <v>41.25</v>
      </c>
      <c r="AH9" s="87" t="n">
        <v>38</v>
      </c>
      <c r="AI9" s="87" t="n">
        <v>33.25</v>
      </c>
      <c r="AJ9" s="87" t="n">
        <v>30.5</v>
      </c>
      <c r="AK9" s="87" t="n">
        <v>29</v>
      </c>
      <c r="AL9" s="87" t="n">
        <v>29.5</v>
      </c>
      <c r="AM9" s="87" t="n">
        <v>43</v>
      </c>
      <c r="AN9" s="87" t="n">
        <v>50</v>
      </c>
      <c r="AO9" s="87" t="n">
        <v>43</v>
      </c>
      <c r="AP9" s="87" t="n">
        <v>39</v>
      </c>
      <c r="AQ9" s="87" t="n">
        <v>37</v>
      </c>
      <c r="AR9" s="87" t="n">
        <v>38.5</v>
      </c>
      <c r="AS9" s="87" t="n">
        <v>42</v>
      </c>
      <c r="AT9" s="87" t="n">
        <v>41</v>
      </c>
      <c r="AU9" s="87" t="n">
        <v>36</v>
      </c>
      <c r="AV9" s="87" t="n">
        <v>33</v>
      </c>
      <c r="AW9" s="87" t="n">
        <v>29</v>
      </c>
      <c r="AX9" s="87" t="n">
        <v>30</v>
      </c>
      <c r="AY9" s="87" t="n">
        <v>49</v>
      </c>
      <c r="AZ9" s="87" t="n">
        <v>57</v>
      </c>
      <c r="BA9" s="87" t="n">
        <v>47</v>
      </c>
      <c r="BB9" s="87" t="n">
        <v>41</v>
      </c>
      <c r="BC9" s="87" t="n">
        <v>37</v>
      </c>
      <c r="BD9" s="87" t="n">
        <v>39</v>
      </c>
      <c r="BE9" s="87" t="n">
        <v>42.13</v>
      </c>
      <c r="BF9" s="87" t="n">
        <v>41.27</v>
      </c>
      <c r="BG9" s="87" t="n">
        <v>36.98</v>
      </c>
      <c r="BH9" s="87" t="n">
        <v>34.4</v>
      </c>
      <c r="BI9" s="87" t="n">
        <v>30.97</v>
      </c>
      <c r="BJ9" s="87" t="n">
        <v>31.83</v>
      </c>
      <c r="BK9" s="87" t="n">
        <v>48.14</v>
      </c>
      <c r="BL9" s="87" t="n">
        <v>55.01</v>
      </c>
      <c r="BM9" s="87" t="n">
        <v>46.42</v>
      </c>
      <c r="BN9" s="87" t="n">
        <v>41.27</v>
      </c>
      <c r="BO9" s="87" t="n">
        <v>37.84</v>
      </c>
      <c r="BP9" s="87" t="n">
        <v>39.56</v>
      </c>
      <c r="BQ9" s="87" t="n">
        <v>42.24</v>
      </c>
      <c r="BR9" s="87" t="n">
        <v>41.5</v>
      </c>
      <c r="BS9" s="87" t="n">
        <v>37.83</v>
      </c>
      <c r="BT9" s="87" t="n">
        <v>35.62</v>
      </c>
      <c r="BU9" s="87" t="n">
        <v>32.68</v>
      </c>
      <c r="BV9" s="87" t="n">
        <v>33.41</v>
      </c>
      <c r="BW9" s="87" t="n">
        <v>47.4</v>
      </c>
      <c r="BX9" s="87" t="n">
        <v>53.29</v>
      </c>
      <c r="BY9" s="87" t="n">
        <v>45.93</v>
      </c>
      <c r="BZ9" s="87" t="n">
        <v>41.52</v>
      </c>
      <c r="CA9" s="87" t="n">
        <v>38.57</v>
      </c>
      <c r="CB9" s="87" t="n">
        <v>40.05</v>
      </c>
      <c r="CC9" s="87" t="n">
        <v>42.51</v>
      </c>
      <c r="CD9" s="87" t="n">
        <v>41.84</v>
      </c>
      <c r="CE9" s="87" t="n">
        <v>38.5</v>
      </c>
      <c r="CF9" s="87" t="n">
        <v>36.49</v>
      </c>
      <c r="CG9" s="87" t="n">
        <v>33.82</v>
      </c>
      <c r="CH9" s="87" t="n">
        <v>34.49</v>
      </c>
      <c r="CI9" s="87" t="n">
        <v>47.2</v>
      </c>
      <c r="CJ9" s="87" t="n">
        <v>52.56</v>
      </c>
      <c r="CK9" s="87" t="n">
        <v>45.87</v>
      </c>
      <c r="CL9" s="87" t="n">
        <v>41.86</v>
      </c>
      <c r="CM9" s="87" t="n">
        <v>39.18</v>
      </c>
      <c r="CN9" s="87" t="n">
        <v>40.52</v>
      </c>
      <c r="CO9" s="87" t="n">
        <v>42.78</v>
      </c>
      <c r="CP9" s="87" t="n">
        <v>42.18</v>
      </c>
      <c r="CQ9" s="87" t="n">
        <v>39.14</v>
      </c>
      <c r="CR9" s="87" t="n">
        <v>37.32</v>
      </c>
      <c r="CS9" s="87" t="n">
        <v>34.89</v>
      </c>
      <c r="CT9" s="87" t="n">
        <v>35.51</v>
      </c>
      <c r="CU9" s="87" t="n">
        <v>47.06</v>
      </c>
      <c r="CV9" s="87" t="n">
        <v>51.93</v>
      </c>
      <c r="CW9" s="87" t="n">
        <v>45.85</v>
      </c>
      <c r="CX9" s="87" t="n">
        <v>42.21</v>
      </c>
      <c r="CY9" s="87" t="n">
        <v>39.78</v>
      </c>
      <c r="CZ9" s="87" t="n">
        <v>41</v>
      </c>
      <c r="DA9" s="87" t="n">
        <v>43.2</v>
      </c>
      <c r="DB9" s="87" t="n">
        <v>42.64</v>
      </c>
      <c r="DC9" s="87" t="n">
        <v>39.81</v>
      </c>
      <c r="DD9" s="87" t="n">
        <v>38.12</v>
      </c>
      <c r="DE9" s="87" t="n">
        <v>35.86</v>
      </c>
      <c r="DF9" s="87" t="n">
        <v>36.43</v>
      </c>
      <c r="DG9" s="87" t="n">
        <v>47.19</v>
      </c>
      <c r="DH9" s="87" t="n">
        <v>51.72</v>
      </c>
      <c r="DI9" s="87" t="n">
        <v>46.06</v>
      </c>
      <c r="DJ9" s="87" t="n">
        <v>42.67</v>
      </c>
      <c r="DK9" s="87" t="n">
        <v>40.41</v>
      </c>
      <c r="DL9" s="87" t="n">
        <v>41.54</v>
      </c>
      <c r="DM9" s="87" t="n">
        <v>43.62</v>
      </c>
      <c r="DN9" s="87" t="n">
        <v>43.1</v>
      </c>
      <c r="DO9" s="87" t="n">
        <v>40.47</v>
      </c>
      <c r="DP9" s="87" t="n">
        <v>38.9</v>
      </c>
      <c r="DQ9" s="87" t="n">
        <v>36.79</v>
      </c>
      <c r="DR9" s="87" t="n">
        <v>37.32</v>
      </c>
      <c r="DS9" s="87" t="n">
        <v>47.34</v>
      </c>
      <c r="DT9" s="87" t="n">
        <v>51.56</v>
      </c>
      <c r="DU9" s="87" t="n">
        <v>46.29</v>
      </c>
      <c r="DV9" s="87" t="n">
        <v>43.13</v>
      </c>
      <c r="DW9" s="87" t="n">
        <v>41.03</v>
      </c>
      <c r="DX9" s="87" t="n">
        <v>42.09</v>
      </c>
      <c r="DY9" s="87" t="n">
        <v>44.05</v>
      </c>
      <c r="DZ9" s="87" t="n">
        <v>43.57</v>
      </c>
      <c r="EA9" s="87" t="n">
        <v>41.12</v>
      </c>
      <c r="EB9" s="87" t="n">
        <v>39.65</v>
      </c>
      <c r="EC9" s="87" t="n">
        <v>37.7</v>
      </c>
      <c r="ED9" s="87" t="n">
        <v>38.19</v>
      </c>
      <c r="EE9" s="87" t="n">
        <v>47.51</v>
      </c>
      <c r="EF9" s="87" t="n">
        <v>51.44</v>
      </c>
      <c r="EG9" s="87" t="n">
        <v>46.54</v>
      </c>
      <c r="EH9" s="87" t="n">
        <v>43.6</v>
      </c>
      <c r="EI9" s="87" t="n">
        <v>41.64</v>
      </c>
      <c r="EJ9" s="87" t="n">
        <v>42.63</v>
      </c>
    </row>
    <row r="10" customFormat="false" ht="13.7" hidden="false" customHeight="true" outlineLevel="0" collapsed="false">
      <c r="A10" s="92" t="s">
        <v>12</v>
      </c>
      <c r="B10" s="93" t="s">
        <v>64</v>
      </c>
      <c r="C10" s="87" t="n">
        <v>32.7</v>
      </c>
      <c r="D10" s="87" t="n">
        <v>34.05</v>
      </c>
      <c r="E10" s="87" t="n">
        <v>41.5</v>
      </c>
      <c r="F10" s="94" t="n">
        <v>37.1423913043478</v>
      </c>
      <c r="G10" s="87" t="n">
        <v>39.575</v>
      </c>
      <c r="H10" s="87" t="n">
        <v>41.25</v>
      </c>
      <c r="I10" s="87" t="n">
        <v>37.9</v>
      </c>
      <c r="J10" s="87" t="n">
        <v>32.875</v>
      </c>
      <c r="K10" s="87" t="n">
        <v>33.25</v>
      </c>
      <c r="L10" s="87" t="n">
        <v>32.5</v>
      </c>
      <c r="M10" s="87" t="n">
        <v>31.5</v>
      </c>
      <c r="N10" s="87" t="n">
        <v>32</v>
      </c>
      <c r="O10" s="87" t="n">
        <v>49.25</v>
      </c>
      <c r="P10" s="87" t="n">
        <v>46</v>
      </c>
      <c r="Q10" s="87" t="n">
        <v>52.5</v>
      </c>
      <c r="R10" s="87" t="n">
        <v>46.5</v>
      </c>
      <c r="S10" s="87" t="n">
        <v>38.1666666666667</v>
      </c>
      <c r="T10" s="87" t="n">
        <v>39</v>
      </c>
      <c r="U10" s="87" t="n">
        <v>37</v>
      </c>
      <c r="V10" s="87" t="n">
        <v>38.5</v>
      </c>
      <c r="W10" s="94" t="n">
        <v>39.0362745098039</v>
      </c>
      <c r="X10" s="87" t="n">
        <v>41.9647058823529</v>
      </c>
      <c r="Y10" s="87" t="n">
        <v>42.3505033557047</v>
      </c>
      <c r="Z10" s="87" t="n">
        <v>42.6854509803922</v>
      </c>
      <c r="AA10" s="87" t="n">
        <v>44.5571274509804</v>
      </c>
      <c r="AB10" s="95" t="n">
        <v>46.4146875</v>
      </c>
      <c r="AC10" s="96" t="n">
        <v>43.2816510238908</v>
      </c>
      <c r="AD10" s="90"/>
      <c r="AE10" s="90"/>
      <c r="AF10" s="91"/>
      <c r="AG10" s="97" t="n">
        <v>41.25</v>
      </c>
      <c r="AH10" s="97" t="n">
        <v>37.9</v>
      </c>
      <c r="AI10" s="97" t="n">
        <v>33.25</v>
      </c>
      <c r="AJ10" s="97" t="n">
        <v>32.5</v>
      </c>
      <c r="AK10" s="97" t="n">
        <v>31.5</v>
      </c>
      <c r="AL10" s="97" t="n">
        <v>32</v>
      </c>
      <c r="AM10" s="97" t="n">
        <v>46</v>
      </c>
      <c r="AN10" s="97" t="n">
        <v>52.5</v>
      </c>
      <c r="AO10" s="97" t="n">
        <v>46.5</v>
      </c>
      <c r="AP10" s="97" t="n">
        <v>39</v>
      </c>
      <c r="AQ10" s="97" t="n">
        <v>37</v>
      </c>
      <c r="AR10" s="97" t="n">
        <v>38.5</v>
      </c>
      <c r="AS10" s="97" t="n">
        <v>42.25</v>
      </c>
      <c r="AT10" s="97" t="n">
        <v>41.5</v>
      </c>
      <c r="AU10" s="97" t="n">
        <v>36.75</v>
      </c>
      <c r="AV10" s="97" t="n">
        <v>36.5</v>
      </c>
      <c r="AW10" s="97" t="n">
        <v>32.5</v>
      </c>
      <c r="AX10" s="97" t="n">
        <v>30.75</v>
      </c>
      <c r="AY10" s="97" t="n">
        <v>53.5</v>
      </c>
      <c r="AZ10" s="97" t="n">
        <v>60.5</v>
      </c>
      <c r="BA10" s="97" t="n">
        <v>50.5</v>
      </c>
      <c r="BB10" s="97" t="n">
        <v>41.5</v>
      </c>
      <c r="BC10" s="97" t="n">
        <v>37.5</v>
      </c>
      <c r="BD10" s="97" t="n">
        <v>39.25</v>
      </c>
      <c r="BE10" s="97" t="n">
        <v>42.61</v>
      </c>
      <c r="BF10" s="97" t="n">
        <v>41.96</v>
      </c>
      <c r="BG10" s="97" t="n">
        <v>37.89</v>
      </c>
      <c r="BH10" s="97" t="n">
        <v>37.67</v>
      </c>
      <c r="BI10" s="97" t="n">
        <v>34.24</v>
      </c>
      <c r="BJ10" s="97" t="n">
        <v>32.74</v>
      </c>
      <c r="BK10" s="97" t="n">
        <v>52.26</v>
      </c>
      <c r="BL10" s="97" t="n">
        <v>58.27</v>
      </c>
      <c r="BM10" s="97" t="n">
        <v>49.69</v>
      </c>
      <c r="BN10" s="97" t="n">
        <v>41.96</v>
      </c>
      <c r="BO10" s="97" t="n">
        <v>38.53</v>
      </c>
      <c r="BP10" s="97" t="n">
        <v>40.03</v>
      </c>
      <c r="BQ10" s="97" t="n">
        <v>42.88</v>
      </c>
      <c r="BR10" s="97" t="n">
        <v>42.34</v>
      </c>
      <c r="BS10" s="97" t="n">
        <v>38.85</v>
      </c>
      <c r="BT10" s="97" t="n">
        <v>38.67</v>
      </c>
      <c r="BU10" s="97" t="n">
        <v>35.74</v>
      </c>
      <c r="BV10" s="97" t="n">
        <v>34.46</v>
      </c>
      <c r="BW10" s="97" t="n">
        <v>51.2</v>
      </c>
      <c r="BX10" s="97" t="n">
        <v>56.35</v>
      </c>
      <c r="BY10" s="97" t="n">
        <v>49</v>
      </c>
      <c r="BZ10" s="97" t="n">
        <v>42.39</v>
      </c>
      <c r="CA10" s="97" t="n">
        <v>39.45</v>
      </c>
      <c r="CB10" s="97" t="n">
        <v>40.74</v>
      </c>
      <c r="CC10" s="97" t="n">
        <v>43.61</v>
      </c>
      <c r="CD10" s="97" t="n">
        <v>43.11</v>
      </c>
      <c r="CE10" s="97" t="n">
        <v>39.92</v>
      </c>
      <c r="CF10" s="97" t="n">
        <v>39.76</v>
      </c>
      <c r="CG10" s="97" t="n">
        <v>37.07</v>
      </c>
      <c r="CH10" s="97" t="n">
        <v>35.9</v>
      </c>
      <c r="CI10" s="97" t="n">
        <v>51.23</v>
      </c>
      <c r="CJ10" s="97" t="n">
        <v>55.95</v>
      </c>
      <c r="CK10" s="97" t="n">
        <v>49.22</v>
      </c>
      <c r="CL10" s="97" t="n">
        <v>43.16</v>
      </c>
      <c r="CM10" s="97" t="n">
        <v>40.48</v>
      </c>
      <c r="CN10" s="97" t="n">
        <v>41.66</v>
      </c>
      <c r="CO10" s="97" t="n">
        <v>44.34</v>
      </c>
      <c r="CP10" s="97" t="n">
        <v>43.88</v>
      </c>
      <c r="CQ10" s="97" t="n">
        <v>40.96</v>
      </c>
      <c r="CR10" s="97" t="n">
        <v>40.82</v>
      </c>
      <c r="CS10" s="97" t="n">
        <v>38.36</v>
      </c>
      <c r="CT10" s="97" t="n">
        <v>37.28</v>
      </c>
      <c r="CU10" s="97" t="n">
        <v>51.32</v>
      </c>
      <c r="CV10" s="97" t="n">
        <v>55.65</v>
      </c>
      <c r="CW10" s="97" t="n">
        <v>49.48</v>
      </c>
      <c r="CX10" s="97" t="n">
        <v>43.94</v>
      </c>
      <c r="CY10" s="97" t="n">
        <v>41.48</v>
      </c>
      <c r="CZ10" s="97" t="n">
        <v>42.57</v>
      </c>
      <c r="DA10" s="97" t="n">
        <v>45.07</v>
      </c>
      <c r="DB10" s="97" t="n">
        <v>44.65</v>
      </c>
      <c r="DC10" s="97" t="n">
        <v>41.92</v>
      </c>
      <c r="DD10" s="97" t="n">
        <v>41.78</v>
      </c>
      <c r="DE10" s="97" t="n">
        <v>39.48</v>
      </c>
      <c r="DF10" s="97" t="n">
        <v>38.48</v>
      </c>
      <c r="DG10" s="97" t="n">
        <v>51.61</v>
      </c>
      <c r="DH10" s="97" t="n">
        <v>55.66</v>
      </c>
      <c r="DI10" s="97" t="n">
        <v>49.89</v>
      </c>
      <c r="DJ10" s="97" t="n">
        <v>44.71</v>
      </c>
      <c r="DK10" s="97" t="n">
        <v>42.41</v>
      </c>
      <c r="DL10" s="97" t="n">
        <v>43.42</v>
      </c>
      <c r="DM10" s="97" t="n">
        <v>45.81</v>
      </c>
      <c r="DN10" s="97" t="n">
        <v>45.41</v>
      </c>
      <c r="DO10" s="97" t="n">
        <v>42.86</v>
      </c>
      <c r="DP10" s="97" t="n">
        <v>42.73</v>
      </c>
      <c r="DQ10" s="97" t="n">
        <v>40.58</v>
      </c>
      <c r="DR10" s="97" t="n">
        <v>39.64</v>
      </c>
      <c r="DS10" s="97" t="n">
        <v>51.93</v>
      </c>
      <c r="DT10" s="97" t="n">
        <v>55.71</v>
      </c>
      <c r="DU10" s="97" t="n">
        <v>50.32</v>
      </c>
      <c r="DV10" s="97" t="n">
        <v>45.47</v>
      </c>
      <c r="DW10" s="97" t="n">
        <v>43.32</v>
      </c>
      <c r="DX10" s="97" t="n">
        <v>44.27</v>
      </c>
      <c r="DY10" s="97" t="n">
        <v>46.55</v>
      </c>
      <c r="DZ10" s="97" t="n">
        <v>46.18</v>
      </c>
      <c r="EA10" s="97" t="n">
        <v>43.79</v>
      </c>
      <c r="EB10" s="97" t="n">
        <v>43.67</v>
      </c>
      <c r="EC10" s="97" t="n">
        <v>41.66</v>
      </c>
      <c r="ED10" s="97" t="n">
        <v>40.78</v>
      </c>
      <c r="EE10" s="97" t="n">
        <v>52.27</v>
      </c>
      <c r="EF10" s="97" t="n">
        <v>55.81</v>
      </c>
      <c r="EG10" s="97" t="n">
        <v>50.77</v>
      </c>
      <c r="EH10" s="97" t="n">
        <v>46.24</v>
      </c>
      <c r="EI10" s="97" t="n">
        <v>44.23</v>
      </c>
      <c r="EJ10" s="97" t="n">
        <v>45.12</v>
      </c>
    </row>
    <row r="11" customFormat="false" ht="13.7" hidden="false" customHeight="true" outlineLevel="0" collapsed="false">
      <c r="A11" s="92" t="s">
        <v>14</v>
      </c>
      <c r="B11" s="64"/>
      <c r="C11" s="87" t="n">
        <v>32.956</v>
      </c>
      <c r="D11" s="87" t="n">
        <v>35</v>
      </c>
      <c r="E11" s="87" t="n">
        <v>42</v>
      </c>
      <c r="F11" s="94" t="n">
        <v>37.8213043478261</v>
      </c>
      <c r="G11" s="87" t="n">
        <v>41.125</v>
      </c>
      <c r="H11" s="87" t="n">
        <v>42.25</v>
      </c>
      <c r="I11" s="87" t="n">
        <v>40</v>
      </c>
      <c r="J11" s="87" t="n">
        <v>35.5</v>
      </c>
      <c r="K11" s="87" t="n">
        <v>37.75</v>
      </c>
      <c r="L11" s="87" t="n">
        <v>33.25</v>
      </c>
      <c r="M11" s="87" t="n">
        <v>33</v>
      </c>
      <c r="N11" s="87" t="n">
        <v>39.5</v>
      </c>
      <c r="O11" s="87" t="n">
        <v>52.375</v>
      </c>
      <c r="P11" s="87" t="n">
        <v>49.25</v>
      </c>
      <c r="Q11" s="87" t="n">
        <v>55.5</v>
      </c>
      <c r="R11" s="87" t="n">
        <v>48.25</v>
      </c>
      <c r="S11" s="87" t="n">
        <v>41.25</v>
      </c>
      <c r="T11" s="87" t="n">
        <v>41.25</v>
      </c>
      <c r="U11" s="87" t="n">
        <v>40.25</v>
      </c>
      <c r="V11" s="87" t="n">
        <v>42.25</v>
      </c>
      <c r="W11" s="94" t="n">
        <v>41.8833333333333</v>
      </c>
      <c r="X11" s="87" t="n">
        <v>44.2509803921569</v>
      </c>
      <c r="Y11" s="87" t="n">
        <v>44.1275167785235</v>
      </c>
      <c r="Z11" s="87" t="n">
        <v>44.518862745098</v>
      </c>
      <c r="AA11" s="87" t="n">
        <v>45.0348921568627</v>
      </c>
      <c r="AB11" s="95" t="n">
        <v>45.791328125</v>
      </c>
      <c r="AC11" s="96" t="n">
        <v>44.4092960750853</v>
      </c>
      <c r="AD11" s="90"/>
      <c r="AE11" s="90"/>
      <c r="AF11" s="91"/>
      <c r="AG11" s="97" t="n">
        <v>42.25</v>
      </c>
      <c r="AH11" s="97" t="n">
        <v>40</v>
      </c>
      <c r="AI11" s="97" t="n">
        <v>37.75</v>
      </c>
      <c r="AJ11" s="97" t="n">
        <v>33.25</v>
      </c>
      <c r="AK11" s="97" t="n">
        <v>33</v>
      </c>
      <c r="AL11" s="97" t="n">
        <v>39.5</v>
      </c>
      <c r="AM11" s="97" t="n">
        <v>49.25</v>
      </c>
      <c r="AN11" s="97" t="n">
        <v>55.5</v>
      </c>
      <c r="AO11" s="97" t="n">
        <v>48.25</v>
      </c>
      <c r="AP11" s="97" t="n">
        <v>41.25</v>
      </c>
      <c r="AQ11" s="97" t="n">
        <v>40.25</v>
      </c>
      <c r="AR11" s="97" t="n">
        <v>42.25</v>
      </c>
      <c r="AS11" s="97" t="n">
        <v>44</v>
      </c>
      <c r="AT11" s="97" t="n">
        <v>42</v>
      </c>
      <c r="AU11" s="97" t="n">
        <v>40</v>
      </c>
      <c r="AV11" s="97" t="n">
        <v>35.25</v>
      </c>
      <c r="AW11" s="97" t="n">
        <v>35.75</v>
      </c>
      <c r="AX11" s="97" t="n">
        <v>40.75</v>
      </c>
      <c r="AY11" s="97" t="n">
        <v>51.5</v>
      </c>
      <c r="AZ11" s="97" t="n">
        <v>60</v>
      </c>
      <c r="BA11" s="97" t="n">
        <v>55</v>
      </c>
      <c r="BB11" s="97" t="n">
        <v>41.25</v>
      </c>
      <c r="BC11" s="97" t="n">
        <v>41.25</v>
      </c>
      <c r="BD11" s="97" t="n">
        <v>44.25</v>
      </c>
      <c r="BE11" s="97" t="n">
        <v>43.92</v>
      </c>
      <c r="BF11" s="97" t="n">
        <v>41.94</v>
      </c>
      <c r="BG11" s="97" t="n">
        <v>39.95</v>
      </c>
      <c r="BH11" s="97" t="n">
        <v>35.22</v>
      </c>
      <c r="BI11" s="97" t="n">
        <v>35.74</v>
      </c>
      <c r="BJ11" s="97" t="n">
        <v>40.75</v>
      </c>
      <c r="BK11" s="97" t="n">
        <v>51.52</v>
      </c>
      <c r="BL11" s="97" t="n">
        <v>60.05</v>
      </c>
      <c r="BM11" s="97" t="n">
        <v>55.06</v>
      </c>
      <c r="BN11" s="97" t="n">
        <v>41.31</v>
      </c>
      <c r="BO11" s="97" t="n">
        <v>41.33</v>
      </c>
      <c r="BP11" s="97" t="n">
        <v>44.35</v>
      </c>
      <c r="BQ11" s="97" t="n">
        <v>44.12</v>
      </c>
      <c r="BR11" s="97" t="n">
        <v>42.13</v>
      </c>
      <c r="BS11" s="97" t="n">
        <v>40.14</v>
      </c>
      <c r="BT11" s="97" t="n">
        <v>35.38</v>
      </c>
      <c r="BU11" s="97" t="n">
        <v>35.9</v>
      </c>
      <c r="BV11" s="97" t="n">
        <v>40.93</v>
      </c>
      <c r="BW11" s="97" t="n">
        <v>51.75</v>
      </c>
      <c r="BX11" s="97" t="n">
        <v>60.32</v>
      </c>
      <c r="BY11" s="97" t="n">
        <v>55.31</v>
      </c>
      <c r="BZ11" s="97" t="n">
        <v>41.5</v>
      </c>
      <c r="CA11" s="97" t="n">
        <v>41.51</v>
      </c>
      <c r="CB11" s="97" t="n">
        <v>44.55</v>
      </c>
      <c r="CC11" s="97" t="n">
        <v>44.31</v>
      </c>
      <c r="CD11" s="97" t="n">
        <v>42.32</v>
      </c>
      <c r="CE11" s="97" t="n">
        <v>40.32</v>
      </c>
      <c r="CF11" s="97" t="n">
        <v>35.54</v>
      </c>
      <c r="CG11" s="97" t="n">
        <v>36.06</v>
      </c>
      <c r="CH11" s="97" t="n">
        <v>41.12</v>
      </c>
      <c r="CI11" s="97" t="n">
        <v>51.98</v>
      </c>
      <c r="CJ11" s="97" t="n">
        <v>60.59</v>
      </c>
      <c r="CK11" s="97" t="n">
        <v>55.56</v>
      </c>
      <c r="CL11" s="97" t="n">
        <v>41.69</v>
      </c>
      <c r="CM11" s="97" t="n">
        <v>41.7</v>
      </c>
      <c r="CN11" s="97" t="n">
        <v>44.75</v>
      </c>
      <c r="CO11" s="97" t="n">
        <v>44.47</v>
      </c>
      <c r="CP11" s="97" t="n">
        <v>42.47</v>
      </c>
      <c r="CQ11" s="97" t="n">
        <v>40.47</v>
      </c>
      <c r="CR11" s="97" t="n">
        <v>35.69</v>
      </c>
      <c r="CS11" s="97" t="n">
        <v>36.21</v>
      </c>
      <c r="CT11" s="97" t="n">
        <v>41.3</v>
      </c>
      <c r="CU11" s="97" t="n">
        <v>52.23</v>
      </c>
      <c r="CV11" s="97" t="n">
        <v>60.88</v>
      </c>
      <c r="CW11" s="97" t="n">
        <v>55.84</v>
      </c>
      <c r="CX11" s="97" t="n">
        <v>41.9</v>
      </c>
      <c r="CY11" s="97" t="n">
        <v>41.93</v>
      </c>
      <c r="CZ11" s="97" t="n">
        <v>45</v>
      </c>
      <c r="DA11" s="97" t="n">
        <v>44.77</v>
      </c>
      <c r="DB11" s="97" t="n">
        <v>42.76</v>
      </c>
      <c r="DC11" s="97" t="n">
        <v>40.75</v>
      </c>
      <c r="DD11" s="97" t="n">
        <v>35.93</v>
      </c>
      <c r="DE11" s="97" t="n">
        <v>36.46</v>
      </c>
      <c r="DF11" s="97" t="n">
        <v>41.58</v>
      </c>
      <c r="DG11" s="97" t="n">
        <v>52.58</v>
      </c>
      <c r="DH11" s="97" t="n">
        <v>61.29</v>
      </c>
      <c r="DI11" s="97" t="n">
        <v>56.21</v>
      </c>
      <c r="DJ11" s="97" t="n">
        <v>42.18</v>
      </c>
      <c r="DK11" s="97" t="n">
        <v>42.21</v>
      </c>
      <c r="DL11" s="97" t="n">
        <v>45.3</v>
      </c>
      <c r="DM11" s="97" t="n">
        <v>45.07</v>
      </c>
      <c r="DN11" s="97" t="n">
        <v>43.04</v>
      </c>
      <c r="DO11" s="97" t="n">
        <v>41.02</v>
      </c>
      <c r="DP11" s="97" t="n">
        <v>36.17</v>
      </c>
      <c r="DQ11" s="97" t="n">
        <v>36.7</v>
      </c>
      <c r="DR11" s="97" t="n">
        <v>41.86</v>
      </c>
      <c r="DS11" s="97" t="n">
        <v>52.93</v>
      </c>
      <c r="DT11" s="97" t="n">
        <v>61.69</v>
      </c>
      <c r="DU11" s="97" t="n">
        <v>56.58</v>
      </c>
      <c r="DV11" s="97" t="n">
        <v>42.46</v>
      </c>
      <c r="DW11" s="97" t="n">
        <v>42.49</v>
      </c>
      <c r="DX11" s="97" t="n">
        <v>45.6</v>
      </c>
      <c r="DY11" s="97" t="n">
        <v>45.37</v>
      </c>
      <c r="DZ11" s="97" t="n">
        <v>43.33</v>
      </c>
      <c r="EA11" s="97" t="n">
        <v>41.29</v>
      </c>
      <c r="EB11" s="97" t="n">
        <v>36.41</v>
      </c>
      <c r="EC11" s="97" t="n">
        <v>36.94</v>
      </c>
      <c r="ED11" s="97" t="n">
        <v>42.13</v>
      </c>
      <c r="EE11" s="97" t="n">
        <v>53.27</v>
      </c>
      <c r="EF11" s="97" t="n">
        <v>62.1</v>
      </c>
      <c r="EG11" s="97" t="n">
        <v>56.96</v>
      </c>
      <c r="EH11" s="97" t="n">
        <v>42.74</v>
      </c>
      <c r="EI11" s="97" t="n">
        <v>42.76</v>
      </c>
      <c r="EJ11" s="97" t="n">
        <v>45.9</v>
      </c>
    </row>
    <row r="12" customFormat="false" ht="13.7" hidden="false" customHeight="true" outlineLevel="0" collapsed="false">
      <c r="A12" s="92" t="s">
        <v>17</v>
      </c>
      <c r="B12" s="64"/>
      <c r="C12" s="87" t="n">
        <v>29.4125</v>
      </c>
      <c r="D12" s="87" t="n">
        <v>22.6059995574951</v>
      </c>
      <c r="E12" s="87" t="n">
        <v>38</v>
      </c>
      <c r="F12" s="94" t="n">
        <v>30.0388802327695</v>
      </c>
      <c r="G12" s="87" t="n">
        <v>37.875</v>
      </c>
      <c r="H12" s="87" t="n">
        <v>38.5</v>
      </c>
      <c r="I12" s="87" t="n">
        <v>37.25</v>
      </c>
      <c r="J12" s="87" t="n">
        <v>34.625</v>
      </c>
      <c r="K12" s="87" t="n">
        <v>36</v>
      </c>
      <c r="L12" s="87" t="n">
        <v>33.25</v>
      </c>
      <c r="M12" s="87" t="n">
        <v>33</v>
      </c>
      <c r="N12" s="87" t="n">
        <v>39.5</v>
      </c>
      <c r="O12" s="87" t="n">
        <v>52.125</v>
      </c>
      <c r="P12" s="87" t="n">
        <v>48.75</v>
      </c>
      <c r="Q12" s="87" t="n">
        <v>55.5</v>
      </c>
      <c r="R12" s="87" t="n">
        <v>48.25</v>
      </c>
      <c r="S12" s="87" t="n">
        <v>40.75</v>
      </c>
      <c r="T12" s="87" t="n">
        <v>40.75</v>
      </c>
      <c r="U12" s="87" t="n">
        <v>39.75</v>
      </c>
      <c r="V12" s="87" t="n">
        <v>41.75</v>
      </c>
      <c r="W12" s="94" t="n">
        <v>41.0313725490196</v>
      </c>
      <c r="X12" s="87" t="n">
        <v>32.921568627451</v>
      </c>
      <c r="Y12" s="87" t="n">
        <v>30.4122483221477</v>
      </c>
      <c r="Z12" s="87" t="n">
        <v>28.3885882352941</v>
      </c>
      <c r="AA12" s="87" t="n">
        <v>38.8141470588235</v>
      </c>
      <c r="AB12" s="95" t="n">
        <v>42.574453125</v>
      </c>
      <c r="AC12" s="96" t="n">
        <v>36.6782758066158</v>
      </c>
      <c r="AD12" s="90"/>
      <c r="AE12" s="90"/>
      <c r="AF12" s="91"/>
      <c r="AG12" s="97" t="n">
        <v>38.5</v>
      </c>
      <c r="AH12" s="97" t="n">
        <v>37.25</v>
      </c>
      <c r="AI12" s="97" t="n">
        <v>36</v>
      </c>
      <c r="AJ12" s="97" t="n">
        <v>33.25</v>
      </c>
      <c r="AK12" s="97" t="n">
        <v>33</v>
      </c>
      <c r="AL12" s="97" t="n">
        <v>39.5</v>
      </c>
      <c r="AM12" s="97" t="n">
        <v>48.75</v>
      </c>
      <c r="AN12" s="97" t="n">
        <v>55.5</v>
      </c>
      <c r="AO12" s="97" t="n">
        <v>48.25</v>
      </c>
      <c r="AP12" s="97" t="n">
        <v>40.75</v>
      </c>
      <c r="AQ12" s="97" t="n">
        <v>39.75</v>
      </c>
      <c r="AR12" s="97" t="n">
        <v>41.75</v>
      </c>
      <c r="AS12" s="97" t="n">
        <v>31.5</v>
      </c>
      <c r="AT12" s="97" t="n">
        <v>30</v>
      </c>
      <c r="AU12" s="97" t="n">
        <v>29.25</v>
      </c>
      <c r="AV12" s="97" t="n">
        <v>25.25</v>
      </c>
      <c r="AW12" s="97" t="n">
        <v>25.75</v>
      </c>
      <c r="AX12" s="97" t="n">
        <v>30.75</v>
      </c>
      <c r="AY12" s="97" t="n">
        <v>41.5</v>
      </c>
      <c r="AZ12" s="97" t="n">
        <v>50</v>
      </c>
      <c r="BA12" s="97" t="n">
        <v>39.5</v>
      </c>
      <c r="BB12" s="97" t="n">
        <v>30.25</v>
      </c>
      <c r="BC12" s="97" t="n">
        <v>30</v>
      </c>
      <c r="BD12" s="97" t="n">
        <v>31.25</v>
      </c>
      <c r="BE12" s="97" t="n">
        <v>30.41</v>
      </c>
      <c r="BF12" s="97" t="n">
        <v>28.87</v>
      </c>
      <c r="BG12" s="97" t="n">
        <v>28.04</v>
      </c>
      <c r="BH12" s="97" t="n">
        <v>24.12</v>
      </c>
      <c r="BI12" s="97" t="n">
        <v>24.51</v>
      </c>
      <c r="BJ12" s="97" t="n">
        <v>29.16</v>
      </c>
      <c r="BK12" s="97" t="n">
        <v>39.21</v>
      </c>
      <c r="BL12" s="97" t="n">
        <v>47.06</v>
      </c>
      <c r="BM12" s="97" t="n">
        <v>37.04</v>
      </c>
      <c r="BN12" s="97" t="n">
        <v>28.26</v>
      </c>
      <c r="BO12" s="97" t="n">
        <v>27.91</v>
      </c>
      <c r="BP12" s="97" t="n">
        <v>28.96</v>
      </c>
      <c r="BQ12" s="97" t="n">
        <v>26.34</v>
      </c>
      <c r="BR12" s="97" t="n">
        <v>25.21</v>
      </c>
      <c r="BS12" s="97" t="n">
        <v>24.7</v>
      </c>
      <c r="BT12" s="97" t="n">
        <v>21.43</v>
      </c>
      <c r="BU12" s="97" t="n">
        <v>21.96</v>
      </c>
      <c r="BV12" s="97" t="n">
        <v>26.36</v>
      </c>
      <c r="BW12" s="97" t="n">
        <v>35.75</v>
      </c>
      <c r="BX12" s="97" t="n">
        <v>43.3</v>
      </c>
      <c r="BY12" s="97" t="n">
        <v>34.38</v>
      </c>
      <c r="BZ12" s="97" t="n">
        <v>26.46</v>
      </c>
      <c r="CA12" s="97" t="n">
        <v>26.38</v>
      </c>
      <c r="CB12" s="97" t="n">
        <v>27.62</v>
      </c>
      <c r="CC12" s="97" t="n">
        <v>21.59</v>
      </c>
      <c r="CD12" s="97" t="n">
        <v>21.62</v>
      </c>
      <c r="CE12" s="97" t="n">
        <v>22.12</v>
      </c>
      <c r="CF12" s="97" t="n">
        <v>20</v>
      </c>
      <c r="CG12" s="97" t="n">
        <v>21.33</v>
      </c>
      <c r="CH12" s="97" t="n">
        <v>26.59</v>
      </c>
      <c r="CI12" s="97" t="n">
        <v>37.42</v>
      </c>
      <c r="CJ12" s="97" t="n">
        <v>46.94</v>
      </c>
      <c r="CK12" s="97" t="n">
        <v>38.56</v>
      </c>
      <c r="CL12" s="97" t="n">
        <v>30.67</v>
      </c>
      <c r="CM12" s="97" t="n">
        <v>31.56</v>
      </c>
      <c r="CN12" s="97" t="n">
        <v>34.08</v>
      </c>
      <c r="CO12" s="97" t="n">
        <v>38.73</v>
      </c>
      <c r="CP12" s="97" t="n">
        <v>37.06</v>
      </c>
      <c r="CQ12" s="97" t="n">
        <v>36.31</v>
      </c>
      <c r="CR12" s="97" t="n">
        <v>31.5</v>
      </c>
      <c r="CS12" s="97" t="n">
        <v>32.28</v>
      </c>
      <c r="CT12" s="97" t="n">
        <v>38.74</v>
      </c>
      <c r="CU12" s="97" t="n">
        <v>52.54</v>
      </c>
      <c r="CV12" s="97" t="n">
        <v>63.61</v>
      </c>
      <c r="CW12" s="97" t="n">
        <v>50.5</v>
      </c>
      <c r="CX12" s="97" t="n">
        <v>38.87</v>
      </c>
      <c r="CY12" s="97" t="n">
        <v>38.74</v>
      </c>
      <c r="CZ12" s="97" t="n">
        <v>40.56</v>
      </c>
      <c r="DA12" s="97" t="n">
        <v>39.01</v>
      </c>
      <c r="DB12" s="97" t="n">
        <v>37.33</v>
      </c>
      <c r="DC12" s="97" t="n">
        <v>36.58</v>
      </c>
      <c r="DD12" s="97" t="n">
        <v>31.73</v>
      </c>
      <c r="DE12" s="97" t="n">
        <v>32.51</v>
      </c>
      <c r="DF12" s="97" t="n">
        <v>39.02</v>
      </c>
      <c r="DG12" s="97" t="n">
        <v>52.92</v>
      </c>
      <c r="DH12" s="97" t="n">
        <v>64.07</v>
      </c>
      <c r="DI12" s="97" t="n">
        <v>50.87</v>
      </c>
      <c r="DJ12" s="97" t="n">
        <v>39.15</v>
      </c>
      <c r="DK12" s="97" t="n">
        <v>39.02</v>
      </c>
      <c r="DL12" s="97" t="n">
        <v>40.85</v>
      </c>
      <c r="DM12" s="97" t="n">
        <v>39.29</v>
      </c>
      <c r="DN12" s="97" t="n">
        <v>37.6</v>
      </c>
      <c r="DO12" s="97" t="n">
        <v>36.84</v>
      </c>
      <c r="DP12" s="97" t="n">
        <v>31.96</v>
      </c>
      <c r="DQ12" s="97" t="n">
        <v>32.75</v>
      </c>
      <c r="DR12" s="97" t="n">
        <v>39.3</v>
      </c>
      <c r="DS12" s="97" t="n">
        <v>53.3</v>
      </c>
      <c r="DT12" s="97" t="n">
        <v>64.53</v>
      </c>
      <c r="DU12" s="97" t="n">
        <v>51.23</v>
      </c>
      <c r="DV12" s="97" t="n">
        <v>39.43</v>
      </c>
      <c r="DW12" s="97" t="n">
        <v>39.3</v>
      </c>
      <c r="DX12" s="97" t="n">
        <v>41.14</v>
      </c>
      <c r="DY12" s="97" t="n">
        <v>39.57</v>
      </c>
      <c r="DZ12" s="97" t="n">
        <v>37.87</v>
      </c>
      <c r="EA12" s="97" t="n">
        <v>37.1</v>
      </c>
      <c r="EB12" s="97" t="n">
        <v>32.18</v>
      </c>
      <c r="EC12" s="97" t="n">
        <v>32.98</v>
      </c>
      <c r="ED12" s="97" t="n">
        <v>39.58</v>
      </c>
      <c r="EE12" s="97" t="n">
        <v>53.68</v>
      </c>
      <c r="EF12" s="97" t="n">
        <v>64.99</v>
      </c>
      <c r="EG12" s="97" t="n">
        <v>51.6</v>
      </c>
      <c r="EH12" s="97" t="n">
        <v>39.71</v>
      </c>
      <c r="EI12" s="97" t="n">
        <v>39.58</v>
      </c>
      <c r="EJ12" s="97" t="n">
        <v>41.43</v>
      </c>
    </row>
    <row r="13" customFormat="false" ht="13.7" hidden="false" customHeight="true" outlineLevel="0" collapsed="false">
      <c r="A13" s="92" t="s">
        <v>15</v>
      </c>
      <c r="B13" s="93" t="s">
        <v>65</v>
      </c>
      <c r="C13" s="87" t="n">
        <v>32.9</v>
      </c>
      <c r="D13" s="87" t="n">
        <v>33.75</v>
      </c>
      <c r="E13" s="87" t="n">
        <v>38</v>
      </c>
      <c r="F13" s="94" t="n">
        <v>35.5054347826087</v>
      </c>
      <c r="G13" s="87" t="n">
        <v>37.875</v>
      </c>
      <c r="H13" s="87" t="n">
        <v>38.5</v>
      </c>
      <c r="I13" s="87" t="n">
        <v>37.25</v>
      </c>
      <c r="J13" s="87" t="n">
        <v>34.875</v>
      </c>
      <c r="K13" s="87" t="n">
        <v>36</v>
      </c>
      <c r="L13" s="87" t="n">
        <v>33.75</v>
      </c>
      <c r="M13" s="87" t="n">
        <v>35.25</v>
      </c>
      <c r="N13" s="87" t="n">
        <v>41.25</v>
      </c>
      <c r="O13" s="87" t="n">
        <v>52.75</v>
      </c>
      <c r="P13" s="87" t="n">
        <v>48.75</v>
      </c>
      <c r="Q13" s="87" t="n">
        <v>56.75</v>
      </c>
      <c r="R13" s="87" t="n">
        <v>48.25</v>
      </c>
      <c r="S13" s="87" t="n">
        <v>40.75</v>
      </c>
      <c r="T13" s="87" t="n">
        <v>40.75</v>
      </c>
      <c r="U13" s="87" t="n">
        <v>39.75</v>
      </c>
      <c r="V13" s="87" t="n">
        <v>41.75</v>
      </c>
      <c r="W13" s="94" t="n">
        <v>41.5137254901961</v>
      </c>
      <c r="X13" s="87" t="n">
        <v>44.2705882352941</v>
      </c>
      <c r="Y13" s="87" t="n">
        <v>43.8132214765101</v>
      </c>
      <c r="Z13" s="87" t="n">
        <v>44.5288235294118</v>
      </c>
      <c r="AA13" s="87" t="n">
        <v>45.0723725490196</v>
      </c>
      <c r="AB13" s="95" t="n">
        <v>45.7991015625</v>
      </c>
      <c r="AC13" s="96" t="n">
        <v>44.3436945392491</v>
      </c>
      <c r="AD13" s="90"/>
      <c r="AE13" s="90"/>
      <c r="AF13" s="91"/>
      <c r="AG13" s="97" t="n">
        <v>38.5</v>
      </c>
      <c r="AH13" s="97" t="n">
        <v>37.25</v>
      </c>
      <c r="AI13" s="97" t="n">
        <v>36</v>
      </c>
      <c r="AJ13" s="97" t="n">
        <v>33.75</v>
      </c>
      <c r="AK13" s="97" t="n">
        <v>35.25</v>
      </c>
      <c r="AL13" s="97" t="n">
        <v>41.25</v>
      </c>
      <c r="AM13" s="97" t="n">
        <v>48.75</v>
      </c>
      <c r="AN13" s="97" t="n">
        <v>56.75</v>
      </c>
      <c r="AO13" s="97" t="n">
        <v>48.25</v>
      </c>
      <c r="AP13" s="97" t="n">
        <v>40.75</v>
      </c>
      <c r="AQ13" s="97" t="n">
        <v>39.75</v>
      </c>
      <c r="AR13" s="97" t="n">
        <v>41.75</v>
      </c>
      <c r="AS13" s="97" t="n">
        <v>41.5</v>
      </c>
      <c r="AT13" s="97" t="n">
        <v>40</v>
      </c>
      <c r="AU13" s="97" t="n">
        <v>39.25</v>
      </c>
      <c r="AV13" s="97" t="n">
        <v>38</v>
      </c>
      <c r="AW13" s="97" t="n">
        <v>38.75</v>
      </c>
      <c r="AX13" s="97" t="n">
        <v>43.25</v>
      </c>
      <c r="AY13" s="97" t="n">
        <v>56.75</v>
      </c>
      <c r="AZ13" s="97" t="n">
        <v>62.5</v>
      </c>
      <c r="BA13" s="97" t="n">
        <v>49.5</v>
      </c>
      <c r="BB13" s="97" t="n">
        <v>40.25</v>
      </c>
      <c r="BC13" s="97" t="n">
        <v>40</v>
      </c>
      <c r="BD13" s="97" t="n">
        <v>41.25</v>
      </c>
      <c r="BE13" s="97" t="n">
        <v>41.42</v>
      </c>
      <c r="BF13" s="97" t="n">
        <v>39.94</v>
      </c>
      <c r="BG13" s="97" t="n">
        <v>39.21</v>
      </c>
      <c r="BH13" s="97" t="n">
        <v>37.97</v>
      </c>
      <c r="BI13" s="97" t="n">
        <v>38.74</v>
      </c>
      <c r="BJ13" s="97" t="n">
        <v>43.25</v>
      </c>
      <c r="BK13" s="97" t="n">
        <v>56.77</v>
      </c>
      <c r="BL13" s="97" t="n">
        <v>62.55</v>
      </c>
      <c r="BM13" s="97" t="n">
        <v>49.56</v>
      </c>
      <c r="BN13" s="97" t="n">
        <v>40.31</v>
      </c>
      <c r="BO13" s="97" t="n">
        <v>40.08</v>
      </c>
      <c r="BP13" s="97" t="n">
        <v>41.34</v>
      </c>
      <c r="BQ13" s="97" t="n">
        <v>41.61</v>
      </c>
      <c r="BR13" s="97" t="n">
        <v>40.12</v>
      </c>
      <c r="BS13" s="97" t="n">
        <v>39.38</v>
      </c>
      <c r="BT13" s="97" t="n">
        <v>38.14</v>
      </c>
      <c r="BU13" s="97" t="n">
        <v>38.91</v>
      </c>
      <c r="BV13" s="97" t="n">
        <v>43.45</v>
      </c>
      <c r="BW13" s="97" t="n">
        <v>57.03</v>
      </c>
      <c r="BX13" s="97" t="n">
        <v>62.83</v>
      </c>
      <c r="BY13" s="97" t="n">
        <v>49.78</v>
      </c>
      <c r="BZ13" s="97" t="n">
        <v>40.49</v>
      </c>
      <c r="CA13" s="97" t="n">
        <v>40.26</v>
      </c>
      <c r="CB13" s="97" t="n">
        <v>41.53</v>
      </c>
      <c r="CC13" s="97" t="n">
        <v>41.8</v>
      </c>
      <c r="CD13" s="97" t="n">
        <v>40.3</v>
      </c>
      <c r="CE13" s="97" t="n">
        <v>39.56</v>
      </c>
      <c r="CF13" s="97" t="n">
        <v>38.31</v>
      </c>
      <c r="CG13" s="97" t="n">
        <v>39.09</v>
      </c>
      <c r="CH13" s="97" t="n">
        <v>43.64</v>
      </c>
      <c r="CI13" s="97" t="n">
        <v>57.28</v>
      </c>
      <c r="CJ13" s="97" t="n">
        <v>63.11</v>
      </c>
      <c r="CK13" s="97" t="n">
        <v>50</v>
      </c>
      <c r="CL13" s="97" t="n">
        <v>40.67</v>
      </c>
      <c r="CM13" s="97" t="n">
        <v>40.44</v>
      </c>
      <c r="CN13" s="97" t="n">
        <v>41.72</v>
      </c>
      <c r="CO13" s="97" t="n">
        <v>41.95</v>
      </c>
      <c r="CP13" s="97" t="n">
        <v>40.45</v>
      </c>
      <c r="CQ13" s="97" t="n">
        <v>39.72</v>
      </c>
      <c r="CR13" s="97" t="n">
        <v>38.47</v>
      </c>
      <c r="CS13" s="97" t="n">
        <v>39.25</v>
      </c>
      <c r="CT13" s="97" t="n">
        <v>43.84</v>
      </c>
      <c r="CU13" s="97" t="n">
        <v>57.55</v>
      </c>
      <c r="CV13" s="97" t="n">
        <v>63.42</v>
      </c>
      <c r="CW13" s="97" t="n">
        <v>50.26</v>
      </c>
      <c r="CX13" s="97" t="n">
        <v>40.89</v>
      </c>
      <c r="CY13" s="97" t="n">
        <v>40.66</v>
      </c>
      <c r="CZ13" s="97" t="n">
        <v>41.95</v>
      </c>
      <c r="DA13" s="97" t="n">
        <v>42.23</v>
      </c>
      <c r="DB13" s="97" t="n">
        <v>40.72</v>
      </c>
      <c r="DC13" s="97" t="n">
        <v>39.98</v>
      </c>
      <c r="DD13" s="97" t="n">
        <v>38.73</v>
      </c>
      <c r="DE13" s="97" t="n">
        <v>39.52</v>
      </c>
      <c r="DF13" s="97" t="n">
        <v>44.13</v>
      </c>
      <c r="DG13" s="97" t="n">
        <v>57.94</v>
      </c>
      <c r="DH13" s="97" t="n">
        <v>63.84</v>
      </c>
      <c r="DI13" s="97" t="n">
        <v>50.59</v>
      </c>
      <c r="DJ13" s="97" t="n">
        <v>41.16</v>
      </c>
      <c r="DK13" s="97" t="n">
        <v>40.93</v>
      </c>
      <c r="DL13" s="97" t="n">
        <v>42.23</v>
      </c>
      <c r="DM13" s="97" t="n">
        <v>42.51</v>
      </c>
      <c r="DN13" s="97" t="n">
        <v>40.99</v>
      </c>
      <c r="DO13" s="97" t="n">
        <v>40.25</v>
      </c>
      <c r="DP13" s="97" t="n">
        <v>38.99</v>
      </c>
      <c r="DQ13" s="97" t="n">
        <v>39.78</v>
      </c>
      <c r="DR13" s="97" t="n">
        <v>44.42</v>
      </c>
      <c r="DS13" s="97" t="n">
        <v>58.32</v>
      </c>
      <c r="DT13" s="97" t="n">
        <v>64.27</v>
      </c>
      <c r="DU13" s="97" t="n">
        <v>50.93</v>
      </c>
      <c r="DV13" s="97" t="n">
        <v>41.43</v>
      </c>
      <c r="DW13" s="97" t="n">
        <v>41.2</v>
      </c>
      <c r="DX13" s="97" t="n">
        <v>42.51</v>
      </c>
      <c r="DY13" s="97" t="n">
        <v>42.79</v>
      </c>
      <c r="DZ13" s="97" t="n">
        <v>41.27</v>
      </c>
      <c r="EA13" s="97" t="n">
        <v>40.51</v>
      </c>
      <c r="EB13" s="97" t="n">
        <v>39.25</v>
      </c>
      <c r="EC13" s="97" t="n">
        <v>40.04</v>
      </c>
      <c r="ED13" s="97" t="n">
        <v>44.72</v>
      </c>
      <c r="EE13" s="97" t="n">
        <v>58.71</v>
      </c>
      <c r="EF13" s="97" t="n">
        <v>64.69</v>
      </c>
      <c r="EG13" s="97" t="n">
        <v>51.26</v>
      </c>
      <c r="EH13" s="97" t="n">
        <v>41.71</v>
      </c>
      <c r="EI13" s="97" t="n">
        <v>41.47</v>
      </c>
      <c r="EJ13" s="97" t="n">
        <v>42.79</v>
      </c>
    </row>
    <row r="14" customFormat="false" ht="13.7" hidden="false" customHeight="true" outlineLevel="0" collapsed="false">
      <c r="A14" s="92" t="s">
        <v>11</v>
      </c>
      <c r="B14" s="93" t="s">
        <v>65</v>
      </c>
      <c r="C14" s="87" t="n">
        <v>32.96</v>
      </c>
      <c r="D14" s="87" t="n">
        <v>31.75</v>
      </c>
      <c r="E14" s="87" t="n">
        <v>35.75</v>
      </c>
      <c r="F14" s="94" t="n">
        <v>33.620652173913</v>
      </c>
      <c r="G14" s="87" t="n">
        <v>35.5</v>
      </c>
      <c r="H14" s="87" t="n">
        <v>36</v>
      </c>
      <c r="I14" s="87" t="n">
        <v>35</v>
      </c>
      <c r="J14" s="87" t="n">
        <v>33.25</v>
      </c>
      <c r="K14" s="87" t="n">
        <v>35</v>
      </c>
      <c r="L14" s="87" t="n">
        <v>31.5</v>
      </c>
      <c r="M14" s="87" t="n">
        <v>36.5</v>
      </c>
      <c r="N14" s="87" t="n">
        <v>44</v>
      </c>
      <c r="O14" s="87" t="n">
        <v>58</v>
      </c>
      <c r="P14" s="87" t="n">
        <v>53</v>
      </c>
      <c r="Q14" s="87" t="n">
        <v>63</v>
      </c>
      <c r="R14" s="87" t="n">
        <v>50</v>
      </c>
      <c r="S14" s="87" t="n">
        <v>36.8333333333333</v>
      </c>
      <c r="T14" s="87" t="n">
        <v>38</v>
      </c>
      <c r="U14" s="87" t="n">
        <v>36</v>
      </c>
      <c r="V14" s="87" t="n">
        <v>36.5</v>
      </c>
      <c r="W14" s="94" t="n">
        <v>41.2372549019608</v>
      </c>
      <c r="X14" s="87" t="n">
        <v>42.0921568627451</v>
      </c>
      <c r="Y14" s="87" t="n">
        <v>41.7214093959732</v>
      </c>
      <c r="Z14" s="87" t="n">
        <v>42.7682745098039</v>
      </c>
      <c r="AA14" s="87" t="n">
        <v>43.4625098039216</v>
      </c>
      <c r="AB14" s="95" t="n">
        <v>44.221328125</v>
      </c>
      <c r="AC14" s="96" t="n">
        <v>42.7690230375427</v>
      </c>
      <c r="AD14" s="90"/>
      <c r="AE14" s="90"/>
      <c r="AF14" s="91"/>
      <c r="AG14" s="97" t="n">
        <v>36</v>
      </c>
      <c r="AH14" s="97" t="n">
        <v>35</v>
      </c>
      <c r="AI14" s="97" t="n">
        <v>35</v>
      </c>
      <c r="AJ14" s="97" t="n">
        <v>31.5</v>
      </c>
      <c r="AK14" s="97" t="n">
        <v>36.5</v>
      </c>
      <c r="AL14" s="97" t="n">
        <v>44</v>
      </c>
      <c r="AM14" s="97" t="n">
        <v>53</v>
      </c>
      <c r="AN14" s="97" t="n">
        <v>63</v>
      </c>
      <c r="AO14" s="97" t="n">
        <v>50</v>
      </c>
      <c r="AP14" s="97" t="n">
        <v>38</v>
      </c>
      <c r="AQ14" s="97" t="n">
        <v>36</v>
      </c>
      <c r="AR14" s="97" t="n">
        <v>36.5</v>
      </c>
      <c r="AS14" s="97" t="n">
        <v>36.5</v>
      </c>
      <c r="AT14" s="97" t="n">
        <v>36.5</v>
      </c>
      <c r="AU14" s="97" t="n">
        <v>36</v>
      </c>
      <c r="AV14" s="97" t="n">
        <v>35.5</v>
      </c>
      <c r="AW14" s="97" t="n">
        <v>36.5</v>
      </c>
      <c r="AX14" s="97" t="n">
        <v>43.5</v>
      </c>
      <c r="AY14" s="97" t="n">
        <v>54</v>
      </c>
      <c r="AZ14" s="97" t="n">
        <v>62</v>
      </c>
      <c r="BA14" s="97" t="n">
        <v>51.5</v>
      </c>
      <c r="BB14" s="97" t="n">
        <v>38.5</v>
      </c>
      <c r="BC14" s="97" t="n">
        <v>37.5</v>
      </c>
      <c r="BD14" s="97" t="n">
        <v>37</v>
      </c>
      <c r="BE14" s="97" t="n">
        <v>37.21</v>
      </c>
      <c r="BF14" s="97" t="n">
        <v>37.21</v>
      </c>
      <c r="BG14" s="97" t="n">
        <v>36.75</v>
      </c>
      <c r="BH14" s="97" t="n">
        <v>36.29</v>
      </c>
      <c r="BI14" s="97" t="n">
        <v>37.21</v>
      </c>
      <c r="BJ14" s="97" t="n">
        <v>43.7</v>
      </c>
      <c r="BK14" s="97" t="n">
        <v>53.43</v>
      </c>
      <c r="BL14" s="97" t="n">
        <v>60.84</v>
      </c>
      <c r="BM14" s="97" t="n">
        <v>51.11</v>
      </c>
      <c r="BN14" s="97" t="n">
        <v>39.07</v>
      </c>
      <c r="BO14" s="97" t="n">
        <v>38.14</v>
      </c>
      <c r="BP14" s="97" t="n">
        <v>37.68</v>
      </c>
      <c r="BQ14" s="97" t="n">
        <v>37.47</v>
      </c>
      <c r="BR14" s="97" t="n">
        <v>37.47</v>
      </c>
      <c r="BS14" s="97" t="n">
        <v>37.01</v>
      </c>
      <c r="BT14" s="97" t="n">
        <v>36.54</v>
      </c>
      <c r="BU14" s="97" t="n">
        <v>37.48</v>
      </c>
      <c r="BV14" s="97" t="n">
        <v>44.01</v>
      </c>
      <c r="BW14" s="97" t="n">
        <v>53.81</v>
      </c>
      <c r="BX14" s="97" t="n">
        <v>61.27</v>
      </c>
      <c r="BY14" s="97" t="n">
        <v>51.47</v>
      </c>
      <c r="BZ14" s="97" t="n">
        <v>39.34</v>
      </c>
      <c r="CA14" s="97" t="n">
        <v>38.41</v>
      </c>
      <c r="CB14" s="97" t="n">
        <v>37.94</v>
      </c>
      <c r="CC14" s="97" t="n">
        <v>37.74</v>
      </c>
      <c r="CD14" s="97" t="n">
        <v>37.74</v>
      </c>
      <c r="CE14" s="97" t="n">
        <v>37.27</v>
      </c>
      <c r="CF14" s="97" t="n">
        <v>36.8</v>
      </c>
      <c r="CG14" s="97" t="n">
        <v>37.74</v>
      </c>
      <c r="CH14" s="97" t="n">
        <v>44.32</v>
      </c>
      <c r="CI14" s="97" t="n">
        <v>54.18</v>
      </c>
      <c r="CJ14" s="97" t="n">
        <v>61.7</v>
      </c>
      <c r="CK14" s="97" t="n">
        <v>51.84</v>
      </c>
      <c r="CL14" s="97" t="n">
        <v>39.62</v>
      </c>
      <c r="CM14" s="97" t="n">
        <v>38.68</v>
      </c>
      <c r="CN14" s="97" t="n">
        <v>38.21</v>
      </c>
      <c r="CO14" s="97" t="n">
        <v>38</v>
      </c>
      <c r="CP14" s="97" t="n">
        <v>38</v>
      </c>
      <c r="CQ14" s="97" t="n">
        <v>37.53</v>
      </c>
      <c r="CR14" s="97" t="n">
        <v>37.06</v>
      </c>
      <c r="CS14" s="97" t="n">
        <v>38</v>
      </c>
      <c r="CT14" s="97" t="n">
        <v>44.63</v>
      </c>
      <c r="CU14" s="97" t="n">
        <v>54.56</v>
      </c>
      <c r="CV14" s="97" t="n">
        <v>62.13</v>
      </c>
      <c r="CW14" s="97" t="n">
        <v>52.2</v>
      </c>
      <c r="CX14" s="97" t="n">
        <v>39.9</v>
      </c>
      <c r="CY14" s="97" t="n">
        <v>38.95</v>
      </c>
      <c r="CZ14" s="97" t="n">
        <v>38.48</v>
      </c>
      <c r="DA14" s="97" t="n">
        <v>38.26</v>
      </c>
      <c r="DB14" s="97" t="n">
        <v>38.27</v>
      </c>
      <c r="DC14" s="97" t="n">
        <v>37.79</v>
      </c>
      <c r="DD14" s="97" t="n">
        <v>37.31</v>
      </c>
      <c r="DE14" s="97" t="n">
        <v>38.27</v>
      </c>
      <c r="DF14" s="97" t="n">
        <v>44.94</v>
      </c>
      <c r="DG14" s="97" t="n">
        <v>54.94</v>
      </c>
      <c r="DH14" s="97" t="n">
        <v>62.56</v>
      </c>
      <c r="DI14" s="97" t="n">
        <v>52.56</v>
      </c>
      <c r="DJ14" s="97" t="n">
        <v>40.17</v>
      </c>
      <c r="DK14" s="97" t="n">
        <v>39.22</v>
      </c>
      <c r="DL14" s="97" t="n">
        <v>38.74</v>
      </c>
      <c r="DM14" s="97" t="n">
        <v>38.53</v>
      </c>
      <c r="DN14" s="97" t="n">
        <v>38.53</v>
      </c>
      <c r="DO14" s="97" t="n">
        <v>38.05</v>
      </c>
      <c r="DP14" s="97" t="n">
        <v>37.57</v>
      </c>
      <c r="DQ14" s="97" t="n">
        <v>38.53</v>
      </c>
      <c r="DR14" s="97" t="n">
        <v>45.25</v>
      </c>
      <c r="DS14" s="97" t="n">
        <v>55.32</v>
      </c>
      <c r="DT14" s="97" t="n">
        <v>62.99</v>
      </c>
      <c r="DU14" s="97" t="n">
        <v>52.92</v>
      </c>
      <c r="DV14" s="97" t="n">
        <v>40.45</v>
      </c>
      <c r="DW14" s="97" t="n">
        <v>39.49</v>
      </c>
      <c r="DX14" s="97" t="n">
        <v>39.01</v>
      </c>
      <c r="DY14" s="97" t="n">
        <v>38.79</v>
      </c>
      <c r="DZ14" s="97" t="n">
        <v>38.79</v>
      </c>
      <c r="EA14" s="97" t="n">
        <v>38.31</v>
      </c>
      <c r="EB14" s="97" t="n">
        <v>37.83</v>
      </c>
      <c r="EC14" s="97" t="n">
        <v>38.79</v>
      </c>
      <c r="ED14" s="97" t="n">
        <v>45.55</v>
      </c>
      <c r="EE14" s="97" t="n">
        <v>55.7</v>
      </c>
      <c r="EF14" s="97" t="n">
        <v>63.43</v>
      </c>
      <c r="EG14" s="97" t="n">
        <v>53.28</v>
      </c>
      <c r="EH14" s="97" t="n">
        <v>40.73</v>
      </c>
      <c r="EI14" s="97" t="n">
        <v>39.76</v>
      </c>
      <c r="EJ14" s="97" t="n">
        <v>39.28</v>
      </c>
    </row>
    <row r="15" customFormat="false" ht="13.7" hidden="false" customHeight="true" outlineLevel="0" collapsed="false">
      <c r="A15" s="98" t="s">
        <v>16</v>
      </c>
      <c r="B15" s="99" t="s">
        <v>34</v>
      </c>
      <c r="C15" s="100" t="n">
        <v>33.96</v>
      </c>
      <c r="D15" s="100" t="n">
        <v>32.75</v>
      </c>
      <c r="E15" s="100" t="n">
        <v>37.75</v>
      </c>
      <c r="F15" s="101" t="n">
        <v>35.0554347826087</v>
      </c>
      <c r="G15" s="100" t="n">
        <v>36.875</v>
      </c>
      <c r="H15" s="100" t="n">
        <v>37.5</v>
      </c>
      <c r="I15" s="100" t="n">
        <v>36.25</v>
      </c>
      <c r="J15" s="100" t="n">
        <v>34.875</v>
      </c>
      <c r="K15" s="100" t="n">
        <v>36.25</v>
      </c>
      <c r="L15" s="100" t="n">
        <v>33.5</v>
      </c>
      <c r="M15" s="100" t="n">
        <v>39.5</v>
      </c>
      <c r="N15" s="100" t="n">
        <v>49</v>
      </c>
      <c r="O15" s="100" t="n">
        <v>66.5</v>
      </c>
      <c r="P15" s="100" t="n">
        <v>60</v>
      </c>
      <c r="Q15" s="100" t="n">
        <v>73</v>
      </c>
      <c r="R15" s="100" t="n">
        <v>57</v>
      </c>
      <c r="S15" s="100" t="n">
        <v>39</v>
      </c>
      <c r="T15" s="100" t="n">
        <v>40.5</v>
      </c>
      <c r="U15" s="100" t="n">
        <v>38</v>
      </c>
      <c r="V15" s="100" t="n">
        <v>38.5</v>
      </c>
      <c r="W15" s="101" t="n">
        <v>44.9539215686275</v>
      </c>
      <c r="X15" s="100" t="n">
        <v>45.4274509803922</v>
      </c>
      <c r="Y15" s="100" t="n">
        <v>44.9169798657718</v>
      </c>
      <c r="Z15" s="100" t="n">
        <v>46.0674901960784</v>
      </c>
      <c r="AA15" s="100" t="n">
        <v>46.6235</v>
      </c>
      <c r="AB15" s="102" t="n">
        <v>47.2074609375</v>
      </c>
      <c r="AC15" s="103" t="n">
        <v>45.9905972696246</v>
      </c>
      <c r="AD15" s="90"/>
      <c r="AE15" s="90"/>
      <c r="AF15" s="91"/>
      <c r="AG15" s="87" t="n">
        <v>37.5</v>
      </c>
      <c r="AH15" s="87" t="n">
        <v>36.25</v>
      </c>
      <c r="AI15" s="87" t="n">
        <v>36.25</v>
      </c>
      <c r="AJ15" s="87" t="n">
        <v>33.5</v>
      </c>
      <c r="AK15" s="87" t="n">
        <v>39.5</v>
      </c>
      <c r="AL15" s="87" t="n">
        <v>49</v>
      </c>
      <c r="AM15" s="87" t="n">
        <v>60</v>
      </c>
      <c r="AN15" s="87" t="n">
        <v>73</v>
      </c>
      <c r="AO15" s="87" t="n">
        <v>57</v>
      </c>
      <c r="AP15" s="87" t="n">
        <v>40.5</v>
      </c>
      <c r="AQ15" s="87" t="n">
        <v>38</v>
      </c>
      <c r="AR15" s="87" t="n">
        <v>38.5</v>
      </c>
      <c r="AS15" s="87" t="n">
        <v>38.5</v>
      </c>
      <c r="AT15" s="87" t="n">
        <v>38.5</v>
      </c>
      <c r="AU15" s="87" t="n">
        <v>38</v>
      </c>
      <c r="AV15" s="87" t="n">
        <v>37.5</v>
      </c>
      <c r="AW15" s="87" t="n">
        <v>38.5</v>
      </c>
      <c r="AX15" s="87" t="n">
        <v>48</v>
      </c>
      <c r="AY15" s="87" t="n">
        <v>60</v>
      </c>
      <c r="AZ15" s="87" t="n">
        <v>70</v>
      </c>
      <c r="BA15" s="87" t="n">
        <v>57.5</v>
      </c>
      <c r="BB15" s="87" t="n">
        <v>40.75</v>
      </c>
      <c r="BC15" s="87" t="n">
        <v>39.25</v>
      </c>
      <c r="BD15" s="87" t="n">
        <v>38.5</v>
      </c>
      <c r="BE15" s="87" t="n">
        <v>39.41</v>
      </c>
      <c r="BF15" s="87" t="n">
        <v>39.41</v>
      </c>
      <c r="BG15" s="87" t="n">
        <v>38.95</v>
      </c>
      <c r="BH15" s="87" t="n">
        <v>38.49</v>
      </c>
      <c r="BI15" s="87" t="n">
        <v>39.41</v>
      </c>
      <c r="BJ15" s="87" t="n">
        <v>48.03</v>
      </c>
      <c r="BK15" s="87" t="n">
        <v>59.03</v>
      </c>
      <c r="BL15" s="87" t="n">
        <v>68.14</v>
      </c>
      <c r="BM15" s="87" t="n">
        <v>56.71</v>
      </c>
      <c r="BN15" s="87" t="n">
        <v>41.48</v>
      </c>
      <c r="BO15" s="87" t="n">
        <v>40.12</v>
      </c>
      <c r="BP15" s="87" t="n">
        <v>39.45</v>
      </c>
      <c r="BQ15" s="87" t="n">
        <v>39.79</v>
      </c>
      <c r="BR15" s="87" t="n">
        <v>39.79</v>
      </c>
      <c r="BS15" s="87" t="n">
        <v>39.33</v>
      </c>
      <c r="BT15" s="87" t="n">
        <v>38.86</v>
      </c>
      <c r="BU15" s="87" t="n">
        <v>39.8</v>
      </c>
      <c r="BV15" s="87" t="n">
        <v>48.14</v>
      </c>
      <c r="BW15" s="87" t="n">
        <v>59.01</v>
      </c>
      <c r="BX15" s="87" t="n">
        <v>67.91</v>
      </c>
      <c r="BY15" s="87" t="n">
        <v>56.67</v>
      </c>
      <c r="BZ15" s="87" t="n">
        <v>41.84</v>
      </c>
      <c r="CA15" s="87" t="n">
        <v>40.55</v>
      </c>
      <c r="CB15" s="87" t="n">
        <v>39.9</v>
      </c>
      <c r="CC15" s="87" t="n">
        <v>40.16</v>
      </c>
      <c r="CD15" s="87" t="n">
        <v>40.16</v>
      </c>
      <c r="CE15" s="87" t="n">
        <v>39.69</v>
      </c>
      <c r="CF15" s="87" t="n">
        <v>39.22</v>
      </c>
      <c r="CG15" s="87" t="n">
        <v>40.16</v>
      </c>
      <c r="CH15" s="87" t="n">
        <v>48.28</v>
      </c>
      <c r="CI15" s="87" t="n">
        <v>59.04</v>
      </c>
      <c r="CJ15" s="87" t="n">
        <v>67.78</v>
      </c>
      <c r="CK15" s="87" t="n">
        <v>56.7</v>
      </c>
      <c r="CL15" s="87" t="n">
        <v>42.19</v>
      </c>
      <c r="CM15" s="87" t="n">
        <v>40.94</v>
      </c>
      <c r="CN15" s="87" t="n">
        <v>40.32</v>
      </c>
      <c r="CO15" s="87" t="n">
        <v>40.45</v>
      </c>
      <c r="CP15" s="87" t="n">
        <v>40.45</v>
      </c>
      <c r="CQ15" s="87" t="n">
        <v>39.98</v>
      </c>
      <c r="CR15" s="87" t="n">
        <v>39.52</v>
      </c>
      <c r="CS15" s="87" t="n">
        <v>40.45</v>
      </c>
      <c r="CT15" s="87" t="n">
        <v>48.47</v>
      </c>
      <c r="CU15" s="87" t="n">
        <v>59.2</v>
      </c>
      <c r="CV15" s="87" t="n">
        <v>67.87</v>
      </c>
      <c r="CW15" s="87" t="n">
        <v>56.84</v>
      </c>
      <c r="CX15" s="87" t="n">
        <v>42.48</v>
      </c>
      <c r="CY15" s="87" t="n">
        <v>41.26</v>
      </c>
      <c r="CZ15" s="87" t="n">
        <v>40.65</v>
      </c>
      <c r="DA15" s="87" t="n">
        <v>40.72</v>
      </c>
      <c r="DB15" s="87" t="n">
        <v>40.73</v>
      </c>
      <c r="DC15" s="87" t="n">
        <v>40.25</v>
      </c>
      <c r="DD15" s="87" t="n">
        <v>39.78</v>
      </c>
      <c r="DE15" s="87" t="n">
        <v>40.74</v>
      </c>
      <c r="DF15" s="87" t="n">
        <v>48.68</v>
      </c>
      <c r="DG15" s="87" t="n">
        <v>59.41</v>
      </c>
      <c r="DH15" s="87" t="n">
        <v>68.04</v>
      </c>
      <c r="DI15" s="87" t="n">
        <v>57.03</v>
      </c>
      <c r="DJ15" s="87" t="n">
        <v>42.75</v>
      </c>
      <c r="DK15" s="87" t="n">
        <v>41.55</v>
      </c>
      <c r="DL15" s="87" t="n">
        <v>40.94</v>
      </c>
      <c r="DM15" s="87" t="n">
        <v>41</v>
      </c>
      <c r="DN15" s="87" t="n">
        <v>41</v>
      </c>
      <c r="DO15" s="87" t="n">
        <v>40.52</v>
      </c>
      <c r="DP15" s="87" t="n">
        <v>40.04</v>
      </c>
      <c r="DQ15" s="87" t="n">
        <v>41</v>
      </c>
      <c r="DR15" s="87" t="n">
        <v>48.9</v>
      </c>
      <c r="DS15" s="87" t="n">
        <v>59.62</v>
      </c>
      <c r="DT15" s="87" t="n">
        <v>68.22</v>
      </c>
      <c r="DU15" s="87" t="n">
        <v>57.23</v>
      </c>
      <c r="DV15" s="87" t="n">
        <v>43.02</v>
      </c>
      <c r="DW15" s="87" t="n">
        <v>41.83</v>
      </c>
      <c r="DX15" s="87" t="n">
        <v>41.23</v>
      </c>
      <c r="DY15" s="87" t="n">
        <v>41.21</v>
      </c>
      <c r="DZ15" s="87" t="n">
        <v>41.21</v>
      </c>
      <c r="EA15" s="87" t="n">
        <v>40.74</v>
      </c>
      <c r="EB15" s="87" t="n">
        <v>40.26</v>
      </c>
      <c r="EC15" s="87" t="n">
        <v>41.22</v>
      </c>
      <c r="ED15" s="87" t="n">
        <v>49.05</v>
      </c>
      <c r="EE15" s="87" t="n">
        <v>59.79</v>
      </c>
      <c r="EF15" s="87" t="n">
        <v>68.37</v>
      </c>
      <c r="EG15" s="87" t="n">
        <v>57.38</v>
      </c>
      <c r="EH15" s="87" t="n">
        <v>43.25</v>
      </c>
      <c r="EI15" s="87" t="n">
        <v>42.07</v>
      </c>
      <c r="EJ15" s="87" t="n">
        <v>41.48</v>
      </c>
    </row>
    <row r="16" customFormat="false" ht="13.7" hidden="false" customHeight="true" outlineLevel="0" collapsed="false">
      <c r="A16" s="104"/>
      <c r="B16" s="105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5"/>
      <c r="AD16" s="90"/>
      <c r="AE16" s="90"/>
      <c r="AF16" s="91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</row>
    <row r="17" customFormat="false" ht="13.7" hidden="false" customHeight="true" outlineLevel="0" collapsed="false">
      <c r="A17" s="106" t="s">
        <v>66</v>
      </c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90"/>
      <c r="AE17" s="90"/>
      <c r="AF17" s="91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</row>
    <row r="18" customFormat="false" ht="13.7" hidden="false" customHeight="true" outlineLevel="0" collapsed="false">
      <c r="A18" s="107" t="s">
        <v>9</v>
      </c>
      <c r="B18" s="108" t="s">
        <v>67</v>
      </c>
      <c r="C18" s="109" t="n">
        <v>45.15</v>
      </c>
      <c r="D18" s="109" t="n">
        <v>53.4999961853027</v>
      </c>
      <c r="E18" s="109" t="n">
        <v>60.0499992370606</v>
      </c>
      <c r="F18" s="110" t="n">
        <v>55.4402153180993</v>
      </c>
      <c r="G18" s="109" t="n">
        <v>64.5966290283203</v>
      </c>
      <c r="H18" s="109" t="n">
        <v>64.9585168457031</v>
      </c>
      <c r="I18" s="109" t="n">
        <v>64.2347412109375</v>
      </c>
      <c r="J18" s="109" t="n">
        <v>60.4316596221924</v>
      </c>
      <c r="K18" s="109" t="n">
        <v>62.3290484619141</v>
      </c>
      <c r="L18" s="109" t="n">
        <v>58.5342707824707</v>
      </c>
      <c r="M18" s="109" t="n">
        <v>59.2092890930176</v>
      </c>
      <c r="N18" s="109" t="n">
        <v>60.1125264880545</v>
      </c>
      <c r="O18" s="109" t="n">
        <v>51.0775338291173</v>
      </c>
      <c r="P18" s="109" t="n">
        <v>50.7501155570051</v>
      </c>
      <c r="Q18" s="109" t="n">
        <v>51.4049521012296</v>
      </c>
      <c r="R18" s="109" t="n">
        <v>51.4055068548872</v>
      </c>
      <c r="S18" s="109" t="n">
        <v>60.658909609307</v>
      </c>
      <c r="T18" s="109" t="n">
        <v>56.1236976552816</v>
      </c>
      <c r="U18" s="109" t="n">
        <v>61.0219221702182</v>
      </c>
      <c r="V18" s="109" t="n">
        <v>64.8311090024213</v>
      </c>
      <c r="W18" s="109" t="n">
        <v>58.6806253476543</v>
      </c>
      <c r="X18" s="109" t="n">
        <v>49.5668676370039</v>
      </c>
      <c r="Y18" s="109" t="n">
        <v>48.1264402164339</v>
      </c>
      <c r="Z18" s="109" t="n">
        <v>47.7559410780046</v>
      </c>
      <c r="AA18" s="109" t="n">
        <v>46.5599559165156</v>
      </c>
      <c r="AB18" s="111" t="n">
        <v>49.2504157988782</v>
      </c>
      <c r="AC18" s="112" t="n">
        <v>48.9318342222991</v>
      </c>
      <c r="AD18" s="90"/>
      <c r="AE18" s="90"/>
      <c r="AF18" s="91"/>
      <c r="AG18" s="87" t="n">
        <v>64.9585168457031</v>
      </c>
      <c r="AH18" s="87" t="n">
        <v>64.2347412109375</v>
      </c>
      <c r="AI18" s="87" t="n">
        <v>62.3290484619141</v>
      </c>
      <c r="AJ18" s="87" t="n">
        <v>58.5342707824707</v>
      </c>
      <c r="AK18" s="87" t="n">
        <v>59.2092890930176</v>
      </c>
      <c r="AL18" s="87" t="n">
        <v>60.1125264880545</v>
      </c>
      <c r="AM18" s="87" t="n">
        <v>50.7501155570051</v>
      </c>
      <c r="AN18" s="87" t="n">
        <v>51.4049521012296</v>
      </c>
      <c r="AO18" s="87" t="n">
        <v>51.4055068548872</v>
      </c>
      <c r="AP18" s="87" t="n">
        <v>56.1236976552816</v>
      </c>
      <c r="AQ18" s="87" t="n">
        <v>61.0219221702182</v>
      </c>
      <c r="AR18" s="87" t="n">
        <v>64.8311090024213</v>
      </c>
      <c r="AS18" s="87" t="n">
        <v>52.3857631301595</v>
      </c>
      <c r="AT18" s="87" t="n">
        <v>50.9470356342859</v>
      </c>
      <c r="AU18" s="87" t="n">
        <v>49.4606177981644</v>
      </c>
      <c r="AV18" s="87" t="n">
        <v>47.2682387214389</v>
      </c>
      <c r="AW18" s="87" t="n">
        <v>47.2704026323145</v>
      </c>
      <c r="AX18" s="87" t="n">
        <v>47.5860130264176</v>
      </c>
      <c r="AY18" s="87" t="n">
        <v>47.9792430982545</v>
      </c>
      <c r="AZ18" s="87" t="n">
        <v>48.4812124594235</v>
      </c>
      <c r="BA18" s="87" t="n">
        <v>48.5594861357255</v>
      </c>
      <c r="BB18" s="87" t="n">
        <v>48.8730749013985</v>
      </c>
      <c r="BC18" s="87" t="n">
        <v>51.898305261939</v>
      </c>
      <c r="BD18" s="87" t="n">
        <v>54.2735568205253</v>
      </c>
      <c r="BE18" s="87" t="n">
        <v>51.11641162642</v>
      </c>
      <c r="BF18" s="87" t="n">
        <v>49.8270010518493</v>
      </c>
      <c r="BG18" s="87" t="n">
        <v>47.7958155838446</v>
      </c>
      <c r="BH18" s="87" t="n">
        <v>45.0401803734171</v>
      </c>
      <c r="BI18" s="87" t="n">
        <v>45.1105743407113</v>
      </c>
      <c r="BJ18" s="87" t="n">
        <v>45.6606672872646</v>
      </c>
      <c r="BK18" s="87" t="n">
        <v>46.3144780301435</v>
      </c>
      <c r="BL18" s="87" t="n">
        <v>46.868730619339</v>
      </c>
      <c r="BM18" s="87" t="n">
        <v>46.7829855443685</v>
      </c>
      <c r="BN18" s="87" t="n">
        <v>46.7869510144235</v>
      </c>
      <c r="BO18" s="87" t="n">
        <v>49.5388149390362</v>
      </c>
      <c r="BP18" s="87" t="n">
        <v>51.7353867137576</v>
      </c>
      <c r="BQ18" s="87" t="n">
        <v>51.2449552215649</v>
      </c>
      <c r="BR18" s="87" t="n">
        <v>49.985138887285</v>
      </c>
      <c r="BS18" s="87" t="n">
        <v>48.0044374233539</v>
      </c>
      <c r="BT18" s="87" t="n">
        <v>45.1071449062582</v>
      </c>
      <c r="BU18" s="87" t="n">
        <v>45.1732392006542</v>
      </c>
      <c r="BV18" s="87" t="n">
        <v>45.7060656133996</v>
      </c>
      <c r="BW18" s="87" t="n">
        <v>46.3402305201956</v>
      </c>
      <c r="BX18" s="87" t="n">
        <v>46.8774641521316</v>
      </c>
      <c r="BY18" s="87" t="n">
        <v>46.791928963563</v>
      </c>
      <c r="BZ18" s="87" t="n">
        <v>46.7929027991804</v>
      </c>
      <c r="CA18" s="87" t="n">
        <v>49.543668633242</v>
      </c>
      <c r="CB18" s="87" t="n">
        <v>51.7004653712795</v>
      </c>
      <c r="CC18" s="87" t="n">
        <v>47.7777823949353</v>
      </c>
      <c r="CD18" s="87" t="n">
        <v>46.6597721809747</v>
      </c>
      <c r="CE18" s="87" t="n">
        <v>44.8838826999699</v>
      </c>
      <c r="CF18" s="87" t="n">
        <v>42.3363357337236</v>
      </c>
      <c r="CG18" s="87" t="n">
        <v>42.4143455339245</v>
      </c>
      <c r="CH18" s="87" t="n">
        <v>42.9184842594797</v>
      </c>
      <c r="CI18" s="87" t="n">
        <v>43.513187406147</v>
      </c>
      <c r="CJ18" s="87" t="n">
        <v>44.0190782636579</v>
      </c>
      <c r="CK18" s="87" t="n">
        <v>43.9584129388511</v>
      </c>
      <c r="CL18" s="87" t="n">
        <v>43.975066813609</v>
      </c>
      <c r="CM18" s="87" t="n">
        <v>46.4245480216726</v>
      </c>
      <c r="CN18" s="87" t="n">
        <v>48.3859791903773</v>
      </c>
      <c r="CO18" s="87" t="n">
        <v>49.2246159726762</v>
      </c>
      <c r="CP18" s="87" t="n">
        <v>48.0887670224774</v>
      </c>
      <c r="CQ18" s="87" t="n">
        <v>46.2947561374688</v>
      </c>
      <c r="CR18" s="87" t="n">
        <v>43.6618827776803</v>
      </c>
      <c r="CS18" s="87" t="n">
        <v>43.7259814914705</v>
      </c>
      <c r="CT18" s="87" t="n">
        <v>44.215825909094</v>
      </c>
      <c r="CU18" s="87" t="n">
        <v>44.795930479133</v>
      </c>
      <c r="CV18" s="87" t="n">
        <v>45.2855983206987</v>
      </c>
      <c r="CW18" s="87" t="n">
        <v>45.2074192815281</v>
      </c>
      <c r="CX18" s="87" t="n">
        <v>45.2066135930023</v>
      </c>
      <c r="CY18" s="87" t="n">
        <v>47.6443746736202</v>
      </c>
      <c r="CZ18" s="87" t="n">
        <v>49.6045875683661</v>
      </c>
      <c r="DA18" s="87" t="n">
        <v>50.4743391697719</v>
      </c>
      <c r="DB18" s="87" t="n">
        <v>49.3376838007116</v>
      </c>
      <c r="DC18" s="87" t="n">
        <v>47.5430981637325</v>
      </c>
      <c r="DD18" s="87" t="n">
        <v>44.8453483694022</v>
      </c>
      <c r="DE18" s="87" t="n">
        <v>44.9085465630396</v>
      </c>
      <c r="DF18" s="87" t="n">
        <v>45.3973431069486</v>
      </c>
      <c r="DG18" s="87" t="n">
        <v>45.9763828172702</v>
      </c>
      <c r="DH18" s="87" t="n">
        <v>46.4649584744508</v>
      </c>
      <c r="DI18" s="87" t="n">
        <v>46.3858511158852</v>
      </c>
      <c r="DJ18" s="87" t="n">
        <v>46.3841224860292</v>
      </c>
      <c r="DK18" s="87" t="n">
        <v>48.6291612809157</v>
      </c>
      <c r="DL18" s="87" t="n">
        <v>50.6151553296013</v>
      </c>
      <c r="DM18" s="87" t="n">
        <v>51.5457984323792</v>
      </c>
      <c r="DN18" s="87" t="n">
        <v>50.4367771482423</v>
      </c>
      <c r="DO18" s="87" t="n">
        <v>48.6652410159352</v>
      </c>
      <c r="DP18" s="87" t="n">
        <v>45.5369844141605</v>
      </c>
      <c r="DQ18" s="87" t="n">
        <v>45.6269874072508</v>
      </c>
      <c r="DR18" s="87" t="n">
        <v>46.145718218853</v>
      </c>
      <c r="DS18" s="87" t="n">
        <v>46.7553598854148</v>
      </c>
      <c r="DT18" s="87" t="n">
        <v>47.2763993667024</v>
      </c>
      <c r="DU18" s="87" t="n">
        <v>47.2278782231581</v>
      </c>
      <c r="DV18" s="87" t="n">
        <v>47.256729014276</v>
      </c>
      <c r="DW18" s="87" t="n">
        <v>50.0014625860079</v>
      </c>
      <c r="DX18" s="87" t="n">
        <v>52.0084413561351</v>
      </c>
      <c r="DY18" s="87" t="n">
        <v>52.9858548566221</v>
      </c>
      <c r="DZ18" s="87" t="n">
        <v>51.8765725498619</v>
      </c>
      <c r="EA18" s="87" t="n">
        <v>50.0988649304716</v>
      </c>
      <c r="EB18" s="87" t="n">
        <v>46.4984398878782</v>
      </c>
      <c r="EC18" s="87" t="n">
        <v>46.5955962056185</v>
      </c>
      <c r="ED18" s="87" t="n">
        <v>47.1250677600239</v>
      </c>
      <c r="EE18" s="87" t="n">
        <v>47.7460986795256</v>
      </c>
      <c r="EF18" s="87" t="n">
        <v>48.2782057527817</v>
      </c>
      <c r="EG18" s="87" t="n">
        <v>48.2362327147414</v>
      </c>
      <c r="EH18" s="87" t="n">
        <v>48.2720459310668</v>
      </c>
      <c r="EI18" s="87" t="n">
        <v>50.6540567970746</v>
      </c>
      <c r="EJ18" s="87" t="n">
        <v>52.6850985862745</v>
      </c>
    </row>
    <row r="19" customFormat="false" ht="13.7" hidden="true" customHeight="true" outlineLevel="0" collapsed="false">
      <c r="A19" s="113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95"/>
      <c r="AC19" s="96"/>
      <c r="AD19" s="90"/>
      <c r="AE19" s="90"/>
      <c r="AF19" s="91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</row>
    <row r="20" customFormat="false" ht="13.7" hidden="true" customHeight="true" outlineLevel="0" collapsed="false">
      <c r="A20" s="113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95"/>
      <c r="AC20" s="96"/>
      <c r="AD20" s="90"/>
      <c r="AE20" s="90"/>
      <c r="AF20" s="91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</row>
    <row r="21" customFormat="false" ht="13.7" hidden="true" customHeight="true" outlineLevel="0" collapsed="false">
      <c r="A21" s="113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95"/>
      <c r="AC21" s="96"/>
      <c r="AD21" s="90"/>
      <c r="AE21" s="90"/>
      <c r="AF21" s="91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</row>
    <row r="22" customFormat="false" ht="13.7" hidden="true" customHeight="true" outlineLevel="0" collapsed="false">
      <c r="A22" s="113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95"/>
      <c r="AC22" s="96"/>
      <c r="AD22" s="90"/>
      <c r="AE22" s="90"/>
      <c r="AF22" s="91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</row>
    <row r="23" customFormat="false" ht="13.7" hidden="true" customHeight="true" outlineLevel="0" collapsed="false">
      <c r="A23" s="113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95"/>
      <c r="AC23" s="96"/>
      <c r="AD23" s="90"/>
      <c r="AE23" s="90"/>
      <c r="AF23" s="91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</row>
    <row r="24" customFormat="false" ht="13.7" hidden="true" customHeight="true" outlineLevel="0" collapsed="false">
      <c r="A24" s="113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95"/>
      <c r="AC24" s="96"/>
      <c r="AD24" s="90"/>
      <c r="AE24" s="90"/>
      <c r="AF24" s="91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</row>
    <row r="25" customFormat="false" ht="13.7" hidden="true" customHeight="true" outlineLevel="0" collapsed="false">
      <c r="A25" s="114"/>
      <c r="B25" s="115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2"/>
      <c r="AC25" s="103"/>
      <c r="AD25" s="116"/>
      <c r="AE25" s="116"/>
      <c r="AF25" s="91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</row>
    <row r="26" customFormat="false" ht="27" hidden="false" customHeight="true" outlineLevel="0" collapsed="false">
      <c r="A26" s="6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</row>
    <row r="27" customFormat="false" ht="13.5" hidden="false" customHeight="true" outlineLevel="0" collapsed="false">
      <c r="A27" s="117" t="s">
        <v>27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3.7" hidden="false" customHeight="true" outlineLevel="0" collapsed="false">
      <c r="A28" s="84" t="s">
        <v>13</v>
      </c>
      <c r="B28" s="64"/>
      <c r="C28" s="85" t="n">
        <v>4.4</v>
      </c>
      <c r="D28" s="85" t="n">
        <v>3.5</v>
      </c>
      <c r="E28" s="85" t="n">
        <v>2.75</v>
      </c>
      <c r="F28" s="86" t="n">
        <v>3.27173913043478</v>
      </c>
      <c r="G28" s="85" t="n">
        <v>2.375</v>
      </c>
      <c r="H28" s="85" t="n">
        <v>2.75</v>
      </c>
      <c r="I28" s="85" t="n">
        <v>2</v>
      </c>
      <c r="J28" s="85" t="n">
        <v>0.25</v>
      </c>
      <c r="K28" s="85" t="n">
        <v>0.5</v>
      </c>
      <c r="L28" s="85" t="n">
        <v>0</v>
      </c>
      <c r="M28" s="85" t="n">
        <v>0.5</v>
      </c>
      <c r="N28" s="85" t="n">
        <v>0</v>
      </c>
      <c r="O28" s="85" t="n">
        <v>0</v>
      </c>
      <c r="P28" s="85" t="n">
        <v>0</v>
      </c>
      <c r="Q28" s="85" t="n">
        <v>0</v>
      </c>
      <c r="R28" s="85" t="n">
        <v>0</v>
      </c>
      <c r="S28" s="85" t="n">
        <v>0</v>
      </c>
      <c r="T28" s="85" t="n">
        <v>0</v>
      </c>
      <c r="U28" s="85" t="n">
        <v>0</v>
      </c>
      <c r="V28" s="85" t="n">
        <v>0</v>
      </c>
      <c r="W28" s="86" t="n">
        <v>0.478431372549018</v>
      </c>
      <c r="X28" s="85" t="n">
        <v>0</v>
      </c>
      <c r="Y28" s="85" t="n">
        <v>0</v>
      </c>
      <c r="Z28" s="85" t="n">
        <v>0</v>
      </c>
      <c r="AA28" s="85" t="n">
        <v>0</v>
      </c>
      <c r="AB28" s="85" t="n">
        <v>0</v>
      </c>
      <c r="AC28" s="89" t="n">
        <v>0.116254266211605</v>
      </c>
      <c r="AD28" s="90"/>
      <c r="AE28" s="90"/>
      <c r="AF28" s="91"/>
      <c r="AG28" s="87" t="n">
        <v>907.5</v>
      </c>
      <c r="AH28" s="120" t="n">
        <v>760</v>
      </c>
      <c r="AI28" s="120" t="n">
        <v>698.25</v>
      </c>
      <c r="AJ28" s="120" t="n">
        <v>671</v>
      </c>
      <c r="AK28" s="120" t="n">
        <v>638</v>
      </c>
      <c r="AL28" s="120" t="n">
        <v>590</v>
      </c>
      <c r="AM28" s="120" t="n">
        <v>946</v>
      </c>
      <c r="AN28" s="120" t="n">
        <v>1100</v>
      </c>
      <c r="AO28" s="120" t="n">
        <v>860</v>
      </c>
      <c r="AP28" s="120" t="n">
        <v>897</v>
      </c>
      <c r="AQ28" s="120" t="n">
        <v>740</v>
      </c>
      <c r="AR28" s="120" t="n">
        <v>808.5</v>
      </c>
      <c r="AS28" s="120" t="n">
        <v>924</v>
      </c>
      <c r="AT28" s="120" t="n">
        <v>820</v>
      </c>
      <c r="AU28" s="120" t="n">
        <v>756</v>
      </c>
      <c r="AV28" s="120" t="n">
        <v>726</v>
      </c>
      <c r="AW28" s="120" t="n">
        <v>609</v>
      </c>
      <c r="AX28" s="120" t="n">
        <v>630</v>
      </c>
      <c r="AY28" s="120" t="n">
        <v>1078</v>
      </c>
      <c r="AZ28" s="120" t="n">
        <v>1197</v>
      </c>
      <c r="BA28" s="120" t="n">
        <v>987</v>
      </c>
      <c r="BB28" s="120" t="n">
        <v>943</v>
      </c>
      <c r="BC28" s="120" t="n">
        <v>703</v>
      </c>
      <c r="BD28" s="120" t="n">
        <v>858</v>
      </c>
      <c r="BE28" s="120" t="n">
        <v>884.73</v>
      </c>
      <c r="BF28" s="120" t="n">
        <v>825.4</v>
      </c>
      <c r="BG28" s="120" t="n">
        <v>850.54</v>
      </c>
      <c r="BH28" s="120" t="n">
        <v>756.8</v>
      </c>
      <c r="BI28" s="120" t="n">
        <v>619.4</v>
      </c>
      <c r="BJ28" s="120" t="n">
        <v>700.26</v>
      </c>
      <c r="BK28" s="120" t="n">
        <v>1010.94</v>
      </c>
      <c r="BL28" s="120" t="n">
        <v>1210.22</v>
      </c>
      <c r="BM28" s="120" t="n">
        <v>974.82</v>
      </c>
      <c r="BN28" s="120" t="n">
        <v>866.67</v>
      </c>
      <c r="BO28" s="120" t="n">
        <v>794.64</v>
      </c>
      <c r="BP28" s="120" t="n">
        <v>909.88</v>
      </c>
      <c r="BQ28" s="120" t="n">
        <v>887.04</v>
      </c>
      <c r="BR28" s="120" t="n">
        <v>830</v>
      </c>
      <c r="BS28" s="120" t="n">
        <v>870.09</v>
      </c>
      <c r="BT28" s="120" t="n">
        <v>748.02</v>
      </c>
      <c r="BU28" s="120" t="n">
        <v>686.28</v>
      </c>
      <c r="BV28" s="120" t="n">
        <v>735.02</v>
      </c>
      <c r="BW28" s="120" t="n">
        <v>948</v>
      </c>
      <c r="BX28" s="120" t="n">
        <v>1225.67</v>
      </c>
      <c r="BY28" s="120" t="n">
        <v>964.53</v>
      </c>
      <c r="BZ28" s="120" t="n">
        <v>871.92</v>
      </c>
      <c r="CA28" s="120" t="n">
        <v>809.97</v>
      </c>
      <c r="CB28" s="120" t="n">
        <v>841.05</v>
      </c>
      <c r="CC28" s="120" t="n">
        <v>892.71</v>
      </c>
      <c r="CD28" s="120" t="n">
        <v>836.8</v>
      </c>
      <c r="CE28" s="120" t="n">
        <v>885.5</v>
      </c>
      <c r="CF28" s="120" t="n">
        <v>729.8</v>
      </c>
      <c r="CG28" s="120" t="n">
        <v>744.04</v>
      </c>
      <c r="CH28" s="120" t="n">
        <v>758.78</v>
      </c>
      <c r="CI28" s="120" t="n">
        <v>944</v>
      </c>
      <c r="CJ28" s="120" t="n">
        <v>1208.88</v>
      </c>
      <c r="CK28" s="120" t="n">
        <v>917.4</v>
      </c>
      <c r="CL28" s="120" t="n">
        <v>920.92</v>
      </c>
      <c r="CM28" s="120" t="n">
        <v>822.78</v>
      </c>
      <c r="CN28" s="120" t="n">
        <v>810.4</v>
      </c>
      <c r="CO28" s="120" t="n">
        <v>941.16</v>
      </c>
      <c r="CP28" s="120" t="n">
        <v>843.6</v>
      </c>
      <c r="CQ28" s="120" t="n">
        <v>861.08</v>
      </c>
      <c r="CR28" s="120" t="n">
        <v>783.72</v>
      </c>
      <c r="CS28" s="120" t="n">
        <v>767.58</v>
      </c>
      <c r="CT28" s="120" t="n">
        <v>745.71</v>
      </c>
      <c r="CU28" s="120" t="n">
        <v>988.26</v>
      </c>
      <c r="CV28" s="120" t="n">
        <v>1194.39</v>
      </c>
      <c r="CW28" s="120" t="n">
        <v>871.15</v>
      </c>
      <c r="CX28" s="120" t="n">
        <v>970.83</v>
      </c>
      <c r="CY28" s="120" t="n">
        <v>835.38</v>
      </c>
      <c r="CZ28" s="120" t="n">
        <v>820</v>
      </c>
      <c r="DA28" s="120" t="n">
        <v>950.4</v>
      </c>
      <c r="DB28" s="120" t="n">
        <v>895.44</v>
      </c>
      <c r="DC28" s="120" t="n">
        <v>836.01</v>
      </c>
      <c r="DD28" s="120" t="n">
        <v>838.64</v>
      </c>
      <c r="DE28" s="120" t="n">
        <v>753.06</v>
      </c>
      <c r="DF28" s="120" t="n">
        <v>765.03</v>
      </c>
      <c r="DG28" s="120" t="n">
        <v>1038.18</v>
      </c>
      <c r="DH28" s="120" t="n">
        <v>1086.12</v>
      </c>
      <c r="DI28" s="120" t="n">
        <v>967.26</v>
      </c>
      <c r="DJ28" s="120" t="n">
        <v>981.41</v>
      </c>
      <c r="DK28" s="120" t="n">
        <v>767.79</v>
      </c>
      <c r="DL28" s="120" t="n">
        <v>913.88</v>
      </c>
      <c r="DM28" s="120" t="n">
        <v>916.02</v>
      </c>
      <c r="DN28" s="120" t="n">
        <v>862</v>
      </c>
      <c r="DO28" s="120" t="n">
        <v>890.34</v>
      </c>
      <c r="DP28" s="120" t="n">
        <v>855.8</v>
      </c>
      <c r="DQ28" s="120" t="n">
        <v>735.8</v>
      </c>
      <c r="DR28" s="120" t="n">
        <v>821.04</v>
      </c>
      <c r="DS28" s="120" t="n">
        <v>1041.48</v>
      </c>
      <c r="DT28" s="120" t="n">
        <v>1082.76</v>
      </c>
      <c r="DU28" s="120" t="n">
        <v>972.09</v>
      </c>
      <c r="DV28" s="120" t="n">
        <v>948.86</v>
      </c>
      <c r="DW28" s="120" t="n">
        <v>820.6</v>
      </c>
      <c r="DX28" s="120" t="n">
        <v>925.98</v>
      </c>
      <c r="DY28" s="120" t="n">
        <v>881</v>
      </c>
      <c r="DZ28" s="120" t="n">
        <v>871.4</v>
      </c>
      <c r="EA28" s="120" t="n">
        <v>945.76</v>
      </c>
      <c r="EB28" s="120" t="n">
        <v>872.3</v>
      </c>
      <c r="EC28" s="120" t="n">
        <v>754</v>
      </c>
      <c r="ED28" s="120" t="n">
        <v>840.18</v>
      </c>
      <c r="EE28" s="120" t="n">
        <v>997.71</v>
      </c>
      <c r="EF28" s="120" t="n">
        <v>1131.68</v>
      </c>
      <c r="EG28" s="120" t="n">
        <v>977.34</v>
      </c>
      <c r="EH28" s="120" t="n">
        <v>915.6</v>
      </c>
      <c r="EI28" s="120" t="n">
        <v>874.44</v>
      </c>
      <c r="EJ28" s="120" t="n">
        <v>980.49</v>
      </c>
    </row>
    <row r="29" customFormat="false" ht="13.7" hidden="false" customHeight="true" outlineLevel="0" collapsed="false">
      <c r="A29" s="92" t="s">
        <v>12</v>
      </c>
      <c r="B29" s="93"/>
      <c r="C29" s="87" t="n">
        <v>4.15833333333334</v>
      </c>
      <c r="D29" s="87" t="n">
        <v>3.3</v>
      </c>
      <c r="E29" s="87" t="n">
        <v>2.75</v>
      </c>
      <c r="F29" s="94" t="n">
        <v>3.15416666666666</v>
      </c>
      <c r="G29" s="87" t="n">
        <v>2.375</v>
      </c>
      <c r="H29" s="87" t="n">
        <v>2.75</v>
      </c>
      <c r="I29" s="87" t="n">
        <v>2</v>
      </c>
      <c r="J29" s="87" t="n">
        <v>0.25</v>
      </c>
      <c r="K29" s="87" t="n">
        <v>0.5</v>
      </c>
      <c r="L29" s="87" t="n">
        <v>0</v>
      </c>
      <c r="M29" s="87" t="n">
        <v>0.5</v>
      </c>
      <c r="N29" s="87" t="n">
        <v>0</v>
      </c>
      <c r="O29" s="87" t="n">
        <v>0</v>
      </c>
      <c r="P29" s="87" t="n">
        <v>0</v>
      </c>
      <c r="Q29" s="87" t="n">
        <v>0</v>
      </c>
      <c r="R29" s="87" t="n">
        <v>0</v>
      </c>
      <c r="S29" s="87" t="n">
        <v>0</v>
      </c>
      <c r="T29" s="87" t="n">
        <v>0</v>
      </c>
      <c r="U29" s="87" t="n">
        <v>0</v>
      </c>
      <c r="V29" s="87" t="n">
        <v>0</v>
      </c>
      <c r="W29" s="94" t="n">
        <v>0.478431372549025</v>
      </c>
      <c r="X29" s="87" t="n">
        <v>0</v>
      </c>
      <c r="Y29" s="87" t="n">
        <v>0</v>
      </c>
      <c r="Z29" s="87" t="n">
        <v>0</v>
      </c>
      <c r="AA29" s="87" t="n">
        <v>0</v>
      </c>
      <c r="AB29" s="87" t="n">
        <v>0</v>
      </c>
      <c r="AC29" s="96" t="n">
        <v>0.113946956769055</v>
      </c>
      <c r="AD29" s="90"/>
      <c r="AE29" s="90"/>
      <c r="AF29" s="91"/>
      <c r="AG29" s="87" t="n">
        <v>907.5</v>
      </c>
      <c r="AH29" s="120" t="n">
        <v>758</v>
      </c>
      <c r="AI29" s="120" t="n">
        <v>698.25</v>
      </c>
      <c r="AJ29" s="120" t="n">
        <v>715</v>
      </c>
      <c r="AK29" s="120" t="n">
        <v>693</v>
      </c>
      <c r="AL29" s="120" t="n">
        <v>640</v>
      </c>
      <c r="AM29" s="120" t="n">
        <v>1012</v>
      </c>
      <c r="AN29" s="120" t="n">
        <v>1155</v>
      </c>
      <c r="AO29" s="120" t="n">
        <v>930</v>
      </c>
      <c r="AP29" s="120" t="n">
        <v>897</v>
      </c>
      <c r="AQ29" s="120" t="n">
        <v>740</v>
      </c>
      <c r="AR29" s="120" t="n">
        <v>808.5</v>
      </c>
      <c r="AS29" s="120" t="n">
        <v>929.5</v>
      </c>
      <c r="AT29" s="120" t="n">
        <v>830</v>
      </c>
      <c r="AU29" s="120" t="n">
        <v>771.75</v>
      </c>
      <c r="AV29" s="120" t="n">
        <v>803</v>
      </c>
      <c r="AW29" s="120" t="n">
        <v>682.5</v>
      </c>
      <c r="AX29" s="120" t="n">
        <v>645.75</v>
      </c>
      <c r="AY29" s="120" t="n">
        <v>1177</v>
      </c>
      <c r="AZ29" s="120" t="n">
        <v>1270.5</v>
      </c>
      <c r="BA29" s="120" t="n">
        <v>1060.5</v>
      </c>
      <c r="BB29" s="120" t="n">
        <v>954.5</v>
      </c>
      <c r="BC29" s="120" t="n">
        <v>712.5</v>
      </c>
      <c r="BD29" s="120" t="n">
        <v>863.5</v>
      </c>
      <c r="BE29" s="120" t="n">
        <v>894.81</v>
      </c>
      <c r="BF29" s="120" t="n">
        <v>839.2</v>
      </c>
      <c r="BG29" s="120" t="n">
        <v>871.47</v>
      </c>
      <c r="BH29" s="120" t="n">
        <v>828.74</v>
      </c>
      <c r="BI29" s="120" t="n">
        <v>684.8</v>
      </c>
      <c r="BJ29" s="120" t="n">
        <v>720.28</v>
      </c>
      <c r="BK29" s="120" t="n">
        <v>1097.46</v>
      </c>
      <c r="BL29" s="120" t="n">
        <v>1281.94</v>
      </c>
      <c r="BM29" s="120" t="n">
        <v>1043.49</v>
      </c>
      <c r="BN29" s="120" t="n">
        <v>881.16</v>
      </c>
      <c r="BO29" s="120" t="n">
        <v>809.13</v>
      </c>
      <c r="BP29" s="120" t="n">
        <v>920.69</v>
      </c>
      <c r="BQ29" s="120" t="n">
        <v>900.48</v>
      </c>
      <c r="BR29" s="120" t="n">
        <v>846.8</v>
      </c>
      <c r="BS29" s="120" t="n">
        <v>893.55</v>
      </c>
      <c r="BT29" s="120" t="n">
        <v>812.07</v>
      </c>
      <c r="BU29" s="120" t="n">
        <v>750.54</v>
      </c>
      <c r="BV29" s="120" t="n">
        <v>758.12</v>
      </c>
      <c r="BW29" s="120" t="n">
        <v>1024</v>
      </c>
      <c r="BX29" s="120" t="n">
        <v>1296.05</v>
      </c>
      <c r="BY29" s="120" t="n">
        <v>1029</v>
      </c>
      <c r="BZ29" s="120" t="n">
        <v>890.19</v>
      </c>
      <c r="CA29" s="120" t="n">
        <v>828.45</v>
      </c>
      <c r="CB29" s="120" t="n">
        <v>855.54</v>
      </c>
      <c r="CC29" s="120" t="n">
        <v>915.81</v>
      </c>
      <c r="CD29" s="120" t="n">
        <v>862.2</v>
      </c>
      <c r="CE29" s="120" t="n">
        <v>918.16</v>
      </c>
      <c r="CF29" s="120" t="n">
        <v>795.2</v>
      </c>
      <c r="CG29" s="120" t="n">
        <v>815.54</v>
      </c>
      <c r="CH29" s="120" t="n">
        <v>789.8</v>
      </c>
      <c r="CI29" s="120" t="n">
        <v>1024.6</v>
      </c>
      <c r="CJ29" s="120" t="n">
        <v>1286.85</v>
      </c>
      <c r="CK29" s="120" t="n">
        <v>984.4</v>
      </c>
      <c r="CL29" s="120" t="n">
        <v>949.52</v>
      </c>
      <c r="CM29" s="120" t="n">
        <v>850.08</v>
      </c>
      <c r="CN29" s="120" t="n">
        <v>833.2</v>
      </c>
      <c r="CO29" s="120" t="n">
        <v>975.48</v>
      </c>
      <c r="CP29" s="120" t="n">
        <v>877.6</v>
      </c>
      <c r="CQ29" s="120" t="n">
        <v>901.12</v>
      </c>
      <c r="CR29" s="120" t="n">
        <v>857.22</v>
      </c>
      <c r="CS29" s="120" t="n">
        <v>843.92</v>
      </c>
      <c r="CT29" s="120" t="n">
        <v>782.88</v>
      </c>
      <c r="CU29" s="120" t="n">
        <v>1077.72</v>
      </c>
      <c r="CV29" s="120" t="n">
        <v>1279.95</v>
      </c>
      <c r="CW29" s="120" t="n">
        <v>940.12</v>
      </c>
      <c r="CX29" s="120" t="n">
        <v>1010.62</v>
      </c>
      <c r="CY29" s="120" t="n">
        <v>871.08</v>
      </c>
      <c r="CZ29" s="120" t="n">
        <v>851.4</v>
      </c>
      <c r="DA29" s="120" t="n">
        <v>991.54</v>
      </c>
      <c r="DB29" s="120" t="n">
        <v>937.65</v>
      </c>
      <c r="DC29" s="120" t="n">
        <v>880.32</v>
      </c>
      <c r="DD29" s="120" t="n">
        <v>919.16</v>
      </c>
      <c r="DE29" s="120" t="n">
        <v>829.08</v>
      </c>
      <c r="DF29" s="120" t="n">
        <v>808.08</v>
      </c>
      <c r="DG29" s="120" t="n">
        <v>1135.42</v>
      </c>
      <c r="DH29" s="120" t="n">
        <v>1168.86</v>
      </c>
      <c r="DI29" s="120" t="n">
        <v>1047.69</v>
      </c>
      <c r="DJ29" s="120" t="n">
        <v>1028.33</v>
      </c>
      <c r="DK29" s="120" t="n">
        <v>805.79</v>
      </c>
      <c r="DL29" s="120" t="n">
        <v>955.24</v>
      </c>
      <c r="DM29" s="120" t="n">
        <v>962.01</v>
      </c>
      <c r="DN29" s="120" t="n">
        <v>908.2</v>
      </c>
      <c r="DO29" s="120" t="n">
        <v>942.92</v>
      </c>
      <c r="DP29" s="120" t="n">
        <v>940.06</v>
      </c>
      <c r="DQ29" s="120" t="n">
        <v>811.6</v>
      </c>
      <c r="DR29" s="120" t="n">
        <v>872.08</v>
      </c>
      <c r="DS29" s="120" t="n">
        <v>1142.46</v>
      </c>
      <c r="DT29" s="120" t="n">
        <v>1169.91</v>
      </c>
      <c r="DU29" s="120" t="n">
        <v>1056.72</v>
      </c>
      <c r="DV29" s="120" t="n">
        <v>1000.34</v>
      </c>
      <c r="DW29" s="120" t="n">
        <v>866.4</v>
      </c>
      <c r="DX29" s="120" t="n">
        <v>973.94</v>
      </c>
      <c r="DY29" s="120" t="n">
        <v>931</v>
      </c>
      <c r="DZ29" s="120" t="n">
        <v>923.6</v>
      </c>
      <c r="EA29" s="120" t="n">
        <v>1007.17</v>
      </c>
      <c r="EB29" s="120" t="n">
        <v>960.74</v>
      </c>
      <c r="EC29" s="120" t="n">
        <v>833.2</v>
      </c>
      <c r="ED29" s="120" t="n">
        <v>897.16</v>
      </c>
      <c r="EE29" s="120" t="n">
        <v>1097.67</v>
      </c>
      <c r="EF29" s="120" t="n">
        <v>1227.82</v>
      </c>
      <c r="EG29" s="120" t="n">
        <v>1066.17</v>
      </c>
      <c r="EH29" s="120" t="n">
        <v>971.04</v>
      </c>
      <c r="EI29" s="120" t="n">
        <v>928.83</v>
      </c>
      <c r="EJ29" s="120" t="n">
        <v>1037.76</v>
      </c>
    </row>
    <row r="30" customFormat="false" ht="13.7" hidden="false" customHeight="true" outlineLevel="0" collapsed="false">
      <c r="A30" s="92" t="s">
        <v>14</v>
      </c>
      <c r="B30" s="64"/>
      <c r="C30" s="87" t="n">
        <v>4.77266666666667</v>
      </c>
      <c r="D30" s="87" t="n">
        <v>3.8</v>
      </c>
      <c r="E30" s="87" t="n">
        <v>3.5</v>
      </c>
      <c r="F30" s="94" t="n">
        <v>3.77528985507247</v>
      </c>
      <c r="G30" s="87" t="n">
        <v>3.25</v>
      </c>
      <c r="H30" s="87" t="n">
        <v>4</v>
      </c>
      <c r="I30" s="87" t="n">
        <v>2.5</v>
      </c>
      <c r="J30" s="87" t="n">
        <v>0.875</v>
      </c>
      <c r="K30" s="87" t="n">
        <v>1.75</v>
      </c>
      <c r="L30" s="87" t="n">
        <v>0</v>
      </c>
      <c r="M30" s="87" t="n">
        <v>0</v>
      </c>
      <c r="N30" s="87" t="n">
        <v>0</v>
      </c>
      <c r="O30" s="87" t="n">
        <v>0.25</v>
      </c>
      <c r="P30" s="87" t="n">
        <v>0.25</v>
      </c>
      <c r="Q30" s="87" t="n">
        <v>0.25</v>
      </c>
      <c r="R30" s="87" t="n">
        <v>0.25</v>
      </c>
      <c r="S30" s="87" t="n">
        <v>0.5</v>
      </c>
      <c r="T30" s="87" t="n">
        <v>0.5</v>
      </c>
      <c r="U30" s="87" t="n">
        <v>0.5</v>
      </c>
      <c r="V30" s="87" t="n">
        <v>0.5</v>
      </c>
      <c r="W30" s="94" t="n">
        <v>0.873529411764707</v>
      </c>
      <c r="X30" s="87" t="n">
        <v>-0.00784313725490193</v>
      </c>
      <c r="Y30" s="87" t="n">
        <v>-0.196610738255039</v>
      </c>
      <c r="Z30" s="87" t="n">
        <v>-0.53270588235295</v>
      </c>
      <c r="AA30" s="87" t="n">
        <v>-0.72379411764706</v>
      </c>
      <c r="AB30" s="87" t="n">
        <v>-0.830468750000001</v>
      </c>
      <c r="AC30" s="96" t="n">
        <v>-0.337246871444819</v>
      </c>
      <c r="AD30" s="90"/>
      <c r="AE30" s="90"/>
      <c r="AF30" s="91"/>
      <c r="AG30" s="87" t="n">
        <v>929.5</v>
      </c>
      <c r="AH30" s="120" t="n">
        <v>800</v>
      </c>
      <c r="AI30" s="120" t="n">
        <v>792.75</v>
      </c>
      <c r="AJ30" s="120" t="n">
        <v>731.5</v>
      </c>
      <c r="AK30" s="120" t="n">
        <v>726</v>
      </c>
      <c r="AL30" s="120" t="n">
        <v>790</v>
      </c>
      <c r="AM30" s="120" t="n">
        <v>1083.5</v>
      </c>
      <c r="AN30" s="120" t="n">
        <v>1221</v>
      </c>
      <c r="AO30" s="120" t="n">
        <v>965</v>
      </c>
      <c r="AP30" s="120" t="n">
        <v>948.75</v>
      </c>
      <c r="AQ30" s="120" t="n">
        <v>805</v>
      </c>
      <c r="AR30" s="120" t="n">
        <v>887.25</v>
      </c>
      <c r="AS30" s="120" t="n">
        <v>968</v>
      </c>
      <c r="AT30" s="120" t="n">
        <v>840</v>
      </c>
      <c r="AU30" s="120" t="n">
        <v>840</v>
      </c>
      <c r="AV30" s="120" t="n">
        <v>775.5</v>
      </c>
      <c r="AW30" s="120" t="n">
        <v>750.75</v>
      </c>
      <c r="AX30" s="120" t="n">
        <v>855.75</v>
      </c>
      <c r="AY30" s="120" t="n">
        <v>1133</v>
      </c>
      <c r="AZ30" s="120" t="n">
        <v>1260</v>
      </c>
      <c r="BA30" s="120" t="n">
        <v>1155</v>
      </c>
      <c r="BB30" s="120" t="n">
        <v>948.75</v>
      </c>
      <c r="BC30" s="120" t="n">
        <v>783.75</v>
      </c>
      <c r="BD30" s="120" t="n">
        <v>973.5</v>
      </c>
      <c r="BE30" s="120" t="n">
        <v>922.32</v>
      </c>
      <c r="BF30" s="120" t="n">
        <v>838.8</v>
      </c>
      <c r="BG30" s="120" t="n">
        <v>918.85</v>
      </c>
      <c r="BH30" s="120" t="n">
        <v>774.84</v>
      </c>
      <c r="BI30" s="120" t="n">
        <v>714.8</v>
      </c>
      <c r="BJ30" s="120" t="n">
        <v>896.5</v>
      </c>
      <c r="BK30" s="120" t="n">
        <v>1081.92</v>
      </c>
      <c r="BL30" s="120" t="n">
        <v>1321.1</v>
      </c>
      <c r="BM30" s="120" t="n">
        <v>1156.26</v>
      </c>
      <c r="BN30" s="120" t="n">
        <v>867.51</v>
      </c>
      <c r="BO30" s="120" t="n">
        <v>867.93</v>
      </c>
      <c r="BP30" s="120" t="n">
        <v>1020.05</v>
      </c>
      <c r="BQ30" s="120" t="n">
        <v>926.52</v>
      </c>
      <c r="BR30" s="120" t="n">
        <v>842.6</v>
      </c>
      <c r="BS30" s="120" t="n">
        <v>923.22</v>
      </c>
      <c r="BT30" s="120" t="n">
        <v>742.98</v>
      </c>
      <c r="BU30" s="120" t="n">
        <v>753.9</v>
      </c>
      <c r="BV30" s="120" t="n">
        <v>900.46</v>
      </c>
      <c r="BW30" s="120" t="n">
        <v>1035</v>
      </c>
      <c r="BX30" s="120" t="n">
        <v>1387.36</v>
      </c>
      <c r="BY30" s="120" t="n">
        <v>1161.51</v>
      </c>
      <c r="BZ30" s="120" t="n">
        <v>871.5</v>
      </c>
      <c r="CA30" s="120" t="n">
        <v>871.71</v>
      </c>
      <c r="CB30" s="120" t="n">
        <v>935.55</v>
      </c>
      <c r="CC30" s="120" t="n">
        <v>930.51</v>
      </c>
      <c r="CD30" s="120" t="n">
        <v>846.4</v>
      </c>
      <c r="CE30" s="120" t="n">
        <v>927.36</v>
      </c>
      <c r="CF30" s="120" t="n">
        <v>710.8</v>
      </c>
      <c r="CG30" s="120" t="n">
        <v>793.32</v>
      </c>
      <c r="CH30" s="120" t="n">
        <v>904.64</v>
      </c>
      <c r="CI30" s="120" t="n">
        <v>1039.6</v>
      </c>
      <c r="CJ30" s="120" t="n">
        <v>1393.57</v>
      </c>
      <c r="CK30" s="120" t="n">
        <v>1111.2</v>
      </c>
      <c r="CL30" s="120" t="n">
        <v>917.18</v>
      </c>
      <c r="CM30" s="120" t="n">
        <v>875.7</v>
      </c>
      <c r="CN30" s="120" t="n">
        <v>895</v>
      </c>
      <c r="CO30" s="120" t="n">
        <v>978.34</v>
      </c>
      <c r="CP30" s="120" t="n">
        <v>849.4</v>
      </c>
      <c r="CQ30" s="120" t="n">
        <v>890.34</v>
      </c>
      <c r="CR30" s="120" t="n">
        <v>749.49</v>
      </c>
      <c r="CS30" s="120" t="n">
        <v>796.62</v>
      </c>
      <c r="CT30" s="120" t="n">
        <v>867.3</v>
      </c>
      <c r="CU30" s="120" t="n">
        <v>1096.83</v>
      </c>
      <c r="CV30" s="120" t="n">
        <v>1400.24</v>
      </c>
      <c r="CW30" s="120" t="n">
        <v>1060.96</v>
      </c>
      <c r="CX30" s="120" t="n">
        <v>963.7</v>
      </c>
      <c r="CY30" s="120" t="n">
        <v>880.53</v>
      </c>
      <c r="CZ30" s="120" t="n">
        <v>900</v>
      </c>
      <c r="DA30" s="120" t="n">
        <v>984.94</v>
      </c>
      <c r="DB30" s="120" t="n">
        <v>897.96</v>
      </c>
      <c r="DC30" s="120" t="n">
        <v>855.75</v>
      </c>
      <c r="DD30" s="120" t="n">
        <v>790.46</v>
      </c>
      <c r="DE30" s="120" t="n">
        <v>765.66</v>
      </c>
      <c r="DF30" s="120" t="n">
        <v>873.18</v>
      </c>
      <c r="DG30" s="120" t="n">
        <v>1156.76</v>
      </c>
      <c r="DH30" s="120" t="n">
        <v>1287.09</v>
      </c>
      <c r="DI30" s="120" t="n">
        <v>1180.41</v>
      </c>
      <c r="DJ30" s="120" t="n">
        <v>970.14</v>
      </c>
      <c r="DK30" s="120" t="n">
        <v>801.99</v>
      </c>
      <c r="DL30" s="120" t="n">
        <v>996.6</v>
      </c>
      <c r="DM30" s="120" t="n">
        <v>946.47</v>
      </c>
      <c r="DN30" s="120" t="n">
        <v>860.8</v>
      </c>
      <c r="DO30" s="120" t="n">
        <v>902.44</v>
      </c>
      <c r="DP30" s="120" t="n">
        <v>795.74</v>
      </c>
      <c r="DQ30" s="120" t="n">
        <v>734</v>
      </c>
      <c r="DR30" s="120" t="n">
        <v>920.92</v>
      </c>
      <c r="DS30" s="120" t="n">
        <v>1164.46</v>
      </c>
      <c r="DT30" s="120" t="n">
        <v>1295.49</v>
      </c>
      <c r="DU30" s="120" t="n">
        <v>1188.18</v>
      </c>
      <c r="DV30" s="120" t="n">
        <v>934.12</v>
      </c>
      <c r="DW30" s="120" t="n">
        <v>849.8</v>
      </c>
      <c r="DX30" s="120" t="n">
        <v>1003.2</v>
      </c>
      <c r="DY30" s="120" t="n">
        <v>907.4</v>
      </c>
      <c r="DZ30" s="120" t="n">
        <v>866.6</v>
      </c>
      <c r="EA30" s="120" t="n">
        <v>949.67</v>
      </c>
      <c r="EB30" s="120" t="n">
        <v>801.02</v>
      </c>
      <c r="EC30" s="120" t="n">
        <v>738.8</v>
      </c>
      <c r="ED30" s="120" t="n">
        <v>926.86</v>
      </c>
      <c r="EE30" s="120" t="n">
        <v>1118.67</v>
      </c>
      <c r="EF30" s="120" t="n">
        <v>1366.2</v>
      </c>
      <c r="EG30" s="120" t="n">
        <v>1196.16</v>
      </c>
      <c r="EH30" s="120" t="n">
        <v>897.54</v>
      </c>
      <c r="EI30" s="120" t="n">
        <v>897.96</v>
      </c>
      <c r="EJ30" s="120" t="n">
        <v>1055.7</v>
      </c>
    </row>
    <row r="31" customFormat="false" ht="13.7" hidden="false" customHeight="true" outlineLevel="0" collapsed="false">
      <c r="A31" s="92" t="s">
        <v>17</v>
      </c>
      <c r="B31" s="64"/>
      <c r="C31" s="87" t="n">
        <v>2.47908333333333</v>
      </c>
      <c r="D31" s="87" t="n">
        <v>0</v>
      </c>
      <c r="E31" s="87" t="n">
        <v>2.25</v>
      </c>
      <c r="F31" s="94" t="n">
        <v>1.24772644927536</v>
      </c>
      <c r="G31" s="87" t="n">
        <v>2</v>
      </c>
      <c r="H31" s="87" t="n">
        <v>2.5</v>
      </c>
      <c r="I31" s="87" t="n">
        <v>1.5</v>
      </c>
      <c r="J31" s="87" t="n">
        <v>0.75</v>
      </c>
      <c r="K31" s="87" t="n">
        <v>1.25</v>
      </c>
      <c r="L31" s="87" t="n">
        <v>0.25</v>
      </c>
      <c r="M31" s="87" t="n">
        <v>0</v>
      </c>
      <c r="N31" s="87" t="n">
        <v>0</v>
      </c>
      <c r="O31" s="87" t="n">
        <v>0.375</v>
      </c>
      <c r="P31" s="87" t="n">
        <v>0.5</v>
      </c>
      <c r="Q31" s="87" t="n">
        <v>0.25</v>
      </c>
      <c r="R31" s="87" t="n">
        <v>0.5</v>
      </c>
      <c r="S31" s="87" t="n">
        <v>0.75</v>
      </c>
      <c r="T31" s="87" t="n">
        <v>0.75</v>
      </c>
      <c r="U31" s="87" t="n">
        <v>0.75</v>
      </c>
      <c r="V31" s="87" t="n">
        <v>0.75</v>
      </c>
      <c r="W31" s="94" t="n">
        <v>0.75</v>
      </c>
      <c r="X31" s="87" t="n">
        <v>-0.567647058823532</v>
      </c>
      <c r="Y31" s="87" t="n">
        <v>0.0137583892617457</v>
      </c>
      <c r="Z31" s="87" t="n">
        <v>-0.286901960784313</v>
      </c>
      <c r="AA31" s="87" t="n">
        <v>0.132382352941178</v>
      </c>
      <c r="AB31" s="87" t="n">
        <v>-0.484726562500008</v>
      </c>
      <c r="AC31" s="96" t="n">
        <v>-0.0361836959612987</v>
      </c>
      <c r="AD31" s="90"/>
      <c r="AE31" s="90"/>
      <c r="AF31" s="91"/>
      <c r="AG31" s="87" t="n">
        <v>847</v>
      </c>
      <c r="AH31" s="120" t="n">
        <v>745</v>
      </c>
      <c r="AI31" s="120" t="n">
        <v>756</v>
      </c>
      <c r="AJ31" s="120" t="n">
        <v>731.5</v>
      </c>
      <c r="AK31" s="120" t="n">
        <v>726</v>
      </c>
      <c r="AL31" s="120" t="n">
        <v>790</v>
      </c>
      <c r="AM31" s="120" t="n">
        <v>1072.5</v>
      </c>
      <c r="AN31" s="120" t="n">
        <v>1221</v>
      </c>
      <c r="AO31" s="120" t="n">
        <v>965</v>
      </c>
      <c r="AP31" s="120" t="n">
        <v>937.25</v>
      </c>
      <c r="AQ31" s="120" t="n">
        <v>795</v>
      </c>
      <c r="AR31" s="120" t="n">
        <v>876.75</v>
      </c>
      <c r="AS31" s="120" t="n">
        <v>693</v>
      </c>
      <c r="AT31" s="120" t="n">
        <v>600</v>
      </c>
      <c r="AU31" s="120" t="n">
        <v>614.25</v>
      </c>
      <c r="AV31" s="120" t="n">
        <v>555.5</v>
      </c>
      <c r="AW31" s="120" t="n">
        <v>540.75</v>
      </c>
      <c r="AX31" s="120" t="n">
        <v>645.75</v>
      </c>
      <c r="AY31" s="120" t="n">
        <v>913</v>
      </c>
      <c r="AZ31" s="120" t="n">
        <v>1050</v>
      </c>
      <c r="BA31" s="120" t="n">
        <v>829.5</v>
      </c>
      <c r="BB31" s="120" t="n">
        <v>695.75</v>
      </c>
      <c r="BC31" s="120" t="n">
        <v>570</v>
      </c>
      <c r="BD31" s="120" t="n">
        <v>687.5</v>
      </c>
      <c r="BE31" s="120" t="n">
        <v>638.61</v>
      </c>
      <c r="BF31" s="120" t="n">
        <v>577.4</v>
      </c>
      <c r="BG31" s="120" t="n">
        <v>644.92</v>
      </c>
      <c r="BH31" s="120" t="n">
        <v>530.64</v>
      </c>
      <c r="BI31" s="120" t="n">
        <v>490.2</v>
      </c>
      <c r="BJ31" s="120" t="n">
        <v>641.52</v>
      </c>
      <c r="BK31" s="120" t="n">
        <v>823.41</v>
      </c>
      <c r="BL31" s="120" t="n">
        <v>1035.32</v>
      </c>
      <c r="BM31" s="120" t="n">
        <v>777.84</v>
      </c>
      <c r="BN31" s="120" t="n">
        <v>593.46</v>
      </c>
      <c r="BO31" s="120" t="n">
        <v>586.11</v>
      </c>
      <c r="BP31" s="120" t="n">
        <v>666.08</v>
      </c>
      <c r="BQ31" s="120" t="n">
        <v>553.14</v>
      </c>
      <c r="BR31" s="120" t="n">
        <v>504.2</v>
      </c>
      <c r="BS31" s="120" t="n">
        <v>568.1</v>
      </c>
      <c r="BT31" s="120" t="n">
        <v>450.03</v>
      </c>
      <c r="BU31" s="120" t="n">
        <v>461.16</v>
      </c>
      <c r="BV31" s="120" t="n">
        <v>579.92</v>
      </c>
      <c r="BW31" s="120" t="n">
        <v>715</v>
      </c>
      <c r="BX31" s="120" t="n">
        <v>995.9</v>
      </c>
      <c r="BY31" s="120" t="n">
        <v>721.98</v>
      </c>
      <c r="BZ31" s="120" t="n">
        <v>555.66</v>
      </c>
      <c r="CA31" s="120" t="n">
        <v>553.98</v>
      </c>
      <c r="CB31" s="120" t="n">
        <v>580.02</v>
      </c>
      <c r="CC31" s="120" t="n">
        <v>453.39</v>
      </c>
      <c r="CD31" s="120" t="n">
        <v>432.4</v>
      </c>
      <c r="CE31" s="120" t="n">
        <v>508.76</v>
      </c>
      <c r="CF31" s="120" t="n">
        <v>400</v>
      </c>
      <c r="CG31" s="120" t="n">
        <v>469.26</v>
      </c>
      <c r="CH31" s="120" t="n">
        <v>584.98</v>
      </c>
      <c r="CI31" s="120" t="n">
        <v>748.4</v>
      </c>
      <c r="CJ31" s="120" t="n">
        <v>1079.62</v>
      </c>
      <c r="CK31" s="120" t="n">
        <v>771.2</v>
      </c>
      <c r="CL31" s="120" t="n">
        <v>674.74</v>
      </c>
      <c r="CM31" s="120" t="n">
        <v>662.76</v>
      </c>
      <c r="CN31" s="120" t="n">
        <v>681.6</v>
      </c>
      <c r="CO31" s="120" t="n">
        <v>852.06</v>
      </c>
      <c r="CP31" s="120" t="n">
        <v>741.2</v>
      </c>
      <c r="CQ31" s="120" t="n">
        <v>798.82</v>
      </c>
      <c r="CR31" s="120" t="n">
        <v>661.5</v>
      </c>
      <c r="CS31" s="120" t="n">
        <v>710.16</v>
      </c>
      <c r="CT31" s="120" t="n">
        <v>813.54</v>
      </c>
      <c r="CU31" s="120" t="n">
        <v>1103.34</v>
      </c>
      <c r="CV31" s="120" t="n">
        <v>1463.03</v>
      </c>
      <c r="CW31" s="120" t="n">
        <v>959.5</v>
      </c>
      <c r="CX31" s="120" t="n">
        <v>894.01</v>
      </c>
      <c r="CY31" s="120" t="n">
        <v>813.54</v>
      </c>
      <c r="CZ31" s="120" t="n">
        <v>811.2</v>
      </c>
      <c r="DA31" s="120" t="n">
        <v>858.22</v>
      </c>
      <c r="DB31" s="120" t="n">
        <v>783.93</v>
      </c>
      <c r="DC31" s="120" t="n">
        <v>768.18</v>
      </c>
      <c r="DD31" s="120" t="n">
        <v>698.06</v>
      </c>
      <c r="DE31" s="120" t="n">
        <v>682.71</v>
      </c>
      <c r="DF31" s="120" t="n">
        <v>819.42</v>
      </c>
      <c r="DG31" s="120" t="n">
        <v>1164.24</v>
      </c>
      <c r="DH31" s="120" t="n">
        <v>1345.47</v>
      </c>
      <c r="DI31" s="120" t="n">
        <v>1068.27</v>
      </c>
      <c r="DJ31" s="120" t="n">
        <v>900.45</v>
      </c>
      <c r="DK31" s="120" t="n">
        <v>741.38</v>
      </c>
      <c r="DL31" s="120" t="n">
        <v>898.7</v>
      </c>
      <c r="DM31" s="120" t="n">
        <v>825.09</v>
      </c>
      <c r="DN31" s="120" t="n">
        <v>752</v>
      </c>
      <c r="DO31" s="120" t="n">
        <v>810.48</v>
      </c>
      <c r="DP31" s="120" t="n">
        <v>703.12</v>
      </c>
      <c r="DQ31" s="120" t="n">
        <v>655</v>
      </c>
      <c r="DR31" s="120" t="n">
        <v>864.6</v>
      </c>
      <c r="DS31" s="120" t="n">
        <v>1172.6</v>
      </c>
      <c r="DT31" s="120" t="n">
        <v>1355.13</v>
      </c>
      <c r="DU31" s="120" t="n">
        <v>1075.83</v>
      </c>
      <c r="DV31" s="120" t="n">
        <v>867.46</v>
      </c>
      <c r="DW31" s="120" t="n">
        <v>786</v>
      </c>
      <c r="DX31" s="120" t="n">
        <v>905.08</v>
      </c>
      <c r="DY31" s="120" t="n">
        <v>791.4</v>
      </c>
      <c r="DZ31" s="120" t="n">
        <v>757.4</v>
      </c>
      <c r="EA31" s="120" t="n">
        <v>853.3</v>
      </c>
      <c r="EB31" s="120" t="n">
        <v>707.96</v>
      </c>
      <c r="EC31" s="120" t="n">
        <v>659.6</v>
      </c>
      <c r="ED31" s="120" t="n">
        <v>870.76</v>
      </c>
      <c r="EE31" s="120" t="n">
        <v>1127.28</v>
      </c>
      <c r="EF31" s="120" t="n">
        <v>1429.78</v>
      </c>
      <c r="EG31" s="120" t="n">
        <v>1083.6</v>
      </c>
      <c r="EH31" s="120" t="n">
        <v>833.91</v>
      </c>
      <c r="EI31" s="120" t="n">
        <v>831.18</v>
      </c>
      <c r="EJ31" s="120" t="n">
        <v>952.89</v>
      </c>
    </row>
    <row r="32" customFormat="false" ht="13.7" hidden="false" customHeight="true" outlineLevel="0" collapsed="false">
      <c r="A32" s="92" t="s">
        <v>15</v>
      </c>
      <c r="B32" s="93"/>
      <c r="C32" s="87" t="n">
        <v>4.58166666666667</v>
      </c>
      <c r="D32" s="87" t="n">
        <v>3.75</v>
      </c>
      <c r="E32" s="87" t="n">
        <v>2.25</v>
      </c>
      <c r="F32" s="94" t="n">
        <v>3.18822463768116</v>
      </c>
      <c r="G32" s="87" t="n">
        <v>2</v>
      </c>
      <c r="H32" s="87" t="n">
        <v>2.5</v>
      </c>
      <c r="I32" s="87" t="n">
        <v>1.5</v>
      </c>
      <c r="J32" s="87" t="n">
        <v>1</v>
      </c>
      <c r="K32" s="87" t="n">
        <v>1.25</v>
      </c>
      <c r="L32" s="87" t="n">
        <v>0.75</v>
      </c>
      <c r="M32" s="87" t="n">
        <v>0.75</v>
      </c>
      <c r="N32" s="87" t="n">
        <v>0.75</v>
      </c>
      <c r="O32" s="87" t="n">
        <v>0.5</v>
      </c>
      <c r="P32" s="87" t="n">
        <v>0.5</v>
      </c>
      <c r="Q32" s="87" t="n">
        <v>0.5</v>
      </c>
      <c r="R32" s="87" t="n">
        <v>0.5</v>
      </c>
      <c r="S32" s="87" t="n">
        <v>0.75</v>
      </c>
      <c r="T32" s="87" t="n">
        <v>0.75</v>
      </c>
      <c r="U32" s="87" t="n">
        <v>0.75</v>
      </c>
      <c r="V32" s="87" t="n">
        <v>0.75</v>
      </c>
      <c r="W32" s="94" t="n">
        <v>0.938235294117646</v>
      </c>
      <c r="X32" s="87" t="n">
        <v>-0.00196078431372371</v>
      </c>
      <c r="Y32" s="87" t="n">
        <v>0.118221476510065</v>
      </c>
      <c r="Z32" s="87" t="n">
        <v>-0.211490196078429</v>
      </c>
      <c r="AA32" s="87" t="n">
        <v>-0.370627450980386</v>
      </c>
      <c r="AB32" s="87" t="n">
        <v>-0.404218749999991</v>
      </c>
      <c r="AC32" s="96" t="n">
        <v>-0.0751542946530321</v>
      </c>
      <c r="AD32" s="90"/>
      <c r="AE32" s="90"/>
      <c r="AF32" s="91"/>
      <c r="AG32" s="87" t="n">
        <v>847</v>
      </c>
      <c r="AH32" s="120" t="n">
        <v>745</v>
      </c>
      <c r="AI32" s="120" t="n">
        <v>756</v>
      </c>
      <c r="AJ32" s="120" t="n">
        <v>742.5</v>
      </c>
      <c r="AK32" s="120" t="n">
        <v>775.5</v>
      </c>
      <c r="AL32" s="120" t="n">
        <v>825</v>
      </c>
      <c r="AM32" s="120" t="n">
        <v>1072.5</v>
      </c>
      <c r="AN32" s="120" t="n">
        <v>1248.5</v>
      </c>
      <c r="AO32" s="120" t="n">
        <v>965</v>
      </c>
      <c r="AP32" s="120" t="n">
        <v>937.25</v>
      </c>
      <c r="AQ32" s="120" t="n">
        <v>795</v>
      </c>
      <c r="AR32" s="120" t="n">
        <v>876.75</v>
      </c>
      <c r="AS32" s="120" t="n">
        <v>913</v>
      </c>
      <c r="AT32" s="120" t="n">
        <v>800</v>
      </c>
      <c r="AU32" s="120" t="n">
        <v>824.25</v>
      </c>
      <c r="AV32" s="120" t="n">
        <v>836</v>
      </c>
      <c r="AW32" s="120" t="n">
        <v>813.75</v>
      </c>
      <c r="AX32" s="120" t="n">
        <v>908.25</v>
      </c>
      <c r="AY32" s="120" t="n">
        <v>1248.5</v>
      </c>
      <c r="AZ32" s="120" t="n">
        <v>1312.5</v>
      </c>
      <c r="BA32" s="120" t="n">
        <v>1039.5</v>
      </c>
      <c r="BB32" s="120" t="n">
        <v>925.75</v>
      </c>
      <c r="BC32" s="120" t="n">
        <v>760</v>
      </c>
      <c r="BD32" s="120" t="n">
        <v>907.5</v>
      </c>
      <c r="BE32" s="120" t="n">
        <v>869.82</v>
      </c>
      <c r="BF32" s="120" t="n">
        <v>798.8</v>
      </c>
      <c r="BG32" s="120" t="n">
        <v>901.83</v>
      </c>
      <c r="BH32" s="120" t="n">
        <v>835.34</v>
      </c>
      <c r="BI32" s="120" t="n">
        <v>774.8</v>
      </c>
      <c r="BJ32" s="120" t="n">
        <v>951.5</v>
      </c>
      <c r="BK32" s="120" t="n">
        <v>1192.17</v>
      </c>
      <c r="BL32" s="120" t="n">
        <v>1376.1</v>
      </c>
      <c r="BM32" s="120" t="n">
        <v>1040.76</v>
      </c>
      <c r="BN32" s="120" t="n">
        <v>846.51</v>
      </c>
      <c r="BO32" s="120" t="n">
        <v>841.68</v>
      </c>
      <c r="BP32" s="120" t="n">
        <v>950.82</v>
      </c>
      <c r="BQ32" s="120" t="n">
        <v>873.81</v>
      </c>
      <c r="BR32" s="120" t="n">
        <v>802.4</v>
      </c>
      <c r="BS32" s="120" t="n">
        <v>905.74</v>
      </c>
      <c r="BT32" s="120" t="n">
        <v>800.94</v>
      </c>
      <c r="BU32" s="120" t="n">
        <v>817.11</v>
      </c>
      <c r="BV32" s="120" t="n">
        <v>955.9</v>
      </c>
      <c r="BW32" s="120" t="n">
        <v>1140.6</v>
      </c>
      <c r="BX32" s="120" t="n">
        <v>1445.09</v>
      </c>
      <c r="BY32" s="120" t="n">
        <v>1045.38</v>
      </c>
      <c r="BZ32" s="120" t="n">
        <v>850.29</v>
      </c>
      <c r="CA32" s="120" t="n">
        <v>845.46</v>
      </c>
      <c r="CB32" s="120" t="n">
        <v>872.13</v>
      </c>
      <c r="CC32" s="120" t="n">
        <v>877.8</v>
      </c>
      <c r="CD32" s="120" t="n">
        <v>806</v>
      </c>
      <c r="CE32" s="120" t="n">
        <v>909.88</v>
      </c>
      <c r="CF32" s="120" t="n">
        <v>766.2</v>
      </c>
      <c r="CG32" s="120" t="n">
        <v>859.98</v>
      </c>
      <c r="CH32" s="120" t="n">
        <v>960.08</v>
      </c>
      <c r="CI32" s="120" t="n">
        <v>1145.6</v>
      </c>
      <c r="CJ32" s="120" t="n">
        <v>1451.53</v>
      </c>
      <c r="CK32" s="120" t="n">
        <v>1000</v>
      </c>
      <c r="CL32" s="120" t="n">
        <v>894.74</v>
      </c>
      <c r="CM32" s="120" t="n">
        <v>849.24</v>
      </c>
      <c r="CN32" s="120" t="n">
        <v>834.4</v>
      </c>
      <c r="CO32" s="120" t="n">
        <v>922.9</v>
      </c>
      <c r="CP32" s="120" t="n">
        <v>809</v>
      </c>
      <c r="CQ32" s="120" t="n">
        <v>873.84</v>
      </c>
      <c r="CR32" s="120" t="n">
        <v>807.87</v>
      </c>
      <c r="CS32" s="120" t="n">
        <v>863.5</v>
      </c>
      <c r="CT32" s="120" t="n">
        <v>920.64</v>
      </c>
      <c r="CU32" s="120" t="n">
        <v>1208.55</v>
      </c>
      <c r="CV32" s="120" t="n">
        <v>1458.66</v>
      </c>
      <c r="CW32" s="120" t="n">
        <v>954.94</v>
      </c>
      <c r="CX32" s="120" t="n">
        <v>940.47</v>
      </c>
      <c r="CY32" s="120" t="n">
        <v>853.86</v>
      </c>
      <c r="CZ32" s="120" t="n">
        <v>839</v>
      </c>
      <c r="DA32" s="120" t="n">
        <v>929.06</v>
      </c>
      <c r="DB32" s="120" t="n">
        <v>855.12</v>
      </c>
      <c r="DC32" s="120" t="n">
        <v>839.58</v>
      </c>
      <c r="DD32" s="120" t="n">
        <v>852.06</v>
      </c>
      <c r="DE32" s="120" t="n">
        <v>829.92</v>
      </c>
      <c r="DF32" s="120" t="n">
        <v>926.73</v>
      </c>
      <c r="DG32" s="120" t="n">
        <v>1274.68</v>
      </c>
      <c r="DH32" s="120" t="n">
        <v>1340.64</v>
      </c>
      <c r="DI32" s="120" t="n">
        <v>1062.39</v>
      </c>
      <c r="DJ32" s="120" t="n">
        <v>946.68</v>
      </c>
      <c r="DK32" s="120" t="n">
        <v>777.67</v>
      </c>
      <c r="DL32" s="120" t="n">
        <v>929.06</v>
      </c>
      <c r="DM32" s="120" t="n">
        <v>892.71</v>
      </c>
      <c r="DN32" s="120" t="n">
        <v>819.8</v>
      </c>
      <c r="DO32" s="120" t="n">
        <v>885.5</v>
      </c>
      <c r="DP32" s="120" t="n">
        <v>857.78</v>
      </c>
      <c r="DQ32" s="120" t="n">
        <v>795.6</v>
      </c>
      <c r="DR32" s="120" t="n">
        <v>977.24</v>
      </c>
      <c r="DS32" s="120" t="n">
        <v>1283.04</v>
      </c>
      <c r="DT32" s="120" t="n">
        <v>1349.67</v>
      </c>
      <c r="DU32" s="120" t="n">
        <v>1069.53</v>
      </c>
      <c r="DV32" s="120" t="n">
        <v>911.46</v>
      </c>
      <c r="DW32" s="120" t="n">
        <v>824</v>
      </c>
      <c r="DX32" s="120" t="n">
        <v>935.22</v>
      </c>
      <c r="DY32" s="120" t="n">
        <v>855.8</v>
      </c>
      <c r="DZ32" s="120" t="n">
        <v>825.4</v>
      </c>
      <c r="EA32" s="120" t="n">
        <v>931.73</v>
      </c>
      <c r="EB32" s="120" t="n">
        <v>863.5</v>
      </c>
      <c r="EC32" s="120" t="n">
        <v>800.8</v>
      </c>
      <c r="ED32" s="120" t="n">
        <v>983.84</v>
      </c>
      <c r="EE32" s="120" t="n">
        <v>1232.91</v>
      </c>
      <c r="EF32" s="120" t="n">
        <v>1423.18</v>
      </c>
      <c r="EG32" s="120" t="n">
        <v>1076.46</v>
      </c>
      <c r="EH32" s="120" t="n">
        <v>875.91</v>
      </c>
      <c r="EI32" s="120" t="n">
        <v>870.87</v>
      </c>
      <c r="EJ32" s="120" t="n">
        <v>984.17</v>
      </c>
    </row>
    <row r="33" customFormat="false" ht="13.7" hidden="false" customHeight="true" outlineLevel="0" collapsed="false">
      <c r="A33" s="92" t="s">
        <v>11</v>
      </c>
      <c r="B33" s="64"/>
      <c r="C33" s="87" t="n">
        <v>4.71</v>
      </c>
      <c r="D33" s="87" t="n">
        <v>3</v>
      </c>
      <c r="E33" s="87" t="n">
        <v>2.25</v>
      </c>
      <c r="F33" s="94" t="n">
        <v>2.85978260869565</v>
      </c>
      <c r="G33" s="87" t="n">
        <v>2.25</v>
      </c>
      <c r="H33" s="87" t="n">
        <v>2.25</v>
      </c>
      <c r="I33" s="87" t="n">
        <v>2.25</v>
      </c>
      <c r="J33" s="87" t="n">
        <v>1.25</v>
      </c>
      <c r="K33" s="87" t="n">
        <v>2.5</v>
      </c>
      <c r="L33" s="87" t="n">
        <v>0</v>
      </c>
      <c r="M33" s="87" t="n">
        <v>0</v>
      </c>
      <c r="N33" s="87" t="n">
        <v>0</v>
      </c>
      <c r="O33" s="87" t="n">
        <v>0.5</v>
      </c>
      <c r="P33" s="87" t="n">
        <v>0</v>
      </c>
      <c r="Q33" s="87" t="n">
        <v>1</v>
      </c>
      <c r="R33" s="87" t="n">
        <v>-1</v>
      </c>
      <c r="S33" s="87" t="n">
        <v>0</v>
      </c>
      <c r="T33" s="87" t="n">
        <v>0</v>
      </c>
      <c r="U33" s="87" t="n">
        <v>0</v>
      </c>
      <c r="V33" s="87" t="n">
        <v>0</v>
      </c>
      <c r="W33" s="94" t="n">
        <v>0.58431372549019</v>
      </c>
      <c r="X33" s="87" t="n">
        <v>0</v>
      </c>
      <c r="Y33" s="87" t="n">
        <v>0</v>
      </c>
      <c r="Z33" s="87" t="n">
        <v>0</v>
      </c>
      <c r="AA33" s="87" t="n">
        <v>0</v>
      </c>
      <c r="AB33" s="87" t="n">
        <v>0</v>
      </c>
      <c r="AC33" s="96" t="n">
        <v>0.119688566552902</v>
      </c>
      <c r="AD33" s="90"/>
      <c r="AE33" s="90"/>
      <c r="AF33" s="91"/>
      <c r="AG33" s="87" t="n">
        <v>792</v>
      </c>
      <c r="AH33" s="120" t="n">
        <v>700</v>
      </c>
      <c r="AI33" s="120" t="n">
        <v>735</v>
      </c>
      <c r="AJ33" s="120" t="n">
        <v>693</v>
      </c>
      <c r="AK33" s="120" t="n">
        <v>803</v>
      </c>
      <c r="AL33" s="120" t="n">
        <v>880</v>
      </c>
      <c r="AM33" s="120" t="n">
        <v>1166</v>
      </c>
      <c r="AN33" s="120" t="n">
        <v>1386</v>
      </c>
      <c r="AO33" s="120" t="n">
        <v>1000</v>
      </c>
      <c r="AP33" s="120" t="n">
        <v>874</v>
      </c>
      <c r="AQ33" s="120" t="n">
        <v>720</v>
      </c>
      <c r="AR33" s="120" t="n">
        <v>766.5</v>
      </c>
      <c r="AS33" s="120" t="n">
        <v>803</v>
      </c>
      <c r="AT33" s="120" t="n">
        <v>730</v>
      </c>
      <c r="AU33" s="120" t="n">
        <v>756</v>
      </c>
      <c r="AV33" s="120" t="n">
        <v>781</v>
      </c>
      <c r="AW33" s="120" t="n">
        <v>766.5</v>
      </c>
      <c r="AX33" s="120" t="n">
        <v>913.5</v>
      </c>
      <c r="AY33" s="120" t="n">
        <v>1188</v>
      </c>
      <c r="AZ33" s="120" t="n">
        <v>1302</v>
      </c>
      <c r="BA33" s="120" t="n">
        <v>1081.5</v>
      </c>
      <c r="BB33" s="120" t="n">
        <v>885.5</v>
      </c>
      <c r="BC33" s="120" t="n">
        <v>712.5</v>
      </c>
      <c r="BD33" s="120" t="n">
        <v>814</v>
      </c>
      <c r="BE33" s="120" t="n">
        <v>781.41</v>
      </c>
      <c r="BF33" s="120" t="n">
        <v>744.2</v>
      </c>
      <c r="BG33" s="120" t="n">
        <v>845.25</v>
      </c>
      <c r="BH33" s="120" t="n">
        <v>798.38</v>
      </c>
      <c r="BI33" s="120" t="n">
        <v>744.2</v>
      </c>
      <c r="BJ33" s="120" t="n">
        <v>961.4</v>
      </c>
      <c r="BK33" s="120" t="n">
        <v>1122.03</v>
      </c>
      <c r="BL33" s="120" t="n">
        <v>1338.48</v>
      </c>
      <c r="BM33" s="120" t="n">
        <v>1073.31</v>
      </c>
      <c r="BN33" s="120" t="n">
        <v>820.47</v>
      </c>
      <c r="BO33" s="120" t="n">
        <v>800.94</v>
      </c>
      <c r="BP33" s="120" t="n">
        <v>866.64</v>
      </c>
      <c r="BQ33" s="120" t="n">
        <v>786.87</v>
      </c>
      <c r="BR33" s="120" t="n">
        <v>749.4</v>
      </c>
      <c r="BS33" s="120" t="n">
        <v>851.23</v>
      </c>
      <c r="BT33" s="120" t="n">
        <v>767.34</v>
      </c>
      <c r="BU33" s="120" t="n">
        <v>787.08</v>
      </c>
      <c r="BV33" s="120" t="n">
        <v>968.22</v>
      </c>
      <c r="BW33" s="120" t="n">
        <v>1076.2</v>
      </c>
      <c r="BX33" s="120" t="n">
        <v>1409.21</v>
      </c>
      <c r="BY33" s="120" t="n">
        <v>1080.87</v>
      </c>
      <c r="BZ33" s="120" t="n">
        <v>826.14</v>
      </c>
      <c r="CA33" s="120" t="n">
        <v>806.61</v>
      </c>
      <c r="CB33" s="120" t="n">
        <v>796.74</v>
      </c>
      <c r="CC33" s="120" t="n">
        <v>792.54</v>
      </c>
      <c r="CD33" s="120" t="n">
        <v>754.8</v>
      </c>
      <c r="CE33" s="120" t="n">
        <v>857.21</v>
      </c>
      <c r="CF33" s="120" t="n">
        <v>736</v>
      </c>
      <c r="CG33" s="120" t="n">
        <v>830.28</v>
      </c>
      <c r="CH33" s="120" t="n">
        <v>975.04</v>
      </c>
      <c r="CI33" s="120" t="n">
        <v>1083.6</v>
      </c>
      <c r="CJ33" s="120" t="n">
        <v>1419.1</v>
      </c>
      <c r="CK33" s="120" t="n">
        <v>1036.8</v>
      </c>
      <c r="CL33" s="120" t="n">
        <v>871.64</v>
      </c>
      <c r="CM33" s="120" t="n">
        <v>812.28</v>
      </c>
      <c r="CN33" s="120" t="n">
        <v>764.2</v>
      </c>
      <c r="CO33" s="120" t="n">
        <v>836</v>
      </c>
      <c r="CP33" s="120" t="n">
        <v>760</v>
      </c>
      <c r="CQ33" s="120" t="n">
        <v>825.66</v>
      </c>
      <c r="CR33" s="120" t="n">
        <v>778.26</v>
      </c>
      <c r="CS33" s="120" t="n">
        <v>836</v>
      </c>
      <c r="CT33" s="120" t="n">
        <v>937.23</v>
      </c>
      <c r="CU33" s="120" t="n">
        <v>1145.76</v>
      </c>
      <c r="CV33" s="120" t="n">
        <v>1428.99</v>
      </c>
      <c r="CW33" s="120" t="n">
        <v>991.8</v>
      </c>
      <c r="CX33" s="120" t="n">
        <v>917.7</v>
      </c>
      <c r="CY33" s="120" t="n">
        <v>817.95</v>
      </c>
      <c r="CZ33" s="120" t="n">
        <v>769.6</v>
      </c>
      <c r="DA33" s="120" t="n">
        <v>841.72</v>
      </c>
      <c r="DB33" s="120" t="n">
        <v>803.67</v>
      </c>
      <c r="DC33" s="120" t="n">
        <v>793.59</v>
      </c>
      <c r="DD33" s="120" t="n">
        <v>820.82</v>
      </c>
      <c r="DE33" s="120" t="n">
        <v>803.67</v>
      </c>
      <c r="DF33" s="120" t="n">
        <v>943.74</v>
      </c>
      <c r="DG33" s="120" t="n">
        <v>1208.68</v>
      </c>
      <c r="DH33" s="120" t="n">
        <v>1313.76</v>
      </c>
      <c r="DI33" s="120" t="n">
        <v>1103.76</v>
      </c>
      <c r="DJ33" s="120" t="n">
        <v>923.91</v>
      </c>
      <c r="DK33" s="120" t="n">
        <v>745.18</v>
      </c>
      <c r="DL33" s="120" t="n">
        <v>852.28</v>
      </c>
      <c r="DM33" s="120" t="n">
        <v>809.13</v>
      </c>
      <c r="DN33" s="120" t="n">
        <v>770.6</v>
      </c>
      <c r="DO33" s="120" t="n">
        <v>837.1</v>
      </c>
      <c r="DP33" s="120" t="n">
        <v>826.54</v>
      </c>
      <c r="DQ33" s="120" t="n">
        <v>770.6</v>
      </c>
      <c r="DR33" s="120" t="n">
        <v>995.5</v>
      </c>
      <c r="DS33" s="120" t="n">
        <v>1217.04</v>
      </c>
      <c r="DT33" s="120" t="n">
        <v>1322.79</v>
      </c>
      <c r="DU33" s="120" t="n">
        <v>1111.32</v>
      </c>
      <c r="DV33" s="120" t="n">
        <v>889.9</v>
      </c>
      <c r="DW33" s="120" t="n">
        <v>789.8</v>
      </c>
      <c r="DX33" s="120" t="n">
        <v>858.22</v>
      </c>
      <c r="DY33" s="120" t="n">
        <v>775.8</v>
      </c>
      <c r="DZ33" s="120" t="n">
        <v>775.8</v>
      </c>
      <c r="EA33" s="120" t="n">
        <v>881.13</v>
      </c>
      <c r="EB33" s="120" t="n">
        <v>832.26</v>
      </c>
      <c r="EC33" s="120" t="n">
        <v>775.8</v>
      </c>
      <c r="ED33" s="120" t="n">
        <v>1002.1</v>
      </c>
      <c r="EE33" s="120" t="n">
        <v>1169.7</v>
      </c>
      <c r="EF33" s="120" t="n">
        <v>1395.46</v>
      </c>
      <c r="EG33" s="120" t="n">
        <v>1118.88</v>
      </c>
      <c r="EH33" s="120" t="n">
        <v>855.33</v>
      </c>
      <c r="EI33" s="120" t="n">
        <v>834.96</v>
      </c>
      <c r="EJ33" s="120" t="n">
        <v>903.44</v>
      </c>
    </row>
    <row r="34" customFormat="false" ht="13.7" hidden="false" customHeight="true" outlineLevel="0" collapsed="false">
      <c r="A34" s="98" t="s">
        <v>16</v>
      </c>
      <c r="B34" s="99"/>
      <c r="C34" s="100" t="n">
        <v>4.71</v>
      </c>
      <c r="D34" s="100" t="n">
        <v>3</v>
      </c>
      <c r="E34" s="100" t="n">
        <v>2.25</v>
      </c>
      <c r="F34" s="101" t="n">
        <v>2.85978260869565</v>
      </c>
      <c r="G34" s="100" t="n">
        <v>2.25</v>
      </c>
      <c r="H34" s="100" t="n">
        <v>2.25</v>
      </c>
      <c r="I34" s="100" t="n">
        <v>2.25</v>
      </c>
      <c r="J34" s="100" t="n">
        <v>1.25</v>
      </c>
      <c r="K34" s="100" t="n">
        <v>2.5</v>
      </c>
      <c r="L34" s="100" t="n">
        <v>0</v>
      </c>
      <c r="M34" s="100" t="n">
        <v>0</v>
      </c>
      <c r="N34" s="100" t="n">
        <v>0</v>
      </c>
      <c r="O34" s="100" t="n">
        <v>0.5</v>
      </c>
      <c r="P34" s="100" t="n">
        <v>0</v>
      </c>
      <c r="Q34" s="100" t="n">
        <v>1</v>
      </c>
      <c r="R34" s="100" t="n">
        <v>-1</v>
      </c>
      <c r="S34" s="100" t="n">
        <v>0</v>
      </c>
      <c r="T34" s="100" t="n">
        <v>0</v>
      </c>
      <c r="U34" s="100" t="n">
        <v>0</v>
      </c>
      <c r="V34" s="100" t="n">
        <v>0</v>
      </c>
      <c r="W34" s="101" t="n">
        <v>0.584313725490198</v>
      </c>
      <c r="X34" s="100" t="n">
        <v>0</v>
      </c>
      <c r="Y34" s="100" t="n">
        <v>0</v>
      </c>
      <c r="Z34" s="100" t="n">
        <v>0</v>
      </c>
      <c r="AA34" s="100" t="n">
        <v>0</v>
      </c>
      <c r="AB34" s="100" t="n">
        <v>0</v>
      </c>
      <c r="AC34" s="103" t="n">
        <v>0.119688566552902</v>
      </c>
      <c r="AD34" s="90"/>
      <c r="AE34" s="90"/>
      <c r="AF34" s="91"/>
      <c r="AG34" s="87" t="n">
        <v>825</v>
      </c>
      <c r="AH34" s="120" t="n">
        <v>725</v>
      </c>
      <c r="AI34" s="120" t="n">
        <v>761.25</v>
      </c>
      <c r="AJ34" s="120" t="n">
        <v>737</v>
      </c>
      <c r="AK34" s="120" t="n">
        <v>869</v>
      </c>
      <c r="AL34" s="120" t="n">
        <v>980</v>
      </c>
      <c r="AM34" s="120" t="n">
        <v>1320</v>
      </c>
      <c r="AN34" s="120" t="n">
        <v>1606</v>
      </c>
      <c r="AO34" s="120" t="n">
        <v>1140</v>
      </c>
      <c r="AP34" s="120" t="n">
        <v>931.5</v>
      </c>
      <c r="AQ34" s="120" t="n">
        <v>760</v>
      </c>
      <c r="AR34" s="120" t="n">
        <v>808.5</v>
      </c>
      <c r="AS34" s="120" t="n">
        <v>847</v>
      </c>
      <c r="AT34" s="120" t="n">
        <v>770</v>
      </c>
      <c r="AU34" s="120" t="n">
        <v>798</v>
      </c>
      <c r="AV34" s="120" t="n">
        <v>825</v>
      </c>
      <c r="AW34" s="120" t="n">
        <v>808.5</v>
      </c>
      <c r="AX34" s="120" t="n">
        <v>1008</v>
      </c>
      <c r="AY34" s="120" t="n">
        <v>1320</v>
      </c>
      <c r="AZ34" s="120" t="n">
        <v>1470</v>
      </c>
      <c r="BA34" s="120" t="n">
        <v>1207.5</v>
      </c>
      <c r="BB34" s="120" t="n">
        <v>937.25</v>
      </c>
      <c r="BC34" s="120" t="n">
        <v>745.75</v>
      </c>
      <c r="BD34" s="120" t="n">
        <v>847</v>
      </c>
      <c r="BE34" s="120" t="n">
        <v>827.61</v>
      </c>
      <c r="BF34" s="120" t="n">
        <v>788.2</v>
      </c>
      <c r="BG34" s="120" t="n">
        <v>895.85</v>
      </c>
      <c r="BH34" s="120" t="n">
        <v>846.78</v>
      </c>
      <c r="BI34" s="120" t="n">
        <v>788.2</v>
      </c>
      <c r="BJ34" s="120" t="n">
        <v>1056.66</v>
      </c>
      <c r="BK34" s="120" t="n">
        <v>1239.63</v>
      </c>
      <c r="BL34" s="120" t="n">
        <v>1499.08</v>
      </c>
      <c r="BM34" s="120" t="n">
        <v>1190.91</v>
      </c>
      <c r="BN34" s="120" t="n">
        <v>871.08</v>
      </c>
      <c r="BO34" s="120" t="n">
        <v>842.52</v>
      </c>
      <c r="BP34" s="120" t="n">
        <v>907.35</v>
      </c>
      <c r="BQ34" s="120" t="n">
        <v>835.59</v>
      </c>
      <c r="BR34" s="120" t="n">
        <v>795.8</v>
      </c>
      <c r="BS34" s="120" t="n">
        <v>904.59</v>
      </c>
      <c r="BT34" s="120" t="n">
        <v>816.06</v>
      </c>
      <c r="BU34" s="120" t="n">
        <v>835.8</v>
      </c>
      <c r="BV34" s="120" t="n">
        <v>1059.08</v>
      </c>
      <c r="BW34" s="120" t="n">
        <v>1180.2</v>
      </c>
      <c r="BX34" s="120" t="n">
        <v>1561.93</v>
      </c>
      <c r="BY34" s="120" t="n">
        <v>1190.07</v>
      </c>
      <c r="BZ34" s="120" t="n">
        <v>878.64</v>
      </c>
      <c r="CA34" s="120" t="n">
        <v>851.55</v>
      </c>
      <c r="CB34" s="120" t="n">
        <v>837.9</v>
      </c>
      <c r="CC34" s="120" t="n">
        <v>843.36</v>
      </c>
      <c r="CD34" s="120" t="n">
        <v>803.2</v>
      </c>
      <c r="CE34" s="120" t="n">
        <v>912.87</v>
      </c>
      <c r="CF34" s="120" t="n">
        <v>784.4</v>
      </c>
      <c r="CG34" s="120" t="n">
        <v>883.52</v>
      </c>
      <c r="CH34" s="120" t="n">
        <v>1062.16</v>
      </c>
      <c r="CI34" s="120" t="n">
        <v>1180.8</v>
      </c>
      <c r="CJ34" s="120" t="n">
        <v>1558.94</v>
      </c>
      <c r="CK34" s="120" t="n">
        <v>1134</v>
      </c>
      <c r="CL34" s="120" t="n">
        <v>928.18</v>
      </c>
      <c r="CM34" s="120" t="n">
        <v>859.74</v>
      </c>
      <c r="CN34" s="120" t="n">
        <v>806.4</v>
      </c>
      <c r="CO34" s="120" t="n">
        <v>889.9</v>
      </c>
      <c r="CP34" s="120" t="n">
        <v>809</v>
      </c>
      <c r="CQ34" s="120" t="n">
        <v>879.56</v>
      </c>
      <c r="CR34" s="120" t="n">
        <v>829.92</v>
      </c>
      <c r="CS34" s="120" t="n">
        <v>889.9</v>
      </c>
      <c r="CT34" s="120" t="n">
        <v>1017.87</v>
      </c>
      <c r="CU34" s="120" t="n">
        <v>1243.2</v>
      </c>
      <c r="CV34" s="120" t="n">
        <v>1561.01</v>
      </c>
      <c r="CW34" s="120" t="n">
        <v>1079.96</v>
      </c>
      <c r="CX34" s="120" t="n">
        <v>977.04</v>
      </c>
      <c r="CY34" s="120" t="n">
        <v>866.46</v>
      </c>
      <c r="CZ34" s="120" t="n">
        <v>813</v>
      </c>
      <c r="DA34" s="120" t="n">
        <v>895.84</v>
      </c>
      <c r="DB34" s="120" t="n">
        <v>855.33</v>
      </c>
      <c r="DC34" s="120" t="n">
        <v>845.25</v>
      </c>
      <c r="DD34" s="120" t="n">
        <v>875.16</v>
      </c>
      <c r="DE34" s="120" t="n">
        <v>855.54</v>
      </c>
      <c r="DF34" s="120" t="n">
        <v>1022.28</v>
      </c>
      <c r="DG34" s="120" t="n">
        <v>1307.02</v>
      </c>
      <c r="DH34" s="120" t="n">
        <v>1428.84</v>
      </c>
      <c r="DI34" s="120" t="n">
        <v>1197.63</v>
      </c>
      <c r="DJ34" s="120" t="n">
        <v>983.25</v>
      </c>
      <c r="DK34" s="120" t="n">
        <v>789.45</v>
      </c>
      <c r="DL34" s="120" t="n">
        <v>900.68</v>
      </c>
      <c r="DM34" s="120" t="n">
        <v>861</v>
      </c>
      <c r="DN34" s="120" t="n">
        <v>820</v>
      </c>
      <c r="DO34" s="120" t="n">
        <v>891.44</v>
      </c>
      <c r="DP34" s="120" t="n">
        <v>880.88</v>
      </c>
      <c r="DQ34" s="120" t="n">
        <v>820</v>
      </c>
      <c r="DR34" s="120" t="n">
        <v>1075.8</v>
      </c>
      <c r="DS34" s="120" t="n">
        <v>1311.64</v>
      </c>
      <c r="DT34" s="120" t="n">
        <v>1432.62</v>
      </c>
      <c r="DU34" s="120" t="n">
        <v>1201.83</v>
      </c>
      <c r="DV34" s="120" t="n">
        <v>946.44</v>
      </c>
      <c r="DW34" s="120" t="n">
        <v>836.6</v>
      </c>
      <c r="DX34" s="120" t="n">
        <v>907.06</v>
      </c>
      <c r="DY34" s="120" t="n">
        <v>824.2</v>
      </c>
      <c r="DZ34" s="120" t="n">
        <v>824.2</v>
      </c>
      <c r="EA34" s="120" t="n">
        <v>937.02</v>
      </c>
      <c r="EB34" s="120" t="n">
        <v>885.72</v>
      </c>
      <c r="EC34" s="120" t="n">
        <v>824.4</v>
      </c>
      <c r="ED34" s="120" t="n">
        <v>1079.1</v>
      </c>
      <c r="EE34" s="120" t="n">
        <v>1255.59</v>
      </c>
      <c r="EF34" s="120" t="n">
        <v>1504.14</v>
      </c>
      <c r="EG34" s="120" t="n">
        <v>1204.98</v>
      </c>
      <c r="EH34" s="120" t="n">
        <v>908.25</v>
      </c>
      <c r="EI34" s="120" t="n">
        <v>883.47</v>
      </c>
      <c r="EJ34" s="120" t="n">
        <v>954.04</v>
      </c>
    </row>
    <row r="35" customFormat="false" ht="13.7" hidden="false" customHeight="true" outlineLevel="0" collapsed="false">
      <c r="A35" s="121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5"/>
      <c r="AD35" s="90"/>
      <c r="AE35" s="90"/>
      <c r="AF35" s="91"/>
      <c r="AG35" s="87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0"/>
      <c r="CF35" s="120"/>
      <c r="CG35" s="120"/>
      <c r="CH35" s="120"/>
      <c r="CI35" s="120"/>
      <c r="CJ35" s="120"/>
      <c r="CK35" s="120"/>
      <c r="CL35" s="120"/>
      <c r="CM35" s="120"/>
      <c r="CN35" s="120"/>
      <c r="CO35" s="120"/>
      <c r="CP35" s="120"/>
      <c r="CQ35" s="120"/>
      <c r="CR35" s="120"/>
      <c r="CS35" s="120"/>
      <c r="CT35" s="120"/>
      <c r="CU35" s="120"/>
      <c r="CV35" s="120"/>
      <c r="CW35" s="120"/>
      <c r="CX35" s="120"/>
      <c r="CY35" s="120"/>
      <c r="CZ35" s="120"/>
      <c r="DA35" s="120"/>
      <c r="DB35" s="120"/>
      <c r="DC35" s="120"/>
      <c r="DD35" s="120"/>
      <c r="DE35" s="120"/>
      <c r="DF35" s="120"/>
      <c r="DG35" s="120"/>
      <c r="DH35" s="120"/>
      <c r="DI35" s="120"/>
      <c r="DJ35" s="120"/>
      <c r="DK35" s="120"/>
      <c r="DL35" s="120"/>
      <c r="DM35" s="120"/>
      <c r="DN35" s="120"/>
      <c r="DO35" s="120"/>
      <c r="DP35" s="120"/>
      <c r="DQ35" s="120"/>
      <c r="DR35" s="120"/>
      <c r="DS35" s="120"/>
      <c r="DT35" s="120"/>
      <c r="DU35" s="120"/>
      <c r="DV35" s="120"/>
      <c r="DW35" s="120"/>
      <c r="DX35" s="120"/>
      <c r="DY35" s="120"/>
      <c r="DZ35" s="120"/>
      <c r="EA35" s="120"/>
      <c r="EB35" s="120"/>
      <c r="EC35" s="120"/>
      <c r="ED35" s="120"/>
      <c r="EE35" s="120"/>
      <c r="EF35" s="120"/>
      <c r="EG35" s="120"/>
      <c r="EH35" s="120"/>
      <c r="EI35" s="120"/>
      <c r="EJ35" s="120"/>
    </row>
    <row r="36" customFormat="false" ht="13.7" hidden="true" customHeight="true" outlineLevel="0" collapsed="false">
      <c r="A36" s="122" t="s">
        <v>9</v>
      </c>
      <c r="B36" s="10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9"/>
      <c r="AD36" s="90"/>
      <c r="AE36" s="90"/>
      <c r="AF36" s="91"/>
      <c r="AG36" s="87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20"/>
      <c r="BT36" s="120"/>
      <c r="BU36" s="120"/>
      <c r="BV36" s="120"/>
      <c r="BW36" s="120"/>
      <c r="BX36" s="120"/>
      <c r="BY36" s="120"/>
      <c r="BZ36" s="120"/>
      <c r="CA36" s="120"/>
      <c r="CB36" s="120"/>
      <c r="CC36" s="120"/>
      <c r="CD36" s="120"/>
      <c r="CE36" s="120"/>
      <c r="CF36" s="120"/>
      <c r="CG36" s="120"/>
      <c r="CH36" s="120"/>
      <c r="CI36" s="120"/>
      <c r="CJ36" s="120"/>
      <c r="CK36" s="120"/>
      <c r="CL36" s="120"/>
      <c r="CM36" s="120"/>
      <c r="CN36" s="120"/>
      <c r="CO36" s="120"/>
      <c r="CP36" s="120"/>
      <c r="CQ36" s="120"/>
      <c r="CR36" s="120"/>
      <c r="CS36" s="120"/>
      <c r="CT36" s="120"/>
      <c r="CU36" s="120"/>
      <c r="CV36" s="120"/>
      <c r="CW36" s="120"/>
      <c r="CX36" s="120"/>
      <c r="CY36" s="120"/>
      <c r="CZ36" s="120"/>
      <c r="DA36" s="120"/>
      <c r="DB36" s="120"/>
      <c r="DC36" s="120"/>
      <c r="DD36" s="120"/>
      <c r="DE36" s="120"/>
      <c r="DF36" s="120"/>
      <c r="DG36" s="120"/>
      <c r="DH36" s="120"/>
      <c r="DI36" s="120"/>
      <c r="DJ36" s="120"/>
      <c r="DK36" s="120"/>
      <c r="DL36" s="120"/>
      <c r="DM36" s="120"/>
      <c r="DN36" s="120"/>
      <c r="DO36" s="120"/>
      <c r="DP36" s="120"/>
      <c r="DQ36" s="120"/>
      <c r="DR36" s="120"/>
      <c r="DS36" s="120"/>
      <c r="DT36" s="120"/>
      <c r="DU36" s="120"/>
      <c r="DV36" s="120"/>
      <c r="DW36" s="120"/>
      <c r="DX36" s="120"/>
      <c r="DY36" s="120"/>
      <c r="DZ36" s="120"/>
      <c r="EA36" s="120"/>
      <c r="EB36" s="120"/>
      <c r="EC36" s="120"/>
      <c r="ED36" s="120"/>
      <c r="EE36" s="120"/>
      <c r="EF36" s="120"/>
      <c r="EG36" s="120"/>
      <c r="EH36" s="120"/>
      <c r="EI36" s="120"/>
      <c r="EJ36" s="120"/>
    </row>
    <row r="37" customFormat="false" ht="13.7" hidden="false" customHeight="true" outlineLevel="0" collapsed="false">
      <c r="A37" s="107" t="s">
        <v>9</v>
      </c>
      <c r="B37" s="108"/>
      <c r="C37" s="109" t="n">
        <v>-0.516666666666666</v>
      </c>
      <c r="D37" s="109" t="n">
        <v>-2</v>
      </c>
      <c r="E37" s="109" t="n">
        <v>-3</v>
      </c>
      <c r="F37" s="110" t="n">
        <v>-2.27355072463767</v>
      </c>
      <c r="G37" s="109" t="n">
        <v>-2.11999832153322</v>
      </c>
      <c r="H37" s="109" t="n">
        <v>-1.98999816894531</v>
      </c>
      <c r="I37" s="109" t="n">
        <v>-2.2499984741211</v>
      </c>
      <c r="J37" s="109" t="n">
        <v>-1.83000213623046</v>
      </c>
      <c r="K37" s="109" t="n">
        <v>-2.43000274658203</v>
      </c>
      <c r="L37" s="109" t="n">
        <v>-1.2300015258789</v>
      </c>
      <c r="M37" s="109" t="n">
        <v>-1.23000030517578</v>
      </c>
      <c r="N37" s="109" t="n">
        <v>-1.33569710462936</v>
      </c>
      <c r="O37" s="109" t="n">
        <v>-1.25054330214561</v>
      </c>
      <c r="P37" s="109" t="n">
        <v>-1.20454859246674</v>
      </c>
      <c r="Q37" s="109" t="n">
        <v>-1.29653801182449</v>
      </c>
      <c r="R37" s="109" t="n">
        <v>-1.29567841567578</v>
      </c>
      <c r="S37" s="109" t="n">
        <v>-1.56153799818421</v>
      </c>
      <c r="T37" s="109" t="n">
        <v>-1.39795015013241</v>
      </c>
      <c r="U37" s="109" t="n">
        <v>-1.53454260257451</v>
      </c>
      <c r="V37" s="109" t="n">
        <v>-1.75212124184574</v>
      </c>
      <c r="W37" s="110" t="n">
        <v>-1.57341056644883</v>
      </c>
      <c r="X37" s="109" t="n">
        <v>-1.37927109377258</v>
      </c>
      <c r="Y37" s="109" t="n">
        <v>-0.814463274238818</v>
      </c>
      <c r="Z37" s="109" t="n">
        <v>-0.715415533708516</v>
      </c>
      <c r="AA37" s="109" t="n">
        <v>-0.513517034837292</v>
      </c>
      <c r="AB37" s="109" t="n">
        <v>-0.406555514809945</v>
      </c>
      <c r="AC37" s="112" t="n">
        <v>-0.802613725452538</v>
      </c>
      <c r="AD37" s="90"/>
      <c r="AE37" s="90"/>
      <c r="AF37" s="91"/>
      <c r="AG37" s="87" t="n">
        <v>1429.08737060547</v>
      </c>
      <c r="AH37" s="120" t="n">
        <v>1284.69482421875</v>
      </c>
      <c r="AI37" s="120" t="n">
        <v>1308.9100177002</v>
      </c>
      <c r="AJ37" s="120" t="n">
        <v>1287.75395721436</v>
      </c>
      <c r="AK37" s="120" t="n">
        <v>1302.60436004639</v>
      </c>
      <c r="AL37" s="120" t="n">
        <v>1202.25052976109</v>
      </c>
      <c r="AM37" s="120" t="n">
        <v>1116.50254225411</v>
      </c>
      <c r="AN37" s="120" t="n">
        <v>1130.90894622705</v>
      </c>
      <c r="AO37" s="120" t="n">
        <v>1028.11013709774</v>
      </c>
      <c r="AP37" s="120" t="n">
        <v>1290.84504607148</v>
      </c>
      <c r="AQ37" s="120" t="n">
        <v>1220.43844340436</v>
      </c>
      <c r="AR37" s="120" t="n">
        <v>1361.45328905085</v>
      </c>
      <c r="AS37" s="120" t="n">
        <v>1152.48678886351</v>
      </c>
      <c r="AT37" s="120" t="n">
        <v>1018.94071268572</v>
      </c>
      <c r="AU37" s="120" t="n">
        <v>1038.67297376145</v>
      </c>
      <c r="AV37" s="120" t="n">
        <v>1039.90125187166</v>
      </c>
      <c r="AW37" s="120" t="n">
        <v>992.678455278605</v>
      </c>
      <c r="AX37" s="120" t="n">
        <v>999.30627355477</v>
      </c>
      <c r="AY37" s="120" t="n">
        <v>1055.5433481616</v>
      </c>
      <c r="AZ37" s="120" t="n">
        <v>1018.10546164789</v>
      </c>
      <c r="BA37" s="120" t="n">
        <v>1019.74920885024</v>
      </c>
      <c r="BB37" s="120" t="n">
        <v>1124.08072273216</v>
      </c>
      <c r="BC37" s="120" t="n">
        <v>986.067799976842</v>
      </c>
      <c r="BD37" s="120" t="n">
        <v>1194.01825005156</v>
      </c>
      <c r="BE37" s="120" t="n">
        <v>1073.44464415482</v>
      </c>
      <c r="BF37" s="120" t="n">
        <v>996.540021036987</v>
      </c>
      <c r="BG37" s="120" t="n">
        <v>1099.30375842843</v>
      </c>
      <c r="BH37" s="120" t="n">
        <v>990.883968215175</v>
      </c>
      <c r="BI37" s="120" t="n">
        <v>902.211486814226</v>
      </c>
      <c r="BJ37" s="120" t="n">
        <v>1004.53468031982</v>
      </c>
      <c r="BK37" s="120" t="n">
        <v>972.604038633014</v>
      </c>
      <c r="BL37" s="120" t="n">
        <v>1031.11207362546</v>
      </c>
      <c r="BM37" s="120" t="n">
        <v>982.442696431739</v>
      </c>
      <c r="BN37" s="120" t="n">
        <v>982.525971302893</v>
      </c>
      <c r="BO37" s="120" t="n">
        <v>1040.31511371976</v>
      </c>
      <c r="BP37" s="120" t="n">
        <v>1189.91389441642</v>
      </c>
      <c r="BQ37" s="120" t="n">
        <v>1076.14405965286</v>
      </c>
      <c r="BR37" s="120" t="n">
        <v>999.702777745701</v>
      </c>
      <c r="BS37" s="120" t="n">
        <v>1104.10206073714</v>
      </c>
      <c r="BT37" s="120" t="n">
        <v>947.250043031422</v>
      </c>
      <c r="BU37" s="120" t="n">
        <v>948.638023213739</v>
      </c>
      <c r="BV37" s="120" t="n">
        <v>1005.53344349479</v>
      </c>
      <c r="BW37" s="120" t="n">
        <v>926.804610403912</v>
      </c>
      <c r="BX37" s="120" t="n">
        <v>1078.18167549903</v>
      </c>
      <c r="BY37" s="120" t="n">
        <v>982.630508234822</v>
      </c>
      <c r="BZ37" s="120" t="n">
        <v>982.650958782788</v>
      </c>
      <c r="CA37" s="120" t="n">
        <v>1040.41704129808</v>
      </c>
      <c r="CB37" s="120" t="n">
        <v>1085.70977279687</v>
      </c>
      <c r="CC37" s="120" t="n">
        <v>1003.33343029364</v>
      </c>
      <c r="CD37" s="120" t="n">
        <v>933.195443619495</v>
      </c>
      <c r="CE37" s="120" t="n">
        <v>1032.32930209931</v>
      </c>
      <c r="CF37" s="120" t="n">
        <v>846.726714674471</v>
      </c>
      <c r="CG37" s="120" t="n">
        <v>933.115601746339</v>
      </c>
      <c r="CH37" s="120" t="n">
        <v>944.206653708554</v>
      </c>
      <c r="CI37" s="120" t="n">
        <v>870.26374812294</v>
      </c>
      <c r="CJ37" s="120" t="n">
        <v>1012.43880006413</v>
      </c>
      <c r="CK37" s="120" t="n">
        <v>879.168258777021</v>
      </c>
      <c r="CL37" s="120" t="n">
        <v>967.451469899397</v>
      </c>
      <c r="CM37" s="120" t="n">
        <v>974.915508455124</v>
      </c>
      <c r="CN37" s="120" t="n">
        <v>967.719583807545</v>
      </c>
      <c r="CO37" s="120" t="n">
        <v>1082.94155139888</v>
      </c>
      <c r="CP37" s="120" t="n">
        <v>961.775340449548</v>
      </c>
      <c r="CQ37" s="120" t="n">
        <v>1018.48463502431</v>
      </c>
      <c r="CR37" s="120" t="n">
        <v>916.899538331286</v>
      </c>
      <c r="CS37" s="120" t="n">
        <v>961.971592812352</v>
      </c>
      <c r="CT37" s="120" t="n">
        <v>928.532344090975</v>
      </c>
      <c r="CU37" s="120" t="n">
        <v>940.714540061794</v>
      </c>
      <c r="CV37" s="120" t="n">
        <v>1041.56876137607</v>
      </c>
      <c r="CW37" s="120" t="n">
        <v>858.940966349034</v>
      </c>
      <c r="CX37" s="120" t="n">
        <v>1039.75211263905</v>
      </c>
      <c r="CY37" s="120" t="n">
        <v>1000.53186814602</v>
      </c>
      <c r="CZ37" s="120" t="n">
        <v>992.091751367322</v>
      </c>
      <c r="DA37" s="120" t="n">
        <v>1110.43546173498</v>
      </c>
      <c r="DB37" s="120" t="n">
        <v>1036.09135981494</v>
      </c>
      <c r="DC37" s="120" t="n">
        <v>998.405061438382</v>
      </c>
      <c r="DD37" s="120" t="n">
        <v>986.597664126849</v>
      </c>
      <c r="DE37" s="120" t="n">
        <v>943.079477823832</v>
      </c>
      <c r="DF37" s="120" t="n">
        <v>953.34420524592</v>
      </c>
      <c r="DG37" s="120" t="n">
        <v>1011.48042197994</v>
      </c>
      <c r="DH37" s="120" t="n">
        <v>975.764127963468</v>
      </c>
      <c r="DI37" s="120" t="n">
        <v>974.10287343359</v>
      </c>
      <c r="DJ37" s="120" t="n">
        <v>1066.83481717867</v>
      </c>
      <c r="DK37" s="120" t="n">
        <v>923.954064337399</v>
      </c>
      <c r="DL37" s="120" t="n">
        <v>1113.53341725123</v>
      </c>
      <c r="DM37" s="120" t="n">
        <v>1082.46176707996</v>
      </c>
      <c r="DN37" s="120" t="n">
        <v>1008.73554296485</v>
      </c>
      <c r="DO37" s="120" t="n">
        <v>1070.63530235058</v>
      </c>
      <c r="DP37" s="120" t="n">
        <v>1001.81365711153</v>
      </c>
      <c r="DQ37" s="120" t="n">
        <v>912.539748145016</v>
      </c>
      <c r="DR37" s="120" t="n">
        <v>1015.20580081477</v>
      </c>
      <c r="DS37" s="120" t="n">
        <v>1028.61791747912</v>
      </c>
      <c r="DT37" s="120" t="n">
        <v>992.80438670075</v>
      </c>
      <c r="DU37" s="120" t="n">
        <v>991.78544268632</v>
      </c>
      <c r="DV37" s="120" t="n">
        <v>1039.64803831407</v>
      </c>
      <c r="DW37" s="120" t="n">
        <v>1000.02925172016</v>
      </c>
      <c r="DX37" s="120" t="n">
        <v>1144.18570983497</v>
      </c>
      <c r="DY37" s="120" t="n">
        <v>1059.71709713244</v>
      </c>
      <c r="DZ37" s="120" t="n">
        <v>1037.53145099724</v>
      </c>
      <c r="EA37" s="120" t="n">
        <v>1152.27389340085</v>
      </c>
      <c r="EB37" s="120" t="n">
        <v>1022.96567753332</v>
      </c>
      <c r="EC37" s="120" t="n">
        <v>931.911924112369</v>
      </c>
      <c r="ED37" s="120" t="n">
        <v>1036.75149072053</v>
      </c>
      <c r="EE37" s="120" t="n">
        <v>1002.66807227004</v>
      </c>
      <c r="EF37" s="120" t="n">
        <v>1062.1205265612</v>
      </c>
      <c r="EG37" s="120" t="n">
        <v>1012.96088700957</v>
      </c>
      <c r="EH37" s="120" t="n">
        <v>1013.7129645524</v>
      </c>
      <c r="EI37" s="120" t="n">
        <v>1063.73519273857</v>
      </c>
      <c r="EJ37" s="120" t="n">
        <v>1211.75726748431</v>
      </c>
    </row>
    <row r="38" customFormat="false" ht="36" hidden="false" customHeight="true" outlineLevel="0" collapsed="false">
      <c r="A38" s="104"/>
      <c r="B38" s="64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5"/>
      <c r="V38" s="85"/>
      <c r="W38" s="85"/>
      <c r="X38" s="85"/>
      <c r="Y38" s="85"/>
      <c r="Z38" s="85"/>
      <c r="AA38" s="85"/>
      <c r="AB38" s="85"/>
      <c r="AC38" s="85"/>
      <c r="AD38" s="90"/>
      <c r="AE38" s="90"/>
      <c r="AF38" s="91"/>
      <c r="AG38" s="87" t="n">
        <v>0</v>
      </c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</row>
    <row r="39" customFormat="false" ht="11.25" hidden="true" customHeight="true" outlineLevel="0" collapsed="false">
      <c r="A39" s="113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96"/>
      <c r="AD39" s="90"/>
      <c r="AE39" s="90"/>
      <c r="AF39" s="91"/>
      <c r="AG39" s="87" t="n">
        <v>0</v>
      </c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</row>
    <row r="40" customFormat="false" ht="11.25" hidden="true" customHeight="true" outlineLevel="0" collapsed="false">
      <c r="A40" s="113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96"/>
      <c r="AD40" s="90"/>
      <c r="AE40" s="90"/>
      <c r="AF40" s="91"/>
      <c r="AG40" s="87" t="n">
        <v>0</v>
      </c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</row>
    <row r="41" customFormat="false" ht="11.25" hidden="true" customHeight="true" outlineLevel="0" collapsed="false">
      <c r="A41" s="113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96"/>
      <c r="AD41" s="90"/>
      <c r="AE41" s="90"/>
      <c r="AF41" s="91"/>
      <c r="AG41" s="87" t="n">
        <v>0</v>
      </c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</row>
    <row r="42" customFormat="false" ht="11.25" hidden="true" customHeight="true" outlineLevel="0" collapsed="false">
      <c r="A42" s="113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96"/>
      <c r="AD42" s="90"/>
      <c r="AE42" s="90"/>
      <c r="AF42" s="91"/>
      <c r="AG42" s="87" t="n">
        <v>0</v>
      </c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</row>
    <row r="43" customFormat="false" ht="11.25" hidden="true" customHeight="true" outlineLevel="0" collapsed="false">
      <c r="A43" s="113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96"/>
      <c r="AD43" s="90"/>
      <c r="AE43" s="90"/>
      <c r="AF43" s="91"/>
      <c r="AG43" s="87" t="n">
        <v>0</v>
      </c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</row>
    <row r="44" customFormat="false" ht="12" hidden="true" customHeight="true" outlineLevel="0" collapsed="false">
      <c r="A44" s="114"/>
      <c r="B44" s="64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3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64"/>
      <c r="IQ44" s="64"/>
      <c r="IR44" s="64"/>
      <c r="IS44" s="64"/>
      <c r="IT44" s="64"/>
      <c r="IU44" s="64"/>
      <c r="IV44" s="64"/>
      <c r="IW44" s="64"/>
    </row>
    <row r="45" customFormat="false" ht="11.25" hidden="true" customHeight="true" outlineLevel="0" collapsed="false">
      <c r="A45" s="118"/>
      <c r="B45" s="64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64"/>
      <c r="IQ45" s="64"/>
      <c r="IR45" s="64"/>
      <c r="IS45" s="64"/>
      <c r="IT45" s="64"/>
      <c r="IU45" s="64"/>
      <c r="IV45" s="64"/>
      <c r="IW45" s="64"/>
    </row>
    <row r="46" customFormat="false" ht="12" hidden="true" customHeight="false" outlineLevel="0" collapsed="false">
      <c r="A46" s="123" t="n">
        <v>37188</v>
      </c>
      <c r="B46" s="64" t="s">
        <v>63</v>
      </c>
      <c r="C46" s="87"/>
      <c r="D46" s="87"/>
      <c r="E46" s="87"/>
      <c r="F46" s="87"/>
      <c r="G46" s="99"/>
      <c r="H46" s="87"/>
      <c r="I46" s="87"/>
      <c r="J46" s="99"/>
      <c r="K46" s="87"/>
      <c r="L46" s="87"/>
      <c r="M46" s="87"/>
      <c r="N46" s="87"/>
      <c r="O46" s="99"/>
      <c r="P46" s="87"/>
      <c r="Q46" s="87"/>
      <c r="R46" s="87"/>
      <c r="S46" s="99"/>
      <c r="T46" s="87"/>
      <c r="U46" s="87"/>
      <c r="V46" s="87"/>
      <c r="W46" s="87"/>
      <c r="X46" s="87"/>
      <c r="Y46" s="87"/>
      <c r="Z46" s="87"/>
      <c r="AA46" s="87"/>
      <c r="AB46" s="100"/>
      <c r="AC46" s="87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</row>
    <row r="47" customFormat="false" ht="11.25" hidden="true" customHeight="true" outlineLevel="0" collapsed="false">
      <c r="A47" s="122" t="s">
        <v>13</v>
      </c>
      <c r="B47" s="93" t="s">
        <v>63</v>
      </c>
      <c r="C47" s="124" t="n">
        <v>28.3</v>
      </c>
      <c r="D47" s="124" t="n">
        <v>30</v>
      </c>
      <c r="E47" s="124" t="n">
        <v>38.5</v>
      </c>
      <c r="F47" s="85" t="n">
        <v>33.5108695652174</v>
      </c>
      <c r="G47" s="85" t="n">
        <v>37.25</v>
      </c>
      <c r="H47" s="85" t="n">
        <v>38.5</v>
      </c>
      <c r="I47" s="85" t="n">
        <v>36</v>
      </c>
      <c r="J47" s="85" t="n">
        <v>31.625</v>
      </c>
      <c r="K47" s="85" t="n">
        <v>32.75</v>
      </c>
      <c r="L47" s="85" t="n">
        <v>30.5</v>
      </c>
      <c r="M47" s="85" t="n">
        <v>28.5</v>
      </c>
      <c r="N47" s="85" t="n">
        <v>29.5</v>
      </c>
      <c r="O47" s="85" t="n">
        <v>46.5</v>
      </c>
      <c r="P47" s="85" t="n">
        <v>43</v>
      </c>
      <c r="Q47" s="85" t="n">
        <v>50</v>
      </c>
      <c r="R47" s="85" t="n">
        <v>43</v>
      </c>
      <c r="S47" s="85" t="n">
        <v>38.1666666666667</v>
      </c>
      <c r="T47" s="85" t="n">
        <v>39</v>
      </c>
      <c r="U47" s="85" t="n">
        <v>37</v>
      </c>
      <c r="V47" s="85" t="n">
        <v>38.5</v>
      </c>
      <c r="W47" s="124" t="n">
        <v>37.2323529411765</v>
      </c>
      <c r="X47" s="124" t="n">
        <v>40.121568627451</v>
      </c>
      <c r="Y47" s="124" t="n">
        <v>40.6756375838926</v>
      </c>
      <c r="Z47" s="124" t="n">
        <v>40.8532941176471</v>
      </c>
      <c r="AA47" s="124" t="n">
        <v>41.9224117647059</v>
      </c>
      <c r="AB47" s="125" t="n">
        <v>43.132421875</v>
      </c>
      <c r="AC47" s="88" t="n">
        <v>40.9093003412969</v>
      </c>
      <c r="AF47" s="64"/>
      <c r="AG47" s="64" t="n">
        <v>38.5</v>
      </c>
      <c r="AH47" s="64" t="n">
        <v>36</v>
      </c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  <c r="IW47" s="64"/>
    </row>
    <row r="48" customFormat="false" ht="11.25" hidden="true" customHeight="true" outlineLevel="0" collapsed="false">
      <c r="A48" s="113" t="s">
        <v>12</v>
      </c>
      <c r="B48" s="64" t="s">
        <v>64</v>
      </c>
      <c r="C48" s="125" t="n">
        <v>28.5416666666667</v>
      </c>
      <c r="D48" s="125" t="n">
        <v>30.75</v>
      </c>
      <c r="E48" s="125" t="n">
        <v>38.75</v>
      </c>
      <c r="F48" s="87" t="n">
        <v>33.9882246376812</v>
      </c>
      <c r="G48" s="87" t="n">
        <v>37.2</v>
      </c>
      <c r="H48" s="87" t="n">
        <v>38.5</v>
      </c>
      <c r="I48" s="87" t="n">
        <v>35.9</v>
      </c>
      <c r="J48" s="87" t="n">
        <v>32.625</v>
      </c>
      <c r="K48" s="87" t="n">
        <v>32.75</v>
      </c>
      <c r="L48" s="87" t="n">
        <v>32.5</v>
      </c>
      <c r="M48" s="87" t="n">
        <v>31</v>
      </c>
      <c r="N48" s="87" t="n">
        <v>32</v>
      </c>
      <c r="O48" s="87" t="n">
        <v>49.25</v>
      </c>
      <c r="P48" s="87" t="n">
        <v>46</v>
      </c>
      <c r="Q48" s="87" t="n">
        <v>52.5</v>
      </c>
      <c r="R48" s="87" t="n">
        <v>46.5</v>
      </c>
      <c r="S48" s="87" t="n">
        <v>38.1666666666667</v>
      </c>
      <c r="T48" s="87" t="n">
        <v>39</v>
      </c>
      <c r="U48" s="87" t="n">
        <v>37</v>
      </c>
      <c r="V48" s="87" t="n">
        <v>38.5</v>
      </c>
      <c r="W48" s="125" t="n">
        <v>38.5578431372549</v>
      </c>
      <c r="X48" s="125" t="n">
        <v>41.9647058823529</v>
      </c>
      <c r="Y48" s="125" t="n">
        <v>42.3505033557047</v>
      </c>
      <c r="Z48" s="125" t="n">
        <v>42.6854509803922</v>
      </c>
      <c r="AA48" s="125" t="n">
        <v>44.5571274509804</v>
      </c>
      <c r="AB48" s="125" t="n">
        <v>46.4146875</v>
      </c>
      <c r="AC48" s="95" t="n">
        <v>43.1677040671217</v>
      </c>
      <c r="AF48" s="64"/>
      <c r="AG48" s="64" t="n">
        <v>38.5</v>
      </c>
      <c r="AH48" s="64" t="n">
        <v>35.9</v>
      </c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</row>
    <row r="49" customFormat="false" ht="11.25" hidden="true" customHeight="true" outlineLevel="0" collapsed="false">
      <c r="A49" s="113" t="s">
        <v>14</v>
      </c>
      <c r="B49" s="64"/>
      <c r="C49" s="125" t="n">
        <v>28.1833333333333</v>
      </c>
      <c r="D49" s="125" t="n">
        <v>31.2</v>
      </c>
      <c r="E49" s="125" t="n">
        <v>38.5</v>
      </c>
      <c r="F49" s="87" t="n">
        <v>34.0460144927536</v>
      </c>
      <c r="G49" s="87" t="n">
        <v>37.875</v>
      </c>
      <c r="H49" s="87" t="n">
        <v>38.25</v>
      </c>
      <c r="I49" s="87" t="n">
        <v>37.5</v>
      </c>
      <c r="J49" s="87" t="n">
        <v>34.625</v>
      </c>
      <c r="K49" s="87" t="n">
        <v>36</v>
      </c>
      <c r="L49" s="87" t="n">
        <v>33.25</v>
      </c>
      <c r="M49" s="87" t="n">
        <v>33</v>
      </c>
      <c r="N49" s="87" t="n">
        <v>39.5</v>
      </c>
      <c r="O49" s="87" t="n">
        <v>52.125</v>
      </c>
      <c r="P49" s="87" t="n">
        <v>49</v>
      </c>
      <c r="Q49" s="87" t="n">
        <v>55.25</v>
      </c>
      <c r="R49" s="87" t="n">
        <v>48</v>
      </c>
      <c r="S49" s="87" t="n">
        <v>40.75</v>
      </c>
      <c r="T49" s="87" t="n">
        <v>40.75</v>
      </c>
      <c r="U49" s="87" t="n">
        <v>39.75</v>
      </c>
      <c r="V49" s="87" t="n">
        <v>41.75</v>
      </c>
      <c r="W49" s="125" t="n">
        <v>41.0098039215686</v>
      </c>
      <c r="X49" s="125" t="n">
        <v>44.2588235294118</v>
      </c>
      <c r="Y49" s="125" t="n">
        <v>44.3241275167785</v>
      </c>
      <c r="Z49" s="125" t="n">
        <v>45.051568627451</v>
      </c>
      <c r="AA49" s="125" t="n">
        <v>45.7586862745098</v>
      </c>
      <c r="AB49" s="125" t="n">
        <v>46.621796875</v>
      </c>
      <c r="AC49" s="95" t="n">
        <v>44.7465429465302</v>
      </c>
      <c r="AF49" s="64"/>
      <c r="AG49" s="64" t="n">
        <v>38.25</v>
      </c>
      <c r="AH49" s="64" t="n">
        <v>37.5</v>
      </c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  <c r="IQ49" s="64"/>
      <c r="IR49" s="64"/>
      <c r="IS49" s="64"/>
      <c r="IT49" s="64"/>
      <c r="IU49" s="64"/>
      <c r="IV49" s="64"/>
      <c r="IW49" s="64"/>
    </row>
    <row r="50" customFormat="false" ht="11.25" hidden="true" customHeight="true" outlineLevel="0" collapsed="false">
      <c r="A50" s="113" t="s">
        <v>17</v>
      </c>
      <c r="B50" s="93"/>
      <c r="C50" s="125" t="n">
        <v>26.9334166666667</v>
      </c>
      <c r="D50" s="125" t="n">
        <v>22.6059995574951</v>
      </c>
      <c r="E50" s="125" t="n">
        <v>35.75</v>
      </c>
      <c r="F50" s="87" t="n">
        <v>28.7911537834941</v>
      </c>
      <c r="G50" s="87" t="n">
        <v>35.875</v>
      </c>
      <c r="H50" s="87" t="n">
        <v>36</v>
      </c>
      <c r="I50" s="87" t="n">
        <v>35.75</v>
      </c>
      <c r="J50" s="87" t="n">
        <v>33.875</v>
      </c>
      <c r="K50" s="87" t="n">
        <v>34.75</v>
      </c>
      <c r="L50" s="87" t="n">
        <v>33</v>
      </c>
      <c r="M50" s="87" t="n">
        <v>33</v>
      </c>
      <c r="N50" s="87" t="n">
        <v>39.5</v>
      </c>
      <c r="O50" s="87" t="n">
        <v>51.75</v>
      </c>
      <c r="P50" s="87" t="n">
        <v>48.25</v>
      </c>
      <c r="Q50" s="87" t="n">
        <v>55.25</v>
      </c>
      <c r="R50" s="87" t="n">
        <v>47.75</v>
      </c>
      <c r="S50" s="87" t="n">
        <v>40</v>
      </c>
      <c r="T50" s="87" t="n">
        <v>40</v>
      </c>
      <c r="U50" s="87" t="n">
        <v>39</v>
      </c>
      <c r="V50" s="87" t="n">
        <v>41</v>
      </c>
      <c r="W50" s="125" t="n">
        <v>40.2813725490196</v>
      </c>
      <c r="X50" s="125" t="n">
        <v>33.4892156862745</v>
      </c>
      <c r="Y50" s="125" t="n">
        <v>30.3984899328859</v>
      </c>
      <c r="Z50" s="125" t="n">
        <v>28.6754901960784</v>
      </c>
      <c r="AA50" s="125" t="n">
        <v>38.6817647058824</v>
      </c>
      <c r="AB50" s="125" t="n">
        <v>43.0591796875</v>
      </c>
      <c r="AC50" s="95" t="n">
        <v>36.7144595025771</v>
      </c>
      <c r="AF50" s="64"/>
      <c r="AG50" s="64" t="n">
        <v>36</v>
      </c>
      <c r="AH50" s="64" t="n">
        <v>35.75</v>
      </c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  <c r="IT50" s="64"/>
      <c r="IU50" s="64"/>
      <c r="IV50" s="64"/>
      <c r="IW50" s="64"/>
    </row>
    <row r="51" customFormat="false" ht="11.25" hidden="true" customHeight="true" outlineLevel="0" collapsed="false">
      <c r="A51" s="113" t="s">
        <v>15</v>
      </c>
      <c r="B51" s="64" t="s">
        <v>65</v>
      </c>
      <c r="C51" s="125" t="n">
        <v>28.3183333333333</v>
      </c>
      <c r="D51" s="125" t="n">
        <v>30</v>
      </c>
      <c r="E51" s="125" t="n">
        <v>35.75</v>
      </c>
      <c r="F51" s="87" t="n">
        <v>32.3172101449275</v>
      </c>
      <c r="G51" s="87" t="n">
        <v>35.875</v>
      </c>
      <c r="H51" s="87" t="n">
        <v>36</v>
      </c>
      <c r="I51" s="87" t="n">
        <v>35.75</v>
      </c>
      <c r="J51" s="87" t="n">
        <v>33.875</v>
      </c>
      <c r="K51" s="87" t="n">
        <v>34.75</v>
      </c>
      <c r="L51" s="87" t="n">
        <v>33</v>
      </c>
      <c r="M51" s="87" t="n">
        <v>34.5</v>
      </c>
      <c r="N51" s="87" t="n">
        <v>40.5</v>
      </c>
      <c r="O51" s="87" t="n">
        <v>52.25</v>
      </c>
      <c r="P51" s="87" t="n">
        <v>48.25</v>
      </c>
      <c r="Q51" s="87" t="n">
        <v>56.25</v>
      </c>
      <c r="R51" s="87" t="n">
        <v>47.75</v>
      </c>
      <c r="S51" s="87" t="n">
        <v>40</v>
      </c>
      <c r="T51" s="87" t="n">
        <v>40</v>
      </c>
      <c r="U51" s="87" t="n">
        <v>39</v>
      </c>
      <c r="V51" s="87" t="n">
        <v>41</v>
      </c>
      <c r="W51" s="125" t="n">
        <v>40.5754901960784</v>
      </c>
      <c r="X51" s="125" t="n">
        <v>44.2725490196078</v>
      </c>
      <c r="Y51" s="125" t="n">
        <v>43.695</v>
      </c>
      <c r="Z51" s="125" t="n">
        <v>44.7403137254902</v>
      </c>
      <c r="AA51" s="125" t="n">
        <v>45.443</v>
      </c>
      <c r="AB51" s="125" t="n">
        <v>46.2033203125</v>
      </c>
      <c r="AC51" s="95" t="n">
        <v>44.4188488339022</v>
      </c>
      <c r="AF51" s="64"/>
      <c r="AG51" s="64" t="n">
        <v>36</v>
      </c>
      <c r="AH51" s="64" t="n">
        <v>35.75</v>
      </c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64"/>
      <c r="IQ51" s="64"/>
      <c r="IR51" s="64"/>
      <c r="IS51" s="64"/>
      <c r="IT51" s="64"/>
      <c r="IU51" s="64"/>
      <c r="IV51" s="64"/>
      <c r="IW51" s="64"/>
    </row>
    <row r="52" customFormat="false" ht="11.25" hidden="true" customHeight="true" outlineLevel="0" collapsed="false">
      <c r="A52" s="126" t="s">
        <v>11</v>
      </c>
      <c r="C52" s="125" t="n">
        <v>28.25</v>
      </c>
      <c r="D52" s="125" t="n">
        <v>28.75</v>
      </c>
      <c r="E52" s="125" t="n">
        <v>33.5</v>
      </c>
      <c r="F52" s="97" t="n">
        <v>30.7608695652174</v>
      </c>
      <c r="G52" s="97" t="n">
        <v>33.25</v>
      </c>
      <c r="H52" s="87" t="n">
        <v>33.75</v>
      </c>
      <c r="I52" s="87" t="n">
        <v>32.75</v>
      </c>
      <c r="J52" s="97" t="n">
        <v>32</v>
      </c>
      <c r="K52" s="87" t="n">
        <v>32.5</v>
      </c>
      <c r="L52" s="87" t="n">
        <v>31.5</v>
      </c>
      <c r="M52" s="87" t="n">
        <v>36.5</v>
      </c>
      <c r="N52" s="87" t="n">
        <v>44</v>
      </c>
      <c r="O52" s="97" t="n">
        <v>57.5</v>
      </c>
      <c r="P52" s="87" t="n">
        <v>53</v>
      </c>
      <c r="Q52" s="87" t="n">
        <v>62</v>
      </c>
      <c r="R52" s="87" t="n">
        <v>51</v>
      </c>
      <c r="S52" s="97" t="n">
        <v>36.8333333333333</v>
      </c>
      <c r="T52" s="87" t="n">
        <v>38</v>
      </c>
      <c r="U52" s="87" t="n">
        <v>36</v>
      </c>
      <c r="V52" s="87" t="n">
        <v>36.5</v>
      </c>
      <c r="W52" s="125" t="n">
        <v>40.6529411764706</v>
      </c>
      <c r="X52" s="125" t="n">
        <v>42.0921568627451</v>
      </c>
      <c r="Y52" s="125" t="n">
        <v>41.7214093959732</v>
      </c>
      <c r="Z52" s="125" t="n">
        <v>42.7682745098039</v>
      </c>
      <c r="AA52" s="125" t="n">
        <v>43.4625098039216</v>
      </c>
      <c r="AB52" s="125" t="n">
        <v>44.221328125</v>
      </c>
      <c r="AC52" s="95" t="n">
        <v>42.6493344709898</v>
      </c>
      <c r="AF52" s="64"/>
      <c r="AG52" s="64" t="n">
        <v>33.75</v>
      </c>
      <c r="AH52" s="64" t="n">
        <v>32.75</v>
      </c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64"/>
      <c r="HV52" s="64"/>
      <c r="HW52" s="64"/>
      <c r="HX52" s="64"/>
      <c r="HY52" s="64"/>
      <c r="HZ52" s="64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64"/>
      <c r="IQ52" s="64"/>
      <c r="IR52" s="64"/>
      <c r="IS52" s="64"/>
      <c r="IT52" s="64"/>
      <c r="IU52" s="64"/>
      <c r="IV52" s="64"/>
      <c r="IW52" s="64"/>
    </row>
    <row r="53" customFormat="false" ht="11.25" hidden="true" customHeight="true" outlineLevel="0" collapsed="false">
      <c r="A53" s="113" t="s">
        <v>16</v>
      </c>
      <c r="B53" s="63" t="n">
        <v>55</v>
      </c>
      <c r="C53" s="125" t="n">
        <v>29.25</v>
      </c>
      <c r="D53" s="125" t="n">
        <v>29.75</v>
      </c>
      <c r="E53" s="125" t="n">
        <v>35.5</v>
      </c>
      <c r="F53" s="125" t="n">
        <v>32.1956521739131</v>
      </c>
      <c r="G53" s="87" t="n">
        <v>34.625</v>
      </c>
      <c r="H53" s="125" t="n">
        <v>35.25</v>
      </c>
      <c r="I53" s="125" t="n">
        <v>34</v>
      </c>
      <c r="J53" s="87" t="n">
        <v>33.625</v>
      </c>
      <c r="K53" s="125" t="n">
        <v>33.75</v>
      </c>
      <c r="L53" s="125" t="n">
        <v>33.5</v>
      </c>
      <c r="M53" s="125" t="n">
        <v>39.5</v>
      </c>
      <c r="N53" s="125" t="n">
        <v>49</v>
      </c>
      <c r="O53" s="87" t="n">
        <v>66</v>
      </c>
      <c r="P53" s="125" t="n">
        <v>60</v>
      </c>
      <c r="Q53" s="125" t="n">
        <v>72</v>
      </c>
      <c r="R53" s="125" t="n">
        <v>58</v>
      </c>
      <c r="S53" s="87" t="n">
        <v>39</v>
      </c>
      <c r="T53" s="125" t="n">
        <v>40.5</v>
      </c>
      <c r="U53" s="125" t="n">
        <v>38</v>
      </c>
      <c r="V53" s="125" t="n">
        <v>38.5</v>
      </c>
      <c r="W53" s="125" t="n">
        <v>44.3696078431373</v>
      </c>
      <c r="X53" s="125" t="n">
        <v>45.4274509803922</v>
      </c>
      <c r="Y53" s="125" t="n">
        <v>44.9169798657718</v>
      </c>
      <c r="Z53" s="125" t="n">
        <v>46.0674901960784</v>
      </c>
      <c r="AA53" s="125" t="n">
        <v>46.6235</v>
      </c>
      <c r="AB53" s="125" t="n">
        <v>47.2074609375</v>
      </c>
      <c r="AC53" s="95" t="n">
        <v>45.8709087030717</v>
      </c>
      <c r="AF53" s="64"/>
      <c r="AG53" s="64" t="n">
        <v>35.25</v>
      </c>
      <c r="AH53" s="64" t="n">
        <v>34</v>
      </c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4"/>
      <c r="IR53" s="64"/>
      <c r="IS53" s="64"/>
      <c r="IT53" s="64"/>
      <c r="IU53" s="64"/>
      <c r="IV53" s="64"/>
      <c r="IW53" s="64"/>
    </row>
    <row r="54" customFormat="false" ht="11.25" hidden="true" customHeight="true" outlineLevel="0" collapsed="false">
      <c r="A54" s="113"/>
      <c r="C54" s="125"/>
      <c r="D54" s="125"/>
      <c r="E54" s="125"/>
      <c r="F54" s="125"/>
      <c r="G54" s="87"/>
      <c r="H54" s="125"/>
      <c r="I54" s="125"/>
      <c r="J54" s="87"/>
      <c r="K54" s="125"/>
      <c r="L54" s="125"/>
      <c r="M54" s="125"/>
      <c r="N54" s="125"/>
      <c r="O54" s="87"/>
      <c r="P54" s="125"/>
      <c r="Q54" s="125"/>
      <c r="R54" s="125"/>
      <c r="S54" s="87"/>
      <c r="T54" s="125"/>
      <c r="U54" s="125"/>
      <c r="V54" s="125"/>
      <c r="W54" s="125"/>
      <c r="X54" s="125"/>
      <c r="Y54" s="125"/>
      <c r="Z54" s="125"/>
      <c r="AA54" s="125"/>
      <c r="AB54" s="125"/>
      <c r="AC54" s="95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  <c r="IS54" s="64"/>
      <c r="IT54" s="64"/>
      <c r="IU54" s="64"/>
      <c r="IV54" s="64"/>
      <c r="IW54" s="64"/>
    </row>
    <row r="55" customFormat="false" ht="11.25" hidden="true" customHeight="true" outlineLevel="0" collapsed="false">
      <c r="A55" s="113" t="s">
        <v>9</v>
      </c>
      <c r="C55" s="125"/>
      <c r="D55" s="125"/>
      <c r="E55" s="125"/>
      <c r="F55" s="125"/>
      <c r="G55" s="87"/>
      <c r="H55" s="125"/>
      <c r="I55" s="125"/>
      <c r="J55" s="87"/>
      <c r="K55" s="125"/>
      <c r="L55" s="125"/>
      <c r="M55" s="125"/>
      <c r="N55" s="125"/>
      <c r="O55" s="87"/>
      <c r="P55" s="125"/>
      <c r="Q55" s="125"/>
      <c r="R55" s="125"/>
      <c r="S55" s="87"/>
      <c r="T55" s="125"/>
      <c r="U55" s="125"/>
      <c r="V55" s="125"/>
      <c r="W55" s="125"/>
      <c r="X55" s="125"/>
      <c r="Y55" s="125"/>
      <c r="Z55" s="125"/>
      <c r="AA55" s="125"/>
      <c r="AB55" s="125"/>
      <c r="AC55" s="95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</row>
    <row r="56" customFormat="false" ht="11.25" hidden="true" customHeight="true" outlineLevel="0" collapsed="false">
      <c r="A56" s="113" t="s">
        <v>9</v>
      </c>
      <c r="B56" s="63" t="n">
        <v>44.875</v>
      </c>
      <c r="C56" s="125" t="n">
        <v>45.6666666666667</v>
      </c>
      <c r="D56" s="125" t="n">
        <v>55.4999961853027</v>
      </c>
      <c r="E56" s="125" t="n">
        <v>63.0499992370606</v>
      </c>
      <c r="F56" s="125" t="n">
        <v>57.713766042737</v>
      </c>
      <c r="G56" s="87" t="n">
        <v>66.7166273498535</v>
      </c>
      <c r="H56" s="125" t="n">
        <v>66.9485150146484</v>
      </c>
      <c r="I56" s="125" t="n">
        <v>66.4847396850586</v>
      </c>
      <c r="J56" s="87" t="n">
        <v>62.2616617584228</v>
      </c>
      <c r="K56" s="125" t="n">
        <v>64.7590512084961</v>
      </c>
      <c r="L56" s="125" t="n">
        <v>59.7642723083496</v>
      </c>
      <c r="M56" s="125" t="n">
        <v>60.4392893981934</v>
      </c>
      <c r="N56" s="125" t="n">
        <v>61.4482235926839</v>
      </c>
      <c r="O56" s="87" t="n">
        <v>52.3280771312629</v>
      </c>
      <c r="P56" s="125" t="n">
        <v>51.9546641494718</v>
      </c>
      <c r="Q56" s="125" t="n">
        <v>52.701490113054</v>
      </c>
      <c r="R56" s="125" t="n">
        <v>52.701185270563</v>
      </c>
      <c r="S56" s="87" t="n">
        <v>62.2204476074913</v>
      </c>
      <c r="T56" s="125" t="n">
        <v>57.521647805414</v>
      </c>
      <c r="U56" s="125" t="n">
        <v>62.5564647727927</v>
      </c>
      <c r="V56" s="125" t="n">
        <v>66.5832302442671</v>
      </c>
      <c r="W56" s="125" t="n">
        <v>60.2540359141031</v>
      </c>
      <c r="X56" s="125" t="n">
        <v>50.9461387307765</v>
      </c>
      <c r="Y56" s="125" t="n">
        <v>48.9409034906727</v>
      </c>
      <c r="Z56" s="125" t="n">
        <v>48.4713566117131</v>
      </c>
      <c r="AA56" s="125" t="n">
        <v>47.0734729513529</v>
      </c>
      <c r="AB56" s="125" t="n">
        <v>49.6569713136882</v>
      </c>
      <c r="AC56" s="95" t="n">
        <v>49.7344479477516</v>
      </c>
      <c r="AF56" s="64"/>
      <c r="AG56" s="64" t="n">
        <v>66.9485150146484</v>
      </c>
      <c r="AH56" s="64" t="n">
        <v>66.4847396850586</v>
      </c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</row>
    <row r="57" customFormat="false" ht="11.25" hidden="true" customHeight="true" outlineLevel="0" collapsed="false">
      <c r="A57" s="113"/>
      <c r="C57" s="125"/>
      <c r="D57" s="125"/>
      <c r="E57" s="125"/>
      <c r="F57" s="125"/>
      <c r="G57" s="87"/>
      <c r="H57" s="125"/>
      <c r="I57" s="125"/>
      <c r="J57" s="87"/>
      <c r="K57" s="125"/>
      <c r="L57" s="125"/>
      <c r="M57" s="125"/>
      <c r="N57" s="125"/>
      <c r="O57" s="87"/>
      <c r="P57" s="125"/>
      <c r="Q57" s="125"/>
      <c r="R57" s="125"/>
      <c r="S57" s="87"/>
      <c r="T57" s="125"/>
      <c r="U57" s="125"/>
      <c r="V57" s="125"/>
      <c r="W57" s="125"/>
      <c r="X57" s="125"/>
      <c r="Y57" s="125"/>
      <c r="Z57" s="125"/>
      <c r="AA57" s="125"/>
      <c r="AB57" s="125"/>
      <c r="AC57" s="95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</row>
    <row r="58" customFormat="false" ht="11.25" hidden="true" customHeight="true" outlineLevel="0" collapsed="false">
      <c r="A58" s="113"/>
      <c r="C58" s="125"/>
      <c r="D58" s="125"/>
      <c r="E58" s="125"/>
      <c r="F58" s="125"/>
      <c r="G58" s="87"/>
      <c r="H58" s="125"/>
      <c r="I58" s="125"/>
      <c r="J58" s="87"/>
      <c r="K58" s="125"/>
      <c r="L58" s="125"/>
      <c r="M58" s="125"/>
      <c r="N58" s="125"/>
      <c r="O58" s="87"/>
      <c r="P58" s="125"/>
      <c r="Q58" s="125"/>
      <c r="R58" s="125"/>
      <c r="S58" s="87"/>
      <c r="T58" s="125"/>
      <c r="U58" s="125"/>
      <c r="V58" s="125"/>
      <c r="W58" s="125"/>
      <c r="X58" s="125"/>
      <c r="Y58" s="125"/>
      <c r="Z58" s="125"/>
      <c r="AA58" s="125"/>
      <c r="AB58" s="125"/>
      <c r="AC58" s="95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4"/>
      <c r="IR58" s="64"/>
      <c r="IS58" s="64"/>
      <c r="IT58" s="64"/>
      <c r="IU58" s="64"/>
      <c r="IV58" s="64"/>
      <c r="IW58" s="64"/>
    </row>
    <row r="59" customFormat="false" ht="11.25" hidden="true" customHeight="true" outlineLevel="0" collapsed="false">
      <c r="A59" s="113"/>
      <c r="C59" s="125"/>
      <c r="D59" s="125"/>
      <c r="E59" s="125"/>
      <c r="F59" s="125"/>
      <c r="G59" s="87"/>
      <c r="H59" s="125"/>
      <c r="I59" s="125"/>
      <c r="J59" s="87"/>
      <c r="K59" s="125"/>
      <c r="L59" s="125"/>
      <c r="M59" s="125"/>
      <c r="N59" s="125"/>
      <c r="O59" s="87"/>
      <c r="P59" s="125"/>
      <c r="Q59" s="125"/>
      <c r="R59" s="125"/>
      <c r="S59" s="87"/>
      <c r="T59" s="125"/>
      <c r="U59" s="125"/>
      <c r="V59" s="125"/>
      <c r="W59" s="125"/>
      <c r="X59" s="125"/>
      <c r="Y59" s="125"/>
      <c r="Z59" s="125"/>
      <c r="AA59" s="125"/>
      <c r="AB59" s="125"/>
      <c r="AC59" s="95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</row>
    <row r="60" customFormat="false" ht="11.25" hidden="true" customHeight="true" outlineLevel="0" collapsed="false">
      <c r="A60" s="113"/>
      <c r="C60" s="125"/>
      <c r="D60" s="125"/>
      <c r="E60" s="125"/>
      <c r="F60" s="125"/>
      <c r="G60" s="87"/>
      <c r="H60" s="125"/>
      <c r="I60" s="125"/>
      <c r="J60" s="87"/>
      <c r="K60" s="125"/>
      <c r="L60" s="125"/>
      <c r="M60" s="125"/>
      <c r="N60" s="125"/>
      <c r="O60" s="87"/>
      <c r="P60" s="125"/>
      <c r="Q60" s="125"/>
      <c r="R60" s="125"/>
      <c r="S60" s="87"/>
      <c r="T60" s="125"/>
      <c r="U60" s="125"/>
      <c r="V60" s="125"/>
      <c r="W60" s="125"/>
      <c r="X60" s="125"/>
      <c r="Y60" s="125"/>
      <c r="Z60" s="125"/>
      <c r="AA60" s="125"/>
      <c r="AB60" s="125"/>
      <c r="AC60" s="95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</row>
    <row r="61" customFormat="false" ht="11.25" hidden="true" customHeight="true" outlineLevel="0" collapsed="false">
      <c r="A61" s="113"/>
      <c r="C61" s="125"/>
      <c r="D61" s="125"/>
      <c r="E61" s="125"/>
      <c r="F61" s="125"/>
      <c r="G61" s="87"/>
      <c r="H61" s="125"/>
      <c r="I61" s="125"/>
      <c r="J61" s="87"/>
      <c r="K61" s="125"/>
      <c r="L61" s="125"/>
      <c r="M61" s="125"/>
      <c r="N61" s="125"/>
      <c r="O61" s="87"/>
      <c r="P61" s="125"/>
      <c r="Q61" s="125"/>
      <c r="R61" s="125"/>
      <c r="S61" s="87"/>
      <c r="T61" s="125"/>
      <c r="U61" s="125"/>
      <c r="V61" s="125"/>
      <c r="W61" s="125"/>
      <c r="X61" s="125"/>
      <c r="Y61" s="125"/>
      <c r="Z61" s="125"/>
      <c r="AA61" s="125"/>
      <c r="AB61" s="125"/>
      <c r="AC61" s="95"/>
    </row>
    <row r="62" customFormat="false" ht="12" hidden="true" customHeight="true" outlineLevel="0" collapsed="false">
      <c r="A62" s="113"/>
      <c r="B62" s="115"/>
      <c r="C62" s="125"/>
      <c r="D62" s="125"/>
      <c r="E62" s="125"/>
      <c r="F62" s="125"/>
      <c r="G62" s="87"/>
      <c r="H62" s="125"/>
      <c r="I62" s="125"/>
      <c r="J62" s="87"/>
      <c r="K62" s="125"/>
      <c r="L62" s="125"/>
      <c r="M62" s="125"/>
      <c r="N62" s="125"/>
      <c r="O62" s="87"/>
      <c r="P62" s="125"/>
      <c r="Q62" s="125"/>
      <c r="R62" s="125"/>
      <c r="S62" s="87"/>
      <c r="T62" s="125"/>
      <c r="U62" s="125"/>
      <c r="V62" s="125"/>
      <c r="W62" s="125"/>
      <c r="X62" s="125"/>
      <c r="Y62" s="125"/>
      <c r="Z62" s="125"/>
      <c r="AA62" s="125"/>
      <c r="AB62" s="125"/>
      <c r="AC62" s="95"/>
    </row>
    <row r="63" customFormat="false" ht="12" hidden="true" customHeight="true" outlineLevel="0" collapsed="false">
      <c r="A63" s="114"/>
      <c r="C63" s="127"/>
      <c r="D63" s="127"/>
      <c r="E63" s="127"/>
      <c r="F63" s="127"/>
      <c r="G63" s="100"/>
      <c r="H63" s="127"/>
      <c r="I63" s="127"/>
      <c r="J63" s="100"/>
      <c r="K63" s="127"/>
      <c r="L63" s="127"/>
      <c r="M63" s="127"/>
      <c r="N63" s="127"/>
      <c r="O63" s="100"/>
      <c r="P63" s="127"/>
      <c r="Q63" s="127"/>
      <c r="R63" s="127"/>
      <c r="S63" s="100"/>
      <c r="T63" s="127"/>
      <c r="U63" s="127"/>
      <c r="V63" s="127"/>
      <c r="W63" s="127"/>
      <c r="X63" s="127"/>
      <c r="Y63" s="127"/>
      <c r="Z63" s="127"/>
      <c r="AA63" s="127"/>
      <c r="AB63" s="127"/>
      <c r="AC63" s="102"/>
    </row>
    <row r="64" customFormat="false" ht="11.25" hidden="true" customHeight="false" outlineLevel="0" collapsed="false"/>
    <row r="65" customFormat="false" ht="13.5" hidden="false" customHeight="true" outlineLevel="0" collapsed="false">
      <c r="A65" s="128" t="s">
        <v>68</v>
      </c>
      <c r="F65" s="63" t="s">
        <v>69</v>
      </c>
    </row>
    <row r="66" customFormat="false" ht="11.25" hidden="false" customHeight="true" outlineLevel="0" collapsed="false">
      <c r="A66" s="129" t="s">
        <v>69</v>
      </c>
      <c r="B66" s="130"/>
      <c r="C66" s="131" t="s">
        <v>48</v>
      </c>
      <c r="D66" s="131" t="s">
        <v>49</v>
      </c>
      <c r="E66" s="131" t="s">
        <v>50</v>
      </c>
      <c r="F66" s="131" t="s">
        <v>51</v>
      </c>
      <c r="G66" s="131" t="s">
        <v>52</v>
      </c>
      <c r="H66" s="131" t="n">
        <v>37257</v>
      </c>
      <c r="I66" s="131" t="n">
        <v>37288</v>
      </c>
      <c r="J66" s="131" t="s">
        <v>53</v>
      </c>
      <c r="K66" s="131" t="n">
        <v>37316</v>
      </c>
      <c r="L66" s="131" t="n">
        <v>37347</v>
      </c>
      <c r="M66" s="131" t="n">
        <v>37377</v>
      </c>
      <c r="N66" s="131" t="n">
        <v>37408</v>
      </c>
      <c r="O66" s="131" t="s">
        <v>54</v>
      </c>
      <c r="P66" s="131" t="n">
        <v>37438</v>
      </c>
      <c r="Q66" s="131" t="n">
        <v>37469</v>
      </c>
      <c r="R66" s="131" t="n">
        <v>37500</v>
      </c>
      <c r="S66" s="131" t="s">
        <v>55</v>
      </c>
      <c r="T66" s="131" t="n">
        <v>37530</v>
      </c>
      <c r="U66" s="131" t="n">
        <v>37561</v>
      </c>
      <c r="V66" s="131" t="n">
        <v>37591</v>
      </c>
      <c r="W66" s="131" t="s">
        <v>56</v>
      </c>
      <c r="X66" s="131" t="s">
        <v>57</v>
      </c>
      <c r="Y66" s="131" t="s">
        <v>58</v>
      </c>
      <c r="Z66" s="131" t="s">
        <v>59</v>
      </c>
      <c r="AA66" s="131" t="s">
        <v>60</v>
      </c>
      <c r="AB66" s="131" t="s">
        <v>61</v>
      </c>
      <c r="AC66" s="131" t="s">
        <v>62</v>
      </c>
      <c r="AD66" s="132"/>
      <c r="AE66" s="13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3.7" hidden="false" customHeight="true" outlineLevel="0" collapsed="false">
      <c r="A67" s="84" t="s">
        <v>13</v>
      </c>
      <c r="B67" s="63" t="s">
        <v>67</v>
      </c>
      <c r="C67" s="133" t="n">
        <v>6073.55126300149</v>
      </c>
      <c r="D67" s="133" t="n">
        <v>6849.31506849315</v>
      </c>
      <c r="E67" s="133" t="n">
        <v>11035.3130016051</v>
      </c>
      <c r="F67" s="133" t="n">
        <v>7986.05977769992</v>
      </c>
      <c r="G67" s="133" t="n">
        <v>12481.1409576722</v>
      </c>
      <c r="H67" s="133" t="n">
        <v>12963.5449402891</v>
      </c>
      <c r="I67" s="133" t="n">
        <v>11998.7369750553</v>
      </c>
      <c r="J67" s="133" t="n">
        <v>15577.3420479303</v>
      </c>
      <c r="K67" s="133" t="n">
        <v>14488.0174291939</v>
      </c>
      <c r="L67" s="133" t="n">
        <v>16666.6666666667</v>
      </c>
      <c r="M67" s="133" t="n">
        <v>9728.27910097283</v>
      </c>
      <c r="N67" s="133" t="n">
        <v>9303.05897193314</v>
      </c>
      <c r="O67" s="133" t="n">
        <v>13992.0743431394</v>
      </c>
      <c r="P67" s="133" t="n">
        <v>12928.4425736621</v>
      </c>
      <c r="Q67" s="133" t="n">
        <v>15055.7061126167</v>
      </c>
      <c r="R67" s="133" t="n">
        <v>13186.1392210978</v>
      </c>
      <c r="S67" s="133" t="n">
        <v>11999.7926522415</v>
      </c>
      <c r="T67" s="133" t="n">
        <v>12396.694214876</v>
      </c>
      <c r="U67" s="133" t="n">
        <v>11649.8740554156</v>
      </c>
      <c r="V67" s="133" t="n">
        <v>11952.8096864328</v>
      </c>
      <c r="W67" s="133" t="n">
        <v>12543.4324296562</v>
      </c>
      <c r="X67" s="133" t="n">
        <v>11399.5222807958</v>
      </c>
      <c r="Y67" s="133" t="n">
        <v>10966.9861146946</v>
      </c>
      <c r="Z67" s="133" t="n">
        <v>10740.738545051</v>
      </c>
      <c r="AA67" s="133" t="n">
        <v>10350.0414804183</v>
      </c>
      <c r="AB67" s="133" t="n">
        <v>10007.9094802583</v>
      </c>
      <c r="AC67" s="134" t="n">
        <v>10596.689020027</v>
      </c>
    </row>
    <row r="68" customFormat="false" ht="13.7" hidden="false" customHeight="true" outlineLevel="0" collapsed="false">
      <c r="A68" s="92" t="s">
        <v>12</v>
      </c>
      <c r="B68" s="63" t="s">
        <v>67</v>
      </c>
      <c r="C68" s="133" t="n">
        <v>6073.55126300149</v>
      </c>
      <c r="D68" s="133" t="n">
        <v>6961.76650991617</v>
      </c>
      <c r="E68" s="133" t="n">
        <v>11102.1936864634</v>
      </c>
      <c r="F68" s="135" t="n">
        <v>8045.837153127</v>
      </c>
      <c r="G68" s="133" t="n">
        <v>12465.3531458629</v>
      </c>
      <c r="H68" s="133" t="n">
        <v>12963.5449402891</v>
      </c>
      <c r="I68" s="133" t="n">
        <v>11967.1613514367</v>
      </c>
      <c r="J68" s="133" t="n">
        <v>16123.790135362</v>
      </c>
      <c r="K68" s="133" t="n">
        <v>14488.0174291939</v>
      </c>
      <c r="L68" s="133" t="n">
        <v>17759.5628415301</v>
      </c>
      <c r="M68" s="133" t="n">
        <v>10566.9238510567</v>
      </c>
      <c r="N68" s="133" t="n">
        <v>10091.4538000631</v>
      </c>
      <c r="O68" s="133" t="n">
        <v>14819.459178757</v>
      </c>
      <c r="P68" s="133" t="n">
        <v>13830.4269392664</v>
      </c>
      <c r="Q68" s="133" t="n">
        <v>15808.4914182475</v>
      </c>
      <c r="R68" s="133" t="n">
        <v>14259.4296228151</v>
      </c>
      <c r="S68" s="133" t="n">
        <v>11999.7926522415</v>
      </c>
      <c r="T68" s="133" t="n">
        <v>12396.694214876</v>
      </c>
      <c r="U68" s="133" t="n">
        <v>11649.8740554156</v>
      </c>
      <c r="V68" s="133" t="n">
        <v>11952.8096864328</v>
      </c>
      <c r="W68" s="135" t="n">
        <v>12984.3194865883</v>
      </c>
      <c r="X68" s="133" t="n">
        <v>11923.202807819</v>
      </c>
      <c r="Y68" s="133" t="n">
        <v>11418.5642768206</v>
      </c>
      <c r="Z68" s="133" t="n">
        <v>11222.430860476</v>
      </c>
      <c r="AA68" s="133" t="n">
        <v>11000.5149501963</v>
      </c>
      <c r="AB68" s="133" t="n">
        <v>10769.4854789435</v>
      </c>
      <c r="AC68" s="134" t="n">
        <v>11179.4270805436</v>
      </c>
    </row>
    <row r="69" customFormat="false" ht="13.7" hidden="false" customHeight="true" outlineLevel="0" collapsed="false">
      <c r="A69" s="92" t="s">
        <v>14</v>
      </c>
      <c r="B69" s="63" t="s">
        <v>67</v>
      </c>
      <c r="C69" s="133" t="n">
        <v>6121.09955423477</v>
      </c>
      <c r="D69" s="133" t="n">
        <v>7156.00081782867</v>
      </c>
      <c r="E69" s="133" t="n">
        <v>11235.9550561798</v>
      </c>
      <c r="F69" s="135" t="n">
        <v>8171.01847608107</v>
      </c>
      <c r="G69" s="133" t="n">
        <v>12954.031071922</v>
      </c>
      <c r="H69" s="133" t="n">
        <v>13277.8126964173</v>
      </c>
      <c r="I69" s="133" t="n">
        <v>12630.2494474266</v>
      </c>
      <c r="J69" s="133" t="n">
        <v>17309.1003250116</v>
      </c>
      <c r="K69" s="133" t="n">
        <v>16448.8017429194</v>
      </c>
      <c r="L69" s="133" t="n">
        <v>18169.3989071038</v>
      </c>
      <c r="M69" s="133" t="n">
        <v>11070.110701107</v>
      </c>
      <c r="N69" s="133" t="n">
        <v>12456.6382844529</v>
      </c>
      <c r="O69" s="133" t="n">
        <v>15759.7052268378</v>
      </c>
      <c r="P69" s="133" t="n">
        <v>14807.5766686711</v>
      </c>
      <c r="Q69" s="133" t="n">
        <v>16711.8337850045</v>
      </c>
      <c r="R69" s="133" t="n">
        <v>14796.0748236737</v>
      </c>
      <c r="S69" s="133" t="n">
        <v>12967.3687705216</v>
      </c>
      <c r="T69" s="133" t="n">
        <v>13111.8881118881</v>
      </c>
      <c r="U69" s="133" t="n">
        <v>12673.1738035264</v>
      </c>
      <c r="V69" s="133" t="n">
        <v>13117.0443961503</v>
      </c>
      <c r="W69" s="135" t="n">
        <v>13931.3135792887</v>
      </c>
      <c r="X69" s="133" t="n">
        <v>12572.7895041052</v>
      </c>
      <c r="Y69" s="133" t="n">
        <v>11897.6835406179</v>
      </c>
      <c r="Z69" s="133" t="n">
        <v>11704.4531021444</v>
      </c>
      <c r="AA69" s="133" t="n">
        <v>11118.468195623</v>
      </c>
      <c r="AB69" s="133" t="n">
        <v>10624.8489404076</v>
      </c>
      <c r="AC69" s="134" t="n">
        <v>11470.6919774305</v>
      </c>
    </row>
    <row r="70" customFormat="false" ht="13.7" hidden="false" customHeight="true" outlineLevel="0" collapsed="false">
      <c r="A70" s="92" t="s">
        <v>17</v>
      </c>
      <c r="B70" s="63" t="s">
        <v>67</v>
      </c>
      <c r="C70" s="133" t="n">
        <v>5462.94576523031</v>
      </c>
      <c r="D70" s="133" t="n">
        <v>4621.95860917912</v>
      </c>
      <c r="E70" s="133" t="n">
        <v>10165.8640984484</v>
      </c>
      <c r="F70" s="135" t="n">
        <v>6750.25615761927</v>
      </c>
      <c r="G70" s="133" t="n">
        <v>11930.6142044263</v>
      </c>
      <c r="H70" s="133" t="n">
        <v>12099.3086109365</v>
      </c>
      <c r="I70" s="133" t="n">
        <v>11761.919797916</v>
      </c>
      <c r="J70" s="133" t="n">
        <v>16927.8367084539</v>
      </c>
      <c r="K70" s="133" t="n">
        <v>15686.2745098039</v>
      </c>
      <c r="L70" s="133" t="n">
        <v>18169.3989071038</v>
      </c>
      <c r="M70" s="133" t="n">
        <v>11070.110701107</v>
      </c>
      <c r="N70" s="133" t="n">
        <v>12456.6382844529</v>
      </c>
      <c r="O70" s="133" t="n">
        <v>15684.5398630374</v>
      </c>
      <c r="P70" s="133" t="n">
        <v>14657.2459410704</v>
      </c>
      <c r="Q70" s="133" t="n">
        <v>16711.8337850045</v>
      </c>
      <c r="R70" s="133" t="n">
        <v>14796.0748236737</v>
      </c>
      <c r="S70" s="133" t="n">
        <v>12810.1707697811</v>
      </c>
      <c r="T70" s="133" t="n">
        <v>12952.9561347743</v>
      </c>
      <c r="U70" s="133" t="n">
        <v>12515.7430730479</v>
      </c>
      <c r="V70" s="133" t="n">
        <v>12961.8131015213</v>
      </c>
      <c r="W70" s="135" t="n">
        <v>13647.9327712458</v>
      </c>
      <c r="X70" s="133" t="n">
        <v>9353.82558374362</v>
      </c>
      <c r="Y70" s="133" t="n">
        <v>8199.76587650868</v>
      </c>
      <c r="Z70" s="133" t="n">
        <v>7463.64303011479</v>
      </c>
      <c r="AA70" s="133" t="n">
        <v>9582.65555761966</v>
      </c>
      <c r="AB70" s="133" t="n">
        <v>9878.44536718357</v>
      </c>
      <c r="AC70" s="134" t="n">
        <v>9473.80934229594</v>
      </c>
    </row>
    <row r="71" customFormat="false" ht="13.7" hidden="false" customHeight="true" outlineLevel="0" collapsed="false">
      <c r="A71" s="92" t="s">
        <v>15</v>
      </c>
      <c r="B71" s="63" t="s">
        <v>67</v>
      </c>
      <c r="C71" s="133" t="n">
        <v>6110.69836552749</v>
      </c>
      <c r="D71" s="133" t="n">
        <v>6900.42936004907</v>
      </c>
      <c r="E71" s="133" t="n">
        <v>10165.8640984484</v>
      </c>
      <c r="F71" s="135" t="n">
        <v>7725.66394134164</v>
      </c>
      <c r="G71" s="133" t="n">
        <v>11930.6142044263</v>
      </c>
      <c r="H71" s="133" t="n">
        <v>12099.3086109365</v>
      </c>
      <c r="I71" s="133" t="n">
        <v>11761.919797916</v>
      </c>
      <c r="J71" s="133" t="n">
        <v>17064.4487303118</v>
      </c>
      <c r="K71" s="133" t="n">
        <v>15686.2745098039</v>
      </c>
      <c r="L71" s="133" t="n">
        <v>18442.6229508197</v>
      </c>
      <c r="M71" s="133" t="n">
        <v>11824.8909761825</v>
      </c>
      <c r="N71" s="133" t="n">
        <v>13008.5146641438</v>
      </c>
      <c r="O71" s="133" t="n">
        <v>15872.7361894451</v>
      </c>
      <c r="P71" s="133" t="n">
        <v>14657.2459410704</v>
      </c>
      <c r="Q71" s="133" t="n">
        <v>17088.2264378199</v>
      </c>
      <c r="R71" s="133" t="n">
        <v>14796.0748236737</v>
      </c>
      <c r="S71" s="133" t="n">
        <v>12810.1707697811</v>
      </c>
      <c r="T71" s="133" t="n">
        <v>12952.9561347743</v>
      </c>
      <c r="U71" s="133" t="n">
        <v>12515.7430730479</v>
      </c>
      <c r="V71" s="133" t="n">
        <v>12961.8131015213</v>
      </c>
      <c r="W71" s="135" t="n">
        <v>13808.3739191827</v>
      </c>
      <c r="X71" s="133" t="n">
        <v>12578.3605735416</v>
      </c>
      <c r="Y71" s="133" t="n">
        <v>11812.9430812708</v>
      </c>
      <c r="Z71" s="133" t="n">
        <v>11707.0718917017</v>
      </c>
      <c r="AA71" s="133" t="n">
        <v>11127.7215662473</v>
      </c>
      <c r="AB71" s="133" t="n">
        <v>10626.6525919409</v>
      </c>
      <c r="AC71" s="134" t="n">
        <v>11453.747439297</v>
      </c>
    </row>
    <row r="72" customFormat="false" ht="13.7" hidden="false" customHeight="true" outlineLevel="0" collapsed="false">
      <c r="A72" s="92" t="s">
        <v>11</v>
      </c>
      <c r="B72" s="63" t="s">
        <v>67</v>
      </c>
      <c r="C72" s="133" t="n">
        <v>6121.84249628529</v>
      </c>
      <c r="D72" s="133" t="n">
        <v>6491.51502760172</v>
      </c>
      <c r="E72" s="133" t="n">
        <v>9563.93793472445</v>
      </c>
      <c r="F72" s="135" t="n">
        <v>7392.43181953715</v>
      </c>
      <c r="G72" s="133" t="n">
        <v>11182.5537435571</v>
      </c>
      <c r="H72" s="133" t="n">
        <v>11313.639220616</v>
      </c>
      <c r="I72" s="133" t="n">
        <v>11051.4682664983</v>
      </c>
      <c r="J72" s="133" t="n">
        <v>16231.8297082039</v>
      </c>
      <c r="K72" s="133" t="n">
        <v>15250.5446623094</v>
      </c>
      <c r="L72" s="133" t="n">
        <v>17213.1147540984</v>
      </c>
      <c r="M72" s="133" t="n">
        <v>12244.2133512244</v>
      </c>
      <c r="N72" s="133" t="n">
        <v>13875.7489750867</v>
      </c>
      <c r="O72" s="133" t="n">
        <v>17452.6234137868</v>
      </c>
      <c r="P72" s="133" t="n">
        <v>15935.0571256765</v>
      </c>
      <c r="Q72" s="133" t="n">
        <v>18970.189701897</v>
      </c>
      <c r="R72" s="133" t="n">
        <v>15332.7200245324</v>
      </c>
      <c r="S72" s="133" t="n">
        <v>11581.9091210079</v>
      </c>
      <c r="T72" s="133" t="n">
        <v>12078.8302606484</v>
      </c>
      <c r="U72" s="133" t="n">
        <v>11335.0125944584</v>
      </c>
      <c r="V72" s="133" t="n">
        <v>11331.8845079168</v>
      </c>
      <c r="W72" s="135" t="n">
        <v>13716.4137490237</v>
      </c>
      <c r="X72" s="133" t="n">
        <v>11959.4147591557</v>
      </c>
      <c r="Y72" s="133" t="n">
        <v>11248.9476431051</v>
      </c>
      <c r="Z72" s="133" t="n">
        <v>11244.2059925432</v>
      </c>
      <c r="AA72" s="133" t="n">
        <v>10730.2695712843</v>
      </c>
      <c r="AB72" s="133" t="n">
        <v>10260.5657121312</v>
      </c>
      <c r="AC72" s="134" t="n">
        <v>11047.0179173705</v>
      </c>
    </row>
    <row r="73" customFormat="false" ht="13.7" hidden="false" customHeight="true" outlineLevel="0" collapsed="false">
      <c r="A73" s="98" t="s">
        <v>16</v>
      </c>
      <c r="B73" s="99" t="s">
        <v>67</v>
      </c>
      <c r="C73" s="136" t="n">
        <v>6307.5780089153</v>
      </c>
      <c r="D73" s="136" t="n">
        <v>6695.97219382539</v>
      </c>
      <c r="E73" s="136" t="n">
        <v>10098.9834135902</v>
      </c>
      <c r="F73" s="137" t="n">
        <v>7700.84453877695</v>
      </c>
      <c r="G73" s="136" t="n">
        <v>11615.6022082693</v>
      </c>
      <c r="H73" s="136" t="n">
        <v>11785.0408548083</v>
      </c>
      <c r="I73" s="136" t="n">
        <v>11446.1635617303</v>
      </c>
      <c r="J73" s="136" t="n">
        <v>17050.6089503197</v>
      </c>
      <c r="K73" s="136" t="n">
        <v>15795.2069716776</v>
      </c>
      <c r="L73" s="136" t="n">
        <v>18306.0109289617</v>
      </c>
      <c r="M73" s="136" t="n">
        <v>13250.5870513251</v>
      </c>
      <c r="N73" s="136" t="n">
        <v>15452.5386313466</v>
      </c>
      <c r="O73" s="136" t="n">
        <v>20010.5091182535</v>
      </c>
      <c r="P73" s="136" t="n">
        <v>18039.6873120866</v>
      </c>
      <c r="Q73" s="136" t="n">
        <v>21981.3309244204</v>
      </c>
      <c r="R73" s="136" t="n">
        <v>17479.3008279669</v>
      </c>
      <c r="S73" s="136" t="n">
        <v>12263.6784496743</v>
      </c>
      <c r="T73" s="136" t="n">
        <v>12873.4901462174</v>
      </c>
      <c r="U73" s="136" t="n">
        <v>11964.7355163728</v>
      </c>
      <c r="V73" s="136" t="n">
        <v>11952.8096864328</v>
      </c>
      <c r="W73" s="137" t="n">
        <v>14952.6584478623</v>
      </c>
      <c r="X73" s="136" t="n">
        <v>12907.0536702902</v>
      </c>
      <c r="Y73" s="136" t="n">
        <v>12110.5389801438</v>
      </c>
      <c r="Z73" s="136" t="n">
        <v>12111.6027069417</v>
      </c>
      <c r="AA73" s="136" t="n">
        <v>11510.6726605014</v>
      </c>
      <c r="AB73" s="136" t="n">
        <v>10953.430744615</v>
      </c>
      <c r="AC73" s="138" t="n">
        <v>11879.1339147995</v>
      </c>
    </row>
    <row r="74" customFormat="false" ht="13.5" hidden="false" customHeight="true" outlineLevel="0" collapsed="false">
      <c r="A74" s="104"/>
      <c r="B74" s="105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40"/>
      <c r="AC74" s="139"/>
    </row>
    <row r="75" customFormat="false" ht="13.7" hidden="true" customHeight="true" outlineLevel="0" collapsed="false">
      <c r="A75" s="118"/>
      <c r="B75" s="64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41"/>
      <c r="AC75" s="133"/>
    </row>
    <row r="76" customFormat="false" ht="13.7" hidden="true" customHeight="true" outlineLevel="0" collapsed="false">
      <c r="A76" s="118"/>
      <c r="B76" s="64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41"/>
      <c r="AC76" s="133"/>
    </row>
    <row r="77" customFormat="false" ht="13.7" hidden="true" customHeight="true" outlineLevel="0" collapsed="false">
      <c r="A77" s="118"/>
      <c r="B77" s="64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41"/>
      <c r="AC77" s="133"/>
    </row>
    <row r="78" customFormat="false" ht="13.7" hidden="true" customHeight="true" outlineLevel="0" collapsed="false">
      <c r="A78" s="118"/>
      <c r="B78" s="64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41"/>
      <c r="AC78" s="133"/>
    </row>
    <row r="79" customFormat="false" ht="13.7" hidden="true" customHeight="true" outlineLevel="0" collapsed="false">
      <c r="A79" s="118"/>
      <c r="B79" s="64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41"/>
      <c r="AC79" s="133"/>
    </row>
    <row r="80" customFormat="false" ht="13.7" hidden="true" customHeight="true" outlineLevel="0" collapsed="false">
      <c r="A80" s="118"/>
      <c r="B80" s="64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41"/>
      <c r="AC80" s="133"/>
    </row>
    <row r="81" customFormat="false" ht="13.7" hidden="true" customHeight="true" outlineLevel="0" collapsed="false">
      <c r="A81" s="118"/>
      <c r="B81" s="64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41"/>
      <c r="AC81" s="133"/>
    </row>
    <row r="82" customFormat="false" ht="13.7" hidden="true" customHeight="true" outlineLevel="0" collapsed="false">
      <c r="A82" s="118"/>
      <c r="B82" s="64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41"/>
      <c r="AC82" s="133"/>
    </row>
    <row r="83" customFormat="false" ht="13.7" hidden="true" customHeight="true" outlineLevel="0" collapsed="false">
      <c r="A83" s="118"/>
      <c r="B83" s="118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41"/>
      <c r="AC83" s="133"/>
    </row>
    <row r="84" customFormat="false" ht="13.5" hidden="true" customHeight="true" outlineLevel="0" collapsed="false">
      <c r="A84" s="118"/>
      <c r="B84" s="118"/>
      <c r="C84" s="133"/>
      <c r="D84" s="133"/>
      <c r="E84" s="133"/>
      <c r="F84" s="133"/>
      <c r="G84" s="142"/>
      <c r="H84" s="133"/>
      <c r="I84" s="133"/>
      <c r="J84" s="142"/>
      <c r="K84" s="133"/>
      <c r="L84" s="133"/>
      <c r="M84" s="133"/>
      <c r="N84" s="133"/>
      <c r="O84" s="142"/>
      <c r="P84" s="133"/>
      <c r="Q84" s="133"/>
      <c r="R84" s="133"/>
      <c r="S84" s="142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</row>
    <row r="85" customFormat="false" ht="12" hidden="false" customHeight="true" outlineLevel="0" collapsed="false"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</row>
    <row r="86" customFormat="false" ht="17.25" hidden="false" customHeight="true" outlineLevel="0" collapsed="false">
      <c r="A86" s="106" t="s">
        <v>27</v>
      </c>
      <c r="B86" s="115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</row>
    <row r="87" customFormat="false" ht="11.25" hidden="false" customHeight="false" outlineLevel="0" collapsed="false">
      <c r="A87" s="84" t="s">
        <v>13</v>
      </c>
      <c r="B87" s="64"/>
      <c r="C87" s="133" t="n">
        <v>817.236255572065</v>
      </c>
      <c r="D87" s="133" t="n">
        <v>715.600081782866</v>
      </c>
      <c r="E87" s="133" t="n">
        <v>735.687533440341</v>
      </c>
      <c r="F87" s="135" t="n">
        <v>756.174623598424</v>
      </c>
      <c r="G87" s="133" t="n">
        <v>747.874400861971</v>
      </c>
      <c r="H87" s="133" t="n">
        <v>864.236329352609</v>
      </c>
      <c r="I87" s="133" t="n">
        <v>631.512472371331</v>
      </c>
      <c r="J87" s="133" t="n">
        <v>108.932461873639</v>
      </c>
      <c r="K87" s="133" t="n">
        <v>217.864923747278</v>
      </c>
      <c r="L87" s="133" t="n">
        <v>0</v>
      </c>
      <c r="M87" s="133" t="n">
        <v>167.728950016774</v>
      </c>
      <c r="N87" s="133" t="n">
        <v>0</v>
      </c>
      <c r="O87" s="133" t="n">
        <v>0</v>
      </c>
      <c r="P87" s="133" t="n">
        <v>0</v>
      </c>
      <c r="Q87" s="133" t="n">
        <v>0</v>
      </c>
      <c r="R87" s="133" t="n">
        <v>0</v>
      </c>
      <c r="S87" s="133" t="n">
        <v>0</v>
      </c>
      <c r="T87" s="133" t="n">
        <v>0</v>
      </c>
      <c r="U87" s="133" t="n">
        <v>0</v>
      </c>
      <c r="V87" s="133" t="n">
        <v>0</v>
      </c>
      <c r="W87" s="135" t="n">
        <v>159.136748360124</v>
      </c>
      <c r="X87" s="133" t="n">
        <v>0</v>
      </c>
      <c r="Y87" s="133" t="n">
        <v>0</v>
      </c>
      <c r="Z87" s="139" t="n">
        <v>0</v>
      </c>
      <c r="AA87" s="139" t="n">
        <v>0</v>
      </c>
      <c r="AB87" s="133" t="n">
        <v>0</v>
      </c>
      <c r="AC87" s="144" t="n">
        <v>30.0278769679408</v>
      </c>
    </row>
    <row r="88" customFormat="false" ht="11.25" hidden="false" customHeight="false" outlineLevel="0" collapsed="false">
      <c r="A88" s="92" t="s">
        <v>12</v>
      </c>
      <c r="B88" s="93"/>
      <c r="C88" s="133" t="n">
        <v>761.51560178306</v>
      </c>
      <c r="D88" s="133" t="n">
        <v>674.708648538131</v>
      </c>
      <c r="E88" s="133" t="n">
        <v>735.687533440343</v>
      </c>
      <c r="F88" s="135" t="n">
        <v>723.970594587178</v>
      </c>
      <c r="G88" s="133" t="n">
        <v>747.874400861969</v>
      </c>
      <c r="H88" s="133" t="n">
        <v>864.236329352609</v>
      </c>
      <c r="I88" s="133" t="n">
        <v>631.512472371329</v>
      </c>
      <c r="J88" s="133" t="n">
        <v>108.932461873639</v>
      </c>
      <c r="K88" s="133" t="n">
        <v>217.864923747278</v>
      </c>
      <c r="L88" s="133" t="n">
        <v>0</v>
      </c>
      <c r="M88" s="133" t="n">
        <v>167.728950016772</v>
      </c>
      <c r="N88" s="133" t="n">
        <v>0</v>
      </c>
      <c r="O88" s="133" t="n">
        <v>0</v>
      </c>
      <c r="P88" s="133" t="n">
        <v>0</v>
      </c>
      <c r="Q88" s="133" t="n">
        <v>0</v>
      </c>
      <c r="R88" s="133" t="n">
        <v>0</v>
      </c>
      <c r="S88" s="133" t="n">
        <v>0</v>
      </c>
      <c r="T88" s="133" t="n">
        <v>0</v>
      </c>
      <c r="U88" s="133" t="n">
        <v>0</v>
      </c>
      <c r="V88" s="133" t="n">
        <v>0</v>
      </c>
      <c r="W88" s="135" t="n">
        <v>159.136748360126</v>
      </c>
      <c r="X88" s="133" t="n">
        <v>0</v>
      </c>
      <c r="Y88" s="133" t="n">
        <v>0</v>
      </c>
      <c r="Z88" s="133" t="n">
        <v>0</v>
      </c>
      <c r="AA88" s="133" t="n">
        <v>0</v>
      </c>
      <c r="AB88" s="133" t="n">
        <v>0</v>
      </c>
      <c r="AC88" s="134" t="n">
        <v>29.3997709175983</v>
      </c>
    </row>
    <row r="89" customFormat="false" ht="11.25" hidden="false" customHeight="false" outlineLevel="0" collapsed="false">
      <c r="A89" s="92" t="s">
        <v>14</v>
      </c>
      <c r="B89" s="64"/>
      <c r="C89" s="133" t="n">
        <v>855.497771173849</v>
      </c>
      <c r="D89" s="133" t="n">
        <v>776.93723164997</v>
      </c>
      <c r="E89" s="133" t="n">
        <v>936.329588014982</v>
      </c>
      <c r="F89" s="135" t="n">
        <v>856.254863612933</v>
      </c>
      <c r="G89" s="133" t="n">
        <v>1023.23080748852</v>
      </c>
      <c r="H89" s="133" t="n">
        <v>1257.07102451289</v>
      </c>
      <c r="I89" s="133" t="n">
        <v>789.390590464162</v>
      </c>
      <c r="J89" s="133" t="n">
        <v>381.263616557731</v>
      </c>
      <c r="K89" s="133" t="n">
        <v>762.527233115467</v>
      </c>
      <c r="L89" s="133" t="n">
        <v>0</v>
      </c>
      <c r="M89" s="133" t="n">
        <v>0</v>
      </c>
      <c r="N89" s="133" t="n">
        <v>0</v>
      </c>
      <c r="O89" s="133" t="n">
        <v>75.2219471817225</v>
      </c>
      <c r="P89" s="133" t="n">
        <v>75.1653638003609</v>
      </c>
      <c r="Q89" s="133" t="n">
        <v>75.2785305630823</v>
      </c>
      <c r="R89" s="133" t="n">
        <v>76.6636001226598</v>
      </c>
      <c r="S89" s="133" t="n">
        <v>157.198000740462</v>
      </c>
      <c r="T89" s="133" t="n">
        <v>158.931977113794</v>
      </c>
      <c r="U89" s="133" t="n">
        <v>157.430730478591</v>
      </c>
      <c r="V89" s="133" t="n">
        <v>155.231294628995</v>
      </c>
      <c r="W89" s="135" t="n">
        <v>290.555005714901</v>
      </c>
      <c r="X89" s="133" t="n">
        <v>-2.22842777456754</v>
      </c>
      <c r="Y89" s="133" t="n">
        <v>-53.0102873494143</v>
      </c>
      <c r="Z89" s="133" t="n">
        <v>-140.053690341027</v>
      </c>
      <c r="AA89" s="133" t="n">
        <v>-178.69437433551</v>
      </c>
      <c r="AB89" s="133" t="n">
        <v>-192.691616071776</v>
      </c>
      <c r="AC89" s="134" t="n">
        <v>-87.2009547148973</v>
      </c>
    </row>
    <row r="90" customFormat="false" ht="11.25" hidden="false" customHeight="false" outlineLevel="0" collapsed="false">
      <c r="A90" s="92" t="s">
        <v>17</v>
      </c>
      <c r="B90" s="64"/>
      <c r="C90" s="133" t="n">
        <v>475.928677563152</v>
      </c>
      <c r="D90" s="133" t="n">
        <v>0</v>
      </c>
      <c r="E90" s="133" t="n">
        <v>601.926163723916</v>
      </c>
      <c r="F90" s="135" t="n">
        <v>359.284947095689</v>
      </c>
      <c r="G90" s="133" t="n">
        <v>629.651872299524</v>
      </c>
      <c r="H90" s="133" t="n">
        <v>785.669390320552</v>
      </c>
      <c r="I90" s="133" t="n">
        <v>473.634354278496</v>
      </c>
      <c r="J90" s="133" t="n">
        <v>340.637165613061</v>
      </c>
      <c r="K90" s="133" t="n">
        <v>544.662309368192</v>
      </c>
      <c r="L90" s="133" t="n">
        <v>136.612021857927</v>
      </c>
      <c r="M90" s="133" t="n">
        <v>0</v>
      </c>
      <c r="N90" s="133" t="n">
        <v>0</v>
      </c>
      <c r="O90" s="133" t="n">
        <v>112.8046290819</v>
      </c>
      <c r="P90" s="133" t="n">
        <v>150.330727600722</v>
      </c>
      <c r="Q90" s="133" t="n">
        <v>75.2785305630823</v>
      </c>
      <c r="R90" s="133" t="n">
        <v>153.327200245323</v>
      </c>
      <c r="S90" s="133" t="n">
        <v>235.79700111069</v>
      </c>
      <c r="T90" s="133" t="n">
        <v>238.397965670692</v>
      </c>
      <c r="U90" s="133" t="n">
        <v>236.146095717882</v>
      </c>
      <c r="V90" s="133" t="n">
        <v>232.846941943497</v>
      </c>
      <c r="W90" s="135" t="n">
        <v>249.466419048147</v>
      </c>
      <c r="X90" s="133" t="n">
        <v>-161.282460184264</v>
      </c>
      <c r="Y90" s="133" t="n">
        <v>3.70954391760642</v>
      </c>
      <c r="Z90" s="133" t="n">
        <v>-75.4293874068699</v>
      </c>
      <c r="AA90" s="133" t="n">
        <v>32.6833019986243</v>
      </c>
      <c r="AB90" s="133" t="n">
        <v>-112.469908929195</v>
      </c>
      <c r="AC90" s="134" t="n">
        <v>-9.30015691867448</v>
      </c>
    </row>
    <row r="91" customFormat="false" ht="11.25" hidden="false" customHeight="false" outlineLevel="0" collapsed="false">
      <c r="A91" s="92" t="s">
        <v>15</v>
      </c>
      <c r="B91" s="93"/>
      <c r="C91" s="133" t="n">
        <v>817.236255572065</v>
      </c>
      <c r="D91" s="133" t="n">
        <v>766.714373338785</v>
      </c>
      <c r="E91" s="133" t="n">
        <v>601.926163723916</v>
      </c>
      <c r="F91" s="135" t="n">
        <v>728.625597544921</v>
      </c>
      <c r="G91" s="133" t="n">
        <v>629.651872299524</v>
      </c>
      <c r="H91" s="133" t="n">
        <v>785.669390320552</v>
      </c>
      <c r="I91" s="133" t="n">
        <v>473.634354278496</v>
      </c>
      <c r="J91" s="133" t="n">
        <v>477.249187470981</v>
      </c>
      <c r="K91" s="133" t="n">
        <v>544.662309368192</v>
      </c>
      <c r="L91" s="133" t="n">
        <v>409.836065573771</v>
      </c>
      <c r="M91" s="133" t="n">
        <v>251.593425025159</v>
      </c>
      <c r="N91" s="133" t="n">
        <v>236.518448438977</v>
      </c>
      <c r="O91" s="133" t="n">
        <v>150.443894363445</v>
      </c>
      <c r="P91" s="133" t="n">
        <v>150.330727600722</v>
      </c>
      <c r="Q91" s="133" t="n">
        <v>150.557061126168</v>
      </c>
      <c r="R91" s="133" t="n">
        <v>153.327200245323</v>
      </c>
      <c r="S91" s="133" t="n">
        <v>235.79700111069</v>
      </c>
      <c r="T91" s="133" t="n">
        <v>238.397965670692</v>
      </c>
      <c r="U91" s="133" t="n">
        <v>236.146095717882</v>
      </c>
      <c r="V91" s="133" t="n">
        <v>232.846941943497</v>
      </c>
      <c r="W91" s="135" t="n">
        <v>312.077598730819</v>
      </c>
      <c r="X91" s="133" t="n">
        <v>-0.557106943639155</v>
      </c>
      <c r="Y91" s="133" t="n">
        <v>31.8749346871464</v>
      </c>
      <c r="Z91" s="133" t="n">
        <v>-55.602882215042</v>
      </c>
      <c r="AA91" s="133" t="n">
        <v>-91.5025956273385</v>
      </c>
      <c r="AB91" s="133" t="n">
        <v>-93.7898797323924</v>
      </c>
      <c r="AC91" s="134" t="n">
        <v>-19.5120593567517</v>
      </c>
    </row>
    <row r="92" customFormat="false" ht="11.25" hidden="false" customHeight="false" outlineLevel="0" collapsed="false">
      <c r="A92" s="92" t="s">
        <v>11</v>
      </c>
      <c r="B92" s="64"/>
      <c r="C92" s="133" t="n">
        <v>828.380386329866</v>
      </c>
      <c r="D92" s="133" t="n">
        <v>613.371498671027</v>
      </c>
      <c r="E92" s="133" t="n">
        <v>601.926163723918</v>
      </c>
      <c r="F92" s="135" t="n">
        <v>681.226016241603</v>
      </c>
      <c r="G92" s="133" t="n">
        <v>708.776991353121</v>
      </c>
      <c r="H92" s="133" t="n">
        <v>707.102451288498</v>
      </c>
      <c r="I92" s="133" t="n">
        <v>710.451531417746</v>
      </c>
      <c r="J92" s="133" t="n">
        <v>544.662309368192</v>
      </c>
      <c r="K92" s="133" t="n">
        <v>1089.32461873638</v>
      </c>
      <c r="L92" s="133" t="n">
        <v>0</v>
      </c>
      <c r="M92" s="133" t="n">
        <v>0</v>
      </c>
      <c r="N92" s="133" t="n">
        <v>0</v>
      </c>
      <c r="O92" s="133" t="n">
        <v>150.557061126165</v>
      </c>
      <c r="P92" s="133" t="n">
        <v>0</v>
      </c>
      <c r="Q92" s="133" t="n">
        <v>301.114122252333</v>
      </c>
      <c r="R92" s="133" t="n">
        <v>-306.654400490646</v>
      </c>
      <c r="S92" s="133" t="n">
        <v>0</v>
      </c>
      <c r="T92" s="133" t="n">
        <v>0</v>
      </c>
      <c r="U92" s="133" t="n">
        <v>0</v>
      </c>
      <c r="V92" s="133" t="n">
        <v>0</v>
      </c>
      <c r="W92" s="135" t="n">
        <v>194.355536931627</v>
      </c>
      <c r="X92" s="133" t="n">
        <v>0</v>
      </c>
      <c r="Y92" s="133" t="n">
        <v>0</v>
      </c>
      <c r="Z92" s="133" t="n">
        <v>0</v>
      </c>
      <c r="AA92" s="133" t="n">
        <v>0</v>
      </c>
      <c r="AB92" s="133" t="n">
        <v>0</v>
      </c>
      <c r="AC92" s="134" t="n">
        <v>30.7771964665917</v>
      </c>
    </row>
    <row r="93" customFormat="false" ht="13.7" hidden="false" customHeight="true" outlineLevel="0" collapsed="false">
      <c r="A93" s="98" t="s">
        <v>16</v>
      </c>
      <c r="B93" s="99"/>
      <c r="C93" s="136" t="n">
        <v>828.380386329865</v>
      </c>
      <c r="D93" s="136" t="n">
        <v>613.371498671028</v>
      </c>
      <c r="E93" s="136" t="n">
        <v>601.926163723916</v>
      </c>
      <c r="F93" s="137" t="n">
        <v>681.226016241603</v>
      </c>
      <c r="G93" s="136" t="n">
        <v>708.776991353123</v>
      </c>
      <c r="H93" s="136" t="n">
        <v>707.1024512885</v>
      </c>
      <c r="I93" s="136" t="n">
        <v>710.451531417744</v>
      </c>
      <c r="J93" s="136" t="n">
        <v>544.662309368188</v>
      </c>
      <c r="K93" s="136" t="n">
        <v>1089.32461873638</v>
      </c>
      <c r="L93" s="136" t="n">
        <v>0</v>
      </c>
      <c r="M93" s="136" t="n">
        <v>0</v>
      </c>
      <c r="N93" s="136" t="n">
        <v>0</v>
      </c>
      <c r="O93" s="136" t="n">
        <v>150.557061126172</v>
      </c>
      <c r="P93" s="136" t="n">
        <v>0</v>
      </c>
      <c r="Q93" s="136" t="n">
        <v>301.114122252337</v>
      </c>
      <c r="R93" s="136" t="n">
        <v>-306.65440049065</v>
      </c>
      <c r="S93" s="136" t="n">
        <v>0</v>
      </c>
      <c r="T93" s="136" t="n">
        <v>0</v>
      </c>
      <c r="U93" s="136" t="n">
        <v>0</v>
      </c>
      <c r="V93" s="136" t="n">
        <v>0</v>
      </c>
      <c r="W93" s="137" t="n">
        <v>194.355536931627</v>
      </c>
      <c r="X93" s="136" t="n">
        <v>0</v>
      </c>
      <c r="Y93" s="136" t="n">
        <v>0</v>
      </c>
      <c r="Z93" s="136" t="n">
        <v>0</v>
      </c>
      <c r="AA93" s="136" t="n">
        <v>0</v>
      </c>
      <c r="AB93" s="136" t="n">
        <v>0</v>
      </c>
      <c r="AC93" s="138" t="n">
        <v>30.7771964665899</v>
      </c>
    </row>
    <row r="94" customFormat="false" ht="13.7" hidden="false" customHeight="true" outlineLevel="0" collapsed="false">
      <c r="A94" s="104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</row>
    <row r="95" customFormat="false" ht="13.7" hidden="false" customHeight="true" outlineLevel="0" collapsed="false">
      <c r="A95" s="145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</row>
    <row r="96" customFormat="false" ht="13.7" hidden="false" customHeight="true" outlineLevel="0" collapsed="false">
      <c r="A96" s="145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</row>
    <row r="97" customFormat="false" ht="13.7" hidden="false" customHeight="true" outlineLevel="0" collapsed="false">
      <c r="A97" s="145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</row>
    <row r="98" customFormat="false" ht="13.7" hidden="false" customHeight="true" outlineLevel="0" collapsed="false">
      <c r="A98" s="145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</row>
    <row r="99" customFormat="false" ht="13.7" hidden="false" customHeight="true" outlineLevel="0" collapsed="false">
      <c r="A99" s="145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</row>
    <row r="100" customFormat="false" ht="13.7" hidden="false" customHeight="true" outlineLevel="0" collapsed="false">
      <c r="A100" s="145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</row>
    <row r="101" customFormat="false" ht="13.7" hidden="false" customHeight="true" outlineLevel="0" collapsed="false">
      <c r="A101" s="145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</row>
    <row r="102" customFormat="false" ht="13.7" hidden="false" customHeight="true" outlineLevel="0" collapsed="false">
      <c r="A102" s="145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</row>
    <row r="103" customFormat="false" ht="13.7" hidden="false" customHeight="true" outlineLevel="0" collapsed="false">
      <c r="A103" s="146"/>
      <c r="B103" s="64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8"/>
    </row>
    <row r="104" customFormat="false" ht="11.25" hidden="false" customHeight="false" outlineLevel="0" collapsed="false">
      <c r="A104" s="64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</row>
    <row r="105" customFormat="false" ht="13.5" hidden="false" customHeight="true" outlineLevel="0" collapsed="false"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</row>
    <row r="106" customFormat="false" ht="12" hidden="false" customHeight="false" outlineLevel="0" collapsed="false">
      <c r="A106" s="147" t="n">
        <v>37188</v>
      </c>
      <c r="B106" s="118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</row>
    <row r="107" customFormat="false" ht="11.25" hidden="false" customHeight="false" outlineLevel="0" collapsed="false">
      <c r="A107" s="122" t="s">
        <v>13</v>
      </c>
      <c r="B107" s="64"/>
      <c r="C107" s="133" t="n">
        <v>5256.31500742942</v>
      </c>
      <c r="D107" s="133" t="n">
        <v>6133.71498671028</v>
      </c>
      <c r="E107" s="133" t="n">
        <v>10299.6254681648</v>
      </c>
      <c r="F107" s="133" t="n">
        <v>7229.8851541015</v>
      </c>
      <c r="G107" s="139" t="n">
        <v>11733.2665568102</v>
      </c>
      <c r="H107" s="139" t="n">
        <v>12099.3086109365</v>
      </c>
      <c r="I107" s="139" t="n">
        <v>11367.2245026839</v>
      </c>
      <c r="J107" s="139" t="n">
        <v>15468.4095860566</v>
      </c>
      <c r="K107" s="139" t="n">
        <v>14270.1525054466</v>
      </c>
      <c r="L107" s="139" t="n">
        <v>16666.6666666667</v>
      </c>
      <c r="M107" s="139" t="n">
        <v>9560.55015095605</v>
      </c>
      <c r="N107" s="139" t="n">
        <v>9303.05897193314</v>
      </c>
      <c r="O107" s="139" t="n">
        <v>13992.0743431394</v>
      </c>
      <c r="P107" s="139" t="n">
        <v>12928.4425736621</v>
      </c>
      <c r="Q107" s="139" t="n">
        <v>15055.7061126167</v>
      </c>
      <c r="R107" s="139" t="n">
        <v>13186.1392210978</v>
      </c>
      <c r="S107" s="139" t="n">
        <v>11999.7926522415</v>
      </c>
      <c r="T107" s="139" t="n">
        <v>12396.694214876</v>
      </c>
      <c r="U107" s="139" t="n">
        <v>11649.8740554156</v>
      </c>
      <c r="V107" s="139" t="n">
        <v>11952.8096864328</v>
      </c>
      <c r="W107" s="139" t="n">
        <v>12384.2956812961</v>
      </c>
      <c r="X107" s="139" t="n">
        <v>11399.5222807958</v>
      </c>
      <c r="Y107" s="139" t="n">
        <v>10966.9861146946</v>
      </c>
      <c r="Z107" s="139" t="n">
        <v>10740.738545051</v>
      </c>
      <c r="AA107" s="139" t="n">
        <v>10350.0414804183</v>
      </c>
      <c r="AB107" s="139" t="n">
        <v>10007.9094802583</v>
      </c>
      <c r="AC107" s="144" t="n">
        <v>10566.661143059</v>
      </c>
    </row>
    <row r="108" customFormat="false" ht="11.25" hidden="false" customHeight="false" outlineLevel="0" collapsed="false">
      <c r="A108" s="113" t="s">
        <v>12</v>
      </c>
      <c r="B108" s="93"/>
      <c r="C108" s="133" t="n">
        <v>5312.03566121843</v>
      </c>
      <c r="D108" s="133" t="n">
        <v>6287.05786137804</v>
      </c>
      <c r="E108" s="133" t="n">
        <v>10366.506153023</v>
      </c>
      <c r="F108" s="135" t="n">
        <v>7321.86655853982</v>
      </c>
      <c r="G108" s="133" t="n">
        <v>11717.4787450009</v>
      </c>
      <c r="H108" s="133" t="n">
        <v>12099.3086109365</v>
      </c>
      <c r="I108" s="133" t="n">
        <v>11335.6488790654</v>
      </c>
      <c r="J108" s="133" t="n">
        <v>16014.8576734883</v>
      </c>
      <c r="K108" s="133" t="n">
        <v>14270.1525054466</v>
      </c>
      <c r="L108" s="133" t="n">
        <v>17759.5628415301</v>
      </c>
      <c r="M108" s="133" t="n">
        <v>10399.1949010399</v>
      </c>
      <c r="N108" s="133" t="n">
        <v>10091.4538000631</v>
      </c>
      <c r="O108" s="133" t="n">
        <v>14819.459178757</v>
      </c>
      <c r="P108" s="133" t="n">
        <v>13830.4269392664</v>
      </c>
      <c r="Q108" s="133" t="n">
        <v>15808.4914182475</v>
      </c>
      <c r="R108" s="133" t="n">
        <v>14259.4296228151</v>
      </c>
      <c r="S108" s="133" t="n">
        <v>11999.7926522415</v>
      </c>
      <c r="T108" s="133" t="n">
        <v>12396.694214876</v>
      </c>
      <c r="U108" s="133" t="n">
        <v>11649.8740554156</v>
      </c>
      <c r="V108" s="133" t="n">
        <v>11952.8096864328</v>
      </c>
      <c r="W108" s="133" t="n">
        <v>12825.1827382282</v>
      </c>
      <c r="X108" s="133" t="n">
        <v>11923.202807819</v>
      </c>
      <c r="Y108" s="133" t="n">
        <v>11418.5642768206</v>
      </c>
      <c r="Z108" s="133" t="n">
        <v>11222.430860476</v>
      </c>
      <c r="AA108" s="133" t="n">
        <v>11000.5149501963</v>
      </c>
      <c r="AB108" s="133" t="n">
        <v>10769.4854789435</v>
      </c>
      <c r="AC108" s="134" t="n">
        <v>11150.027309626</v>
      </c>
    </row>
    <row r="109" customFormat="false" ht="11.25" hidden="false" customHeight="false" outlineLevel="0" collapsed="false">
      <c r="A109" s="113" t="s">
        <v>14</v>
      </c>
      <c r="B109" s="64"/>
      <c r="C109" s="133" t="n">
        <v>5265.60178306092</v>
      </c>
      <c r="D109" s="133" t="n">
        <v>6379.0635861787</v>
      </c>
      <c r="E109" s="133" t="n">
        <v>10299.6254681648</v>
      </c>
      <c r="F109" s="135" t="n">
        <v>7314.76361246814</v>
      </c>
      <c r="G109" s="133" t="n">
        <v>11930.8002644334</v>
      </c>
      <c r="H109" s="133" t="n">
        <v>12020.7416719045</v>
      </c>
      <c r="I109" s="133" t="n">
        <v>11840.8588569624</v>
      </c>
      <c r="J109" s="133" t="n">
        <v>16927.8367084539</v>
      </c>
      <c r="K109" s="133" t="n">
        <v>15686.2745098039</v>
      </c>
      <c r="L109" s="133" t="n">
        <v>18169.3989071038</v>
      </c>
      <c r="M109" s="133" t="n">
        <v>11070.110701107</v>
      </c>
      <c r="N109" s="133" t="n">
        <v>12456.6382844529</v>
      </c>
      <c r="O109" s="133" t="n">
        <v>15684.4832796561</v>
      </c>
      <c r="P109" s="133" t="n">
        <v>14732.4113048707</v>
      </c>
      <c r="Q109" s="133" t="n">
        <v>16636.5552544414</v>
      </c>
      <c r="R109" s="133" t="n">
        <v>14719.4112235511</v>
      </c>
      <c r="S109" s="133" t="n">
        <v>12810.1707697811</v>
      </c>
      <c r="T109" s="133" t="n">
        <v>12952.9561347743</v>
      </c>
      <c r="U109" s="133" t="n">
        <v>12515.7430730479</v>
      </c>
      <c r="V109" s="133" t="n">
        <v>12961.8131015213</v>
      </c>
      <c r="W109" s="133" t="n">
        <v>13640.7585735738</v>
      </c>
      <c r="X109" s="133" t="n">
        <v>12575.0179318797</v>
      </c>
      <c r="Y109" s="133" t="n">
        <v>11950.6938279673</v>
      </c>
      <c r="Z109" s="133" t="n">
        <v>11844.5067924854</v>
      </c>
      <c r="AA109" s="133" t="n">
        <v>11297.1625699585</v>
      </c>
      <c r="AB109" s="133" t="n">
        <v>10817.5405564794</v>
      </c>
      <c r="AC109" s="134" t="n">
        <v>11557.8929321454</v>
      </c>
    </row>
    <row r="110" customFormat="false" ht="11.25" hidden="false" customHeight="false" outlineLevel="0" collapsed="false">
      <c r="A110" s="113" t="s">
        <v>17</v>
      </c>
      <c r="B110" s="64"/>
      <c r="C110" s="133" t="n">
        <v>4987.01708766716</v>
      </c>
      <c r="D110" s="133" t="n">
        <v>4621.95860917912</v>
      </c>
      <c r="E110" s="133" t="n">
        <v>9563.93793472445</v>
      </c>
      <c r="F110" s="135" t="n">
        <v>6390.97121052358</v>
      </c>
      <c r="G110" s="133" t="n">
        <v>11300.9623321267</v>
      </c>
      <c r="H110" s="133" t="n">
        <v>11313.639220616</v>
      </c>
      <c r="I110" s="133" t="n">
        <v>11288.2854436375</v>
      </c>
      <c r="J110" s="133" t="n">
        <v>16587.1995428408</v>
      </c>
      <c r="K110" s="133" t="n">
        <v>15141.6122004357</v>
      </c>
      <c r="L110" s="133" t="n">
        <v>18032.7868852459</v>
      </c>
      <c r="M110" s="133" t="n">
        <v>11070.110701107</v>
      </c>
      <c r="N110" s="133" t="n">
        <v>12456.6382844529</v>
      </c>
      <c r="O110" s="133" t="n">
        <v>15571.7352339555</v>
      </c>
      <c r="P110" s="133" t="n">
        <v>14506.9152134696</v>
      </c>
      <c r="Q110" s="133" t="n">
        <v>16636.5552544414</v>
      </c>
      <c r="R110" s="133" t="n">
        <v>14642.7476234284</v>
      </c>
      <c r="S110" s="133" t="n">
        <v>12574.3737686705</v>
      </c>
      <c r="T110" s="133" t="n">
        <v>12714.5581691036</v>
      </c>
      <c r="U110" s="133" t="n">
        <v>12279.59697733</v>
      </c>
      <c r="V110" s="133" t="n">
        <v>12728.9661595778</v>
      </c>
      <c r="W110" s="133" t="n">
        <v>13398.4663521977</v>
      </c>
      <c r="X110" s="133" t="n">
        <v>9515.10804392788</v>
      </c>
      <c r="Y110" s="133" t="n">
        <v>8196.05633259107</v>
      </c>
      <c r="Z110" s="133" t="n">
        <v>7539.07241752166</v>
      </c>
      <c r="AA110" s="133" t="n">
        <v>9549.97225562103</v>
      </c>
      <c r="AB110" s="133" t="n">
        <v>9990.91527611277</v>
      </c>
      <c r="AC110" s="134" t="n">
        <v>9483.10949921462</v>
      </c>
    </row>
    <row r="111" customFormat="false" ht="11.25" hidden="false" customHeight="false" outlineLevel="0" collapsed="false">
      <c r="A111" s="113" t="s">
        <v>15</v>
      </c>
      <c r="B111" s="93"/>
      <c r="C111" s="133" t="n">
        <v>5293.46210995542</v>
      </c>
      <c r="D111" s="133" t="n">
        <v>6133.71498671028</v>
      </c>
      <c r="E111" s="133" t="n">
        <v>9563.93793472445</v>
      </c>
      <c r="F111" s="135" t="n">
        <v>6997.03834379672</v>
      </c>
      <c r="G111" s="133" t="n">
        <v>11300.9623321267</v>
      </c>
      <c r="H111" s="133" t="n">
        <v>11313.639220616</v>
      </c>
      <c r="I111" s="133" t="n">
        <v>11288.2854436375</v>
      </c>
      <c r="J111" s="133" t="n">
        <v>16587.1995428408</v>
      </c>
      <c r="K111" s="133" t="n">
        <v>15141.6122004357</v>
      </c>
      <c r="L111" s="133" t="n">
        <v>18032.7868852459</v>
      </c>
      <c r="M111" s="133" t="n">
        <v>11573.2975511573</v>
      </c>
      <c r="N111" s="133" t="n">
        <v>12771.9962157048</v>
      </c>
      <c r="O111" s="133" t="n">
        <v>15722.2922950817</v>
      </c>
      <c r="P111" s="133" t="n">
        <v>14506.9152134696</v>
      </c>
      <c r="Q111" s="133" t="n">
        <v>16937.6693766938</v>
      </c>
      <c r="R111" s="133" t="n">
        <v>14642.7476234284</v>
      </c>
      <c r="S111" s="133" t="n">
        <v>12574.3737686705</v>
      </c>
      <c r="T111" s="133" t="n">
        <v>12714.5581691036</v>
      </c>
      <c r="U111" s="133" t="n">
        <v>12279.59697733</v>
      </c>
      <c r="V111" s="133" t="n">
        <v>12728.9661595778</v>
      </c>
      <c r="W111" s="133" t="n">
        <v>13496.2963204518</v>
      </c>
      <c r="X111" s="133" t="n">
        <v>12578.9176804852</v>
      </c>
      <c r="Y111" s="133" t="n">
        <v>11781.0681465837</v>
      </c>
      <c r="Z111" s="133" t="n">
        <v>11762.6747739168</v>
      </c>
      <c r="AA111" s="133" t="n">
        <v>11219.2241618747</v>
      </c>
      <c r="AB111" s="133" t="n">
        <v>10720.4424716733</v>
      </c>
      <c r="AC111" s="134" t="n">
        <v>11473.2594986538</v>
      </c>
    </row>
    <row r="112" customFormat="false" ht="11.25" hidden="false" customHeight="false" outlineLevel="0" collapsed="false">
      <c r="A112" s="113" t="s">
        <v>11</v>
      </c>
      <c r="B112" s="64"/>
      <c r="C112" s="133" t="n">
        <v>5293.46210995542</v>
      </c>
      <c r="D112" s="133" t="n">
        <v>5878.14352893069</v>
      </c>
      <c r="E112" s="133" t="n">
        <v>8962.01177100053</v>
      </c>
      <c r="F112" s="135" t="n">
        <v>6711.20580329555</v>
      </c>
      <c r="G112" s="133" t="n">
        <v>10473.776752204</v>
      </c>
      <c r="H112" s="133" t="n">
        <v>10606.5367693275</v>
      </c>
      <c r="I112" s="133" t="n">
        <v>10341.0167350805</v>
      </c>
      <c r="J112" s="133" t="n">
        <v>15687.1673988357</v>
      </c>
      <c r="K112" s="133" t="n">
        <v>14161.220043573</v>
      </c>
      <c r="L112" s="133" t="n">
        <v>17213.1147540984</v>
      </c>
      <c r="M112" s="133" t="n">
        <v>12244.2133512244</v>
      </c>
      <c r="N112" s="133" t="n">
        <v>13875.7489750867</v>
      </c>
      <c r="O112" s="133" t="n">
        <v>17302.0663526606</v>
      </c>
      <c r="P112" s="133" t="n">
        <v>15935.0571256765</v>
      </c>
      <c r="Q112" s="133" t="n">
        <v>18669.0755796447</v>
      </c>
      <c r="R112" s="133" t="n">
        <v>15639.374425023</v>
      </c>
      <c r="S112" s="133" t="n">
        <v>11581.9091210079</v>
      </c>
      <c r="T112" s="133" t="n">
        <v>12078.8302606484</v>
      </c>
      <c r="U112" s="133" t="n">
        <v>11335.0125944584</v>
      </c>
      <c r="V112" s="133" t="n">
        <v>11331.8845079168</v>
      </c>
      <c r="W112" s="133" t="n">
        <v>13522.0582120921</v>
      </c>
      <c r="X112" s="133" t="n">
        <v>11959.4147591557</v>
      </c>
      <c r="Y112" s="133" t="n">
        <v>11248.9476431051</v>
      </c>
      <c r="Z112" s="133" t="n">
        <v>11244.2059925432</v>
      </c>
      <c r="AA112" s="133" t="n">
        <v>10730.2695712843</v>
      </c>
      <c r="AB112" s="133" t="n">
        <v>10260.5657121312</v>
      </c>
      <c r="AC112" s="134" t="n">
        <v>11016.2407209039</v>
      </c>
    </row>
    <row r="113" customFormat="false" ht="12" hidden="false" customHeight="false" outlineLevel="0" collapsed="false">
      <c r="A113" s="113" t="s">
        <v>16</v>
      </c>
      <c r="C113" s="136" t="n">
        <v>5479.19762258544</v>
      </c>
      <c r="D113" s="136" t="n">
        <v>6082.60069515437</v>
      </c>
      <c r="E113" s="136" t="n">
        <v>9497.05724986624</v>
      </c>
      <c r="F113" s="137" t="n">
        <v>7019.61852253535</v>
      </c>
      <c r="G113" s="133" t="n">
        <v>10906.8252169162</v>
      </c>
      <c r="H113" s="133" t="n">
        <v>11077.9384035198</v>
      </c>
      <c r="I113" s="133" t="n">
        <v>10735.7120303126</v>
      </c>
      <c r="J113" s="133" t="n">
        <v>16505.9466409515</v>
      </c>
      <c r="K113" s="133" t="n">
        <v>14705.8823529412</v>
      </c>
      <c r="L113" s="133" t="n">
        <v>18306.0109289617</v>
      </c>
      <c r="M113" s="133" t="n">
        <v>13250.5870513251</v>
      </c>
      <c r="N113" s="133" t="n">
        <v>15452.5386313466</v>
      </c>
      <c r="O113" s="133" t="n">
        <v>19859.9520571273</v>
      </c>
      <c r="P113" s="133" t="n">
        <v>18039.6873120866</v>
      </c>
      <c r="Q113" s="133" t="n">
        <v>21680.216802168</v>
      </c>
      <c r="R113" s="133" t="n">
        <v>17785.9552284575</v>
      </c>
      <c r="S113" s="133" t="n">
        <v>12263.6784496743</v>
      </c>
      <c r="T113" s="133" t="n">
        <v>12873.4901462174</v>
      </c>
      <c r="U113" s="133" t="n">
        <v>11964.7355163728</v>
      </c>
      <c r="V113" s="133" t="n">
        <v>11952.8096864328</v>
      </c>
      <c r="W113" s="133" t="n">
        <v>14758.3029109307</v>
      </c>
      <c r="X113" s="133" t="n">
        <v>12907.0536702902</v>
      </c>
      <c r="Y113" s="133" t="n">
        <v>12110.5389801438</v>
      </c>
      <c r="Z113" s="133" t="n">
        <v>12111.6027069417</v>
      </c>
      <c r="AA113" s="133" t="n">
        <v>11510.6726605014</v>
      </c>
      <c r="AB113" s="133" t="n">
        <v>10953.430744615</v>
      </c>
      <c r="AC113" s="134" t="n">
        <v>11848.3567183329</v>
      </c>
    </row>
    <row r="114" customFormat="false" ht="11.25" hidden="false" customHeight="false" outlineLevel="0" collapsed="false">
      <c r="A114" s="11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4"/>
    </row>
    <row r="115" customFormat="false" ht="11.25" hidden="false" customHeight="false" outlineLevel="0" collapsed="false">
      <c r="A115" s="11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4"/>
    </row>
    <row r="116" customFormat="false" ht="11.25" hidden="false" customHeight="false" outlineLevel="0" collapsed="false">
      <c r="A116" s="11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4"/>
    </row>
    <row r="117" customFormat="false" ht="11.25" hidden="false" customHeight="false" outlineLevel="0" collapsed="false">
      <c r="A117" s="11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4"/>
    </row>
    <row r="118" customFormat="false" ht="11.25" hidden="false" customHeight="false" outlineLevel="0" collapsed="false">
      <c r="A118" s="11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4"/>
    </row>
    <row r="119" customFormat="false" ht="11.25" hidden="false" customHeight="false" outlineLevel="0" collapsed="false">
      <c r="A119" s="11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4"/>
    </row>
    <row r="120" customFormat="false" ht="11.25" hidden="false" customHeight="false" outlineLevel="0" collapsed="false">
      <c r="A120" s="11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4"/>
    </row>
    <row r="121" customFormat="false" ht="11.25" hidden="false" customHeight="false" outlineLevel="0" collapsed="false">
      <c r="A121" s="11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4"/>
    </row>
    <row r="122" customFormat="false" ht="11.25" hidden="false" customHeight="false" outlineLevel="0" collapsed="false">
      <c r="A122" s="11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4"/>
    </row>
    <row r="123" customFormat="false" ht="12" hidden="false" customHeight="false" outlineLevel="0" collapsed="false">
      <c r="A123" s="114"/>
      <c r="B123" s="64"/>
      <c r="C123" s="136"/>
      <c r="D123" s="136"/>
      <c r="E123" s="136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6"/>
      <c r="X123" s="136"/>
      <c r="Y123" s="136"/>
      <c r="Z123" s="136"/>
      <c r="AA123" s="136"/>
      <c r="AB123" s="136"/>
      <c r="AC123" s="138"/>
    </row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PRICE REPORT
Peak Prices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5.rollprior">
                <anchor moveWithCells="true" sizeWithCells="false">
                  <from>
                    <xdr:col>26</xdr:col>
                    <xdr:colOff>459000</xdr:colOff>
                    <xdr:row>0</xdr:row>
                    <xdr:rowOff>28440</xdr:rowOff>
                  </from>
                  <to>
                    <xdr:col>27</xdr:col>
                    <xdr:colOff>435960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">
              <controlPr defaultSize="0" print="false" autoFill="0" autoPict="0" macro="Module14.copyancillary">
                <anchor moveWithCells="true" sizeWithCells="false">
                  <from>
                    <xdr:col>29</xdr:col>
                    <xdr:colOff>371160</xdr:colOff>
                    <xdr:row>0</xdr:row>
                    <xdr:rowOff>28440</xdr:rowOff>
                  </from>
                  <to>
                    <xdr:col>31</xdr:col>
                    <xdr:colOff>493200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8" topLeftCell="C37" activePane="bottomRight" state="frozen"/>
      <selection pane="topLeft" activeCell="A1" activeCellId="0" sqref="A1"/>
      <selection pane="topRight" activeCell="C1" activeCellId="0" sqref="C1"/>
      <selection pane="bottomLeft" activeCell="A37" activeCellId="0" sqref="A37"/>
      <selection pane="bottomRight" activeCell="A1" activeCellId="0" sqref="A1:IV16384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63" width="30.7"/>
    <col collapsed="false" customWidth="true" hidden="true" outlineLevel="0" max="2" min="2" style="63" width="10.41"/>
    <col collapsed="false" customWidth="true" hidden="false" outlineLevel="0" max="5" min="3" style="63" width="9.13"/>
    <col collapsed="false" customWidth="true" hidden="false" outlineLevel="0" max="6" min="6" style="63" width="9.84"/>
    <col collapsed="false" customWidth="true" hidden="false" outlineLevel="0" max="7" min="7" style="63" width="11.7"/>
    <col collapsed="false" customWidth="true" hidden="true" outlineLevel="0" max="9" min="8" style="63" width="9.84"/>
    <col collapsed="false" customWidth="true" hidden="false" outlineLevel="0" max="10" min="10" style="63" width="12.42"/>
    <col collapsed="false" customWidth="true" hidden="true" outlineLevel="0" max="12" min="11" style="63" width="9.84"/>
    <col collapsed="false" customWidth="true" hidden="false" outlineLevel="0" max="14" min="13" style="63" width="9.84"/>
    <col collapsed="false" customWidth="true" hidden="false" outlineLevel="0" max="15" min="15" style="63" width="11.13"/>
    <col collapsed="false" customWidth="true" hidden="true" outlineLevel="0" max="16" min="16" style="63" width="9.84"/>
    <col collapsed="false" customWidth="true" hidden="true" outlineLevel="0" max="17" min="17" style="63" width="2.56"/>
    <col collapsed="false" customWidth="true" hidden="false" outlineLevel="0" max="18" min="18" style="63" width="9.84"/>
    <col collapsed="false" customWidth="true" hidden="false" outlineLevel="0" max="19" min="19" style="63" width="11.99"/>
    <col collapsed="false" customWidth="true" hidden="true" outlineLevel="0" max="22" min="20" style="63" width="9.84"/>
    <col collapsed="false" customWidth="true" hidden="false" outlineLevel="0" max="27" min="23" style="63" width="10.41"/>
    <col collapsed="false" customWidth="true" hidden="false" outlineLevel="0" max="28" min="28" style="87" width="13.27"/>
    <col collapsed="false" customWidth="true" hidden="false" outlineLevel="0" max="29" min="29" style="63" width="14.99"/>
    <col collapsed="false" customWidth="true" hidden="false" outlineLevel="0" max="30" min="30" style="64" width="9.84"/>
    <col collapsed="false" customWidth="true" hidden="false" outlineLevel="0" max="31" min="31" style="63" width="14.84"/>
    <col collapsed="false" customWidth="true" hidden="false" outlineLevel="0" max="32" min="32" style="63" width="12.99"/>
    <col collapsed="false" customWidth="true" hidden="false" outlineLevel="0" max="140" min="33" style="63" width="9.13"/>
    <col collapsed="false" customWidth="false" hidden="true" outlineLevel="0" max="257" min="141" style="63" width="9.28"/>
    <col collapsed="false" customWidth="false" hidden="true" outlineLevel="0" max="16384" min="258" style="0" width="9.28"/>
  </cols>
  <sheetData>
    <row r="1" customFormat="false" ht="11.25" hidden="false" customHeight="false" outlineLevel="0" collapsed="false">
      <c r="A1" s="65" t="s">
        <v>23</v>
      </c>
    </row>
    <row r="2" customFormat="false" ht="24" hidden="false" customHeight="true" outlineLevel="0" collapsed="false">
      <c r="A2" s="68" t="n">
        <v>37189</v>
      </c>
      <c r="B2" s="66"/>
    </row>
    <row r="3" customFormat="false" ht="10.5" hidden="true" customHeight="true" outlineLevel="0" collapsed="false">
      <c r="A3" s="68"/>
      <c r="B3" s="66"/>
      <c r="C3" s="63" t="n">
        <v>64</v>
      </c>
      <c r="D3" s="63" t="n">
        <v>304</v>
      </c>
      <c r="E3" s="63" t="n">
        <v>328</v>
      </c>
      <c r="AG3" s="63" t="n">
        <v>312</v>
      </c>
      <c r="AH3" s="63" t="n">
        <v>288</v>
      </c>
      <c r="AI3" s="63" t="n">
        <v>328</v>
      </c>
      <c r="AJ3" s="63" t="n">
        <v>304</v>
      </c>
      <c r="AK3" s="63" t="n">
        <v>312</v>
      </c>
      <c r="AL3" s="63" t="n">
        <v>320</v>
      </c>
      <c r="AM3" s="63" t="n">
        <v>312</v>
      </c>
      <c r="AN3" s="63" t="n">
        <v>312</v>
      </c>
      <c r="AO3" s="63" t="n">
        <v>320</v>
      </c>
      <c r="AP3" s="63" t="n">
        <v>312</v>
      </c>
      <c r="AQ3" s="63" t="n">
        <v>304</v>
      </c>
      <c r="AR3" s="63" t="n">
        <v>328</v>
      </c>
      <c r="AS3" s="63" t="n">
        <v>312</v>
      </c>
      <c r="AT3" s="63" t="n">
        <v>288</v>
      </c>
      <c r="AU3" s="63" t="n">
        <v>328</v>
      </c>
      <c r="AV3" s="63" t="n">
        <v>304</v>
      </c>
      <c r="AW3" s="63" t="n">
        <v>312</v>
      </c>
      <c r="AX3" s="63" t="n">
        <v>320</v>
      </c>
      <c r="AY3" s="63" t="n">
        <v>312</v>
      </c>
      <c r="AZ3" s="63" t="n">
        <v>328</v>
      </c>
      <c r="BA3" s="63" t="n">
        <v>304</v>
      </c>
      <c r="BB3" s="63" t="n">
        <v>312</v>
      </c>
      <c r="BC3" s="63" t="n">
        <v>320</v>
      </c>
      <c r="BD3" s="63" t="n">
        <v>312</v>
      </c>
      <c r="BE3" s="63" t="n">
        <v>312</v>
      </c>
      <c r="BF3" s="63" t="n">
        <v>312</v>
      </c>
      <c r="BG3" s="63" t="n">
        <v>312</v>
      </c>
      <c r="BH3" s="63" t="n">
        <v>304</v>
      </c>
      <c r="BI3" s="63" t="n">
        <v>328</v>
      </c>
      <c r="BJ3" s="63" t="n">
        <v>304</v>
      </c>
      <c r="BK3" s="63" t="n">
        <v>312</v>
      </c>
      <c r="BL3" s="63" t="n">
        <v>328</v>
      </c>
      <c r="BM3" s="63" t="n">
        <v>304</v>
      </c>
      <c r="BN3" s="63" t="n">
        <v>328</v>
      </c>
      <c r="BO3" s="63" t="n">
        <v>304</v>
      </c>
      <c r="BP3" s="63" t="n">
        <v>312</v>
      </c>
      <c r="BQ3" s="63" t="n">
        <v>328</v>
      </c>
      <c r="BR3" s="63" t="n">
        <v>288</v>
      </c>
      <c r="BS3" s="63" t="n">
        <v>312</v>
      </c>
      <c r="BT3" s="63" t="n">
        <v>304</v>
      </c>
      <c r="BU3" s="63" t="n">
        <v>328</v>
      </c>
      <c r="BV3" s="63" t="n">
        <v>304</v>
      </c>
      <c r="BW3" s="63" t="n">
        <v>328</v>
      </c>
      <c r="BX3" s="63" t="n">
        <v>312</v>
      </c>
      <c r="BY3" s="63" t="n">
        <v>304</v>
      </c>
      <c r="BZ3" s="63" t="n">
        <v>328</v>
      </c>
      <c r="CA3" s="63" t="n">
        <v>304</v>
      </c>
      <c r="CB3" s="63" t="n">
        <v>312</v>
      </c>
      <c r="CC3" s="63" t="n">
        <v>328</v>
      </c>
      <c r="CD3" s="63" t="n">
        <v>288</v>
      </c>
      <c r="CE3" s="63" t="n">
        <v>312</v>
      </c>
      <c r="CF3" s="63" t="n">
        <v>320</v>
      </c>
      <c r="CG3" s="63" t="n">
        <v>312</v>
      </c>
      <c r="CH3" s="63" t="n">
        <v>304</v>
      </c>
      <c r="CI3" s="63" t="n">
        <v>328</v>
      </c>
      <c r="CJ3" s="63" t="n">
        <v>312</v>
      </c>
      <c r="CK3" s="63" t="n">
        <v>304</v>
      </c>
      <c r="CL3" s="63" t="n">
        <v>328</v>
      </c>
      <c r="CM3" s="63" t="n">
        <v>304</v>
      </c>
      <c r="CN3" s="63" t="n">
        <v>328</v>
      </c>
      <c r="CO3" s="63" t="n">
        <v>312</v>
      </c>
      <c r="CP3" s="63" t="n">
        <v>288</v>
      </c>
      <c r="CQ3" s="63" t="n">
        <v>312</v>
      </c>
      <c r="CR3" s="63" t="n">
        <v>320</v>
      </c>
      <c r="CS3" s="63" t="n">
        <v>312</v>
      </c>
      <c r="CT3" s="63" t="n">
        <v>304</v>
      </c>
      <c r="CU3" s="63" t="n">
        <v>328</v>
      </c>
      <c r="CV3" s="63" t="n">
        <v>312</v>
      </c>
      <c r="CW3" s="63" t="n">
        <v>320</v>
      </c>
      <c r="CX3" s="63" t="n">
        <v>312</v>
      </c>
      <c r="CY3" s="63" t="n">
        <v>304</v>
      </c>
      <c r="CZ3" s="63" t="n">
        <v>328</v>
      </c>
      <c r="DA3" s="63" t="n">
        <v>312</v>
      </c>
      <c r="DB3" s="63" t="n">
        <v>296</v>
      </c>
      <c r="DC3" s="63" t="n">
        <v>328</v>
      </c>
      <c r="DD3" s="63" t="n">
        <v>304</v>
      </c>
      <c r="DE3" s="63" t="n">
        <v>312</v>
      </c>
      <c r="DF3" s="63" t="n">
        <v>320</v>
      </c>
      <c r="DG3" s="63" t="n">
        <v>312</v>
      </c>
      <c r="DH3" s="63" t="n">
        <v>328</v>
      </c>
      <c r="DI3" s="63" t="n">
        <v>304</v>
      </c>
      <c r="DJ3" s="63" t="n">
        <v>312</v>
      </c>
      <c r="DK3" s="63" t="n">
        <v>320</v>
      </c>
      <c r="DL3" s="63" t="n">
        <v>312</v>
      </c>
      <c r="DM3" s="63" t="n">
        <v>312</v>
      </c>
      <c r="DN3" s="63" t="n">
        <v>288</v>
      </c>
      <c r="DO3" s="63" t="n">
        <v>328</v>
      </c>
      <c r="DP3" s="63" t="n">
        <v>304</v>
      </c>
      <c r="DQ3" s="63" t="n">
        <v>328</v>
      </c>
      <c r="DR3" s="63" t="n">
        <v>304</v>
      </c>
      <c r="DS3" s="63" t="n">
        <v>312</v>
      </c>
      <c r="DT3" s="63" t="n">
        <v>328</v>
      </c>
      <c r="DU3" s="63" t="n">
        <v>304</v>
      </c>
      <c r="DV3" s="63" t="n">
        <v>312</v>
      </c>
      <c r="DW3" s="63" t="n">
        <v>320</v>
      </c>
      <c r="DX3" s="63" t="n">
        <v>312</v>
      </c>
      <c r="DY3" s="63" t="n">
        <v>328</v>
      </c>
      <c r="DZ3" s="63" t="n">
        <v>288</v>
      </c>
      <c r="EA3" s="63" t="n">
        <v>312</v>
      </c>
      <c r="EB3" s="63" t="n">
        <v>304</v>
      </c>
      <c r="EC3" s="63" t="n">
        <v>328</v>
      </c>
      <c r="ED3" s="63" t="n">
        <v>304</v>
      </c>
      <c r="EE3" s="63" t="n">
        <v>312</v>
      </c>
      <c r="EF3" s="63" t="n">
        <v>328</v>
      </c>
      <c r="EG3" s="63" t="n">
        <v>304</v>
      </c>
      <c r="EH3" s="63" t="n">
        <v>328</v>
      </c>
      <c r="EI3" s="63" t="n">
        <v>304</v>
      </c>
      <c r="EJ3" s="63" t="n">
        <v>312</v>
      </c>
    </row>
    <row r="4" customFormat="false" ht="11.25" hidden="true" customHeight="false" outlineLevel="0" collapsed="false">
      <c r="A4" s="69"/>
      <c r="B4" s="66"/>
      <c r="F4" s="70" t="n">
        <v>36892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 t="n">
        <v>37257</v>
      </c>
      <c r="X4" s="70" t="n">
        <v>37622</v>
      </c>
      <c r="Y4" s="70" t="n">
        <v>37987</v>
      </c>
      <c r="Z4" s="70" t="n">
        <v>38353</v>
      </c>
      <c r="AA4" s="70" t="n">
        <v>38718</v>
      </c>
      <c r="AB4" s="71" t="n">
        <v>40179</v>
      </c>
      <c r="AC4" s="71" t="n">
        <v>40544</v>
      </c>
    </row>
    <row r="5" customFormat="false" ht="11.25" hidden="true" customHeight="false" outlineLevel="0" collapsed="false">
      <c r="A5" s="69"/>
      <c r="B5" s="66"/>
      <c r="C5" s="63" t="n">
        <v>80</v>
      </c>
      <c r="D5" s="63" t="n">
        <v>368</v>
      </c>
      <c r="E5" s="63" t="n">
        <v>408</v>
      </c>
      <c r="AG5" s="63" t="n">
        <v>376</v>
      </c>
      <c r="AH5" s="63" t="n">
        <v>352</v>
      </c>
      <c r="AI5" s="63" t="n">
        <v>408</v>
      </c>
      <c r="AJ5" s="63" t="n">
        <v>368</v>
      </c>
      <c r="AK5" s="63" t="n">
        <v>376</v>
      </c>
      <c r="AL5" s="63" t="n">
        <v>400</v>
      </c>
      <c r="AM5" s="63" t="n">
        <v>376</v>
      </c>
      <c r="AN5" s="63" t="n">
        <v>392</v>
      </c>
      <c r="AO5" s="63" t="n">
        <v>384</v>
      </c>
      <c r="AP5" s="63" t="n">
        <v>376</v>
      </c>
      <c r="AQ5" s="63" t="n">
        <v>384</v>
      </c>
      <c r="AR5" s="63" t="n">
        <v>392</v>
      </c>
      <c r="AS5" s="63" t="n">
        <v>376</v>
      </c>
      <c r="AT5" s="63" t="n">
        <v>352</v>
      </c>
      <c r="AU5" s="63" t="n">
        <v>408</v>
      </c>
      <c r="AV5" s="63" t="n">
        <v>368</v>
      </c>
      <c r="AW5" s="63" t="n">
        <v>392</v>
      </c>
      <c r="AX5" s="63" t="n">
        <v>384</v>
      </c>
      <c r="AY5" s="63" t="n">
        <v>376</v>
      </c>
      <c r="AZ5" s="63" t="n">
        <v>408</v>
      </c>
      <c r="BA5" s="63" t="n">
        <v>368</v>
      </c>
      <c r="BB5" s="63" t="n">
        <v>376</v>
      </c>
      <c r="BC5" s="63" t="n">
        <v>400</v>
      </c>
      <c r="BD5" s="63" t="n">
        <v>376</v>
      </c>
      <c r="BE5" s="63" t="n">
        <v>392</v>
      </c>
      <c r="BF5" s="63" t="n">
        <v>376</v>
      </c>
      <c r="BG5" s="63" t="n">
        <v>376</v>
      </c>
      <c r="BH5" s="63" t="n">
        <v>368</v>
      </c>
      <c r="BI5" s="63" t="n">
        <v>408</v>
      </c>
      <c r="BJ5" s="63" t="n">
        <v>368</v>
      </c>
      <c r="BK5" s="63" t="n">
        <v>392</v>
      </c>
      <c r="BL5" s="63" t="n">
        <v>392</v>
      </c>
      <c r="BM5" s="63" t="n">
        <v>368</v>
      </c>
      <c r="BN5" s="63" t="n">
        <v>408</v>
      </c>
      <c r="BO5" s="63" t="n">
        <v>368</v>
      </c>
      <c r="BP5" s="63" t="n">
        <v>376</v>
      </c>
      <c r="BQ5" s="63" t="n">
        <v>408</v>
      </c>
      <c r="BR5" s="63" t="n">
        <v>352</v>
      </c>
      <c r="BS5" s="63" t="n">
        <v>376</v>
      </c>
      <c r="BT5" s="63" t="n">
        <v>384</v>
      </c>
      <c r="BU5" s="63" t="n">
        <v>392</v>
      </c>
      <c r="BV5" s="63" t="n">
        <v>368</v>
      </c>
      <c r="BW5" s="63" t="n">
        <v>408</v>
      </c>
      <c r="BX5" s="63" t="n">
        <v>376</v>
      </c>
      <c r="BY5" s="63" t="n">
        <v>368</v>
      </c>
      <c r="BZ5" s="63" t="n">
        <v>408</v>
      </c>
      <c r="CA5" s="63" t="n">
        <v>368</v>
      </c>
      <c r="CB5" s="63" t="n">
        <v>392</v>
      </c>
      <c r="CC5" s="63" t="n">
        <v>392</v>
      </c>
      <c r="CD5" s="63" t="n">
        <v>352</v>
      </c>
      <c r="CE5" s="63" t="n">
        <v>376</v>
      </c>
      <c r="CF5" s="63" t="n">
        <v>400</v>
      </c>
      <c r="CG5" s="63" t="n">
        <v>376</v>
      </c>
      <c r="CH5" s="63" t="n">
        <v>368</v>
      </c>
      <c r="CI5" s="63" t="n">
        <v>408</v>
      </c>
      <c r="CJ5" s="63" t="n">
        <v>376</v>
      </c>
      <c r="CK5" s="63" t="n">
        <v>384</v>
      </c>
      <c r="CL5" s="63" t="n">
        <v>392</v>
      </c>
      <c r="CM5" s="63" t="n">
        <v>368</v>
      </c>
      <c r="CN5" s="63" t="n">
        <v>408</v>
      </c>
      <c r="CO5" s="63" t="n">
        <v>376</v>
      </c>
      <c r="CP5" s="63" t="n">
        <v>352</v>
      </c>
      <c r="CQ5" s="63" t="n">
        <v>392</v>
      </c>
      <c r="CR5" s="63" t="n">
        <v>384</v>
      </c>
      <c r="CS5" s="63" t="n">
        <v>376</v>
      </c>
      <c r="CT5" s="63" t="n">
        <v>384</v>
      </c>
      <c r="CU5" s="63" t="n">
        <v>392</v>
      </c>
      <c r="CV5" s="63" t="n">
        <v>376</v>
      </c>
      <c r="CW5" s="63" t="n">
        <v>400</v>
      </c>
      <c r="CX5" s="63" t="n">
        <v>376</v>
      </c>
      <c r="CY5" s="63" t="n">
        <v>368</v>
      </c>
      <c r="CZ5" s="63" t="n">
        <v>408</v>
      </c>
      <c r="DA5" s="63" t="n">
        <v>376</v>
      </c>
      <c r="DB5" s="63" t="n">
        <v>360</v>
      </c>
      <c r="DC5" s="63" t="n">
        <v>408</v>
      </c>
      <c r="DD5" s="63" t="n">
        <v>368</v>
      </c>
      <c r="DE5" s="63" t="n">
        <v>392</v>
      </c>
      <c r="DF5" s="63" t="n">
        <v>384</v>
      </c>
      <c r="DG5" s="63" t="n">
        <v>376</v>
      </c>
      <c r="DH5" s="63" t="n">
        <v>408</v>
      </c>
      <c r="DI5" s="63" t="n">
        <v>368</v>
      </c>
      <c r="DJ5" s="63" t="n">
        <v>376</v>
      </c>
      <c r="DK5" s="63" t="n">
        <v>400</v>
      </c>
      <c r="DL5" s="63" t="n">
        <v>376</v>
      </c>
      <c r="DM5" s="63" t="n">
        <v>392</v>
      </c>
      <c r="DN5" s="63" t="n">
        <v>352</v>
      </c>
      <c r="DO5" s="63" t="n">
        <v>392</v>
      </c>
      <c r="DP5" s="63" t="n">
        <v>368</v>
      </c>
      <c r="DQ5" s="63" t="n">
        <v>408</v>
      </c>
      <c r="DR5" s="63" t="n">
        <v>368</v>
      </c>
      <c r="DS5" s="63" t="n">
        <v>376</v>
      </c>
      <c r="DT5" s="63" t="n">
        <v>408</v>
      </c>
      <c r="DU5" s="63" t="n">
        <v>368</v>
      </c>
      <c r="DV5" s="63" t="n">
        <v>392</v>
      </c>
      <c r="DW5" s="63" t="n">
        <v>384</v>
      </c>
      <c r="DX5" s="63" t="n">
        <v>376</v>
      </c>
      <c r="DY5" s="63" t="n">
        <v>408</v>
      </c>
      <c r="DZ5" s="63" t="n">
        <v>352</v>
      </c>
      <c r="EA5" s="63" t="n">
        <v>376</v>
      </c>
      <c r="EB5" s="63" t="n">
        <v>368</v>
      </c>
      <c r="EC5" s="63" t="n">
        <v>408</v>
      </c>
      <c r="ED5" s="63" t="n">
        <v>368</v>
      </c>
      <c r="EE5" s="63" t="n">
        <v>392</v>
      </c>
      <c r="EF5" s="63" t="n">
        <v>392</v>
      </c>
      <c r="EG5" s="63" t="n">
        <v>368</v>
      </c>
      <c r="EH5" s="63" t="n">
        <v>408</v>
      </c>
      <c r="EI5" s="63" t="n">
        <v>368</v>
      </c>
      <c r="EJ5" s="63" t="n">
        <v>376</v>
      </c>
    </row>
    <row r="6" customFormat="false" ht="12.75" hidden="false" customHeight="false" outlineLevel="0" collapsed="false">
      <c r="A6" s="72" t="n">
        <v>37189</v>
      </c>
    </row>
    <row r="7" customFormat="false" ht="10.5" hidden="true" customHeight="true" outlineLevel="0" collapsed="false">
      <c r="C7" s="73" t="n">
        <v>37165</v>
      </c>
      <c r="D7" s="73" t="n">
        <v>37196</v>
      </c>
      <c r="E7" s="73" t="n">
        <v>37226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3"/>
      <c r="X7" s="73"/>
      <c r="Y7" s="73"/>
      <c r="Z7" s="73"/>
      <c r="AA7" s="73"/>
      <c r="AG7" s="71" t="n">
        <v>37257</v>
      </c>
      <c r="AH7" s="71" t="n">
        <v>37288</v>
      </c>
      <c r="AI7" s="71" t="n">
        <v>37316</v>
      </c>
      <c r="AJ7" s="71" t="n">
        <v>37347</v>
      </c>
      <c r="AK7" s="71" t="n">
        <v>37377</v>
      </c>
      <c r="AL7" s="71" t="n">
        <v>37408</v>
      </c>
      <c r="AM7" s="71" t="n">
        <v>37438</v>
      </c>
      <c r="AN7" s="71" t="n">
        <v>37469</v>
      </c>
      <c r="AO7" s="71" t="n">
        <v>37500</v>
      </c>
      <c r="AP7" s="71" t="n">
        <v>37530</v>
      </c>
      <c r="AQ7" s="71" t="n">
        <v>37561</v>
      </c>
      <c r="AR7" s="71" t="n">
        <v>37591</v>
      </c>
      <c r="AS7" s="71" t="n">
        <v>37622</v>
      </c>
      <c r="AT7" s="71" t="n">
        <v>37653</v>
      </c>
      <c r="AU7" s="71" t="n">
        <v>37681</v>
      </c>
      <c r="AV7" s="71" t="n">
        <v>37712</v>
      </c>
      <c r="AW7" s="71" t="n">
        <v>37742</v>
      </c>
      <c r="AX7" s="71" t="n">
        <v>37773</v>
      </c>
      <c r="AY7" s="71" t="n">
        <v>37803</v>
      </c>
      <c r="AZ7" s="71" t="n">
        <v>37834</v>
      </c>
      <c r="BA7" s="71" t="n">
        <v>37865</v>
      </c>
      <c r="BB7" s="71" t="n">
        <v>37895</v>
      </c>
      <c r="BC7" s="71" t="n">
        <v>37926</v>
      </c>
      <c r="BD7" s="71" t="n">
        <v>37956</v>
      </c>
      <c r="BE7" s="71" t="n">
        <v>37987</v>
      </c>
      <c r="BF7" s="71" t="n">
        <v>38018</v>
      </c>
      <c r="BG7" s="71" t="n">
        <v>38047</v>
      </c>
      <c r="BH7" s="71" t="n">
        <v>38078</v>
      </c>
      <c r="BI7" s="71" t="n">
        <v>38108</v>
      </c>
      <c r="BJ7" s="71" t="n">
        <v>38139</v>
      </c>
      <c r="BK7" s="71" t="n">
        <v>38169</v>
      </c>
      <c r="BL7" s="71" t="n">
        <v>38200</v>
      </c>
      <c r="BM7" s="71" t="n">
        <v>38231</v>
      </c>
      <c r="BN7" s="71" t="n">
        <v>38261</v>
      </c>
      <c r="BO7" s="71" t="n">
        <v>38292</v>
      </c>
      <c r="BP7" s="71" t="n">
        <v>38322</v>
      </c>
      <c r="BQ7" s="71" t="n">
        <v>38353</v>
      </c>
      <c r="BR7" s="71" t="n">
        <v>38384</v>
      </c>
      <c r="BS7" s="71" t="n">
        <v>38412</v>
      </c>
      <c r="BT7" s="71" t="n">
        <v>38443</v>
      </c>
      <c r="BU7" s="71" t="n">
        <v>38473</v>
      </c>
      <c r="BV7" s="71" t="n">
        <v>38504</v>
      </c>
      <c r="BW7" s="71" t="n">
        <v>38534</v>
      </c>
      <c r="BX7" s="71" t="n">
        <v>38565</v>
      </c>
      <c r="BY7" s="71" t="n">
        <v>38596</v>
      </c>
      <c r="BZ7" s="71" t="n">
        <v>38626</v>
      </c>
      <c r="CA7" s="71" t="n">
        <v>38657</v>
      </c>
      <c r="CB7" s="71" t="n">
        <v>38687</v>
      </c>
      <c r="CC7" s="71" t="n">
        <v>38718</v>
      </c>
      <c r="CD7" s="71" t="n">
        <v>38749</v>
      </c>
      <c r="CE7" s="71" t="n">
        <v>38777</v>
      </c>
      <c r="CF7" s="71" t="n">
        <v>38808</v>
      </c>
      <c r="CG7" s="71" t="n">
        <v>38838</v>
      </c>
      <c r="CH7" s="71" t="n">
        <v>38869</v>
      </c>
      <c r="CI7" s="71" t="n">
        <v>38899</v>
      </c>
      <c r="CJ7" s="71" t="n">
        <v>38930</v>
      </c>
      <c r="CK7" s="71" t="n">
        <v>38961</v>
      </c>
      <c r="CL7" s="71" t="n">
        <v>38991</v>
      </c>
      <c r="CM7" s="71" t="n">
        <v>39022</v>
      </c>
      <c r="CN7" s="71" t="n">
        <v>39052</v>
      </c>
      <c r="CO7" s="71" t="n">
        <v>39083</v>
      </c>
      <c r="CP7" s="71" t="n">
        <v>39114</v>
      </c>
      <c r="CQ7" s="71" t="n">
        <v>39142</v>
      </c>
      <c r="CR7" s="71" t="n">
        <v>39173</v>
      </c>
      <c r="CS7" s="71" t="n">
        <v>39203</v>
      </c>
      <c r="CT7" s="71" t="n">
        <v>39234</v>
      </c>
      <c r="CU7" s="71" t="n">
        <v>39264</v>
      </c>
      <c r="CV7" s="71" t="n">
        <v>39295</v>
      </c>
      <c r="CW7" s="71" t="n">
        <v>39326</v>
      </c>
      <c r="CX7" s="71" t="n">
        <v>39356</v>
      </c>
      <c r="CY7" s="71" t="n">
        <v>39387</v>
      </c>
      <c r="CZ7" s="71" t="n">
        <v>39417</v>
      </c>
      <c r="DA7" s="71" t="n">
        <v>39448</v>
      </c>
      <c r="DB7" s="71" t="n">
        <v>39479</v>
      </c>
      <c r="DC7" s="71" t="n">
        <v>39508</v>
      </c>
      <c r="DD7" s="71" t="n">
        <v>39539</v>
      </c>
      <c r="DE7" s="71" t="n">
        <v>39569</v>
      </c>
      <c r="DF7" s="71" t="n">
        <v>39600</v>
      </c>
      <c r="DG7" s="71" t="n">
        <v>39630</v>
      </c>
      <c r="DH7" s="71" t="n">
        <v>39661</v>
      </c>
      <c r="DI7" s="71" t="n">
        <v>39692</v>
      </c>
      <c r="DJ7" s="71" t="n">
        <v>39722</v>
      </c>
      <c r="DK7" s="71" t="n">
        <v>39753</v>
      </c>
      <c r="DL7" s="71" t="n">
        <v>39783</v>
      </c>
      <c r="DM7" s="71" t="n">
        <v>39814</v>
      </c>
      <c r="DN7" s="71" t="n">
        <v>39845</v>
      </c>
      <c r="DO7" s="71" t="n">
        <v>39873</v>
      </c>
      <c r="DP7" s="71" t="n">
        <v>39904</v>
      </c>
      <c r="DQ7" s="71" t="n">
        <v>39934</v>
      </c>
      <c r="DR7" s="71" t="n">
        <v>39965</v>
      </c>
      <c r="DS7" s="71" t="n">
        <v>39995</v>
      </c>
      <c r="DT7" s="71" t="n">
        <v>40026</v>
      </c>
      <c r="DU7" s="71" t="n">
        <v>40057</v>
      </c>
      <c r="DV7" s="71" t="n">
        <v>40087</v>
      </c>
      <c r="DW7" s="71" t="n">
        <v>40118</v>
      </c>
      <c r="DX7" s="71" t="n">
        <v>40148</v>
      </c>
      <c r="DY7" s="71" t="n">
        <v>40179</v>
      </c>
      <c r="DZ7" s="71" t="n">
        <v>40210</v>
      </c>
      <c r="EA7" s="71" t="n">
        <v>40238</v>
      </c>
      <c r="EB7" s="71" t="n">
        <v>40269</v>
      </c>
      <c r="EC7" s="71" t="n">
        <v>40299</v>
      </c>
      <c r="ED7" s="71" t="n">
        <v>40330</v>
      </c>
      <c r="EE7" s="71" t="n">
        <v>40360</v>
      </c>
      <c r="EF7" s="71" t="n">
        <v>40391</v>
      </c>
      <c r="EG7" s="71" t="n">
        <v>40422</v>
      </c>
      <c r="EH7" s="71" t="n">
        <v>40452</v>
      </c>
      <c r="EI7" s="71" t="n">
        <v>40483</v>
      </c>
      <c r="EJ7" s="71" t="n">
        <v>40513</v>
      </c>
    </row>
    <row r="8" customFormat="false" ht="21" hidden="false" customHeight="true" outlineLevel="0" collapsed="false">
      <c r="A8" s="128" t="s">
        <v>70</v>
      </c>
      <c r="B8" s="118"/>
      <c r="C8" s="148" t="s">
        <v>48</v>
      </c>
      <c r="D8" s="148" t="s">
        <v>49</v>
      </c>
      <c r="E8" s="148" t="s">
        <v>50</v>
      </c>
      <c r="F8" s="149" t="s">
        <v>51</v>
      </c>
      <c r="G8" s="149" t="s">
        <v>52</v>
      </c>
      <c r="H8" s="148" t="n">
        <v>37257</v>
      </c>
      <c r="I8" s="148" t="n">
        <v>37288</v>
      </c>
      <c r="J8" s="149" t="s">
        <v>53</v>
      </c>
      <c r="K8" s="148" t="n">
        <v>37316</v>
      </c>
      <c r="L8" s="148" t="n">
        <v>37347</v>
      </c>
      <c r="M8" s="148" t="n">
        <v>37377</v>
      </c>
      <c r="N8" s="148" t="n">
        <v>37408</v>
      </c>
      <c r="O8" s="148" t="s">
        <v>54</v>
      </c>
      <c r="P8" s="150" t="n">
        <v>37438</v>
      </c>
      <c r="Q8" s="148" t="n">
        <v>37469</v>
      </c>
      <c r="R8" s="148" t="n">
        <v>37500</v>
      </c>
      <c r="S8" s="148" t="s">
        <v>55</v>
      </c>
      <c r="T8" s="148" t="n">
        <v>37530</v>
      </c>
      <c r="U8" s="148" t="n">
        <v>37561</v>
      </c>
      <c r="V8" s="148" t="n">
        <v>37591</v>
      </c>
      <c r="W8" s="148" t="s">
        <v>56</v>
      </c>
      <c r="X8" s="148" t="s">
        <v>57</v>
      </c>
      <c r="Y8" s="148" t="s">
        <v>58</v>
      </c>
      <c r="Z8" s="148" t="s">
        <v>59</v>
      </c>
      <c r="AA8" s="148" t="s">
        <v>60</v>
      </c>
      <c r="AB8" s="151" t="s">
        <v>61</v>
      </c>
      <c r="AC8" s="149" t="s">
        <v>71</v>
      </c>
      <c r="AD8" s="149"/>
      <c r="AG8" s="75" t="n">
        <v>37257</v>
      </c>
      <c r="AH8" s="75" t="n">
        <v>37288</v>
      </c>
      <c r="AI8" s="75" t="n">
        <v>37316</v>
      </c>
      <c r="AJ8" s="75" t="n">
        <v>37347</v>
      </c>
      <c r="AK8" s="75" t="n">
        <v>37377</v>
      </c>
      <c r="AL8" s="75" t="n">
        <v>37408</v>
      </c>
      <c r="AM8" s="75" t="n">
        <v>37438</v>
      </c>
      <c r="AN8" s="75" t="n">
        <v>37469</v>
      </c>
      <c r="AO8" s="75" t="n">
        <v>37500</v>
      </c>
      <c r="AP8" s="75" t="n">
        <v>37530</v>
      </c>
      <c r="AQ8" s="75" t="n">
        <v>37561</v>
      </c>
      <c r="AR8" s="75" t="n">
        <v>37591</v>
      </c>
      <c r="AS8" s="75" t="n">
        <v>37622</v>
      </c>
      <c r="AT8" s="75" t="n">
        <v>37653</v>
      </c>
      <c r="AU8" s="75" t="n">
        <v>37681</v>
      </c>
      <c r="AV8" s="75" t="n">
        <v>37712</v>
      </c>
      <c r="AW8" s="75" t="n">
        <v>37742</v>
      </c>
      <c r="AX8" s="75" t="n">
        <v>37773</v>
      </c>
      <c r="AY8" s="75" t="n">
        <v>37803</v>
      </c>
      <c r="AZ8" s="75" t="n">
        <v>37834</v>
      </c>
      <c r="BA8" s="75" t="n">
        <v>37865</v>
      </c>
      <c r="BB8" s="75" t="n">
        <v>37895</v>
      </c>
      <c r="BC8" s="75" t="n">
        <v>37926</v>
      </c>
      <c r="BD8" s="75" t="n">
        <v>37956</v>
      </c>
      <c r="BE8" s="75" t="n">
        <v>37987</v>
      </c>
      <c r="BF8" s="75" t="n">
        <v>38018</v>
      </c>
      <c r="BG8" s="75" t="n">
        <v>38047</v>
      </c>
      <c r="BH8" s="75" t="n">
        <v>38078</v>
      </c>
      <c r="BI8" s="75" t="n">
        <v>38108</v>
      </c>
      <c r="BJ8" s="75" t="n">
        <v>38139</v>
      </c>
      <c r="BK8" s="75" t="n">
        <v>38169</v>
      </c>
      <c r="BL8" s="75" t="n">
        <v>38200</v>
      </c>
      <c r="BM8" s="75" t="n">
        <v>38231</v>
      </c>
      <c r="BN8" s="75" t="n">
        <v>38261</v>
      </c>
      <c r="BO8" s="75" t="n">
        <v>38292</v>
      </c>
      <c r="BP8" s="75" t="n">
        <v>38322</v>
      </c>
      <c r="BQ8" s="75" t="n">
        <v>38353</v>
      </c>
      <c r="BR8" s="75" t="n">
        <v>38384</v>
      </c>
      <c r="BS8" s="75" t="n">
        <v>38412</v>
      </c>
      <c r="BT8" s="75" t="n">
        <v>38443</v>
      </c>
      <c r="BU8" s="75" t="n">
        <v>38473</v>
      </c>
      <c r="BV8" s="75" t="n">
        <v>38504</v>
      </c>
      <c r="BW8" s="75" t="n">
        <v>38534</v>
      </c>
      <c r="BX8" s="75" t="n">
        <v>38565</v>
      </c>
      <c r="BY8" s="75" t="n">
        <v>38596</v>
      </c>
      <c r="BZ8" s="75" t="n">
        <v>38626</v>
      </c>
      <c r="CA8" s="75" t="n">
        <v>38657</v>
      </c>
      <c r="CB8" s="75" t="n">
        <v>38687</v>
      </c>
      <c r="CC8" s="75" t="n">
        <v>38718</v>
      </c>
      <c r="CD8" s="75" t="n">
        <v>38749</v>
      </c>
      <c r="CE8" s="75" t="n">
        <v>38777</v>
      </c>
      <c r="CF8" s="75" t="n">
        <v>38808</v>
      </c>
      <c r="CG8" s="75" t="n">
        <v>38838</v>
      </c>
      <c r="CH8" s="75" t="n">
        <v>38869</v>
      </c>
      <c r="CI8" s="75" t="n">
        <v>38899</v>
      </c>
      <c r="CJ8" s="75" t="n">
        <v>38930</v>
      </c>
      <c r="CK8" s="75" t="n">
        <v>38961</v>
      </c>
      <c r="CL8" s="75" t="n">
        <v>38991</v>
      </c>
      <c r="CM8" s="75" t="n">
        <v>39022</v>
      </c>
      <c r="CN8" s="75" t="n">
        <v>39052</v>
      </c>
      <c r="CO8" s="75" t="n">
        <v>39083</v>
      </c>
      <c r="CP8" s="75" t="n">
        <v>39114</v>
      </c>
      <c r="CQ8" s="75" t="n">
        <v>39142</v>
      </c>
      <c r="CR8" s="75" t="n">
        <v>39173</v>
      </c>
      <c r="CS8" s="75" t="n">
        <v>39203</v>
      </c>
      <c r="CT8" s="75" t="n">
        <v>39234</v>
      </c>
      <c r="CU8" s="75" t="n">
        <v>39264</v>
      </c>
      <c r="CV8" s="75" t="n">
        <v>39295</v>
      </c>
      <c r="CW8" s="75" t="n">
        <v>39326</v>
      </c>
      <c r="CX8" s="75" t="n">
        <v>39356</v>
      </c>
      <c r="CY8" s="75" t="n">
        <v>39387</v>
      </c>
      <c r="CZ8" s="75" t="n">
        <v>39417</v>
      </c>
      <c r="DA8" s="75" t="n">
        <v>39448</v>
      </c>
      <c r="DB8" s="75" t="n">
        <v>39479</v>
      </c>
      <c r="DC8" s="75" t="n">
        <v>39508</v>
      </c>
      <c r="DD8" s="75" t="n">
        <v>39539</v>
      </c>
      <c r="DE8" s="75" t="n">
        <v>39569</v>
      </c>
      <c r="DF8" s="75" t="n">
        <v>39600</v>
      </c>
      <c r="DG8" s="75" t="n">
        <v>39630</v>
      </c>
      <c r="DH8" s="75" t="n">
        <v>39661</v>
      </c>
      <c r="DI8" s="75" t="n">
        <v>39692</v>
      </c>
      <c r="DJ8" s="75" t="n">
        <v>39722</v>
      </c>
      <c r="DK8" s="75" t="n">
        <v>39753</v>
      </c>
      <c r="DL8" s="75" t="n">
        <v>39783</v>
      </c>
      <c r="DM8" s="75" t="n">
        <v>39814</v>
      </c>
      <c r="DN8" s="75" t="n">
        <v>39845</v>
      </c>
      <c r="DO8" s="75" t="n">
        <v>39873</v>
      </c>
      <c r="DP8" s="75" t="n">
        <v>39904</v>
      </c>
      <c r="DQ8" s="75" t="n">
        <v>39934</v>
      </c>
      <c r="DR8" s="75" t="n">
        <v>39965</v>
      </c>
      <c r="DS8" s="75" t="n">
        <v>39995</v>
      </c>
      <c r="DT8" s="75" t="n">
        <v>40026</v>
      </c>
      <c r="DU8" s="75" t="n">
        <v>40057</v>
      </c>
      <c r="DV8" s="75" t="n">
        <v>40087</v>
      </c>
      <c r="DW8" s="75" t="n">
        <v>40118</v>
      </c>
      <c r="DX8" s="75" t="n">
        <v>40148</v>
      </c>
      <c r="DY8" s="75" t="n">
        <v>40179</v>
      </c>
      <c r="DZ8" s="75" t="n">
        <v>40210</v>
      </c>
      <c r="EA8" s="75" t="n">
        <v>40238</v>
      </c>
      <c r="EB8" s="75" t="n">
        <v>40269</v>
      </c>
      <c r="EC8" s="75" t="n">
        <v>40299</v>
      </c>
      <c r="ED8" s="75" t="n">
        <v>40330</v>
      </c>
      <c r="EE8" s="75" t="n">
        <v>40360</v>
      </c>
      <c r="EF8" s="75" t="n">
        <v>40391</v>
      </c>
      <c r="EG8" s="75" t="n">
        <v>40422</v>
      </c>
      <c r="EH8" s="75" t="n">
        <v>40452</v>
      </c>
      <c r="EI8" s="75" t="n">
        <v>40483</v>
      </c>
      <c r="EJ8" s="75" t="n">
        <v>40513</v>
      </c>
    </row>
    <row r="9" customFormat="false" ht="13.7" hidden="false" customHeight="true" outlineLevel="0" collapsed="false">
      <c r="A9" s="84" t="s">
        <v>13</v>
      </c>
      <c r="B9" s="105" t="s">
        <v>63</v>
      </c>
      <c r="C9" s="124" t="n">
        <v>26</v>
      </c>
      <c r="D9" s="124" t="n">
        <v>26.6085263157895</v>
      </c>
      <c r="E9" s="124" t="n">
        <v>31.527756097561</v>
      </c>
      <c r="F9" s="86" t="n">
        <v>28.8695164027956</v>
      </c>
      <c r="G9" s="85" t="n">
        <v>29.2514786324786</v>
      </c>
      <c r="H9" s="85" t="n">
        <v>31.0031794871795</v>
      </c>
      <c r="I9" s="85" t="n">
        <v>27.4997777777778</v>
      </c>
      <c r="J9" s="85" t="n">
        <v>22.0000879332478</v>
      </c>
      <c r="K9" s="85" t="n">
        <v>24.0004390243902</v>
      </c>
      <c r="L9" s="85" t="n">
        <v>19.9997368421053</v>
      </c>
      <c r="M9" s="85" t="n">
        <v>20.4360769230769</v>
      </c>
      <c r="N9" s="85" t="n">
        <v>21.50025</v>
      </c>
      <c r="O9" s="85" t="n">
        <v>32.4681282051282</v>
      </c>
      <c r="P9" s="87" t="n">
        <v>30.9360769230769</v>
      </c>
      <c r="Q9" s="85" t="n">
        <v>34.0001794871795</v>
      </c>
      <c r="R9" s="85" t="n">
        <v>29.8875</v>
      </c>
      <c r="S9" s="85" t="n">
        <v>27.462350164028</v>
      </c>
      <c r="T9" s="85" t="n">
        <v>27.9996666666667</v>
      </c>
      <c r="U9" s="85" t="n">
        <v>25.3815789473684</v>
      </c>
      <c r="V9" s="85" t="n">
        <v>29.0058048780488</v>
      </c>
      <c r="W9" s="86" t="n">
        <v>26.8007801580678</v>
      </c>
      <c r="X9" s="85" t="n">
        <v>27.5939927989959</v>
      </c>
      <c r="Y9" s="85" t="n">
        <v>27.8079715106931</v>
      </c>
      <c r="Z9" s="85" t="n">
        <v>28.0041174896782</v>
      </c>
      <c r="AA9" s="85" t="n">
        <v>28.657678436271</v>
      </c>
      <c r="AB9" s="87" t="n">
        <v>29.2619891919836</v>
      </c>
      <c r="AC9" s="152" t="n">
        <v>28.2273816833912</v>
      </c>
      <c r="AD9" s="90"/>
      <c r="AE9" s="91"/>
      <c r="AG9" s="125" t="n">
        <v>31.0031794871795</v>
      </c>
      <c r="AH9" s="125" t="n">
        <v>27.4997777777778</v>
      </c>
      <c r="AI9" s="125" t="n">
        <v>24.0004390243902</v>
      </c>
      <c r="AJ9" s="125" t="n">
        <v>19.9997368421053</v>
      </c>
      <c r="AK9" s="125" t="n">
        <v>20.4360769230769</v>
      </c>
      <c r="AL9" s="125" t="n">
        <v>21.50025</v>
      </c>
      <c r="AM9" s="125" t="n">
        <v>30.9360769230769</v>
      </c>
      <c r="AN9" s="125" t="n">
        <v>34.0001794871795</v>
      </c>
      <c r="AO9" s="125" t="n">
        <v>29.8875</v>
      </c>
      <c r="AP9" s="125" t="n">
        <v>27.9996666666667</v>
      </c>
      <c r="AQ9" s="125" t="n">
        <v>25.3815789473684</v>
      </c>
      <c r="AR9" s="125" t="n">
        <v>29.0058048780488</v>
      </c>
      <c r="AS9" s="125" t="n">
        <v>29.3975641025641</v>
      </c>
      <c r="AT9" s="125" t="n">
        <v>28.4998888888889</v>
      </c>
      <c r="AU9" s="125" t="n">
        <v>25.9996829268293</v>
      </c>
      <c r="AV9" s="125" t="n">
        <v>22.9997368421053</v>
      </c>
      <c r="AW9" s="125" t="n">
        <v>14.6541794871795</v>
      </c>
      <c r="AX9" s="125" t="n">
        <v>18</v>
      </c>
      <c r="AY9" s="125" t="n">
        <v>35.9614871794872</v>
      </c>
      <c r="AZ9" s="125" t="n">
        <v>38.999756097561</v>
      </c>
      <c r="BA9" s="125" t="n">
        <v>32.8815789473684</v>
      </c>
      <c r="BB9" s="125" t="n">
        <v>28.9996923076923</v>
      </c>
      <c r="BC9" s="125" t="n">
        <v>24.8625</v>
      </c>
      <c r="BD9" s="125" t="n">
        <v>30.0385128205128</v>
      </c>
      <c r="BE9" s="125" t="n">
        <v>28.8881794871795</v>
      </c>
      <c r="BF9" s="125" t="n">
        <v>28.2298461538462</v>
      </c>
      <c r="BG9" s="125" t="n">
        <v>26.2199743589744</v>
      </c>
      <c r="BH9" s="125" t="n">
        <v>23.79</v>
      </c>
      <c r="BI9" s="125" t="n">
        <v>16.9689024390244</v>
      </c>
      <c r="BJ9" s="125" t="n">
        <v>19.74</v>
      </c>
      <c r="BK9" s="125" t="n">
        <v>34.4596153846154</v>
      </c>
      <c r="BL9" s="125" t="n">
        <v>37.0403658536585</v>
      </c>
      <c r="BM9" s="125" t="n">
        <v>31.9989473684211</v>
      </c>
      <c r="BN9" s="125" t="n">
        <v>28.8796585365854</v>
      </c>
      <c r="BO9" s="125" t="n">
        <v>25.4644736842105</v>
      </c>
      <c r="BP9" s="125" t="n">
        <v>29.7749230769231</v>
      </c>
      <c r="BQ9" s="125" t="n">
        <v>29.1417804878049</v>
      </c>
      <c r="BR9" s="125" t="n">
        <v>28.5396666666667</v>
      </c>
      <c r="BS9" s="125" t="n">
        <v>26.6996923076923</v>
      </c>
      <c r="BT9" s="125" t="n">
        <v>24.4902631578947</v>
      </c>
      <c r="BU9" s="125" t="n">
        <v>18.2381707317073</v>
      </c>
      <c r="BV9" s="125" t="n">
        <v>20.79</v>
      </c>
      <c r="BW9" s="125" t="n">
        <v>34.217756097561</v>
      </c>
      <c r="BX9" s="125" t="n">
        <v>36.5499487179487</v>
      </c>
      <c r="BY9" s="125" t="n">
        <v>31.9657894736842</v>
      </c>
      <c r="BZ9" s="125" t="n">
        <v>29.1197073170732</v>
      </c>
      <c r="CA9" s="125" t="n">
        <v>25.9934210526316</v>
      </c>
      <c r="CB9" s="125" t="n">
        <v>29.9138974358974</v>
      </c>
      <c r="CC9" s="125" t="n">
        <v>29.3310487804878</v>
      </c>
      <c r="CD9" s="125" t="n">
        <v>28.8001111111111</v>
      </c>
      <c r="CE9" s="125" t="n">
        <v>27.1199230769231</v>
      </c>
      <c r="CF9" s="125" t="n">
        <v>25.109625</v>
      </c>
      <c r="CG9" s="125" t="n">
        <v>19.3986923076923</v>
      </c>
      <c r="CH9" s="125" t="n">
        <v>21.75</v>
      </c>
      <c r="CI9" s="125" t="n">
        <v>33.942243902439</v>
      </c>
      <c r="CJ9" s="125" t="n">
        <v>36.0696153846154</v>
      </c>
      <c r="CK9" s="125" t="n">
        <v>31.8836842105263</v>
      </c>
      <c r="CL9" s="125" t="n">
        <v>29.3096829268293</v>
      </c>
      <c r="CM9" s="125" t="n">
        <v>26.4536842105263</v>
      </c>
      <c r="CN9" s="125" t="n">
        <v>30.0127073170732</v>
      </c>
      <c r="CO9" s="125" t="n">
        <v>29.4619230769231</v>
      </c>
      <c r="CP9" s="125" t="n">
        <v>28.9998888888889</v>
      </c>
      <c r="CQ9" s="125" t="n">
        <v>27.4798974358974</v>
      </c>
      <c r="CR9" s="125" t="n">
        <v>25.65</v>
      </c>
      <c r="CS9" s="125" t="n">
        <v>20.4511794871795</v>
      </c>
      <c r="CT9" s="125" t="n">
        <v>22.6002631578947</v>
      </c>
      <c r="CU9" s="125" t="n">
        <v>33.653512195122</v>
      </c>
      <c r="CV9" s="125" t="n">
        <v>35.6102307692308</v>
      </c>
      <c r="CW9" s="125" t="n">
        <v>31.807125</v>
      </c>
      <c r="CX9" s="125" t="n">
        <v>29.4799487179487</v>
      </c>
      <c r="CY9" s="125" t="n">
        <v>26.8721052631579</v>
      </c>
      <c r="CZ9" s="125" t="n">
        <v>30.1103414634146</v>
      </c>
      <c r="DA9" s="125" t="n">
        <v>29.6243076923077</v>
      </c>
      <c r="DB9" s="125" t="n">
        <v>29.2101081081081</v>
      </c>
      <c r="DC9" s="125" t="n">
        <v>27.7997804878049</v>
      </c>
      <c r="DD9" s="125" t="n">
        <v>26.1102631578947</v>
      </c>
      <c r="DE9" s="125" t="n">
        <v>21.2760512820513</v>
      </c>
      <c r="DF9" s="125" t="n">
        <v>23.280375</v>
      </c>
      <c r="DG9" s="125" t="n">
        <v>33.5185897435897</v>
      </c>
      <c r="DH9" s="125" t="n">
        <v>35.3603414634146</v>
      </c>
      <c r="DI9" s="125" t="n">
        <v>31.8031578947368</v>
      </c>
      <c r="DJ9" s="125" t="n">
        <v>29.6699487179487</v>
      </c>
      <c r="DK9" s="125" t="n">
        <v>27.244125</v>
      </c>
      <c r="DL9" s="125" t="n">
        <v>30.2353333333333</v>
      </c>
      <c r="DM9" s="125" t="n">
        <v>29.7874871794872</v>
      </c>
      <c r="DN9" s="125" t="n">
        <v>29.4301111111111</v>
      </c>
      <c r="DO9" s="125" t="n">
        <v>28.1201219512195</v>
      </c>
      <c r="DP9" s="125" t="n">
        <v>26.55</v>
      </c>
      <c r="DQ9" s="125" t="n">
        <v>22.0627804878049</v>
      </c>
      <c r="DR9" s="125" t="n">
        <v>23.9297368421053</v>
      </c>
      <c r="DS9" s="125" t="n">
        <v>33.4184615384615</v>
      </c>
      <c r="DT9" s="125" t="n">
        <v>35.1397804878049</v>
      </c>
      <c r="DU9" s="125" t="n">
        <v>31.8252631578947</v>
      </c>
      <c r="DV9" s="125" t="n">
        <v>29.8599487179487</v>
      </c>
      <c r="DW9" s="125" t="n">
        <v>27.598875</v>
      </c>
      <c r="DX9" s="125" t="n">
        <v>30.3819487179487</v>
      </c>
      <c r="DY9" s="125" t="n">
        <v>29.9673658536585</v>
      </c>
      <c r="DZ9" s="125" t="n">
        <v>29.6398888888889</v>
      </c>
      <c r="EA9" s="125" t="n">
        <v>28.4299487179487</v>
      </c>
      <c r="EB9" s="125" t="n">
        <v>26.9802631578947</v>
      </c>
      <c r="EC9" s="125" t="n">
        <v>22.7948048780488</v>
      </c>
      <c r="ED9" s="125" t="n">
        <v>24.5502631578947</v>
      </c>
      <c r="EE9" s="125" t="n">
        <v>33.3381025641026</v>
      </c>
      <c r="EF9" s="125" t="n">
        <v>34.9598048780488</v>
      </c>
      <c r="EG9" s="125" t="n">
        <v>31.8678947368421</v>
      </c>
      <c r="EH9" s="125" t="n">
        <v>30.0597073170732</v>
      </c>
      <c r="EI9" s="125" t="n">
        <v>27.9355263157895</v>
      </c>
      <c r="EJ9" s="125" t="n">
        <v>30.5294102564103</v>
      </c>
    </row>
    <row r="10" customFormat="false" ht="13.7" hidden="false" customHeight="true" outlineLevel="0" collapsed="false">
      <c r="A10" s="92" t="s">
        <v>12</v>
      </c>
      <c r="B10" s="93" t="s">
        <v>64</v>
      </c>
      <c r="C10" s="125" t="n">
        <v>26</v>
      </c>
      <c r="D10" s="125" t="n">
        <v>26.2632105263158</v>
      </c>
      <c r="E10" s="125" t="n">
        <v>28.3720487804878</v>
      </c>
      <c r="F10" s="94" t="n">
        <v>27.232242333476</v>
      </c>
      <c r="G10" s="87" t="n">
        <v>28.7389401709402</v>
      </c>
      <c r="H10" s="87" t="n">
        <v>30.4777692307692</v>
      </c>
      <c r="I10" s="87" t="n">
        <v>27.0001111111111</v>
      </c>
      <c r="J10" s="87" t="n">
        <v>22.7501097560976</v>
      </c>
      <c r="K10" s="87" t="n">
        <v>24.5002195121951</v>
      </c>
      <c r="L10" s="87" t="n">
        <v>21</v>
      </c>
      <c r="M10" s="87" t="n">
        <v>21.9168205128205</v>
      </c>
      <c r="N10" s="87" t="n">
        <v>23.00025</v>
      </c>
      <c r="O10" s="87" t="n">
        <v>33.9487820512821</v>
      </c>
      <c r="P10" s="87" t="n">
        <v>32.3975641025641</v>
      </c>
      <c r="Q10" s="87" t="n">
        <v>35.5</v>
      </c>
      <c r="R10" s="87" t="n">
        <v>31.33125</v>
      </c>
      <c r="S10" s="87" t="n">
        <v>27.262230900892</v>
      </c>
      <c r="T10" s="87" t="n">
        <v>29.5003846153846</v>
      </c>
      <c r="U10" s="87" t="n">
        <v>24.3292105263158</v>
      </c>
      <c r="V10" s="87" t="n">
        <v>27.9570975609756</v>
      </c>
      <c r="W10" s="94" t="n">
        <v>27.4107814615255</v>
      </c>
      <c r="X10" s="87" t="n">
        <v>29.1764321958423</v>
      </c>
      <c r="Y10" s="87" t="n">
        <v>29.1377865894864</v>
      </c>
      <c r="Z10" s="87" t="n">
        <v>29.5783721081969</v>
      </c>
      <c r="AA10" s="87" t="n">
        <v>31.0257297002561</v>
      </c>
      <c r="AB10" s="87" t="n">
        <v>33.4678747037694</v>
      </c>
      <c r="AC10" s="153" t="n">
        <v>30.2632552787542</v>
      </c>
      <c r="AD10" s="90"/>
      <c r="AE10" s="91"/>
      <c r="AG10" s="125" t="n">
        <v>30.4777692307692</v>
      </c>
      <c r="AH10" s="125" t="n">
        <v>27.0001111111111</v>
      </c>
      <c r="AI10" s="125" t="n">
        <v>24.5002195121951</v>
      </c>
      <c r="AJ10" s="125" t="n">
        <v>21</v>
      </c>
      <c r="AK10" s="125" t="n">
        <v>21.9168205128205</v>
      </c>
      <c r="AL10" s="125" t="n">
        <v>23.00025</v>
      </c>
      <c r="AM10" s="125" t="n">
        <v>32.3975641025641</v>
      </c>
      <c r="AN10" s="125" t="n">
        <v>35.5</v>
      </c>
      <c r="AO10" s="125" t="n">
        <v>31.33125</v>
      </c>
      <c r="AP10" s="125" t="n">
        <v>29.5003846153846</v>
      </c>
      <c r="AQ10" s="125" t="n">
        <v>24.3292105263158</v>
      </c>
      <c r="AR10" s="125" t="n">
        <v>27.9570975609756</v>
      </c>
      <c r="AS10" s="125" t="n">
        <v>28.336717948718</v>
      </c>
      <c r="AT10" s="125" t="n">
        <v>28.2503333333333</v>
      </c>
      <c r="AU10" s="125" t="n">
        <v>26.4998048780488</v>
      </c>
      <c r="AV10" s="125" t="n">
        <v>25.2497368421053</v>
      </c>
      <c r="AW10" s="125" t="n">
        <v>17.6734358974359</v>
      </c>
      <c r="AX10" s="125" t="n">
        <v>21.499875</v>
      </c>
      <c r="AY10" s="125" t="n">
        <v>37.8914102564103</v>
      </c>
      <c r="AZ10" s="125" t="n">
        <v>40.849756097561</v>
      </c>
      <c r="BA10" s="125" t="n">
        <v>34.5852631578947</v>
      </c>
      <c r="BB10" s="125" t="n">
        <v>30.7498205128205</v>
      </c>
      <c r="BC10" s="125" t="n">
        <v>26.68125</v>
      </c>
      <c r="BD10" s="125" t="n">
        <v>31.8686153846154</v>
      </c>
      <c r="BE10" s="125" t="n">
        <v>28.3118205128205</v>
      </c>
      <c r="BF10" s="125" t="n">
        <v>28.3097435897436</v>
      </c>
      <c r="BG10" s="125" t="n">
        <v>26.9100256410256</v>
      </c>
      <c r="BH10" s="125" t="n">
        <v>25.92</v>
      </c>
      <c r="BI10" s="125" t="n">
        <v>19.7227073170732</v>
      </c>
      <c r="BJ10" s="125" t="n">
        <v>22.89</v>
      </c>
      <c r="BK10" s="125" t="n">
        <v>36.3199487179487</v>
      </c>
      <c r="BL10" s="125" t="n">
        <v>38.8396585365854</v>
      </c>
      <c r="BM10" s="125" t="n">
        <v>33.6805263157895</v>
      </c>
      <c r="BN10" s="125" t="n">
        <v>30.5997317073171</v>
      </c>
      <c r="BO10" s="125" t="n">
        <v>27.2471052631579</v>
      </c>
      <c r="BP10" s="125" t="n">
        <v>31.5649487179487</v>
      </c>
      <c r="BQ10" s="125" t="n">
        <v>28.7303414634146</v>
      </c>
      <c r="BR10" s="125" t="n">
        <v>28.7403333333333</v>
      </c>
      <c r="BS10" s="125" t="n">
        <v>27.4599230769231</v>
      </c>
      <c r="BT10" s="125" t="n">
        <v>26.5602631578947</v>
      </c>
      <c r="BU10" s="125" t="n">
        <v>20.8953414634146</v>
      </c>
      <c r="BV10" s="125" t="n">
        <v>23.8097368421053</v>
      </c>
      <c r="BW10" s="125" t="n">
        <v>36.0613902439024</v>
      </c>
      <c r="BX10" s="125" t="n">
        <v>38.3402051282051</v>
      </c>
      <c r="BY10" s="125" t="n">
        <v>33.645</v>
      </c>
      <c r="BZ10" s="125" t="n">
        <v>30.8401951219512</v>
      </c>
      <c r="CA10" s="125" t="n">
        <v>27.78</v>
      </c>
      <c r="CB10" s="125" t="n">
        <v>31.7059743589744</v>
      </c>
      <c r="CC10" s="125" t="n">
        <v>29.0816341463415</v>
      </c>
      <c r="CD10" s="125" t="n">
        <v>29.1198888888889</v>
      </c>
      <c r="CE10" s="125" t="n">
        <v>27.9703076923077</v>
      </c>
      <c r="CF10" s="125" t="n">
        <v>27.15975</v>
      </c>
      <c r="CG10" s="125" t="n">
        <v>21.9860256410256</v>
      </c>
      <c r="CH10" s="125" t="n">
        <v>24.6797368421053</v>
      </c>
      <c r="CI10" s="125" t="n">
        <v>35.8188780487805</v>
      </c>
      <c r="CJ10" s="125" t="n">
        <v>37.929717948718</v>
      </c>
      <c r="CK10" s="125" t="n">
        <v>33.6465789473684</v>
      </c>
      <c r="CL10" s="125" t="n">
        <v>31.1201707317073</v>
      </c>
      <c r="CM10" s="125" t="n">
        <v>28.3176315789474</v>
      </c>
      <c r="CN10" s="125" t="n">
        <v>31.9111219512195</v>
      </c>
      <c r="CO10" s="125" t="n">
        <v>29.3497948717949</v>
      </c>
      <c r="CP10" s="125" t="n">
        <v>29.4597777777778</v>
      </c>
      <c r="CQ10" s="125" t="n">
        <v>28.4601794871795</v>
      </c>
      <c r="CR10" s="125" t="n">
        <v>27.75975</v>
      </c>
      <c r="CS10" s="125" t="n">
        <v>23.0612307692308</v>
      </c>
      <c r="CT10" s="125" t="n">
        <v>25.5797368421053</v>
      </c>
      <c r="CU10" s="125" t="n">
        <v>35.7945121951219</v>
      </c>
      <c r="CV10" s="125" t="n">
        <v>37.8001025641026</v>
      </c>
      <c r="CW10" s="125" t="n">
        <v>33.9285</v>
      </c>
      <c r="CX10" s="125" t="n">
        <v>31.6498205128205</v>
      </c>
      <c r="CY10" s="125" t="n">
        <v>29.1205263157895</v>
      </c>
      <c r="CZ10" s="125" t="n">
        <v>32.4752926829268</v>
      </c>
      <c r="DA10" s="125" t="n">
        <v>30.2991025641026</v>
      </c>
      <c r="DB10" s="125" t="n">
        <v>30.409972972973</v>
      </c>
      <c r="DC10" s="125" t="n">
        <v>29.4703658536585</v>
      </c>
      <c r="DD10" s="125" t="n">
        <v>28.83</v>
      </c>
      <c r="DE10" s="125" t="n">
        <v>24.3853076923077</v>
      </c>
      <c r="DF10" s="125" t="n">
        <v>26.78025</v>
      </c>
      <c r="DG10" s="125" t="n">
        <v>36.4917948717949</v>
      </c>
      <c r="DH10" s="125" t="n">
        <v>38.4000243902439</v>
      </c>
      <c r="DI10" s="125" t="n">
        <v>34.7463157894737</v>
      </c>
      <c r="DJ10" s="125" t="n">
        <v>32.5901794871795</v>
      </c>
      <c r="DK10" s="125" t="n">
        <v>30.214125</v>
      </c>
      <c r="DL10" s="125" t="n">
        <v>33.4115384615385</v>
      </c>
      <c r="DM10" s="125" t="n">
        <v>31.3954102564103</v>
      </c>
      <c r="DN10" s="125" t="n">
        <v>31.4896666666667</v>
      </c>
      <c r="DO10" s="125" t="n">
        <v>30.6002926829268</v>
      </c>
      <c r="DP10" s="125" t="n">
        <v>29.9897368421053</v>
      </c>
      <c r="DQ10" s="125" t="n">
        <v>25.8046585365854</v>
      </c>
      <c r="DR10" s="125" t="n">
        <v>28.05</v>
      </c>
      <c r="DS10" s="125" t="n">
        <v>37.3207948717949</v>
      </c>
      <c r="DT10" s="125" t="n">
        <v>39.1100731707317</v>
      </c>
      <c r="DU10" s="125" t="n">
        <v>35.6557894736842</v>
      </c>
      <c r="DV10" s="125" t="n">
        <v>33.5902051282051</v>
      </c>
      <c r="DW10" s="125" t="n">
        <v>31.356</v>
      </c>
      <c r="DX10" s="125" t="n">
        <v>34.3983846153846</v>
      </c>
      <c r="DY10" s="125" t="n">
        <v>32.4979024390244</v>
      </c>
      <c r="DZ10" s="125" t="n">
        <v>32.57</v>
      </c>
      <c r="EA10" s="125" t="n">
        <v>31.7300769230769</v>
      </c>
      <c r="EB10" s="125" t="n">
        <v>31.1502631578947</v>
      </c>
      <c r="EC10" s="125" t="n">
        <v>27.1915609756098</v>
      </c>
      <c r="ED10" s="125" t="n">
        <v>29.3202631578947</v>
      </c>
      <c r="EE10" s="125" t="n">
        <v>38.1488974358974</v>
      </c>
      <c r="EF10" s="125" t="n">
        <v>39.8300243902439</v>
      </c>
      <c r="EG10" s="125" t="n">
        <v>36.585</v>
      </c>
      <c r="EH10" s="125" t="n">
        <v>34.5998536585366</v>
      </c>
      <c r="EI10" s="125" t="n">
        <v>32.4963157894737</v>
      </c>
      <c r="EJ10" s="125" t="n">
        <v>35.3955641025641</v>
      </c>
    </row>
    <row r="11" customFormat="false" ht="13.7" hidden="false" customHeight="true" outlineLevel="0" collapsed="false">
      <c r="A11" s="92" t="s">
        <v>14</v>
      </c>
      <c r="B11" s="64"/>
      <c r="C11" s="125" t="n">
        <v>24.95</v>
      </c>
      <c r="D11" s="125" t="n">
        <v>27.3763157894737</v>
      </c>
      <c r="E11" s="125" t="n">
        <v>29.9265609756098</v>
      </c>
      <c r="F11" s="94" t="n">
        <v>28.3334734821471</v>
      </c>
      <c r="G11" s="87" t="n">
        <v>30.3511794871795</v>
      </c>
      <c r="H11" s="87" t="n">
        <v>30.702358974359</v>
      </c>
      <c r="I11" s="87" t="n">
        <v>30</v>
      </c>
      <c r="J11" s="87" t="n">
        <v>26.6248780487805</v>
      </c>
      <c r="K11" s="87" t="n">
        <v>28.499756097561</v>
      </c>
      <c r="L11" s="87" t="n">
        <v>24.75</v>
      </c>
      <c r="M11" s="87" t="n">
        <v>26.5901282051282</v>
      </c>
      <c r="N11" s="87" t="n">
        <v>29.00025</v>
      </c>
      <c r="O11" s="87" t="n">
        <v>34.1617307692308</v>
      </c>
      <c r="P11" s="87" t="n">
        <v>33.323717948718</v>
      </c>
      <c r="Q11" s="87" t="n">
        <v>34.9997435897436</v>
      </c>
      <c r="R11" s="87" t="n">
        <v>33.36575</v>
      </c>
      <c r="S11" s="87" t="n">
        <v>28.9554331325499</v>
      </c>
      <c r="T11" s="87" t="n">
        <v>27.7497692307692</v>
      </c>
      <c r="U11" s="87" t="n">
        <v>28.6745789473684</v>
      </c>
      <c r="V11" s="87" t="n">
        <v>30.4419512195122</v>
      </c>
      <c r="W11" s="94" t="n">
        <v>29.8599994606887</v>
      </c>
      <c r="X11" s="87" t="n">
        <v>29.9241564227868</v>
      </c>
      <c r="Y11" s="87" t="n">
        <v>29.8793037582313</v>
      </c>
      <c r="Z11" s="87" t="n">
        <v>29.9221651024072</v>
      </c>
      <c r="AA11" s="87" t="n">
        <v>29.9167054697552</v>
      </c>
      <c r="AB11" s="87" t="n">
        <v>29.90058376005</v>
      </c>
      <c r="AC11" s="153" t="n">
        <v>29.8783302060681</v>
      </c>
      <c r="AD11" s="90"/>
      <c r="AE11" s="91"/>
      <c r="AG11" s="125" t="n">
        <v>30.702358974359</v>
      </c>
      <c r="AH11" s="125" t="n">
        <v>30</v>
      </c>
      <c r="AI11" s="125" t="n">
        <v>28.499756097561</v>
      </c>
      <c r="AJ11" s="125" t="n">
        <v>24.75</v>
      </c>
      <c r="AK11" s="125" t="n">
        <v>26.5901282051282</v>
      </c>
      <c r="AL11" s="125" t="n">
        <v>29.00025</v>
      </c>
      <c r="AM11" s="125" t="n">
        <v>33.323717948718</v>
      </c>
      <c r="AN11" s="125" t="n">
        <v>34.9997435897436</v>
      </c>
      <c r="AO11" s="125" t="n">
        <v>33.36575</v>
      </c>
      <c r="AP11" s="125" t="n">
        <v>27.7497692307692</v>
      </c>
      <c r="AQ11" s="125" t="n">
        <v>28.6745789473684</v>
      </c>
      <c r="AR11" s="125" t="n">
        <v>30.4419512195122</v>
      </c>
      <c r="AS11" s="125" t="n">
        <v>30.3721538461539</v>
      </c>
      <c r="AT11" s="125" t="n">
        <v>28.7497777777778</v>
      </c>
      <c r="AU11" s="125" t="n">
        <v>27.7498536585366</v>
      </c>
      <c r="AV11" s="125" t="n">
        <v>26.2501052631579</v>
      </c>
      <c r="AW11" s="125" t="n">
        <v>27.0093333333333</v>
      </c>
      <c r="AX11" s="125" t="n">
        <v>29.2505</v>
      </c>
      <c r="AY11" s="125" t="n">
        <v>32.9742564102564</v>
      </c>
      <c r="AZ11" s="125" t="n">
        <v>34.7503414634146</v>
      </c>
      <c r="BA11" s="125" t="n">
        <v>32.8286842105263</v>
      </c>
      <c r="BB11" s="125" t="n">
        <v>29.2504871794872</v>
      </c>
      <c r="BC11" s="125" t="n">
        <v>28.90325</v>
      </c>
      <c r="BD11" s="125" t="n">
        <v>30.887641025641</v>
      </c>
      <c r="BE11" s="125" t="n">
        <v>30.3749487179487</v>
      </c>
      <c r="BF11" s="125" t="n">
        <v>28.7498205128205</v>
      </c>
      <c r="BG11" s="125" t="n">
        <v>27.7498717948718</v>
      </c>
      <c r="BH11" s="125" t="n">
        <v>26.25</v>
      </c>
      <c r="BI11" s="125" t="n">
        <v>27.0091463414634</v>
      </c>
      <c r="BJ11" s="125" t="n">
        <v>29.2501052631579</v>
      </c>
      <c r="BK11" s="125" t="n">
        <v>32.973358974359</v>
      </c>
      <c r="BL11" s="125" t="n">
        <v>34.7497804878049</v>
      </c>
      <c r="BM11" s="125" t="n">
        <v>32.8263157894737</v>
      </c>
      <c r="BN11" s="125" t="n">
        <v>29.2500243902439</v>
      </c>
      <c r="BO11" s="125" t="n">
        <v>28.8946315789474</v>
      </c>
      <c r="BP11" s="125" t="n">
        <v>30.8839487179487</v>
      </c>
      <c r="BQ11" s="125" t="n">
        <v>30.3733414634146</v>
      </c>
      <c r="BR11" s="125" t="n">
        <v>28.7497777777778</v>
      </c>
      <c r="BS11" s="125" t="n">
        <v>27.7497948717949</v>
      </c>
      <c r="BT11" s="125" t="n">
        <v>26.25</v>
      </c>
      <c r="BU11" s="125" t="n">
        <v>27.0036341463415</v>
      </c>
      <c r="BV11" s="125" t="n">
        <v>29.2501052631579</v>
      </c>
      <c r="BW11" s="125" t="n">
        <v>32.9789512195122</v>
      </c>
      <c r="BX11" s="125" t="n">
        <v>34.7500769230769</v>
      </c>
      <c r="BY11" s="125" t="n">
        <v>32.8169473684211</v>
      </c>
      <c r="BZ11" s="125" t="n">
        <v>29.2498780487805</v>
      </c>
      <c r="CA11" s="125" t="n">
        <v>28.8877368421053</v>
      </c>
      <c r="CB11" s="125" t="n">
        <v>30.8765641025641</v>
      </c>
      <c r="CC11" s="125" t="n">
        <v>30.3666341463415</v>
      </c>
      <c r="CD11" s="125" t="n">
        <v>28.7502222222222</v>
      </c>
      <c r="CE11" s="125" t="n">
        <v>27.7496666666667</v>
      </c>
      <c r="CF11" s="125" t="n">
        <v>26.25</v>
      </c>
      <c r="CG11" s="125" t="n">
        <v>26.9973076923077</v>
      </c>
      <c r="CH11" s="125" t="n">
        <v>29.25</v>
      </c>
      <c r="CI11" s="125" t="n">
        <v>32.970243902439</v>
      </c>
      <c r="CJ11" s="125" t="n">
        <v>34.7503846153846</v>
      </c>
      <c r="CK11" s="125" t="n">
        <v>32.8065789473684</v>
      </c>
      <c r="CL11" s="125" t="n">
        <v>29.2497317073171</v>
      </c>
      <c r="CM11" s="125" t="n">
        <v>28.8805263157895</v>
      </c>
      <c r="CN11" s="125" t="n">
        <v>30.8750731707317</v>
      </c>
      <c r="CO11" s="125" t="n">
        <v>30.3537435897436</v>
      </c>
      <c r="CP11" s="125" t="n">
        <v>28.7502222222222</v>
      </c>
      <c r="CQ11" s="125" t="n">
        <v>27.7495897435897</v>
      </c>
      <c r="CR11" s="125" t="n">
        <v>26.25025</v>
      </c>
      <c r="CS11" s="125" t="n">
        <v>26.9916666666667</v>
      </c>
      <c r="CT11" s="125" t="n">
        <v>29.25</v>
      </c>
      <c r="CU11" s="125" t="n">
        <v>32.9606585365854</v>
      </c>
      <c r="CV11" s="125" t="n">
        <v>34.7503846153846</v>
      </c>
      <c r="CW11" s="125" t="n">
        <v>32.8185</v>
      </c>
      <c r="CX11" s="125" t="n">
        <v>29.2502307692308</v>
      </c>
      <c r="CY11" s="125" t="n">
        <v>28.8711578947368</v>
      </c>
      <c r="CZ11" s="125" t="n">
        <v>30.865487804878</v>
      </c>
      <c r="DA11" s="125" t="n">
        <v>30.3420769230769</v>
      </c>
      <c r="DB11" s="125" t="n">
        <v>28.7498918918919</v>
      </c>
      <c r="DC11" s="125" t="n">
        <v>27.7503170731707</v>
      </c>
      <c r="DD11" s="125" t="n">
        <v>26.2501052631579</v>
      </c>
      <c r="DE11" s="125" t="n">
        <v>26.9825384615385</v>
      </c>
      <c r="DF11" s="125" t="n">
        <v>29.25</v>
      </c>
      <c r="DG11" s="125" t="n">
        <v>32.9329487179487</v>
      </c>
      <c r="DH11" s="125" t="n">
        <v>34.7497804878049</v>
      </c>
      <c r="DI11" s="125" t="n">
        <v>32.7812105263158</v>
      </c>
      <c r="DJ11" s="125" t="n">
        <v>29.2503846153846</v>
      </c>
      <c r="DK11" s="125" t="n">
        <v>28.867</v>
      </c>
      <c r="DL11" s="125" t="n">
        <v>30.8471794871795</v>
      </c>
      <c r="DM11" s="125" t="n">
        <v>30.331</v>
      </c>
      <c r="DN11" s="125" t="n">
        <v>28.7496666666667</v>
      </c>
      <c r="DO11" s="125" t="n">
        <v>27.7496829268293</v>
      </c>
      <c r="DP11" s="125" t="n">
        <v>26.2501052631579</v>
      </c>
      <c r="DQ11" s="125" t="n">
        <v>26.9745609756098</v>
      </c>
      <c r="DR11" s="125" t="n">
        <v>29.25</v>
      </c>
      <c r="DS11" s="125" t="n">
        <v>32.9191282051282</v>
      </c>
      <c r="DT11" s="125" t="n">
        <v>34.7501219512195</v>
      </c>
      <c r="DU11" s="125" t="n">
        <v>32.7663157894737</v>
      </c>
      <c r="DV11" s="125" t="n">
        <v>29.2497435897436</v>
      </c>
      <c r="DW11" s="125" t="n">
        <v>28.8565</v>
      </c>
      <c r="DX11" s="125" t="n">
        <v>30.8361025641026</v>
      </c>
      <c r="DY11" s="125" t="n">
        <v>30.3284146341463</v>
      </c>
      <c r="DZ11" s="125" t="n">
        <v>28.7498888888889</v>
      </c>
      <c r="EA11" s="125" t="n">
        <v>27.750358974359</v>
      </c>
      <c r="EB11" s="125" t="n">
        <v>26.2501052631579</v>
      </c>
      <c r="EC11" s="125" t="n">
        <v>26.9655365853659</v>
      </c>
      <c r="ED11" s="125" t="n">
        <v>29.2501052631579</v>
      </c>
      <c r="EE11" s="125" t="n">
        <v>32.9064615384615</v>
      </c>
      <c r="EF11" s="125" t="n">
        <v>34.7496341463415</v>
      </c>
      <c r="EG11" s="125" t="n">
        <v>32.7513157894737</v>
      </c>
      <c r="EH11" s="125" t="n">
        <v>29.2498780487805</v>
      </c>
      <c r="EI11" s="125" t="n">
        <v>28.8386842105263</v>
      </c>
      <c r="EJ11" s="125" t="n">
        <v>30.8242307692308</v>
      </c>
    </row>
    <row r="12" customFormat="false" ht="13.7" hidden="false" customHeight="true" outlineLevel="0" collapsed="false">
      <c r="A12" s="92" t="s">
        <v>17</v>
      </c>
      <c r="B12" s="64"/>
      <c r="C12" s="125" t="n">
        <v>26.31325</v>
      </c>
      <c r="D12" s="125" t="n">
        <v>20.8390783952412</v>
      </c>
      <c r="E12" s="125" t="n">
        <v>27.9752682926829</v>
      </c>
      <c r="F12" s="94" t="n">
        <v>24.7665003621104</v>
      </c>
      <c r="G12" s="87" t="n">
        <v>27.358764957265</v>
      </c>
      <c r="H12" s="87" t="n">
        <v>28.217641025641</v>
      </c>
      <c r="I12" s="87" t="n">
        <v>26.4998888888889</v>
      </c>
      <c r="J12" s="87" t="n">
        <v>25.1250038510911</v>
      </c>
      <c r="K12" s="87" t="n">
        <v>25.4999024390244</v>
      </c>
      <c r="L12" s="87" t="n">
        <v>24.7501052631579</v>
      </c>
      <c r="M12" s="87" t="n">
        <v>26.3270256410256</v>
      </c>
      <c r="N12" s="87" t="n">
        <v>28.5</v>
      </c>
      <c r="O12" s="87" t="n">
        <v>34.171358974359</v>
      </c>
      <c r="P12" s="87" t="n">
        <v>33.3429743589744</v>
      </c>
      <c r="Q12" s="87" t="n">
        <v>34.9997435897436</v>
      </c>
      <c r="R12" s="87" t="n">
        <v>31.00325</v>
      </c>
      <c r="S12" s="87" t="n">
        <v>27.3957045960743</v>
      </c>
      <c r="T12" s="87" t="n">
        <v>27.500358974359</v>
      </c>
      <c r="U12" s="87" t="n">
        <v>25.7993157894737</v>
      </c>
      <c r="V12" s="87" t="n">
        <v>28.8874390243902</v>
      </c>
      <c r="W12" s="94" t="n">
        <v>28.4646179469353</v>
      </c>
      <c r="X12" s="87" t="n">
        <v>18.6583451334429</v>
      </c>
      <c r="Y12" s="87" t="n">
        <v>17.4976948783665</v>
      </c>
      <c r="Z12" s="87" t="n">
        <v>17.7655888323032</v>
      </c>
      <c r="AA12" s="87" t="n">
        <v>25.5096344117649</v>
      </c>
      <c r="AB12" s="87" t="n">
        <v>27.9519147437396</v>
      </c>
      <c r="AC12" s="153" t="n">
        <v>23.6429630141539</v>
      </c>
      <c r="AD12" s="90"/>
      <c r="AE12" s="91"/>
      <c r="AG12" s="125" t="n">
        <v>28.217641025641</v>
      </c>
      <c r="AH12" s="125" t="n">
        <v>26.4998888888889</v>
      </c>
      <c r="AI12" s="125" t="n">
        <v>25.4999024390244</v>
      </c>
      <c r="AJ12" s="125" t="n">
        <v>24.7501052631579</v>
      </c>
      <c r="AK12" s="125" t="n">
        <v>26.3270256410256</v>
      </c>
      <c r="AL12" s="125" t="n">
        <v>28.5</v>
      </c>
      <c r="AM12" s="125" t="n">
        <v>33.3429743589744</v>
      </c>
      <c r="AN12" s="125" t="n">
        <v>34.9997435897436</v>
      </c>
      <c r="AO12" s="125" t="n">
        <v>31.00325</v>
      </c>
      <c r="AP12" s="125" t="n">
        <v>27.500358974359</v>
      </c>
      <c r="AQ12" s="125" t="n">
        <v>25.7993157894737</v>
      </c>
      <c r="AR12" s="125" t="n">
        <v>28.8874390243902</v>
      </c>
      <c r="AS12" s="125" t="n">
        <v>17.4488461538462</v>
      </c>
      <c r="AT12" s="125" t="n">
        <v>17.25</v>
      </c>
      <c r="AU12" s="125" t="n">
        <v>16.7504146341463</v>
      </c>
      <c r="AV12" s="125" t="n">
        <v>16.2498421052632</v>
      </c>
      <c r="AW12" s="125" t="n">
        <v>16.6183846153846</v>
      </c>
      <c r="AX12" s="125" t="n">
        <v>18.25025</v>
      </c>
      <c r="AY12" s="125" t="n">
        <v>22.3202051282051</v>
      </c>
      <c r="AZ12" s="125" t="n">
        <v>24.7499268292683</v>
      </c>
      <c r="BA12" s="125" t="n">
        <v>22.9144736842105</v>
      </c>
      <c r="BB12" s="125" t="n">
        <v>16.4999230769231</v>
      </c>
      <c r="BC12" s="125" t="n">
        <v>15.9375</v>
      </c>
      <c r="BD12" s="125" t="n">
        <v>18.7728974358974</v>
      </c>
      <c r="BE12" s="125" t="n">
        <v>16.1135897435897</v>
      </c>
      <c r="BF12" s="125" t="n">
        <v>16.0497948717949</v>
      </c>
      <c r="BG12" s="125" t="n">
        <v>15.6503076923077</v>
      </c>
      <c r="BH12" s="125" t="n">
        <v>15.2502631578947</v>
      </c>
      <c r="BI12" s="125" t="n">
        <v>15.6633170731707</v>
      </c>
      <c r="BJ12" s="125" t="n">
        <v>17.28</v>
      </c>
      <c r="BK12" s="125" t="n">
        <v>21.2412820512821</v>
      </c>
      <c r="BL12" s="125" t="n">
        <v>23.639756097561</v>
      </c>
      <c r="BM12" s="125" t="n">
        <v>22.0223684210526</v>
      </c>
      <c r="BN12" s="125" t="n">
        <v>15.9000487804878</v>
      </c>
      <c r="BO12" s="125" t="n">
        <v>15.4564210526316</v>
      </c>
      <c r="BP12" s="125" t="n">
        <v>18.3139743589744</v>
      </c>
      <c r="BQ12" s="125" t="n">
        <v>16.2784634146341</v>
      </c>
      <c r="BR12" s="125" t="n">
        <v>16.0502222222222</v>
      </c>
      <c r="BS12" s="125" t="n">
        <v>15.6499487179487</v>
      </c>
      <c r="BT12" s="125" t="n">
        <v>15.2503684210526</v>
      </c>
      <c r="BU12" s="125" t="n">
        <v>15.757</v>
      </c>
      <c r="BV12" s="125" t="n">
        <v>17.28</v>
      </c>
      <c r="BW12" s="125" t="n">
        <v>21.388</v>
      </c>
      <c r="BX12" s="125" t="n">
        <v>23.64</v>
      </c>
      <c r="BY12" s="125" t="n">
        <v>22.1273684210526</v>
      </c>
      <c r="BZ12" s="125" t="n">
        <v>15.8996829268293</v>
      </c>
      <c r="CA12" s="125" t="n">
        <v>15.5163157894737</v>
      </c>
      <c r="CB12" s="125" t="n">
        <v>18.365358974359</v>
      </c>
      <c r="CC12" s="125" t="n">
        <v>12.4137804878049</v>
      </c>
      <c r="CD12" s="125" t="n">
        <v>13.0401111111111</v>
      </c>
      <c r="CE12" s="125" t="n">
        <v>13.4502564102564</v>
      </c>
      <c r="CF12" s="125" t="n">
        <v>13.82025</v>
      </c>
      <c r="CG12" s="125" t="n">
        <v>15.0012307692308</v>
      </c>
      <c r="CH12" s="125" t="n">
        <v>17.2798947368421</v>
      </c>
      <c r="CI12" s="125" t="n">
        <v>22.3859512195122</v>
      </c>
      <c r="CJ12" s="125" t="n">
        <v>25.8596923076923</v>
      </c>
      <c r="CK12" s="125" t="n">
        <v>25.2568421052632</v>
      </c>
      <c r="CL12" s="125" t="n">
        <v>18.88</v>
      </c>
      <c r="CM12" s="125" t="n">
        <v>19.196052631579</v>
      </c>
      <c r="CN12" s="125" t="n">
        <v>23.577512195122</v>
      </c>
      <c r="CO12" s="125" t="n">
        <v>25.4859743589744</v>
      </c>
      <c r="CP12" s="125" t="n">
        <v>25.0502222222222</v>
      </c>
      <c r="CQ12" s="125" t="n">
        <v>24.4398205128205</v>
      </c>
      <c r="CR12" s="125" t="n">
        <v>23.81025</v>
      </c>
      <c r="CS12" s="125" t="n">
        <v>24.6829487179487</v>
      </c>
      <c r="CT12" s="125" t="n">
        <v>26.9897368421053</v>
      </c>
      <c r="CU12" s="125" t="n">
        <v>33.5263414634146</v>
      </c>
      <c r="CV12" s="125" t="n">
        <v>36.9398717948718</v>
      </c>
      <c r="CW12" s="125" t="n">
        <v>34.70925</v>
      </c>
      <c r="CX12" s="125" t="n">
        <v>24.8596923076923</v>
      </c>
      <c r="CY12" s="125" t="n">
        <v>24.3655263157895</v>
      </c>
      <c r="CZ12" s="125" t="n">
        <v>28.8155609756098</v>
      </c>
      <c r="DA12" s="125" t="n">
        <v>25.5284615384615</v>
      </c>
      <c r="DB12" s="125" t="n">
        <v>25.1001351351351</v>
      </c>
      <c r="DC12" s="125" t="n">
        <v>24.4801707317073</v>
      </c>
      <c r="DD12" s="125" t="n">
        <v>23.8601578947368</v>
      </c>
      <c r="DE12" s="125" t="n">
        <v>24.7160512820513</v>
      </c>
      <c r="DF12" s="125" t="n">
        <v>27.03975</v>
      </c>
      <c r="DG12" s="125" t="n">
        <v>33.5607435897436</v>
      </c>
      <c r="DH12" s="125" t="n">
        <v>37.0101951219512</v>
      </c>
      <c r="DI12" s="125" t="n">
        <v>34.7606315789474</v>
      </c>
      <c r="DJ12" s="125" t="n">
        <v>24.8997948717949</v>
      </c>
      <c r="DK12" s="125" t="n">
        <v>24.40875</v>
      </c>
      <c r="DL12" s="125" t="n">
        <v>28.863641025641</v>
      </c>
      <c r="DM12" s="125" t="n">
        <v>25.5596153846154</v>
      </c>
      <c r="DN12" s="125" t="n">
        <v>25.1402222222222</v>
      </c>
      <c r="DO12" s="125" t="n">
        <v>24.5201707317073</v>
      </c>
      <c r="DP12" s="125" t="n">
        <v>23.8997368421053</v>
      </c>
      <c r="DQ12" s="125" t="n">
        <v>24.7595853658537</v>
      </c>
      <c r="DR12" s="125" t="n">
        <v>27.09</v>
      </c>
      <c r="DS12" s="125" t="n">
        <v>33.6096666666667</v>
      </c>
      <c r="DT12" s="125" t="n">
        <v>37.0799756097561</v>
      </c>
      <c r="DU12" s="125" t="n">
        <v>34.8093684210526</v>
      </c>
      <c r="DV12" s="125" t="n">
        <v>24.9500256410256</v>
      </c>
      <c r="DW12" s="125" t="n">
        <v>24.44025</v>
      </c>
      <c r="DX12" s="125" t="n">
        <v>28.9051794871795</v>
      </c>
      <c r="DY12" s="125" t="n">
        <v>25.6107073170732</v>
      </c>
      <c r="DZ12" s="125" t="n">
        <v>25.1897777777778</v>
      </c>
      <c r="EA12" s="125" t="n">
        <v>24.57</v>
      </c>
      <c r="EB12" s="125" t="n">
        <v>23.94</v>
      </c>
      <c r="EC12" s="125" t="n">
        <v>24.7924634146341</v>
      </c>
      <c r="ED12" s="125" t="n">
        <v>27.1397368421053</v>
      </c>
      <c r="EE12" s="125" t="n">
        <v>33.6577948717949</v>
      </c>
      <c r="EF12" s="125" t="n">
        <v>37.1396829268293</v>
      </c>
      <c r="EG12" s="125" t="n">
        <v>34.8576315789474</v>
      </c>
      <c r="EH12" s="125" t="n">
        <v>24.9898536585366</v>
      </c>
      <c r="EI12" s="125" t="n">
        <v>24.4689473684211</v>
      </c>
      <c r="EJ12" s="125" t="n">
        <v>28.946717948718</v>
      </c>
    </row>
    <row r="13" customFormat="false" ht="13.7" hidden="false" customHeight="true" outlineLevel="0" collapsed="false">
      <c r="A13" s="92" t="s">
        <v>15</v>
      </c>
      <c r="B13" s="93" t="s">
        <v>65</v>
      </c>
      <c r="C13" s="125" t="n">
        <v>24.2975</v>
      </c>
      <c r="D13" s="125" t="n">
        <v>23.8363684210526</v>
      </c>
      <c r="E13" s="125" t="n">
        <v>27.9752682926829</v>
      </c>
      <c r="F13" s="94" t="n">
        <v>25.8378160212523</v>
      </c>
      <c r="G13" s="87" t="n">
        <v>27.358764957265</v>
      </c>
      <c r="H13" s="87" t="n">
        <v>28.217641025641</v>
      </c>
      <c r="I13" s="87" t="n">
        <v>26.4998888888889</v>
      </c>
      <c r="J13" s="87" t="n">
        <v>25.5000038510911</v>
      </c>
      <c r="K13" s="87" t="n">
        <v>25.4999024390244</v>
      </c>
      <c r="L13" s="87" t="n">
        <v>25.5001052631579</v>
      </c>
      <c r="M13" s="87" t="n">
        <v>26.2408717948718</v>
      </c>
      <c r="N13" s="87" t="n">
        <v>28.5005</v>
      </c>
      <c r="O13" s="87" t="n">
        <v>34.9408205128205</v>
      </c>
      <c r="P13" s="87" t="n">
        <v>34.1314871794872</v>
      </c>
      <c r="Q13" s="87" t="n">
        <v>35.7501538461539</v>
      </c>
      <c r="R13" s="87" t="n">
        <v>31.00325</v>
      </c>
      <c r="S13" s="87" t="n">
        <v>27.3957045960743</v>
      </c>
      <c r="T13" s="87" t="n">
        <v>27.500358974359</v>
      </c>
      <c r="U13" s="87" t="n">
        <v>25.7993157894737</v>
      </c>
      <c r="V13" s="87" t="n">
        <v>28.8874390243902</v>
      </c>
      <c r="W13" s="94" t="n">
        <v>28.6466528062005</v>
      </c>
      <c r="X13" s="87" t="n">
        <v>28.9139547349782</v>
      </c>
      <c r="Y13" s="87" t="n">
        <v>28.3832657262729</v>
      </c>
      <c r="Z13" s="87" t="n">
        <v>28.3869374333215</v>
      </c>
      <c r="AA13" s="87" t="n">
        <v>28.5340860876323</v>
      </c>
      <c r="AB13" s="87" t="n">
        <v>28.6322894140671</v>
      </c>
      <c r="AC13" s="153" t="n">
        <v>28.5385552942266</v>
      </c>
      <c r="AD13" s="90"/>
      <c r="AE13" s="91"/>
      <c r="AF13" s="91"/>
      <c r="AG13" s="125" t="n">
        <v>28.217641025641</v>
      </c>
      <c r="AH13" s="125" t="n">
        <v>26.4998888888889</v>
      </c>
      <c r="AI13" s="125" t="n">
        <v>25.4999024390244</v>
      </c>
      <c r="AJ13" s="125" t="n">
        <v>25.5001052631579</v>
      </c>
      <c r="AK13" s="125" t="n">
        <v>26.2408717948718</v>
      </c>
      <c r="AL13" s="125" t="n">
        <v>28.5005</v>
      </c>
      <c r="AM13" s="125" t="n">
        <v>34.1314871794872</v>
      </c>
      <c r="AN13" s="125" t="n">
        <v>35.7501538461539</v>
      </c>
      <c r="AO13" s="125" t="n">
        <v>31.00325</v>
      </c>
      <c r="AP13" s="125" t="n">
        <v>27.500358974359</v>
      </c>
      <c r="AQ13" s="125" t="n">
        <v>25.7993157894737</v>
      </c>
      <c r="AR13" s="125" t="n">
        <v>28.8874390243902</v>
      </c>
      <c r="AS13" s="125" t="n">
        <v>27.5766923076923</v>
      </c>
      <c r="AT13" s="125" t="n">
        <v>27.2497777777778</v>
      </c>
      <c r="AU13" s="125" t="n">
        <v>26.7500731707317</v>
      </c>
      <c r="AV13" s="125" t="n">
        <v>26.7497368421053</v>
      </c>
      <c r="AW13" s="125" t="n">
        <v>26.6313846153846</v>
      </c>
      <c r="AX13" s="125" t="n">
        <v>28.249875</v>
      </c>
      <c r="AY13" s="125" t="n">
        <v>32.2471538461539</v>
      </c>
      <c r="AZ13" s="125" t="n">
        <v>36.7500975609756</v>
      </c>
      <c r="BA13" s="125" t="n">
        <v>33.0457894736842</v>
      </c>
      <c r="BB13" s="125" t="n">
        <v>26.4997948717949</v>
      </c>
      <c r="BC13" s="125" t="n">
        <v>26.0625</v>
      </c>
      <c r="BD13" s="125" t="n">
        <v>28.9007435897436</v>
      </c>
      <c r="BE13" s="125" t="n">
        <v>27.3275128205128</v>
      </c>
      <c r="BF13" s="125" t="n">
        <v>27.0200512820513</v>
      </c>
      <c r="BG13" s="125" t="n">
        <v>26.5200256410256</v>
      </c>
      <c r="BH13" s="125" t="n">
        <v>26.5198947368421</v>
      </c>
      <c r="BI13" s="125" t="n">
        <v>26.3965609756098</v>
      </c>
      <c r="BJ13" s="125" t="n">
        <v>28.0098421052632</v>
      </c>
      <c r="BK13" s="125" t="n">
        <v>31.9521538461539</v>
      </c>
      <c r="BL13" s="125" t="n">
        <v>36.4304634146342</v>
      </c>
      <c r="BM13" s="125" t="n">
        <v>32.7386842105263</v>
      </c>
      <c r="BN13" s="125" t="n">
        <v>26.2702926829268</v>
      </c>
      <c r="BO13" s="125" t="n">
        <v>25.8071052631579</v>
      </c>
      <c r="BP13" s="125" t="n">
        <v>28.6346923076923</v>
      </c>
      <c r="BQ13" s="125" t="n">
        <v>26.9516829268293</v>
      </c>
      <c r="BR13" s="125" t="n">
        <v>26.6903333333333</v>
      </c>
      <c r="BS13" s="125" t="n">
        <v>26.2203846153846</v>
      </c>
      <c r="BT13" s="125" t="n">
        <v>26.2397368421053</v>
      </c>
      <c r="BU13" s="125" t="n">
        <v>26.1283658536585</v>
      </c>
      <c r="BV13" s="125" t="n">
        <v>27.7601578947368</v>
      </c>
      <c r="BW13" s="125" t="n">
        <v>31.6946585365854</v>
      </c>
      <c r="BX13" s="125" t="n">
        <v>36.18</v>
      </c>
      <c r="BY13" s="125" t="n">
        <v>32.5192105263158</v>
      </c>
      <c r="BZ13" s="125" t="n">
        <v>26.1298292682927</v>
      </c>
      <c r="CA13" s="125" t="n">
        <v>25.6847368421053</v>
      </c>
      <c r="CB13" s="125" t="n">
        <v>28.5217435897436</v>
      </c>
      <c r="CC13" s="125" t="n">
        <v>26.9979024390244</v>
      </c>
      <c r="CD13" s="125" t="n">
        <v>26.7296666666667</v>
      </c>
      <c r="CE13" s="125" t="n">
        <v>26.2703333333333</v>
      </c>
      <c r="CF13" s="125" t="n">
        <v>26.29025</v>
      </c>
      <c r="CG13" s="125" t="n">
        <v>26.1557948717949</v>
      </c>
      <c r="CH13" s="125" t="n">
        <v>27.81</v>
      </c>
      <c r="CI13" s="125" t="n">
        <v>31.7485853658537</v>
      </c>
      <c r="CJ13" s="125" t="n">
        <v>36.2397692307692</v>
      </c>
      <c r="CK13" s="125" t="n">
        <v>32.5736842105263</v>
      </c>
      <c r="CL13" s="125" t="n">
        <v>26.1803902439024</v>
      </c>
      <c r="CM13" s="125" t="n">
        <v>25.7194736842105</v>
      </c>
      <c r="CN13" s="125" t="n">
        <v>28.5733414634146</v>
      </c>
      <c r="CO13" s="125" t="n">
        <v>27.0337692307692</v>
      </c>
      <c r="CP13" s="125" t="n">
        <v>26.7802222222222</v>
      </c>
      <c r="CQ13" s="125" t="n">
        <v>26.3100512820513</v>
      </c>
      <c r="CR13" s="125" t="n">
        <v>26.34025</v>
      </c>
      <c r="CS13" s="125" t="n">
        <v>26.2020769230769</v>
      </c>
      <c r="CT13" s="125" t="n">
        <v>27.8597368421053</v>
      </c>
      <c r="CU13" s="125" t="n">
        <v>31.8018780487805</v>
      </c>
      <c r="CV13" s="125" t="n">
        <v>36.3096153846154</v>
      </c>
      <c r="CW13" s="125" t="n">
        <v>32.63925</v>
      </c>
      <c r="CX13" s="125" t="n">
        <v>26.2302307692308</v>
      </c>
      <c r="CY13" s="125" t="n">
        <v>25.7636842105263</v>
      </c>
      <c r="CZ13" s="125" t="n">
        <v>28.6175609756098</v>
      </c>
      <c r="DA13" s="125" t="n">
        <v>27.0760512820513</v>
      </c>
      <c r="DB13" s="125" t="n">
        <v>26.8303513513514</v>
      </c>
      <c r="DC13" s="125" t="n">
        <v>26.3602682926829</v>
      </c>
      <c r="DD13" s="125" t="n">
        <v>26.3801578947368</v>
      </c>
      <c r="DE13" s="125" t="n">
        <v>26.2339743589744</v>
      </c>
      <c r="DF13" s="125" t="n">
        <v>27.91</v>
      </c>
      <c r="DG13" s="125" t="n">
        <v>31.811717948718</v>
      </c>
      <c r="DH13" s="125" t="n">
        <v>36.3699268292683</v>
      </c>
      <c r="DI13" s="125" t="n">
        <v>32.6661578947368</v>
      </c>
      <c r="DJ13" s="125" t="n">
        <v>26.2700769230769</v>
      </c>
      <c r="DK13" s="125" t="n">
        <v>25.81775</v>
      </c>
      <c r="DL13" s="125" t="n">
        <v>28.6522820512821</v>
      </c>
      <c r="DM13" s="125" t="n">
        <v>27.1074102564103</v>
      </c>
      <c r="DN13" s="125" t="n">
        <v>26.8795555555556</v>
      </c>
      <c r="DO13" s="125" t="n">
        <v>26.3999512195122</v>
      </c>
      <c r="DP13" s="125" t="n">
        <v>26.4298947368421</v>
      </c>
      <c r="DQ13" s="125" t="n">
        <v>26.2851219512195</v>
      </c>
      <c r="DR13" s="125" t="n">
        <v>27.96</v>
      </c>
      <c r="DS13" s="125" t="n">
        <v>31.860641025641</v>
      </c>
      <c r="DT13" s="125" t="n">
        <v>36.4298048780488</v>
      </c>
      <c r="DU13" s="125" t="n">
        <v>32.7156842105263</v>
      </c>
      <c r="DV13" s="125" t="n">
        <v>26.3204615384615</v>
      </c>
      <c r="DW13" s="125" t="n">
        <v>25.8495</v>
      </c>
      <c r="DX13" s="125" t="n">
        <v>28.6947692307692</v>
      </c>
      <c r="DY13" s="125" t="n">
        <v>27.1609756097561</v>
      </c>
      <c r="DZ13" s="125" t="n">
        <v>26.9202222222222</v>
      </c>
      <c r="EA13" s="125" t="n">
        <v>26.4499743589744</v>
      </c>
      <c r="EB13" s="125" t="n">
        <v>26.4703684210526</v>
      </c>
      <c r="EC13" s="125" t="n">
        <v>26.3281463414634</v>
      </c>
      <c r="ED13" s="125" t="n">
        <v>28.0097368421053</v>
      </c>
      <c r="EE13" s="125" t="n">
        <v>31.9086153846154</v>
      </c>
      <c r="EF13" s="125" t="n">
        <v>36.4995853658537</v>
      </c>
      <c r="EG13" s="125" t="n">
        <v>32.7663157894737</v>
      </c>
      <c r="EH13" s="125" t="n">
        <v>26.3598048780488</v>
      </c>
      <c r="EI13" s="125" t="n">
        <v>25.8788421052632</v>
      </c>
      <c r="EJ13" s="125" t="n">
        <v>28.7362564102564</v>
      </c>
    </row>
    <row r="14" customFormat="false" ht="13.7" hidden="false" customHeight="true" outlineLevel="0" collapsed="false">
      <c r="A14" s="92" t="s">
        <v>11</v>
      </c>
      <c r="B14" s="64"/>
      <c r="C14" s="125" t="n">
        <v>24.5125</v>
      </c>
      <c r="D14" s="125" t="n">
        <v>22.4337368421053</v>
      </c>
      <c r="E14" s="125" t="n">
        <v>24.3874390243902</v>
      </c>
      <c r="F14" s="94" t="n">
        <v>23.5680443053773</v>
      </c>
      <c r="G14" s="87" t="n">
        <v>24.4360769230769</v>
      </c>
      <c r="H14" s="87" t="n">
        <v>24.3721538461539</v>
      </c>
      <c r="I14" s="87" t="n">
        <v>24.5</v>
      </c>
      <c r="J14" s="87" t="n">
        <v>23.9999268292683</v>
      </c>
      <c r="K14" s="87" t="n">
        <v>23.9998536585366</v>
      </c>
      <c r="L14" s="87" t="n">
        <v>24</v>
      </c>
      <c r="M14" s="87" t="n">
        <v>24.3528974358974</v>
      </c>
      <c r="N14" s="87" t="n">
        <v>24.99975</v>
      </c>
      <c r="O14" s="87" t="n">
        <v>33.8272051282051</v>
      </c>
      <c r="P14" s="87" t="n">
        <v>32.6541794871795</v>
      </c>
      <c r="Q14" s="87" t="n">
        <v>35.0002307692308</v>
      </c>
      <c r="R14" s="87" t="n">
        <v>29.625</v>
      </c>
      <c r="S14" s="87" t="n">
        <v>24.3926554754616</v>
      </c>
      <c r="T14" s="87" t="n">
        <v>25.5001538461539</v>
      </c>
      <c r="U14" s="87" t="n">
        <v>23.8421052631579</v>
      </c>
      <c r="V14" s="87" t="n">
        <v>23.8357073170732</v>
      </c>
      <c r="W14" s="94" t="n">
        <v>26.4026058156526</v>
      </c>
      <c r="X14" s="87" t="n">
        <v>26.2618834915537</v>
      </c>
      <c r="Y14" s="87" t="n">
        <v>26.2914165845629</v>
      </c>
      <c r="Z14" s="87" t="n">
        <v>26.6442365672481</v>
      </c>
      <c r="AA14" s="87" t="n">
        <v>27.1547171407021</v>
      </c>
      <c r="AB14" s="87" t="n">
        <v>27.6523505603137</v>
      </c>
      <c r="AC14" s="153" t="n">
        <v>26.8250677188285</v>
      </c>
      <c r="AD14" s="90"/>
      <c r="AE14" s="91"/>
      <c r="AG14" s="125" t="n">
        <v>24.3721538461539</v>
      </c>
      <c r="AH14" s="125" t="n">
        <v>24.5</v>
      </c>
      <c r="AI14" s="125" t="n">
        <v>23.9998536585366</v>
      </c>
      <c r="AJ14" s="125" t="n">
        <v>24</v>
      </c>
      <c r="AK14" s="125" t="n">
        <v>24.3528974358974</v>
      </c>
      <c r="AL14" s="125" t="n">
        <v>24.99975</v>
      </c>
      <c r="AM14" s="125" t="n">
        <v>32.6541794871795</v>
      </c>
      <c r="AN14" s="125" t="n">
        <v>35.0002307692308</v>
      </c>
      <c r="AO14" s="125" t="n">
        <v>29.625</v>
      </c>
      <c r="AP14" s="125" t="n">
        <v>25.5001538461539</v>
      </c>
      <c r="AQ14" s="125" t="n">
        <v>23.8421052631579</v>
      </c>
      <c r="AR14" s="125" t="n">
        <v>23.8357073170732</v>
      </c>
      <c r="AS14" s="125" t="n">
        <v>24.3528974358974</v>
      </c>
      <c r="AT14" s="125" t="n">
        <v>24.5003333333333</v>
      </c>
      <c r="AU14" s="125" t="n">
        <v>23.9998048780488</v>
      </c>
      <c r="AV14" s="125" t="n">
        <v>23.5002631578947</v>
      </c>
      <c r="AW14" s="125" t="n">
        <v>23.3012820512821</v>
      </c>
      <c r="AX14" s="125" t="n">
        <v>24.99975</v>
      </c>
      <c r="AY14" s="125" t="n">
        <v>30.5124358974359</v>
      </c>
      <c r="AZ14" s="125" t="n">
        <v>34.999756097561</v>
      </c>
      <c r="BA14" s="125" t="n">
        <v>31.125</v>
      </c>
      <c r="BB14" s="125" t="n">
        <v>26.4999230769231</v>
      </c>
      <c r="BC14" s="125" t="n">
        <v>23.26875</v>
      </c>
      <c r="BD14" s="125" t="n">
        <v>23.8074358974359</v>
      </c>
      <c r="BE14" s="125" t="n">
        <v>24.8611538461538</v>
      </c>
      <c r="BF14" s="125" t="n">
        <v>25.0101025641026</v>
      </c>
      <c r="BG14" s="125" t="n">
        <v>24.5996153846154</v>
      </c>
      <c r="BH14" s="125" t="n">
        <v>24.1902631578947</v>
      </c>
      <c r="BI14" s="125" t="n">
        <v>24.0192682926829</v>
      </c>
      <c r="BJ14" s="125" t="n">
        <v>25.44</v>
      </c>
      <c r="BK14" s="125" t="n">
        <v>29.9041025641026</v>
      </c>
      <c r="BL14" s="125" t="n">
        <v>33.7101219512195</v>
      </c>
      <c r="BM14" s="125" t="n">
        <v>30.4247368421053</v>
      </c>
      <c r="BN14" s="125" t="n">
        <v>26.6898048780488</v>
      </c>
      <c r="BO14" s="125" t="n">
        <v>23.9786842105263</v>
      </c>
      <c r="BP14" s="125" t="n">
        <v>24.4438205128205</v>
      </c>
      <c r="BQ14" s="125" t="n">
        <v>25.2160975609756</v>
      </c>
      <c r="BR14" s="125" t="n">
        <v>25.3503333333333</v>
      </c>
      <c r="BS14" s="125" t="n">
        <v>24.9798205128205</v>
      </c>
      <c r="BT14" s="125" t="n">
        <v>24.6102631578947</v>
      </c>
      <c r="BU14" s="125" t="n">
        <v>24.4497317073171</v>
      </c>
      <c r="BV14" s="125" t="n">
        <v>25.74</v>
      </c>
      <c r="BW14" s="125" t="n">
        <v>29.7468048780488</v>
      </c>
      <c r="BX14" s="125" t="n">
        <v>33.2500512820513</v>
      </c>
      <c r="BY14" s="125" t="n">
        <v>30.21</v>
      </c>
      <c r="BZ14" s="125" t="n">
        <v>26.8896585365854</v>
      </c>
      <c r="CA14" s="125" t="n">
        <v>24.4207894736842</v>
      </c>
      <c r="CB14" s="125" t="n">
        <v>24.8438974358974</v>
      </c>
      <c r="CC14" s="125" t="n">
        <v>25.5414634146341</v>
      </c>
      <c r="CD14" s="125" t="n">
        <v>25.68</v>
      </c>
      <c r="CE14" s="125" t="n">
        <v>25.3496923076923</v>
      </c>
      <c r="CF14" s="125" t="n">
        <v>25.01025</v>
      </c>
      <c r="CG14" s="125" t="n">
        <v>24.8512820512821</v>
      </c>
      <c r="CH14" s="125" t="n">
        <v>26.04</v>
      </c>
      <c r="CI14" s="125" t="n">
        <v>29.6073170731707</v>
      </c>
      <c r="CJ14" s="125" t="n">
        <v>32.8400769230769</v>
      </c>
      <c r="CK14" s="125" t="n">
        <v>30.0276315789474</v>
      </c>
      <c r="CL14" s="125" t="n">
        <v>27.08</v>
      </c>
      <c r="CM14" s="125" t="n">
        <v>24.8415789473684</v>
      </c>
      <c r="CN14" s="125" t="n">
        <v>25.230487804878</v>
      </c>
      <c r="CO14" s="125" t="n">
        <v>25.8610256410256</v>
      </c>
      <c r="CP14" s="125" t="n">
        <v>25.9901111111111</v>
      </c>
      <c r="CQ14" s="125" t="n">
        <v>25.6901538461538</v>
      </c>
      <c r="CR14" s="125" t="n">
        <v>25.38975</v>
      </c>
      <c r="CS14" s="125" t="n">
        <v>25.2410256410256</v>
      </c>
      <c r="CT14" s="125" t="n">
        <v>26.3297368421053</v>
      </c>
      <c r="CU14" s="125" t="n">
        <v>29.4991463414634</v>
      </c>
      <c r="CV14" s="125" t="n">
        <v>32.5000512820513</v>
      </c>
      <c r="CW14" s="125" t="n">
        <v>29.91</v>
      </c>
      <c r="CX14" s="125" t="n">
        <v>27.2796666666667</v>
      </c>
      <c r="CY14" s="125" t="n">
        <v>25.2418421052632</v>
      </c>
      <c r="CZ14" s="125" t="n">
        <v>25.5981951219512</v>
      </c>
      <c r="DA14" s="125" t="n">
        <v>26.1458461538462</v>
      </c>
      <c r="DB14" s="125" t="n">
        <v>26.2802162162162</v>
      </c>
      <c r="DC14" s="125" t="n">
        <v>25.9997317073171</v>
      </c>
      <c r="DD14" s="125" t="n">
        <v>25.7202631578947</v>
      </c>
      <c r="DE14" s="125" t="n">
        <v>25.5774615384615</v>
      </c>
      <c r="DF14" s="125" t="n">
        <v>26.58975</v>
      </c>
      <c r="DG14" s="125" t="n">
        <v>29.4464615384615</v>
      </c>
      <c r="DH14" s="125" t="n">
        <v>32.3099268292683</v>
      </c>
      <c r="DI14" s="125" t="n">
        <v>29.8413157894737</v>
      </c>
      <c r="DJ14" s="125" t="n">
        <v>27.4698461538462</v>
      </c>
      <c r="DK14" s="125" t="n">
        <v>25.58775</v>
      </c>
      <c r="DL14" s="125" t="n">
        <v>25.9065128205128</v>
      </c>
      <c r="DM14" s="125" t="n">
        <v>26.4194871794872</v>
      </c>
      <c r="DN14" s="125" t="n">
        <v>26.5497777777778</v>
      </c>
      <c r="DO14" s="125" t="n">
        <v>26.2998292682927</v>
      </c>
      <c r="DP14" s="125" t="n">
        <v>26.04</v>
      </c>
      <c r="DQ14" s="125" t="n">
        <v>25.9112926829268</v>
      </c>
      <c r="DR14" s="125" t="n">
        <v>26.85</v>
      </c>
      <c r="DS14" s="125" t="n">
        <v>29.4421282051282</v>
      </c>
      <c r="DT14" s="125" t="n">
        <v>32.1496585365854</v>
      </c>
      <c r="DU14" s="125" t="n">
        <v>29.816052631579</v>
      </c>
      <c r="DV14" s="125" t="n">
        <v>27.6703076923077</v>
      </c>
      <c r="DW14" s="125" t="n">
        <v>25.913625</v>
      </c>
      <c r="DX14" s="125" t="n">
        <v>26.2222820512821</v>
      </c>
      <c r="DY14" s="125" t="n">
        <v>26.6983170731707</v>
      </c>
      <c r="DZ14" s="125" t="n">
        <v>26.8202222222222</v>
      </c>
      <c r="EA14" s="125" t="n">
        <v>26.5899230769231</v>
      </c>
      <c r="EB14" s="125" t="n">
        <v>26.3502631578947</v>
      </c>
      <c r="EC14" s="125" t="n">
        <v>26.226512195122</v>
      </c>
      <c r="ED14" s="125" t="n">
        <v>27.1002631578947</v>
      </c>
      <c r="EE14" s="125" t="n">
        <v>29.4489230769231</v>
      </c>
      <c r="EF14" s="125" t="n">
        <v>32.0199512195122</v>
      </c>
      <c r="EG14" s="125" t="n">
        <v>29.8018421052632</v>
      </c>
      <c r="EH14" s="125" t="n">
        <v>27.8697804878049</v>
      </c>
      <c r="EI14" s="125" t="n">
        <v>26.2302631578947</v>
      </c>
      <c r="EJ14" s="125" t="n">
        <v>26.5165897435897</v>
      </c>
    </row>
    <row r="15" customFormat="false" ht="13.7" hidden="false" customHeight="true" outlineLevel="0" collapsed="false">
      <c r="A15" s="98" t="s">
        <v>16</v>
      </c>
      <c r="B15" s="99" t="s">
        <v>34</v>
      </c>
      <c r="C15" s="127" t="n">
        <v>25.1375</v>
      </c>
      <c r="D15" s="127" t="n">
        <v>23.039</v>
      </c>
      <c r="E15" s="127" t="n">
        <v>25.1435365853659</v>
      </c>
      <c r="F15" s="101" t="n">
        <v>24.2465450542005</v>
      </c>
      <c r="G15" s="100" t="n">
        <v>24.9791538461539</v>
      </c>
      <c r="H15" s="100" t="n">
        <v>24.9683076923077</v>
      </c>
      <c r="I15" s="100" t="n">
        <v>24.99</v>
      </c>
      <c r="J15" s="100" t="n">
        <v>24.6328344030809</v>
      </c>
      <c r="K15" s="100" t="n">
        <v>24.4761951219512</v>
      </c>
      <c r="L15" s="100" t="n">
        <v>24.7894736842105</v>
      </c>
      <c r="M15" s="100" t="n">
        <v>25.5452051282051</v>
      </c>
      <c r="N15" s="100" t="n">
        <v>26.87475</v>
      </c>
      <c r="O15" s="100" t="n">
        <v>37.2054102564103</v>
      </c>
      <c r="P15" s="100" t="n">
        <v>35.4362307692308</v>
      </c>
      <c r="Q15" s="100" t="n">
        <v>38.9745897435897</v>
      </c>
      <c r="R15" s="100" t="n">
        <v>32.25</v>
      </c>
      <c r="S15" s="100" t="n">
        <v>25.2390424717203</v>
      </c>
      <c r="T15" s="100" t="n">
        <v>26.4937435897436</v>
      </c>
      <c r="U15" s="100" t="n">
        <v>24.6315789473684</v>
      </c>
      <c r="V15" s="100" t="n">
        <v>24.5918048780488</v>
      </c>
      <c r="W15" s="101" t="n">
        <v>27.8565659058692</v>
      </c>
      <c r="X15" s="100" t="n">
        <v>27.561900499137</v>
      </c>
      <c r="Y15" s="100" t="n">
        <v>27.5306707948401</v>
      </c>
      <c r="Z15" s="100" t="n">
        <v>27.9204336559129</v>
      </c>
      <c r="AA15" s="100" t="n">
        <v>28.3843291740954</v>
      </c>
      <c r="AB15" s="100" t="n">
        <v>28.8123385754266</v>
      </c>
      <c r="AC15" s="154" t="n">
        <v>28.0803106690053</v>
      </c>
      <c r="AD15" s="90"/>
      <c r="AE15" s="91"/>
      <c r="AG15" s="125" t="n">
        <v>24.9683076923077</v>
      </c>
      <c r="AH15" s="125" t="n">
        <v>24.99</v>
      </c>
      <c r="AI15" s="125" t="n">
        <v>24.4761951219512</v>
      </c>
      <c r="AJ15" s="125" t="n">
        <v>24.7894736842105</v>
      </c>
      <c r="AK15" s="125" t="n">
        <v>25.5452051282051</v>
      </c>
      <c r="AL15" s="125" t="n">
        <v>26.87475</v>
      </c>
      <c r="AM15" s="125" t="n">
        <v>35.4362307692308</v>
      </c>
      <c r="AN15" s="125" t="n">
        <v>38.9745897435897</v>
      </c>
      <c r="AO15" s="125" t="n">
        <v>32.25</v>
      </c>
      <c r="AP15" s="125" t="n">
        <v>26.4937435897436</v>
      </c>
      <c r="AQ15" s="125" t="n">
        <v>24.6315789473684</v>
      </c>
      <c r="AR15" s="125" t="n">
        <v>24.5918048780488</v>
      </c>
      <c r="AS15" s="125" t="n">
        <v>25.1477692307692</v>
      </c>
      <c r="AT15" s="125" t="n">
        <v>25.2781111111111</v>
      </c>
      <c r="AU15" s="125" t="n">
        <v>24.7559024390244</v>
      </c>
      <c r="AV15" s="125" t="n">
        <v>24.2897368421053</v>
      </c>
      <c r="AW15" s="125" t="n">
        <v>24.0961538461538</v>
      </c>
      <c r="AX15" s="125" t="n">
        <v>26.68725</v>
      </c>
      <c r="AY15" s="125" t="n">
        <v>32.8970512820513</v>
      </c>
      <c r="AZ15" s="125" t="n">
        <v>38.0241463414634</v>
      </c>
      <c r="BA15" s="125" t="n">
        <v>33.4934210526316</v>
      </c>
      <c r="BB15" s="125" t="n">
        <v>27.3981282051282</v>
      </c>
      <c r="BC15" s="125" t="n">
        <v>23.92875</v>
      </c>
      <c r="BD15" s="125" t="n">
        <v>24.4035897435897</v>
      </c>
      <c r="BE15" s="125" t="n">
        <v>25.7355128205128</v>
      </c>
      <c r="BF15" s="125" t="n">
        <v>25.8280512820513</v>
      </c>
      <c r="BG15" s="125" t="n">
        <v>25.4739743589744</v>
      </c>
      <c r="BH15" s="125" t="n">
        <v>25.0586842105263</v>
      </c>
      <c r="BI15" s="125" t="n">
        <v>24.8509756097561</v>
      </c>
      <c r="BJ15" s="125" t="n">
        <v>27.1452631578947</v>
      </c>
      <c r="BK15" s="125" t="n">
        <v>32.1297435897436</v>
      </c>
      <c r="BL15" s="125" t="n">
        <v>36.4698780487805</v>
      </c>
      <c r="BM15" s="125" t="n">
        <v>32.6352631578947</v>
      </c>
      <c r="BN15" s="125" t="n">
        <v>27.5971219512195</v>
      </c>
      <c r="BO15" s="125" t="n">
        <v>24.7602631578947</v>
      </c>
      <c r="BP15" s="125" t="n">
        <v>25.1512564102564</v>
      </c>
      <c r="BQ15" s="125" t="n">
        <v>26.0931707317073</v>
      </c>
      <c r="BR15" s="125" t="n">
        <v>26.2525555555556</v>
      </c>
      <c r="BS15" s="125" t="n">
        <v>25.9018717948718</v>
      </c>
      <c r="BT15" s="125" t="n">
        <v>25.5260526315789</v>
      </c>
      <c r="BU15" s="125" t="n">
        <v>25.3268048780488</v>
      </c>
      <c r="BV15" s="125" t="n">
        <v>27.3742105263158</v>
      </c>
      <c r="BW15" s="125" t="n">
        <v>31.7126585365854</v>
      </c>
      <c r="BX15" s="125" t="n">
        <v>35.8890256410256</v>
      </c>
      <c r="BY15" s="125" t="n">
        <v>32.2626315789474</v>
      </c>
      <c r="BZ15" s="125" t="n">
        <v>27.8347804878049</v>
      </c>
      <c r="CA15" s="125" t="n">
        <v>25.2655263157895</v>
      </c>
      <c r="CB15" s="125" t="n">
        <v>25.6228717948718</v>
      </c>
      <c r="CC15" s="125" t="n">
        <v>26.4563414634146</v>
      </c>
      <c r="CD15" s="125" t="n">
        <v>26.6211111111111</v>
      </c>
      <c r="CE15" s="125" t="n">
        <v>26.3114871794872</v>
      </c>
      <c r="CF15" s="125" t="n">
        <v>25.91775</v>
      </c>
      <c r="CG15" s="125" t="n">
        <v>25.8130769230769</v>
      </c>
      <c r="CH15" s="125" t="n">
        <v>27.6031578947368</v>
      </c>
      <c r="CI15" s="125" t="n">
        <v>31.4446341463415</v>
      </c>
      <c r="CJ15" s="125" t="n">
        <v>35.2564871794872</v>
      </c>
      <c r="CK15" s="125" t="n">
        <v>31.946052631579</v>
      </c>
      <c r="CL15" s="125" t="n">
        <v>28.0478048780488</v>
      </c>
      <c r="CM15" s="125" t="n">
        <v>25.7336842105263</v>
      </c>
      <c r="CN15" s="125" t="n">
        <v>26.0243902439024</v>
      </c>
      <c r="CO15" s="125" t="n">
        <v>26.838717948718</v>
      </c>
      <c r="CP15" s="125" t="n">
        <v>26.9467777777778</v>
      </c>
      <c r="CQ15" s="125" t="n">
        <v>26.6678461538462</v>
      </c>
      <c r="CR15" s="125" t="n">
        <v>26.31225</v>
      </c>
      <c r="CS15" s="125" t="n">
        <v>26.218717948718</v>
      </c>
      <c r="CT15" s="125" t="n">
        <v>27.8455263157895</v>
      </c>
      <c r="CU15" s="125" t="n">
        <v>31.2532926829268</v>
      </c>
      <c r="CV15" s="125" t="n">
        <v>34.7813333333333</v>
      </c>
      <c r="CW15" s="125" t="n">
        <v>31.65</v>
      </c>
      <c r="CX15" s="125" t="n">
        <v>28.3050512820513</v>
      </c>
      <c r="CY15" s="125" t="n">
        <v>26.1576315789474</v>
      </c>
      <c r="CZ15" s="125" t="n">
        <v>26.4147804878049</v>
      </c>
      <c r="DA15" s="125" t="n">
        <v>27.1235384615385</v>
      </c>
      <c r="DB15" s="125" t="n">
        <v>27.2442702702703</v>
      </c>
      <c r="DC15" s="125" t="n">
        <v>26.9297317073171</v>
      </c>
      <c r="DD15" s="125" t="n">
        <v>26.6913157894737</v>
      </c>
      <c r="DE15" s="125" t="n">
        <v>26.5551538461539</v>
      </c>
      <c r="DF15" s="125" t="n">
        <v>27.99225</v>
      </c>
      <c r="DG15" s="125" t="n">
        <v>31.2190256410256</v>
      </c>
      <c r="DH15" s="125" t="n">
        <v>34.3816341463415</v>
      </c>
      <c r="DI15" s="125" t="n">
        <v>31.6097368421053</v>
      </c>
      <c r="DJ15" s="125" t="n">
        <v>28.4952307692308</v>
      </c>
      <c r="DK15" s="125" t="n">
        <v>26.46525</v>
      </c>
      <c r="DL15" s="125" t="n">
        <v>26.7808717948718</v>
      </c>
      <c r="DM15" s="125" t="n">
        <v>27.3971794871795</v>
      </c>
      <c r="DN15" s="125" t="n">
        <v>27.5064444444444</v>
      </c>
      <c r="DO15" s="125" t="n">
        <v>27.2373902439024</v>
      </c>
      <c r="DP15" s="125" t="n">
        <v>27.0189473684211</v>
      </c>
      <c r="DQ15" s="125" t="n">
        <v>26.8488536585366</v>
      </c>
      <c r="DR15" s="125" t="n">
        <v>28.2868421052632</v>
      </c>
      <c r="DS15" s="125" t="n">
        <v>31.1511025641026</v>
      </c>
      <c r="DT15" s="125" t="n">
        <v>34.1306341463415</v>
      </c>
      <c r="DU15" s="125" t="n">
        <v>31.5213157894737</v>
      </c>
      <c r="DV15" s="125" t="n">
        <v>28.6956923076923</v>
      </c>
      <c r="DW15" s="125" t="n">
        <v>26.791125</v>
      </c>
      <c r="DX15" s="125" t="n">
        <v>27.1045897435898</v>
      </c>
      <c r="DY15" s="125" t="n">
        <v>27.6131951219512</v>
      </c>
      <c r="DZ15" s="125" t="n">
        <v>27.7613333333333</v>
      </c>
      <c r="EA15" s="125" t="n">
        <v>27.551717948718</v>
      </c>
      <c r="EB15" s="125" t="n">
        <v>27.3055263157895</v>
      </c>
      <c r="EC15" s="125" t="n">
        <v>27.1413902439024</v>
      </c>
      <c r="ED15" s="125" t="n">
        <v>28.4818421052632</v>
      </c>
      <c r="EE15" s="125" t="n">
        <v>31.0784102564103</v>
      </c>
      <c r="EF15" s="125" t="n">
        <v>33.8875121951219</v>
      </c>
      <c r="EG15" s="125" t="n">
        <v>31.4202631578947</v>
      </c>
      <c r="EH15" s="125" t="n">
        <v>28.8224634146341</v>
      </c>
      <c r="EI15" s="125" t="n">
        <v>27.1381578947368</v>
      </c>
      <c r="EJ15" s="125" t="n">
        <v>27.3909487179487</v>
      </c>
    </row>
    <row r="16" customFormat="false" ht="13.7" hidden="false" customHeight="true" outlineLevel="0" collapsed="false">
      <c r="A16" s="104"/>
      <c r="B16" s="64"/>
      <c r="C16" s="125"/>
      <c r="D16" s="125"/>
      <c r="E16" s="125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C16" s="85"/>
      <c r="AD16" s="90"/>
      <c r="AE16" s="91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</row>
    <row r="17" customFormat="false" ht="16.5" hidden="false" customHeight="false" outlineLevel="0" collapsed="false">
      <c r="A17" s="106" t="s">
        <v>72</v>
      </c>
      <c r="B17" s="64"/>
      <c r="C17" s="125"/>
      <c r="D17" s="125"/>
      <c r="E17" s="125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C17" s="100"/>
      <c r="AD17" s="90"/>
      <c r="AE17" s="91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</row>
    <row r="18" customFormat="false" ht="13.7" hidden="false" customHeight="true" outlineLevel="0" collapsed="false">
      <c r="A18" s="155" t="s">
        <v>9</v>
      </c>
      <c r="B18" s="108" t="s">
        <v>67</v>
      </c>
      <c r="C18" s="156" t="n">
        <v>33.700385093689</v>
      </c>
      <c r="D18" s="156" t="n">
        <v>34.7458357816413</v>
      </c>
      <c r="E18" s="156" t="n">
        <v>35.1886040524336</v>
      </c>
      <c r="F18" s="110" t="n">
        <v>34.8484397098166</v>
      </c>
      <c r="G18" s="109" t="n">
        <v>34.9756873128271</v>
      </c>
      <c r="H18" s="109" t="n">
        <v>36.0763096830166</v>
      </c>
      <c r="I18" s="109" t="n">
        <v>33.8750649426376</v>
      </c>
      <c r="J18" s="109" t="n">
        <v>30.292533194266</v>
      </c>
      <c r="K18" s="109" t="n">
        <v>32.5457295155326</v>
      </c>
      <c r="L18" s="109" t="n">
        <v>28.0393368729995</v>
      </c>
      <c r="M18" s="109" t="n">
        <v>28.947111704724</v>
      </c>
      <c r="N18" s="109" t="n">
        <v>31.2332077698293</v>
      </c>
      <c r="O18" s="109" t="n">
        <v>37.0723830685361</v>
      </c>
      <c r="P18" s="109" t="n">
        <v>35.8686508524338</v>
      </c>
      <c r="Q18" s="109" t="n">
        <v>38.2761152846384</v>
      </c>
      <c r="R18" s="109" t="n">
        <v>35.2078363488058</v>
      </c>
      <c r="S18" s="109" t="n">
        <v>34.8781757599723</v>
      </c>
      <c r="T18" s="109" t="n">
        <v>34.8912149598408</v>
      </c>
      <c r="U18" s="109" t="n">
        <v>33.3282971462783</v>
      </c>
      <c r="V18" s="109" t="n">
        <v>36.4150151737979</v>
      </c>
      <c r="W18" s="110" t="n">
        <v>33.7403477243382</v>
      </c>
      <c r="X18" s="109" t="n">
        <v>34.903624103871</v>
      </c>
      <c r="Y18" s="109" t="n">
        <v>34.1808762879955</v>
      </c>
      <c r="Z18" s="109" t="n">
        <v>34.1624980053897</v>
      </c>
      <c r="AA18" s="109" t="n">
        <v>34.752200486265</v>
      </c>
      <c r="AB18" s="109" t="n">
        <v>37.376411335407</v>
      </c>
      <c r="AC18" s="157" t="n">
        <v>34.8105667486613</v>
      </c>
      <c r="AD18" s="90"/>
      <c r="AE18" s="91"/>
      <c r="AG18" s="125" t="n">
        <v>36.0763096830166</v>
      </c>
      <c r="AH18" s="125" t="n">
        <v>33.8750649426376</v>
      </c>
      <c r="AI18" s="125" t="n">
        <v>32.5457295155326</v>
      </c>
      <c r="AJ18" s="125" t="n">
        <v>28.0393368729995</v>
      </c>
      <c r="AK18" s="125" t="n">
        <v>28.947111704724</v>
      </c>
      <c r="AL18" s="125" t="n">
        <v>31.2332077698293</v>
      </c>
      <c r="AM18" s="125" t="n">
        <v>35.8686508524338</v>
      </c>
      <c r="AN18" s="125" t="n">
        <v>38.2761152846384</v>
      </c>
      <c r="AO18" s="125" t="n">
        <v>35.2078363488058</v>
      </c>
      <c r="AP18" s="125" t="n">
        <v>34.8912149598408</v>
      </c>
      <c r="AQ18" s="125" t="n">
        <v>33.3282971462783</v>
      </c>
      <c r="AR18" s="125" t="n">
        <v>36.4150151737979</v>
      </c>
      <c r="AS18" s="125" t="n">
        <v>34.6794631171325</v>
      </c>
      <c r="AT18" s="125" t="n">
        <v>34.6577133310576</v>
      </c>
      <c r="AU18" s="125" t="n">
        <v>33.9102221673988</v>
      </c>
      <c r="AV18" s="125" t="n">
        <v>31.3643690280424</v>
      </c>
      <c r="AW18" s="125" t="n">
        <v>26.303203235381</v>
      </c>
      <c r="AX18" s="125" t="n">
        <v>29.587587843472</v>
      </c>
      <c r="AY18" s="125" t="n">
        <v>39.7787121040075</v>
      </c>
      <c r="AZ18" s="125" t="n">
        <v>41.5971642009105</v>
      </c>
      <c r="BA18" s="125" t="n">
        <v>37.6672874475635</v>
      </c>
      <c r="BB18" s="125" t="n">
        <v>35.6671756527217</v>
      </c>
      <c r="BC18" s="125" t="n">
        <v>34.9965133830059</v>
      </c>
      <c r="BD18" s="125" t="n">
        <v>38.5899146180384</v>
      </c>
      <c r="BE18" s="125" t="n">
        <v>34.702881505585</v>
      </c>
      <c r="BF18" s="125" t="n">
        <v>34.3557352315847</v>
      </c>
      <c r="BG18" s="125" t="n">
        <v>32.5118814927957</v>
      </c>
      <c r="BH18" s="125" t="n">
        <v>30.9597569091908</v>
      </c>
      <c r="BI18" s="125" t="n">
        <v>27.1498353571202</v>
      </c>
      <c r="BJ18" s="125" t="n">
        <v>29.2989767878843</v>
      </c>
      <c r="BK18" s="125" t="n">
        <v>38.2617544320216</v>
      </c>
      <c r="BL18" s="125" t="n">
        <v>39.4232543066944</v>
      </c>
      <c r="BM18" s="125" t="n">
        <v>36.3623632517036</v>
      </c>
      <c r="BN18" s="125" t="n">
        <v>35.3656489343313</v>
      </c>
      <c r="BO18" s="125" t="n">
        <v>33.3882649971487</v>
      </c>
      <c r="BP18" s="125" t="n">
        <v>37.339252453423</v>
      </c>
      <c r="BQ18" s="125" t="n">
        <v>35.0361667197522</v>
      </c>
      <c r="BR18" s="125" t="n">
        <v>34.2434525513046</v>
      </c>
      <c r="BS18" s="125" t="n">
        <v>32.6630769639929</v>
      </c>
      <c r="BT18" s="125" t="n">
        <v>31.5750570897437</v>
      </c>
      <c r="BU18" s="125" t="n">
        <v>27.0550216457603</v>
      </c>
      <c r="BV18" s="125" t="n">
        <v>29.6076248390141</v>
      </c>
      <c r="BW18" s="125" t="n">
        <v>37.9599613307198</v>
      </c>
      <c r="BX18" s="125" t="n">
        <v>39.1090393124169</v>
      </c>
      <c r="BY18" s="125" t="n">
        <v>36.1787899244203</v>
      </c>
      <c r="BZ18" s="125" t="n">
        <v>35.2192863423295</v>
      </c>
      <c r="CA18" s="125" t="n">
        <v>33.4484125203373</v>
      </c>
      <c r="CB18" s="125" t="n">
        <v>37.5173058329409</v>
      </c>
      <c r="CC18" s="125" t="n">
        <v>33.6459279894136</v>
      </c>
      <c r="CD18" s="125" t="n">
        <v>33.4295338007027</v>
      </c>
      <c r="CE18" s="125" t="n">
        <v>32.0561082818377</v>
      </c>
      <c r="CF18" s="125" t="n">
        <v>31.2168078286477</v>
      </c>
      <c r="CG18" s="125" t="n">
        <v>26.6871122193104</v>
      </c>
      <c r="CH18" s="125" t="n">
        <v>29.3271699246674</v>
      </c>
      <c r="CI18" s="125" t="n">
        <v>36.8328877524099</v>
      </c>
      <c r="CJ18" s="125" t="n">
        <v>38.0052711501711</v>
      </c>
      <c r="CK18" s="125" t="n">
        <v>35.553162749413</v>
      </c>
      <c r="CL18" s="125" t="n">
        <v>34.148061967332</v>
      </c>
      <c r="CM18" s="125" t="n">
        <v>32.8478078259125</v>
      </c>
      <c r="CN18" s="125" t="n">
        <v>36.8424340592198</v>
      </c>
      <c r="CO18" s="125" t="n">
        <v>33.9849532125865</v>
      </c>
      <c r="CP18" s="125" t="n">
        <v>34.0767987064999</v>
      </c>
      <c r="CQ18" s="125" t="n">
        <v>33.1822763060056</v>
      </c>
      <c r="CR18" s="125" t="n">
        <v>31.6694370728123</v>
      </c>
      <c r="CS18" s="125" t="n">
        <v>27.822073686362</v>
      </c>
      <c r="CT18" s="125" t="n">
        <v>30.7476530008965</v>
      </c>
      <c r="CU18" s="125" t="n">
        <v>37.0849419745958</v>
      </c>
      <c r="CV18" s="125" t="n">
        <v>38.3294517107764</v>
      </c>
      <c r="CW18" s="125" t="n">
        <v>36.2217699579158</v>
      </c>
      <c r="CX18" s="125" t="n">
        <v>34.6963837250519</v>
      </c>
      <c r="CY18" s="125" t="n">
        <v>33.767802430541</v>
      </c>
      <c r="CZ18" s="125" t="n">
        <v>37.5982371163467</v>
      </c>
      <c r="DA18" s="125" t="n">
        <v>35.0677031764287</v>
      </c>
      <c r="DB18" s="125" t="n">
        <v>35.0580137218737</v>
      </c>
      <c r="DC18" s="125" t="n">
        <v>34.5403983159245</v>
      </c>
      <c r="DD18" s="125" t="n">
        <v>32.6002712845601</v>
      </c>
      <c r="DE18" s="125" t="n">
        <v>29.6547454819486</v>
      </c>
      <c r="DF18" s="125" t="n">
        <v>31.8116269545028</v>
      </c>
      <c r="DG18" s="125" t="n">
        <v>37.9741668967137</v>
      </c>
      <c r="DH18" s="125" t="n">
        <v>39.3127441658737</v>
      </c>
      <c r="DI18" s="125" t="n">
        <v>36.9187864391192</v>
      </c>
      <c r="DJ18" s="125" t="n">
        <v>35.744168889425</v>
      </c>
      <c r="DK18" s="125" t="n">
        <v>35.5597256123852</v>
      </c>
      <c r="DL18" s="125" t="n">
        <v>37.9047446353141</v>
      </c>
      <c r="DM18" s="125" t="n">
        <v>36.6879059933262</v>
      </c>
      <c r="DN18" s="125" t="n">
        <v>36.3081053425643</v>
      </c>
      <c r="DO18" s="125" t="n">
        <v>35.328398003535</v>
      </c>
      <c r="DP18" s="125" t="n">
        <v>33.6539244702107</v>
      </c>
      <c r="DQ18" s="125" t="n">
        <v>31.1048379947788</v>
      </c>
      <c r="DR18" s="125" t="n">
        <v>32.6477865272192</v>
      </c>
      <c r="DS18" s="125" t="n">
        <v>38.8631934014503</v>
      </c>
      <c r="DT18" s="125" t="n">
        <v>40.1665879177871</v>
      </c>
      <c r="DU18" s="125" t="n">
        <v>37.881260154461</v>
      </c>
      <c r="DV18" s="125" t="n">
        <v>37.0361441105474</v>
      </c>
      <c r="DW18" s="125" t="n">
        <v>36.4412204420628</v>
      </c>
      <c r="DX18" s="125" t="n">
        <v>39.0479212072509</v>
      </c>
      <c r="DY18" s="125" t="n">
        <v>38.2411019696862</v>
      </c>
      <c r="DZ18" s="125" t="n">
        <v>37.5647723092874</v>
      </c>
      <c r="EA18" s="125" t="n">
        <v>36.3018731570707</v>
      </c>
      <c r="EB18" s="125" t="n">
        <v>34.7951738774564</v>
      </c>
      <c r="EC18" s="125" t="n">
        <v>32.4075907626949</v>
      </c>
      <c r="ED18" s="125" t="n">
        <v>33.8592806634163</v>
      </c>
      <c r="EE18" s="125" t="n">
        <v>39.9961686156328</v>
      </c>
      <c r="EF18" s="125" t="n">
        <v>40.9395828363767</v>
      </c>
      <c r="EG18" s="125" t="n">
        <v>38.9102212253953</v>
      </c>
      <c r="EH18" s="125" t="n">
        <v>38.2896631771136</v>
      </c>
      <c r="EI18" s="125" t="n">
        <v>37.1530645282669</v>
      </c>
      <c r="EJ18" s="125" t="n">
        <v>39.977056364169</v>
      </c>
    </row>
    <row r="19" customFormat="false" ht="13.7" hidden="true" customHeight="true" outlineLevel="0" collapsed="false">
      <c r="A19" s="113"/>
      <c r="B19" s="64"/>
      <c r="C19" s="125"/>
      <c r="D19" s="125"/>
      <c r="E19" s="125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C19" s="96"/>
      <c r="AD19" s="90"/>
      <c r="AE19" s="91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</row>
    <row r="20" customFormat="false" ht="13.7" hidden="true" customHeight="true" outlineLevel="0" collapsed="false">
      <c r="A20" s="113"/>
      <c r="B20" s="64"/>
      <c r="C20" s="125"/>
      <c r="D20" s="125"/>
      <c r="E20" s="125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C20" s="96"/>
      <c r="AD20" s="90"/>
      <c r="AE20" s="91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</row>
    <row r="21" customFormat="false" ht="13.7" hidden="true" customHeight="true" outlineLevel="0" collapsed="false">
      <c r="A21" s="113"/>
      <c r="B21" s="64"/>
      <c r="C21" s="125"/>
      <c r="D21" s="125"/>
      <c r="E21" s="125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C21" s="96"/>
      <c r="AD21" s="90"/>
      <c r="AE21" s="91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</row>
    <row r="22" customFormat="false" ht="13.7" hidden="true" customHeight="true" outlineLevel="0" collapsed="false">
      <c r="A22" s="113"/>
      <c r="B22" s="64"/>
      <c r="C22" s="125"/>
      <c r="D22" s="125"/>
      <c r="E22" s="125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C22" s="96"/>
      <c r="AD22" s="90"/>
      <c r="AE22" s="91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</row>
    <row r="23" customFormat="false" ht="13.7" hidden="true" customHeight="true" outlineLevel="0" collapsed="false">
      <c r="A23" s="113"/>
      <c r="B23" s="64"/>
      <c r="C23" s="125"/>
      <c r="D23" s="125"/>
      <c r="E23" s="125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C23" s="96"/>
      <c r="AD23" s="90"/>
      <c r="AE23" s="91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5"/>
      <c r="CA23" s="125"/>
      <c r="CB23" s="125"/>
      <c r="CC23" s="125"/>
      <c r="CD23" s="125"/>
      <c r="CE23" s="125"/>
      <c r="CF23" s="125"/>
      <c r="CG23" s="125"/>
      <c r="CH23" s="125"/>
      <c r="CI23" s="125"/>
      <c r="CJ23" s="125"/>
      <c r="CK23" s="125"/>
      <c r="CL23" s="125"/>
      <c r="CM23" s="125"/>
      <c r="CN23" s="125"/>
      <c r="CO23" s="125"/>
      <c r="CP23" s="125"/>
      <c r="CQ23" s="125"/>
      <c r="CR23" s="125"/>
      <c r="CS23" s="125"/>
      <c r="CT23" s="125"/>
      <c r="CU23" s="125"/>
      <c r="CV23" s="125"/>
      <c r="CW23" s="125"/>
      <c r="CX23" s="125"/>
      <c r="CY23" s="125"/>
      <c r="CZ23" s="125"/>
      <c r="DA23" s="125"/>
      <c r="DB23" s="125"/>
      <c r="DC23" s="125"/>
      <c r="DD23" s="125"/>
      <c r="DE23" s="125"/>
      <c r="DF23" s="125"/>
      <c r="DG23" s="125"/>
      <c r="DH23" s="125"/>
      <c r="DI23" s="125"/>
      <c r="DJ23" s="125"/>
      <c r="DK23" s="125"/>
      <c r="DL23" s="125"/>
      <c r="DM23" s="125"/>
      <c r="DN23" s="125"/>
      <c r="DO23" s="125"/>
      <c r="DP23" s="125"/>
      <c r="DQ23" s="125"/>
      <c r="DR23" s="125"/>
      <c r="DS23" s="125"/>
      <c r="DT23" s="125"/>
      <c r="DU23" s="125"/>
      <c r="DV23" s="125"/>
      <c r="DW23" s="125"/>
      <c r="DX23" s="125"/>
      <c r="DY23" s="125"/>
      <c r="DZ23" s="125"/>
      <c r="EA23" s="125"/>
      <c r="EB23" s="125"/>
      <c r="EC23" s="125"/>
      <c r="ED23" s="125"/>
      <c r="EE23" s="125"/>
      <c r="EF23" s="125"/>
      <c r="EG23" s="125"/>
      <c r="EH23" s="125"/>
      <c r="EI23" s="125"/>
      <c r="EJ23" s="125"/>
    </row>
    <row r="24" customFormat="false" ht="13.7" hidden="true" customHeight="true" outlineLevel="0" collapsed="false">
      <c r="A24" s="113"/>
      <c r="B24" s="64"/>
      <c r="C24" s="125"/>
      <c r="D24" s="125"/>
      <c r="E24" s="125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C24" s="96"/>
      <c r="AD24" s="90"/>
      <c r="AE24" s="91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125"/>
      <c r="DU24" s="125"/>
      <c r="DV24" s="125"/>
      <c r="DW24" s="125"/>
      <c r="DX24" s="125"/>
      <c r="DY24" s="125"/>
      <c r="DZ24" s="125"/>
      <c r="EA24" s="125"/>
      <c r="EB24" s="125"/>
      <c r="EC24" s="125"/>
      <c r="ED24" s="125"/>
      <c r="EE24" s="125"/>
      <c r="EF24" s="125"/>
      <c r="EG24" s="125"/>
      <c r="EH24" s="125"/>
      <c r="EI24" s="125"/>
      <c r="EJ24" s="125"/>
    </row>
    <row r="25" customFormat="false" ht="13.7" hidden="true" customHeight="true" outlineLevel="0" collapsed="false">
      <c r="A25" s="114"/>
      <c r="B25" s="115"/>
      <c r="C25" s="127"/>
      <c r="D25" s="127"/>
      <c r="E25" s="127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3"/>
      <c r="AD25" s="116"/>
      <c r="AE25" s="91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125"/>
      <c r="DJ25" s="125"/>
      <c r="DK25" s="125"/>
      <c r="DL25" s="125"/>
      <c r="DM25" s="125"/>
      <c r="DN25" s="125"/>
      <c r="DO25" s="125"/>
      <c r="DP25" s="125"/>
      <c r="DQ25" s="125"/>
      <c r="DR25" s="125"/>
      <c r="DS25" s="125"/>
      <c r="DT25" s="125"/>
      <c r="DU25" s="125"/>
      <c r="DV25" s="125"/>
      <c r="DW25" s="125"/>
      <c r="DX25" s="125"/>
      <c r="DY25" s="125"/>
      <c r="DZ25" s="125"/>
      <c r="EA25" s="125"/>
      <c r="EB25" s="125"/>
      <c r="EC25" s="125"/>
      <c r="ED25" s="125"/>
      <c r="EE25" s="125"/>
      <c r="EF25" s="125"/>
      <c r="EG25" s="125"/>
      <c r="EH25" s="125"/>
      <c r="EI25" s="125"/>
      <c r="EJ25" s="125"/>
    </row>
    <row r="26" customFormat="false" ht="33.75" hidden="false" customHeight="true" outlineLevel="0" collapsed="false">
      <c r="A26" s="6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C26" s="90"/>
      <c r="AD26" s="90"/>
    </row>
    <row r="27" customFormat="false" ht="16.5" hidden="false" customHeight="false" outlineLevel="0" collapsed="false">
      <c r="A27" s="117" t="s">
        <v>27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58"/>
      <c r="AC27" s="119"/>
      <c r="AD27" s="119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3.7" hidden="false" customHeight="true" outlineLevel="0" collapsed="false">
      <c r="A28" s="84" t="s">
        <v>13</v>
      </c>
      <c r="B28" s="105"/>
      <c r="C28" s="85" t="n">
        <v>2.02777777777778</v>
      </c>
      <c r="D28" s="85" t="n">
        <v>1.55415789473684</v>
      </c>
      <c r="E28" s="85" t="n">
        <v>2.5219512195122</v>
      </c>
      <c r="F28" s="86" t="n">
        <v>2.05941047137567</v>
      </c>
      <c r="G28" s="85" t="n">
        <v>2.14870085470085</v>
      </c>
      <c r="H28" s="85" t="n">
        <v>3.04784615384615</v>
      </c>
      <c r="I28" s="85" t="n">
        <v>1.24955555555556</v>
      </c>
      <c r="J28" s="85" t="n">
        <v>0.499749037227215</v>
      </c>
      <c r="K28" s="85" t="n">
        <v>0.750024390243905</v>
      </c>
      <c r="L28" s="85" t="n">
        <v>0.249473684210525</v>
      </c>
      <c r="M28" s="85" t="n">
        <v>-0.0192564102564106</v>
      </c>
      <c r="N28" s="85" t="n">
        <v>0</v>
      </c>
      <c r="O28" s="85" t="n">
        <v>0.525807692307694</v>
      </c>
      <c r="P28" s="85" t="n">
        <v>1.05161538461538</v>
      </c>
      <c r="Q28" s="85" t="n">
        <v>0</v>
      </c>
      <c r="R28" s="85" t="n">
        <v>0.525000000000002</v>
      </c>
      <c r="S28" s="85" t="n">
        <v>0.859044863566041</v>
      </c>
      <c r="T28" s="85" t="n">
        <v>0.999153846153842</v>
      </c>
      <c r="U28" s="85" t="n">
        <v>1.57873684210526</v>
      </c>
      <c r="V28" s="85" t="n">
        <v>-0.000756097560977054</v>
      </c>
      <c r="W28" s="86" t="n">
        <v>0.775531708998265</v>
      </c>
      <c r="X28" s="85" t="n">
        <v>0.128596643138252</v>
      </c>
      <c r="Y28" s="85" t="n">
        <v>0.11424002236863</v>
      </c>
      <c r="Z28" s="85" t="n">
        <v>0.126337236001334</v>
      </c>
      <c r="AA28" s="85" t="n">
        <v>0.127349518504577</v>
      </c>
      <c r="AB28" s="87" t="n">
        <v>0.12827739214784</v>
      </c>
      <c r="AC28" s="152" t="n">
        <v>0.237500840958393</v>
      </c>
      <c r="AD28" s="90"/>
      <c r="AE28" s="91"/>
      <c r="AG28" s="87" t="n">
        <v>11657.1954871795</v>
      </c>
      <c r="AH28" s="87" t="n">
        <v>9679.92177777778</v>
      </c>
      <c r="AI28" s="87" t="n">
        <v>9792.17912195122</v>
      </c>
      <c r="AJ28" s="87" t="n">
        <v>7359.90315789474</v>
      </c>
      <c r="AK28" s="87" t="n">
        <v>7683.96492307692</v>
      </c>
      <c r="AL28" s="87" t="n">
        <v>8600.1</v>
      </c>
      <c r="AM28" s="87" t="n">
        <v>11631.9649230769</v>
      </c>
      <c r="AN28" s="87" t="n">
        <v>13328.0703589744</v>
      </c>
      <c r="AO28" s="87" t="n">
        <v>11476.8</v>
      </c>
      <c r="AP28" s="87" t="n">
        <v>10527.8746666667</v>
      </c>
      <c r="AQ28" s="87" t="n">
        <v>9746.52631578947</v>
      </c>
      <c r="AR28" s="87" t="n">
        <v>11370.2755121951</v>
      </c>
      <c r="AS28" s="87" t="n">
        <v>11053.4841025641</v>
      </c>
      <c r="AT28" s="87" t="n">
        <v>10031.9608888889</v>
      </c>
      <c r="AU28" s="87" t="n">
        <v>10607.8706341463</v>
      </c>
      <c r="AV28" s="87" t="n">
        <v>8463.90315789474</v>
      </c>
      <c r="AW28" s="87" t="n">
        <v>5744.43835897436</v>
      </c>
      <c r="AX28" s="87" t="n">
        <v>6912</v>
      </c>
      <c r="AY28" s="87" t="n">
        <v>13521.5191794872</v>
      </c>
      <c r="AZ28" s="87" t="n">
        <v>15911.9004878049</v>
      </c>
      <c r="BA28" s="87" t="n">
        <v>12100.4210526316</v>
      </c>
      <c r="BB28" s="87" t="n">
        <v>10903.8843076923</v>
      </c>
      <c r="BC28" s="87" t="n">
        <v>9945</v>
      </c>
      <c r="BD28" s="87" t="n">
        <v>11294.4808205128</v>
      </c>
      <c r="BE28" s="87" t="n">
        <v>11324.1663589744</v>
      </c>
      <c r="BF28" s="87" t="n">
        <v>10614.4221538462</v>
      </c>
      <c r="BG28" s="87" t="n">
        <v>9858.71035897436</v>
      </c>
      <c r="BH28" s="87" t="n">
        <v>8754.72</v>
      </c>
      <c r="BI28" s="87" t="n">
        <v>6923.31219512195</v>
      </c>
      <c r="BJ28" s="87" t="n">
        <v>7264.32</v>
      </c>
      <c r="BK28" s="87" t="n">
        <v>13508.1692307692</v>
      </c>
      <c r="BL28" s="87" t="n">
        <v>14519.8234146341</v>
      </c>
      <c r="BM28" s="87" t="n">
        <v>11775.6126315789</v>
      </c>
      <c r="BN28" s="87" t="n">
        <v>11782.9006829268</v>
      </c>
      <c r="BO28" s="87" t="n">
        <v>9370.92631578948</v>
      </c>
      <c r="BP28" s="87" t="n">
        <v>11195.3710769231</v>
      </c>
      <c r="BQ28" s="87" t="n">
        <v>11889.8464390244</v>
      </c>
      <c r="BR28" s="87" t="n">
        <v>10045.9626666667</v>
      </c>
      <c r="BS28" s="87" t="n">
        <v>10039.0843076923</v>
      </c>
      <c r="BT28" s="87" t="n">
        <v>9404.26105263158</v>
      </c>
      <c r="BU28" s="87" t="n">
        <v>7149.36292682927</v>
      </c>
      <c r="BV28" s="87" t="n">
        <v>7650.72</v>
      </c>
      <c r="BW28" s="87" t="n">
        <v>13960.8444878049</v>
      </c>
      <c r="BX28" s="87" t="n">
        <v>13742.7807179487</v>
      </c>
      <c r="BY28" s="87" t="n">
        <v>11763.4105263158</v>
      </c>
      <c r="BZ28" s="87" t="n">
        <v>11880.8405853659</v>
      </c>
      <c r="CA28" s="87" t="n">
        <v>9565.57894736842</v>
      </c>
      <c r="CB28" s="87" t="n">
        <v>11726.2477948718</v>
      </c>
      <c r="CC28" s="87" t="n">
        <v>11497.7711219512</v>
      </c>
      <c r="CD28" s="87" t="n">
        <v>10137.6391111111</v>
      </c>
      <c r="CE28" s="87" t="n">
        <v>10197.0910769231</v>
      </c>
      <c r="CF28" s="87" t="n">
        <v>10043.85</v>
      </c>
      <c r="CG28" s="87" t="n">
        <v>7293.90830769231</v>
      </c>
      <c r="CH28" s="87" t="n">
        <v>8004</v>
      </c>
      <c r="CI28" s="87" t="n">
        <v>13848.4355121951</v>
      </c>
      <c r="CJ28" s="87" t="n">
        <v>13562.1753846154</v>
      </c>
      <c r="CK28" s="87" t="n">
        <v>12243.3347368421</v>
      </c>
      <c r="CL28" s="87" t="n">
        <v>11489.3957073171</v>
      </c>
      <c r="CM28" s="87" t="n">
        <v>9734.95578947369</v>
      </c>
      <c r="CN28" s="87" t="n">
        <v>12245.1845853659</v>
      </c>
      <c r="CO28" s="87" t="n">
        <v>11077.6830769231</v>
      </c>
      <c r="CP28" s="87" t="n">
        <v>10207.9608888889</v>
      </c>
      <c r="CQ28" s="87" t="n">
        <v>10772.1197948718</v>
      </c>
      <c r="CR28" s="87" t="n">
        <v>9849.6</v>
      </c>
      <c r="CS28" s="87" t="n">
        <v>7689.64348717949</v>
      </c>
      <c r="CT28" s="87" t="n">
        <v>8678.50105263158</v>
      </c>
      <c r="CU28" s="87" t="n">
        <v>13192.1767804878</v>
      </c>
      <c r="CV28" s="87" t="n">
        <v>13389.4467692308</v>
      </c>
      <c r="CW28" s="87" t="n">
        <v>12722.85</v>
      </c>
      <c r="CX28" s="87" t="n">
        <v>11084.4607179487</v>
      </c>
      <c r="CY28" s="87" t="n">
        <v>9888.93473684211</v>
      </c>
      <c r="CZ28" s="87" t="n">
        <v>12285.0193170732</v>
      </c>
      <c r="DA28" s="87" t="n">
        <v>11138.7396923077</v>
      </c>
      <c r="DB28" s="87" t="n">
        <v>10515.6389189189</v>
      </c>
      <c r="DC28" s="87" t="n">
        <v>11342.3104390244</v>
      </c>
      <c r="DD28" s="87" t="n">
        <v>9608.57684210526</v>
      </c>
      <c r="DE28" s="87" t="n">
        <v>8340.2121025641</v>
      </c>
      <c r="DF28" s="87" t="n">
        <v>8939.664</v>
      </c>
      <c r="DG28" s="87" t="n">
        <v>12602.9897435897</v>
      </c>
      <c r="DH28" s="87" t="n">
        <v>14427.0193170732</v>
      </c>
      <c r="DI28" s="87" t="n">
        <v>11703.5621052632</v>
      </c>
      <c r="DJ28" s="87" t="n">
        <v>11155.9007179487</v>
      </c>
      <c r="DK28" s="87" t="n">
        <v>10897.65</v>
      </c>
      <c r="DL28" s="87" t="n">
        <v>11368.4853333333</v>
      </c>
      <c r="DM28" s="87" t="n">
        <v>11676.694974359</v>
      </c>
      <c r="DN28" s="87" t="n">
        <v>10359.3991111111</v>
      </c>
      <c r="DO28" s="87" t="n">
        <v>11023.087804878</v>
      </c>
      <c r="DP28" s="87" t="n">
        <v>9770.4</v>
      </c>
      <c r="DQ28" s="87" t="n">
        <v>9001.61443902439</v>
      </c>
      <c r="DR28" s="87" t="n">
        <v>8806.14315789474</v>
      </c>
      <c r="DS28" s="87" t="n">
        <v>12565.3415384615</v>
      </c>
      <c r="DT28" s="87" t="n">
        <v>14337.0304390244</v>
      </c>
      <c r="DU28" s="87" t="n">
        <v>11711.6968421053</v>
      </c>
      <c r="DV28" s="87" t="n">
        <v>11705.0998974359</v>
      </c>
      <c r="DW28" s="87" t="n">
        <v>10597.968</v>
      </c>
      <c r="DX28" s="87" t="n">
        <v>11423.6127179487</v>
      </c>
      <c r="DY28" s="87" t="n">
        <v>12226.6852682927</v>
      </c>
      <c r="DZ28" s="87" t="n">
        <v>10433.2408888889</v>
      </c>
      <c r="EA28" s="87" t="n">
        <v>10689.6607179487</v>
      </c>
      <c r="EB28" s="87" t="n">
        <v>9928.73684210526</v>
      </c>
      <c r="EC28" s="87" t="n">
        <v>9300.2803902439</v>
      </c>
      <c r="ED28" s="87" t="n">
        <v>9034.49684210526</v>
      </c>
      <c r="EE28" s="87" t="n">
        <v>13068.5362051282</v>
      </c>
      <c r="EF28" s="87" t="n">
        <v>13704.2435121951</v>
      </c>
      <c r="EG28" s="87" t="n">
        <v>11727.3852631579</v>
      </c>
      <c r="EH28" s="87" t="n">
        <v>12264.3605853659</v>
      </c>
      <c r="EI28" s="87" t="n">
        <v>10280.2736842105</v>
      </c>
      <c r="EJ28" s="87" t="n">
        <v>11479.0582564103</v>
      </c>
    </row>
    <row r="29" customFormat="false" ht="13.7" hidden="false" customHeight="true" outlineLevel="0" collapsed="false">
      <c r="A29" s="92" t="s">
        <v>12</v>
      </c>
      <c r="B29" s="93"/>
      <c r="C29" s="87" t="n">
        <v>2</v>
      </c>
      <c r="D29" s="87" t="n">
        <v>1.44084210526315</v>
      </c>
      <c r="E29" s="87" t="n">
        <v>-0.100439024390244</v>
      </c>
      <c r="F29" s="94" t="n">
        <v>0.769966172205578</v>
      </c>
      <c r="G29" s="87" t="n">
        <v>2.02386752136752</v>
      </c>
      <c r="H29" s="87" t="n">
        <v>3.04784615384615</v>
      </c>
      <c r="I29" s="87" t="n">
        <v>0.999888888888886</v>
      </c>
      <c r="J29" s="87" t="n">
        <v>0.249939024390244</v>
      </c>
      <c r="K29" s="87" t="n">
        <v>0.499878048780488</v>
      </c>
      <c r="L29" s="87" t="n">
        <v>0</v>
      </c>
      <c r="M29" s="87" t="n">
        <v>-0.0192564102564106</v>
      </c>
      <c r="N29" s="87" t="n">
        <v>0</v>
      </c>
      <c r="O29" s="87" t="n">
        <v>-0.237269230769236</v>
      </c>
      <c r="P29" s="87" t="n">
        <v>0.525410256410254</v>
      </c>
      <c r="Q29" s="87" t="n">
        <v>-0.999948717948726</v>
      </c>
      <c r="R29" s="87" t="n">
        <v>0</v>
      </c>
      <c r="S29" s="87" t="n">
        <v>0.434262137520165</v>
      </c>
      <c r="T29" s="87" t="n">
        <v>0.250384615384618</v>
      </c>
      <c r="U29" s="87" t="n">
        <v>1.05315789473684</v>
      </c>
      <c r="V29" s="87" t="n">
        <v>-0.000756097560973501</v>
      </c>
      <c r="W29" s="94" t="n">
        <v>0.435972096875016</v>
      </c>
      <c r="X29" s="87" t="n">
        <v>0.128770429583462</v>
      </c>
      <c r="Y29" s="87" t="n">
        <v>0.113840854399413</v>
      </c>
      <c r="Z29" s="87" t="n">
        <v>0.125540280600621</v>
      </c>
      <c r="AA29" s="87" t="n">
        <v>0.126323643044664</v>
      </c>
      <c r="AB29" s="87" t="n">
        <v>0.126529652739279</v>
      </c>
      <c r="AC29" s="153" t="n">
        <v>0.173423286373225</v>
      </c>
      <c r="AD29" s="90"/>
      <c r="AE29" s="91"/>
      <c r="AG29" s="87" t="n">
        <v>11459.6412307692</v>
      </c>
      <c r="AH29" s="87" t="n">
        <v>9504.03911111111</v>
      </c>
      <c r="AI29" s="87" t="n">
        <v>9996.08956097561</v>
      </c>
      <c r="AJ29" s="87" t="n">
        <v>7728</v>
      </c>
      <c r="AK29" s="87" t="n">
        <v>8240.72451282051</v>
      </c>
      <c r="AL29" s="87" t="n">
        <v>9200.1</v>
      </c>
      <c r="AM29" s="87" t="n">
        <v>12181.4841025641</v>
      </c>
      <c r="AN29" s="87" t="n">
        <v>13916</v>
      </c>
      <c r="AO29" s="87" t="n">
        <v>12031.2</v>
      </c>
      <c r="AP29" s="87" t="n">
        <v>11092.1446153846</v>
      </c>
      <c r="AQ29" s="87" t="n">
        <v>9342.41684210527</v>
      </c>
      <c r="AR29" s="87" t="n">
        <v>10959.1822439024</v>
      </c>
      <c r="AS29" s="87" t="n">
        <v>10654.605948718</v>
      </c>
      <c r="AT29" s="87" t="n">
        <v>9944.11733333333</v>
      </c>
      <c r="AU29" s="87" t="n">
        <v>10811.9203902439</v>
      </c>
      <c r="AV29" s="87" t="n">
        <v>9291.90315789474</v>
      </c>
      <c r="AW29" s="87" t="n">
        <v>6927.98687179487</v>
      </c>
      <c r="AX29" s="87" t="n">
        <v>8255.952</v>
      </c>
      <c r="AY29" s="87" t="n">
        <v>14247.1702564103</v>
      </c>
      <c r="AZ29" s="87" t="n">
        <v>16666.7004878049</v>
      </c>
      <c r="BA29" s="87" t="n">
        <v>12727.3768421053</v>
      </c>
      <c r="BB29" s="87" t="n">
        <v>11561.9325128205</v>
      </c>
      <c r="BC29" s="87" t="n">
        <v>10672.5</v>
      </c>
      <c r="BD29" s="87" t="n">
        <v>11982.5993846154</v>
      </c>
      <c r="BE29" s="87" t="n">
        <v>11098.2336410256</v>
      </c>
      <c r="BF29" s="87" t="n">
        <v>10644.4635897436</v>
      </c>
      <c r="BG29" s="87" t="n">
        <v>10118.1696410256</v>
      </c>
      <c r="BH29" s="87" t="n">
        <v>9538.56</v>
      </c>
      <c r="BI29" s="87" t="n">
        <v>8046.86458536585</v>
      </c>
      <c r="BJ29" s="87" t="n">
        <v>8423.52</v>
      </c>
      <c r="BK29" s="87" t="n">
        <v>14237.4198974359</v>
      </c>
      <c r="BL29" s="87" t="n">
        <v>15225.1461463415</v>
      </c>
      <c r="BM29" s="87" t="n">
        <v>12394.4336842105</v>
      </c>
      <c r="BN29" s="87" t="n">
        <v>12484.6905365854</v>
      </c>
      <c r="BO29" s="87" t="n">
        <v>10026.9347368421</v>
      </c>
      <c r="BP29" s="87" t="n">
        <v>11868.4207179487</v>
      </c>
      <c r="BQ29" s="87" t="n">
        <v>11721.9793170732</v>
      </c>
      <c r="BR29" s="87" t="n">
        <v>10116.5973333333</v>
      </c>
      <c r="BS29" s="87" t="n">
        <v>10324.9310769231</v>
      </c>
      <c r="BT29" s="87" t="n">
        <v>10199.1410526316</v>
      </c>
      <c r="BU29" s="87" t="n">
        <v>8190.97385365854</v>
      </c>
      <c r="BV29" s="87" t="n">
        <v>8761.98315789474</v>
      </c>
      <c r="BW29" s="87" t="n">
        <v>14713.0472195122</v>
      </c>
      <c r="BX29" s="87" t="n">
        <v>14415.9171282051</v>
      </c>
      <c r="BY29" s="87" t="n">
        <v>12381.36</v>
      </c>
      <c r="BZ29" s="87" t="n">
        <v>12582.7996097561</v>
      </c>
      <c r="CA29" s="87" t="n">
        <v>10223.04</v>
      </c>
      <c r="CB29" s="87" t="n">
        <v>12428.741948718</v>
      </c>
      <c r="CC29" s="87" t="n">
        <v>11400.0005853659</v>
      </c>
      <c r="CD29" s="87" t="n">
        <v>10250.2008888889</v>
      </c>
      <c r="CE29" s="87" t="n">
        <v>10516.8356923077</v>
      </c>
      <c r="CF29" s="87" t="n">
        <v>10863.9</v>
      </c>
      <c r="CG29" s="87" t="n">
        <v>8266.74564102564</v>
      </c>
      <c r="CH29" s="87" t="n">
        <v>9082.14315789474</v>
      </c>
      <c r="CI29" s="87" t="n">
        <v>14614.1022439024</v>
      </c>
      <c r="CJ29" s="87" t="n">
        <v>14261.5739487179</v>
      </c>
      <c r="CK29" s="87" t="n">
        <v>12920.2863157895</v>
      </c>
      <c r="CL29" s="87" t="n">
        <v>12199.1069268293</v>
      </c>
      <c r="CM29" s="87" t="n">
        <v>10420.8884210526</v>
      </c>
      <c r="CN29" s="87" t="n">
        <v>13019.7377560976</v>
      </c>
      <c r="CO29" s="87" t="n">
        <v>11035.5228717949</v>
      </c>
      <c r="CP29" s="87" t="n">
        <v>10369.8417777778</v>
      </c>
      <c r="CQ29" s="87" t="n">
        <v>11156.3903589744</v>
      </c>
      <c r="CR29" s="87" t="n">
        <v>10659.744</v>
      </c>
      <c r="CS29" s="87" t="n">
        <v>8671.02276923077</v>
      </c>
      <c r="CT29" s="87" t="n">
        <v>9822.61894736842</v>
      </c>
      <c r="CU29" s="87" t="n">
        <v>14031.4487804878</v>
      </c>
      <c r="CV29" s="87" t="n">
        <v>14212.8385641026</v>
      </c>
      <c r="CW29" s="87" t="n">
        <v>13571.4</v>
      </c>
      <c r="CX29" s="87" t="n">
        <v>11900.3325128205</v>
      </c>
      <c r="CY29" s="87" t="n">
        <v>10716.3536842105</v>
      </c>
      <c r="CZ29" s="87" t="n">
        <v>13249.9194146341</v>
      </c>
      <c r="DA29" s="87" t="n">
        <v>11392.4625641026</v>
      </c>
      <c r="DB29" s="87" t="n">
        <v>10947.5902702703</v>
      </c>
      <c r="DC29" s="87" t="n">
        <v>12023.9092682927</v>
      </c>
      <c r="DD29" s="87" t="n">
        <v>10609.44</v>
      </c>
      <c r="DE29" s="87" t="n">
        <v>9559.04061538462</v>
      </c>
      <c r="DF29" s="87" t="n">
        <v>10283.616</v>
      </c>
      <c r="DG29" s="87" t="n">
        <v>13720.9148717949</v>
      </c>
      <c r="DH29" s="87" t="n">
        <v>15667.2099512195</v>
      </c>
      <c r="DI29" s="87" t="n">
        <v>12786.6442105263</v>
      </c>
      <c r="DJ29" s="87" t="n">
        <v>12253.9074871795</v>
      </c>
      <c r="DK29" s="87" t="n">
        <v>12085.65</v>
      </c>
      <c r="DL29" s="87" t="n">
        <v>12562.7384615385</v>
      </c>
      <c r="DM29" s="87" t="n">
        <v>12307.0008205128</v>
      </c>
      <c r="DN29" s="87" t="n">
        <v>11084.3626666667</v>
      </c>
      <c r="DO29" s="87" t="n">
        <v>11995.3147317073</v>
      </c>
      <c r="DP29" s="87" t="n">
        <v>11036.2231578947</v>
      </c>
      <c r="DQ29" s="87" t="n">
        <v>10528.3006829268</v>
      </c>
      <c r="DR29" s="87" t="n">
        <v>10322.4</v>
      </c>
      <c r="DS29" s="87" t="n">
        <v>14032.6188717949</v>
      </c>
      <c r="DT29" s="87" t="n">
        <v>15956.9098536585</v>
      </c>
      <c r="DU29" s="87" t="n">
        <v>13121.3305263158</v>
      </c>
      <c r="DV29" s="87" t="n">
        <v>13167.3604102564</v>
      </c>
      <c r="DW29" s="87" t="n">
        <v>12040.704</v>
      </c>
      <c r="DX29" s="87" t="n">
        <v>12933.7926153846</v>
      </c>
      <c r="DY29" s="87" t="n">
        <v>13259.144195122</v>
      </c>
      <c r="DZ29" s="87" t="n">
        <v>11464.64</v>
      </c>
      <c r="EA29" s="87" t="n">
        <v>11930.5089230769</v>
      </c>
      <c r="EB29" s="87" t="n">
        <v>11463.2968421053</v>
      </c>
      <c r="EC29" s="87" t="n">
        <v>11094.1568780488</v>
      </c>
      <c r="ED29" s="87" t="n">
        <v>10789.8568421053</v>
      </c>
      <c r="EE29" s="87" t="n">
        <v>14954.3677948718</v>
      </c>
      <c r="EF29" s="87" t="n">
        <v>15613.3695609756</v>
      </c>
      <c r="EG29" s="87" t="n">
        <v>13463.28</v>
      </c>
      <c r="EH29" s="87" t="n">
        <v>14116.7402926829</v>
      </c>
      <c r="EI29" s="87" t="n">
        <v>11958.6442105263</v>
      </c>
      <c r="EJ29" s="87" t="n">
        <v>13308.7321025641</v>
      </c>
    </row>
    <row r="30" customFormat="false" ht="13.7" hidden="false" customHeight="true" outlineLevel="0" collapsed="false">
      <c r="A30" s="92" t="s">
        <v>14</v>
      </c>
      <c r="B30" s="64"/>
      <c r="C30" s="87" t="n">
        <v>1.06777777777778</v>
      </c>
      <c r="D30" s="87" t="n">
        <v>2.17928947368421</v>
      </c>
      <c r="E30" s="87" t="n">
        <v>-0.652682926829272</v>
      </c>
      <c r="F30" s="94" t="n">
        <v>0.72875964885867</v>
      </c>
      <c r="G30" s="87" t="n">
        <v>0.692794871794874</v>
      </c>
      <c r="H30" s="87" t="n">
        <v>0.635256410256414</v>
      </c>
      <c r="I30" s="87" t="n">
        <v>0.750333333333334</v>
      </c>
      <c r="J30" s="87" t="n">
        <v>0.874932605905006</v>
      </c>
      <c r="K30" s="87" t="n">
        <v>0.74970731707317</v>
      </c>
      <c r="L30" s="87" t="n">
        <v>1.00015789473684</v>
      </c>
      <c r="M30" s="87" t="n">
        <v>1.05161538461538</v>
      </c>
      <c r="N30" s="87" t="n">
        <v>1.0005</v>
      </c>
      <c r="O30" s="87" t="n">
        <v>1.27726923076924</v>
      </c>
      <c r="P30" s="87" t="n">
        <v>1.30479487179487</v>
      </c>
      <c r="Q30" s="87" t="n">
        <v>1.24974358974359</v>
      </c>
      <c r="R30" s="87" t="n">
        <v>1.30325</v>
      </c>
      <c r="S30" s="87" t="n">
        <v>0.5041472850356</v>
      </c>
      <c r="T30" s="87" t="n">
        <v>0.499794871794869</v>
      </c>
      <c r="U30" s="87" t="n">
        <v>0.506842105263161</v>
      </c>
      <c r="V30" s="87" t="n">
        <v>0.505804878048778</v>
      </c>
      <c r="W30" s="94" t="n">
        <v>0.880082009210195</v>
      </c>
      <c r="X30" s="87" t="n">
        <v>0.768544120080261</v>
      </c>
      <c r="Y30" s="87" t="n">
        <v>0.729600967874081</v>
      </c>
      <c r="Z30" s="87" t="n">
        <v>0.566450277151677</v>
      </c>
      <c r="AA30" s="87" t="n">
        <v>0.0623333816197196</v>
      </c>
      <c r="AB30" s="87" t="n">
        <v>-0.543212207658112</v>
      </c>
      <c r="AC30" s="153" t="n">
        <v>0.307342828377344</v>
      </c>
      <c r="AD30" s="90"/>
      <c r="AE30" s="91"/>
      <c r="AG30" s="87" t="n">
        <v>11544.086974359</v>
      </c>
      <c r="AH30" s="87" t="n">
        <v>10560</v>
      </c>
      <c r="AI30" s="87" t="n">
        <v>11627.9004878049</v>
      </c>
      <c r="AJ30" s="87" t="n">
        <v>9108</v>
      </c>
      <c r="AK30" s="87" t="n">
        <v>9997.88820512821</v>
      </c>
      <c r="AL30" s="87" t="n">
        <v>11600.1</v>
      </c>
      <c r="AM30" s="87" t="n">
        <v>12529.717948718</v>
      </c>
      <c r="AN30" s="87" t="n">
        <v>13719.8994871795</v>
      </c>
      <c r="AO30" s="87" t="n">
        <v>12812.448</v>
      </c>
      <c r="AP30" s="87" t="n">
        <v>10433.9132307692</v>
      </c>
      <c r="AQ30" s="87" t="n">
        <v>11011.0383157895</v>
      </c>
      <c r="AR30" s="87" t="n">
        <v>11933.2448780488</v>
      </c>
      <c r="AS30" s="87" t="n">
        <v>11419.9298461538</v>
      </c>
      <c r="AT30" s="87" t="n">
        <v>10119.9217777778</v>
      </c>
      <c r="AU30" s="87" t="n">
        <v>11321.9402926829</v>
      </c>
      <c r="AV30" s="87" t="n">
        <v>9660.03873684211</v>
      </c>
      <c r="AW30" s="87" t="n">
        <v>10587.6586666667</v>
      </c>
      <c r="AX30" s="87" t="n">
        <v>11232.192</v>
      </c>
      <c r="AY30" s="87" t="n">
        <v>12398.3204102564</v>
      </c>
      <c r="AZ30" s="87" t="n">
        <v>14178.1393170732</v>
      </c>
      <c r="BA30" s="87" t="n">
        <v>12080.9557894737</v>
      </c>
      <c r="BB30" s="87" t="n">
        <v>10998.1831794872</v>
      </c>
      <c r="BC30" s="87" t="n">
        <v>11561.3</v>
      </c>
      <c r="BD30" s="87" t="n">
        <v>11613.753025641</v>
      </c>
      <c r="BE30" s="87" t="n">
        <v>11906.9798974359</v>
      </c>
      <c r="BF30" s="87" t="n">
        <v>10809.9325128205</v>
      </c>
      <c r="BG30" s="87" t="n">
        <v>10433.9517948718</v>
      </c>
      <c r="BH30" s="87" t="n">
        <v>9660</v>
      </c>
      <c r="BI30" s="87" t="n">
        <v>11019.7317073171</v>
      </c>
      <c r="BJ30" s="87" t="n">
        <v>10764.0387368421</v>
      </c>
      <c r="BK30" s="87" t="n">
        <v>12925.5567179487</v>
      </c>
      <c r="BL30" s="87" t="n">
        <v>13621.9139512195</v>
      </c>
      <c r="BM30" s="87" t="n">
        <v>12080.0842105263</v>
      </c>
      <c r="BN30" s="87" t="n">
        <v>11934.0099512195</v>
      </c>
      <c r="BO30" s="87" t="n">
        <v>10633.2244210526</v>
      </c>
      <c r="BP30" s="87" t="n">
        <v>11612.3647179487</v>
      </c>
      <c r="BQ30" s="87" t="n">
        <v>12392.3233170732</v>
      </c>
      <c r="BR30" s="87" t="n">
        <v>10119.9217777778</v>
      </c>
      <c r="BS30" s="87" t="n">
        <v>10433.9228717949</v>
      </c>
      <c r="BT30" s="87" t="n">
        <v>10080</v>
      </c>
      <c r="BU30" s="87" t="n">
        <v>10585.4245853659</v>
      </c>
      <c r="BV30" s="87" t="n">
        <v>10764.0387368421</v>
      </c>
      <c r="BW30" s="87" t="n">
        <v>13455.412097561</v>
      </c>
      <c r="BX30" s="87" t="n">
        <v>13066.0289230769</v>
      </c>
      <c r="BY30" s="87" t="n">
        <v>12076.6366315789</v>
      </c>
      <c r="BZ30" s="87" t="n">
        <v>11933.9502439024</v>
      </c>
      <c r="CA30" s="87" t="n">
        <v>10630.6871578947</v>
      </c>
      <c r="CB30" s="87" t="n">
        <v>12103.6131282051</v>
      </c>
      <c r="CC30" s="87" t="n">
        <v>11903.7205853659</v>
      </c>
      <c r="CD30" s="87" t="n">
        <v>10120.0782222222</v>
      </c>
      <c r="CE30" s="87" t="n">
        <v>10433.8746666667</v>
      </c>
      <c r="CF30" s="87" t="n">
        <v>10500</v>
      </c>
      <c r="CG30" s="87" t="n">
        <v>10150.9876923077</v>
      </c>
      <c r="CH30" s="87" t="n">
        <v>10764</v>
      </c>
      <c r="CI30" s="87" t="n">
        <v>13451.8595121951</v>
      </c>
      <c r="CJ30" s="87" t="n">
        <v>13066.1446153846</v>
      </c>
      <c r="CK30" s="87" t="n">
        <v>12597.7263157895</v>
      </c>
      <c r="CL30" s="87" t="n">
        <v>11465.8948292683</v>
      </c>
      <c r="CM30" s="87" t="n">
        <v>10628.0336842105</v>
      </c>
      <c r="CN30" s="87" t="n">
        <v>12597.0298536585</v>
      </c>
      <c r="CO30" s="87" t="n">
        <v>11413.0075897436</v>
      </c>
      <c r="CP30" s="87" t="n">
        <v>10120.0782222222</v>
      </c>
      <c r="CQ30" s="87" t="n">
        <v>10877.8391794872</v>
      </c>
      <c r="CR30" s="87" t="n">
        <v>10080.096</v>
      </c>
      <c r="CS30" s="87" t="n">
        <v>10148.8666666667</v>
      </c>
      <c r="CT30" s="87" t="n">
        <v>11232</v>
      </c>
      <c r="CU30" s="87" t="n">
        <v>12920.5781463415</v>
      </c>
      <c r="CV30" s="87" t="n">
        <v>13066.1446153846</v>
      </c>
      <c r="CW30" s="87" t="n">
        <v>13127.4</v>
      </c>
      <c r="CX30" s="87" t="n">
        <v>10998.0867692308</v>
      </c>
      <c r="CY30" s="87" t="n">
        <v>10624.5861052632</v>
      </c>
      <c r="CZ30" s="87" t="n">
        <v>12593.1190243902</v>
      </c>
      <c r="DA30" s="87" t="n">
        <v>11408.6209230769</v>
      </c>
      <c r="DB30" s="87" t="n">
        <v>10349.9610810811</v>
      </c>
      <c r="DC30" s="87" t="n">
        <v>11322.1293658537</v>
      </c>
      <c r="DD30" s="87" t="n">
        <v>9660.03873684211</v>
      </c>
      <c r="DE30" s="87" t="n">
        <v>10577.1550769231</v>
      </c>
      <c r="DF30" s="87" t="n">
        <v>11232</v>
      </c>
      <c r="DG30" s="87" t="n">
        <v>12382.7887179487</v>
      </c>
      <c r="DH30" s="87" t="n">
        <v>14177.9104390244</v>
      </c>
      <c r="DI30" s="87" t="n">
        <v>12063.4854736842</v>
      </c>
      <c r="DJ30" s="87" t="n">
        <v>10998.1446153846</v>
      </c>
      <c r="DK30" s="87" t="n">
        <v>11546.8</v>
      </c>
      <c r="DL30" s="87" t="n">
        <v>11598.5394871795</v>
      </c>
      <c r="DM30" s="87" t="n">
        <v>11889.752</v>
      </c>
      <c r="DN30" s="87" t="n">
        <v>10119.8826666667</v>
      </c>
      <c r="DO30" s="87" t="n">
        <v>10877.8757073171</v>
      </c>
      <c r="DP30" s="87" t="n">
        <v>9660.03873684211</v>
      </c>
      <c r="DQ30" s="87" t="n">
        <v>11005.6208780488</v>
      </c>
      <c r="DR30" s="87" t="n">
        <v>10764</v>
      </c>
      <c r="DS30" s="87" t="n">
        <v>12377.5922051282</v>
      </c>
      <c r="DT30" s="87" t="n">
        <v>14178.0497560976</v>
      </c>
      <c r="DU30" s="87" t="n">
        <v>12058.0042105263</v>
      </c>
      <c r="DV30" s="87" t="n">
        <v>11465.8994871795</v>
      </c>
      <c r="DW30" s="87" t="n">
        <v>11080.896</v>
      </c>
      <c r="DX30" s="87" t="n">
        <v>11594.3745641026</v>
      </c>
      <c r="DY30" s="87" t="n">
        <v>12373.9931707317</v>
      </c>
      <c r="DZ30" s="87" t="n">
        <v>10119.9608888889</v>
      </c>
      <c r="EA30" s="87" t="n">
        <v>10434.134974359</v>
      </c>
      <c r="EB30" s="87" t="n">
        <v>9660.03873684211</v>
      </c>
      <c r="EC30" s="87" t="n">
        <v>11001.9389268293</v>
      </c>
      <c r="ED30" s="87" t="n">
        <v>10764.0387368421</v>
      </c>
      <c r="EE30" s="87" t="n">
        <v>12899.3329230769</v>
      </c>
      <c r="EF30" s="87" t="n">
        <v>13621.8565853659</v>
      </c>
      <c r="EG30" s="87" t="n">
        <v>12052.4842105263</v>
      </c>
      <c r="EH30" s="87" t="n">
        <v>11933.9502439024</v>
      </c>
      <c r="EI30" s="87" t="n">
        <v>10612.6357894737</v>
      </c>
      <c r="EJ30" s="87" t="n">
        <v>11589.9107692308</v>
      </c>
    </row>
    <row r="31" customFormat="false" ht="13.7" hidden="false" customHeight="true" outlineLevel="0" collapsed="false">
      <c r="A31" s="92" t="s">
        <v>17</v>
      </c>
      <c r="B31" s="64"/>
      <c r="C31" s="87" t="n">
        <v>-0.0593611111111088</v>
      </c>
      <c r="D31" s="87" t="n">
        <v>-0.0201842627274402</v>
      </c>
      <c r="E31" s="87" t="n">
        <v>1.49041463414634</v>
      </c>
      <c r="F31" s="94" t="n">
        <v>0.689163870683142</v>
      </c>
      <c r="G31" s="87" t="n">
        <v>0.345893162393161</v>
      </c>
      <c r="H31" s="87" t="n">
        <v>0.692230769230768</v>
      </c>
      <c r="I31" s="87" t="n">
        <v>-0.000444444444443803</v>
      </c>
      <c r="J31" s="87" t="n">
        <v>0.499903722721434</v>
      </c>
      <c r="K31" s="87" t="n">
        <v>-0.00056097560975843</v>
      </c>
      <c r="L31" s="87" t="n">
        <v>1.00036842105263</v>
      </c>
      <c r="M31" s="87" t="n">
        <v>0.788512820512821</v>
      </c>
      <c r="N31" s="87" t="n">
        <v>0.75</v>
      </c>
      <c r="O31" s="87" t="n">
        <v>1.27220512820512</v>
      </c>
      <c r="P31" s="87" t="n">
        <v>1.29466666666666</v>
      </c>
      <c r="Q31" s="87" t="n">
        <v>1.24974358974359</v>
      </c>
      <c r="R31" s="87" t="n">
        <v>1.03125</v>
      </c>
      <c r="S31" s="87" t="n">
        <v>0.498036283642186</v>
      </c>
      <c r="T31" s="87" t="n">
        <v>0.500205128205124</v>
      </c>
      <c r="U31" s="87" t="n">
        <v>0.496684210526318</v>
      </c>
      <c r="V31" s="87" t="n">
        <v>0.49721951219512</v>
      </c>
      <c r="W31" s="94" t="n">
        <v>0.691736019605497</v>
      </c>
      <c r="X31" s="87" t="n">
        <v>0.330675342296715</v>
      </c>
      <c r="Y31" s="87" t="n">
        <v>-0.128207455843917</v>
      </c>
      <c r="Z31" s="87" t="n">
        <v>0.157720414790134</v>
      </c>
      <c r="AA31" s="87" t="n">
        <v>3.97109883596004</v>
      </c>
      <c r="AB31" s="87" t="n">
        <v>4.70836874007646</v>
      </c>
      <c r="AC31" s="153" t="n">
        <v>2.39905002983263</v>
      </c>
      <c r="AD31" s="90"/>
      <c r="AE31" s="91"/>
      <c r="AG31" s="87" t="n">
        <v>10609.833025641</v>
      </c>
      <c r="AH31" s="87" t="n">
        <v>9327.96088888889</v>
      </c>
      <c r="AI31" s="87" t="n">
        <v>10403.960195122</v>
      </c>
      <c r="AJ31" s="87" t="n">
        <v>9108.03873684211</v>
      </c>
      <c r="AK31" s="87" t="n">
        <v>9898.96164102564</v>
      </c>
      <c r="AL31" s="87" t="n">
        <v>11400</v>
      </c>
      <c r="AM31" s="87" t="n">
        <v>12536.9583589744</v>
      </c>
      <c r="AN31" s="87" t="n">
        <v>13719.8994871795</v>
      </c>
      <c r="AO31" s="87" t="n">
        <v>11905.248</v>
      </c>
      <c r="AP31" s="87" t="n">
        <v>10340.134974359</v>
      </c>
      <c r="AQ31" s="87" t="n">
        <v>9906.9372631579</v>
      </c>
      <c r="AR31" s="87" t="n">
        <v>11323.876097561</v>
      </c>
      <c r="AS31" s="87" t="n">
        <v>6560.76615384615</v>
      </c>
      <c r="AT31" s="87" t="n">
        <v>6072</v>
      </c>
      <c r="AU31" s="87" t="n">
        <v>6834.16917073171</v>
      </c>
      <c r="AV31" s="87" t="n">
        <v>5979.94189473684</v>
      </c>
      <c r="AW31" s="87" t="n">
        <v>6514.40676923077</v>
      </c>
      <c r="AX31" s="87" t="n">
        <v>7008.096</v>
      </c>
      <c r="AY31" s="87" t="n">
        <v>8392.39712820513</v>
      </c>
      <c r="AZ31" s="87" t="n">
        <v>10097.9701463415</v>
      </c>
      <c r="BA31" s="87" t="n">
        <v>8432.52631578948</v>
      </c>
      <c r="BB31" s="87" t="n">
        <v>6203.97107692308</v>
      </c>
      <c r="BC31" s="87" t="n">
        <v>6375</v>
      </c>
      <c r="BD31" s="87" t="n">
        <v>7058.60943589744</v>
      </c>
      <c r="BE31" s="87" t="n">
        <v>6316.52717948718</v>
      </c>
      <c r="BF31" s="87" t="n">
        <v>6034.72287179487</v>
      </c>
      <c r="BG31" s="87" t="n">
        <v>5884.51569230769</v>
      </c>
      <c r="BH31" s="87" t="n">
        <v>5612.09684210526</v>
      </c>
      <c r="BI31" s="87" t="n">
        <v>6390.63336585366</v>
      </c>
      <c r="BJ31" s="87" t="n">
        <v>6359.04</v>
      </c>
      <c r="BK31" s="87" t="n">
        <v>8326.58256410256</v>
      </c>
      <c r="BL31" s="87" t="n">
        <v>9266.7843902439</v>
      </c>
      <c r="BM31" s="87" t="n">
        <v>8104.23157894737</v>
      </c>
      <c r="BN31" s="87" t="n">
        <v>6487.21990243902</v>
      </c>
      <c r="BO31" s="87" t="n">
        <v>5687.96294736842</v>
      </c>
      <c r="BP31" s="87" t="n">
        <v>6886.05435897436</v>
      </c>
      <c r="BQ31" s="87" t="n">
        <v>6641.61307317073</v>
      </c>
      <c r="BR31" s="87" t="n">
        <v>5649.67822222222</v>
      </c>
      <c r="BS31" s="87" t="n">
        <v>5884.38071794872</v>
      </c>
      <c r="BT31" s="87" t="n">
        <v>5856.14147368421</v>
      </c>
      <c r="BU31" s="87" t="n">
        <v>6176.744</v>
      </c>
      <c r="BV31" s="87" t="n">
        <v>6359.04</v>
      </c>
      <c r="BW31" s="87" t="n">
        <v>8726.304</v>
      </c>
      <c r="BX31" s="87" t="n">
        <v>8888.64</v>
      </c>
      <c r="BY31" s="87" t="n">
        <v>8142.87157894737</v>
      </c>
      <c r="BZ31" s="87" t="n">
        <v>6487.07063414634</v>
      </c>
      <c r="CA31" s="87" t="n">
        <v>5710.00421052632</v>
      </c>
      <c r="CB31" s="87" t="n">
        <v>7199.22071794872</v>
      </c>
      <c r="CC31" s="87" t="n">
        <v>4866.20195121951</v>
      </c>
      <c r="CD31" s="87" t="n">
        <v>4590.11911111111</v>
      </c>
      <c r="CE31" s="87" t="n">
        <v>5057.29641025641</v>
      </c>
      <c r="CF31" s="87" t="n">
        <v>5528.1</v>
      </c>
      <c r="CG31" s="87" t="n">
        <v>5640.46276923077</v>
      </c>
      <c r="CH31" s="87" t="n">
        <v>6359.0012631579</v>
      </c>
      <c r="CI31" s="87" t="n">
        <v>9133.46809756098</v>
      </c>
      <c r="CJ31" s="87" t="n">
        <v>9723.24430769231</v>
      </c>
      <c r="CK31" s="87" t="n">
        <v>9698.62736842105</v>
      </c>
      <c r="CL31" s="87" t="n">
        <v>7400.96</v>
      </c>
      <c r="CM31" s="87" t="n">
        <v>7064.14736842105</v>
      </c>
      <c r="CN31" s="87" t="n">
        <v>9619.62497560976</v>
      </c>
      <c r="CO31" s="87" t="n">
        <v>9582.72635897436</v>
      </c>
      <c r="CP31" s="87" t="n">
        <v>8817.67822222222</v>
      </c>
      <c r="CQ31" s="87" t="n">
        <v>9580.40964102564</v>
      </c>
      <c r="CR31" s="87" t="n">
        <v>9143.136</v>
      </c>
      <c r="CS31" s="87" t="n">
        <v>9280.78871794872</v>
      </c>
      <c r="CT31" s="87" t="n">
        <v>10364.0589473684</v>
      </c>
      <c r="CU31" s="87" t="n">
        <v>13142.3258536585</v>
      </c>
      <c r="CV31" s="87" t="n">
        <v>13889.3917948718</v>
      </c>
      <c r="CW31" s="87" t="n">
        <v>13883.7</v>
      </c>
      <c r="CX31" s="87" t="n">
        <v>9347.24430769231</v>
      </c>
      <c r="CY31" s="87" t="n">
        <v>8966.51368421053</v>
      </c>
      <c r="CZ31" s="87" t="n">
        <v>11756.7488780488</v>
      </c>
      <c r="DA31" s="87" t="n">
        <v>9598.70153846154</v>
      </c>
      <c r="DB31" s="87" t="n">
        <v>9036.04864864865</v>
      </c>
      <c r="DC31" s="87" t="n">
        <v>9987.90965853658</v>
      </c>
      <c r="DD31" s="87" t="n">
        <v>8780.53810526316</v>
      </c>
      <c r="DE31" s="87" t="n">
        <v>9688.6921025641</v>
      </c>
      <c r="DF31" s="87" t="n">
        <v>10383.264</v>
      </c>
      <c r="DG31" s="87" t="n">
        <v>12618.8395897436</v>
      </c>
      <c r="DH31" s="87" t="n">
        <v>15100.1596097561</v>
      </c>
      <c r="DI31" s="87" t="n">
        <v>12791.9124210526</v>
      </c>
      <c r="DJ31" s="87" t="n">
        <v>9362.32287179487</v>
      </c>
      <c r="DK31" s="87" t="n">
        <v>9763.5</v>
      </c>
      <c r="DL31" s="87" t="n">
        <v>10852.729025641</v>
      </c>
      <c r="DM31" s="87" t="n">
        <v>10019.3692307692</v>
      </c>
      <c r="DN31" s="87" t="n">
        <v>8849.35822222222</v>
      </c>
      <c r="DO31" s="87" t="n">
        <v>9611.90692682927</v>
      </c>
      <c r="DP31" s="87" t="n">
        <v>8795.10315789474</v>
      </c>
      <c r="DQ31" s="87" t="n">
        <v>10101.9108292683</v>
      </c>
      <c r="DR31" s="87" t="n">
        <v>9969.12</v>
      </c>
      <c r="DS31" s="87" t="n">
        <v>12637.2346666667</v>
      </c>
      <c r="DT31" s="87" t="n">
        <v>15128.6300487805</v>
      </c>
      <c r="DU31" s="87" t="n">
        <v>12809.8475789474</v>
      </c>
      <c r="DV31" s="87" t="n">
        <v>9780.41005128205</v>
      </c>
      <c r="DW31" s="87" t="n">
        <v>9385.056</v>
      </c>
      <c r="DX31" s="87" t="n">
        <v>10868.3474871795</v>
      </c>
      <c r="DY31" s="87" t="n">
        <v>10449.1685853659</v>
      </c>
      <c r="DZ31" s="87" t="n">
        <v>8866.80177777778</v>
      </c>
      <c r="EA31" s="87" t="n">
        <v>9238.32</v>
      </c>
      <c r="EB31" s="87" t="n">
        <v>8809.92</v>
      </c>
      <c r="EC31" s="87" t="n">
        <v>10115.3250731707</v>
      </c>
      <c r="ED31" s="87" t="n">
        <v>9987.42315789474</v>
      </c>
      <c r="EE31" s="87" t="n">
        <v>13193.8555897436</v>
      </c>
      <c r="EF31" s="87" t="n">
        <v>14558.7557073171</v>
      </c>
      <c r="EG31" s="87" t="n">
        <v>12827.6084210526</v>
      </c>
      <c r="EH31" s="87" t="n">
        <v>10195.8602926829</v>
      </c>
      <c r="EI31" s="87" t="n">
        <v>9004.57263157895</v>
      </c>
      <c r="EJ31" s="87" t="n">
        <v>10883.9659487179</v>
      </c>
    </row>
    <row r="32" customFormat="false" ht="13.7" hidden="false" customHeight="true" outlineLevel="0" collapsed="false">
      <c r="A32" s="92" t="s">
        <v>15</v>
      </c>
      <c r="B32" s="93"/>
      <c r="C32" s="87" t="n">
        <v>1.68194444444444</v>
      </c>
      <c r="D32" s="87" t="n">
        <v>1.75347368421053</v>
      </c>
      <c r="E32" s="87" t="n">
        <v>1.49041463414634</v>
      </c>
      <c r="F32" s="94" t="n">
        <v>1.62196596948182</v>
      </c>
      <c r="G32" s="87" t="n">
        <v>0.345893162393161</v>
      </c>
      <c r="H32" s="87" t="n">
        <v>0.692230769230768</v>
      </c>
      <c r="I32" s="87" t="n">
        <v>-0.000444444444443803</v>
      </c>
      <c r="J32" s="87" t="n">
        <v>-0.000227856225933465</v>
      </c>
      <c r="K32" s="87" t="n">
        <v>-0.00056097560975843</v>
      </c>
      <c r="L32" s="87" t="n">
        <v>0.000105263157895052</v>
      </c>
      <c r="M32" s="87" t="n">
        <v>-0.0283846153846135</v>
      </c>
      <c r="N32" s="87" t="n">
        <v>0.750500000000002</v>
      </c>
      <c r="O32" s="87" t="n">
        <v>1.01606410256411</v>
      </c>
      <c r="P32" s="87" t="n">
        <v>1.03235897435898</v>
      </c>
      <c r="Q32" s="87" t="n">
        <v>0.999769230769232</v>
      </c>
      <c r="R32" s="87" t="n">
        <v>1.03125</v>
      </c>
      <c r="S32" s="87" t="n">
        <v>0.498036283642186</v>
      </c>
      <c r="T32" s="87" t="n">
        <v>0.500205128205124</v>
      </c>
      <c r="U32" s="87" t="n">
        <v>0.496684210526318</v>
      </c>
      <c r="V32" s="87" t="n">
        <v>0.49721951219512</v>
      </c>
      <c r="W32" s="94" t="n">
        <v>0.501581587007696</v>
      </c>
      <c r="X32" s="87" t="n">
        <v>0.258188484767775</v>
      </c>
      <c r="Y32" s="87" t="n">
        <v>-0.299449887212994</v>
      </c>
      <c r="Z32" s="87" t="n">
        <v>-0.667462637756533</v>
      </c>
      <c r="AA32" s="87" t="n">
        <v>-0.968989706414298</v>
      </c>
      <c r="AB32" s="87" t="n">
        <v>-1.42850240679075</v>
      </c>
      <c r="AC32" s="153" t="n">
        <v>-0.546524437031398</v>
      </c>
      <c r="AD32" s="90"/>
      <c r="AE32" s="91"/>
      <c r="AF32" s="91"/>
      <c r="AG32" s="87" t="n">
        <v>10609.833025641</v>
      </c>
      <c r="AH32" s="87" t="n">
        <v>9327.96088888889</v>
      </c>
      <c r="AI32" s="87" t="n">
        <v>10403.960195122</v>
      </c>
      <c r="AJ32" s="87" t="n">
        <v>9384.03873684211</v>
      </c>
      <c r="AK32" s="87" t="n">
        <v>9866.5677948718</v>
      </c>
      <c r="AL32" s="87" t="n">
        <v>11400.2</v>
      </c>
      <c r="AM32" s="87" t="n">
        <v>12833.4391794872</v>
      </c>
      <c r="AN32" s="87" t="n">
        <v>14014.0603076923</v>
      </c>
      <c r="AO32" s="87" t="n">
        <v>11905.248</v>
      </c>
      <c r="AP32" s="87" t="n">
        <v>10340.134974359</v>
      </c>
      <c r="AQ32" s="87" t="n">
        <v>9906.9372631579</v>
      </c>
      <c r="AR32" s="87" t="n">
        <v>11323.876097561</v>
      </c>
      <c r="AS32" s="87" t="n">
        <v>10368.8363076923</v>
      </c>
      <c r="AT32" s="87" t="n">
        <v>9591.92177777778</v>
      </c>
      <c r="AU32" s="87" t="n">
        <v>10914.0298536585</v>
      </c>
      <c r="AV32" s="87" t="n">
        <v>9843.90315789474</v>
      </c>
      <c r="AW32" s="87" t="n">
        <v>10439.5027692308</v>
      </c>
      <c r="AX32" s="87" t="n">
        <v>10847.952</v>
      </c>
      <c r="AY32" s="87" t="n">
        <v>12124.9298461538</v>
      </c>
      <c r="AZ32" s="87" t="n">
        <v>14994.039804878</v>
      </c>
      <c r="BA32" s="87" t="n">
        <v>12160.8505263158</v>
      </c>
      <c r="BB32" s="87" t="n">
        <v>9963.92287179487</v>
      </c>
      <c r="BC32" s="87" t="n">
        <v>10425</v>
      </c>
      <c r="BD32" s="87" t="n">
        <v>10866.6795897436</v>
      </c>
      <c r="BE32" s="87" t="n">
        <v>10712.385025641</v>
      </c>
      <c r="BF32" s="87" t="n">
        <v>10159.5392820513</v>
      </c>
      <c r="BG32" s="87" t="n">
        <v>9971.52964102564</v>
      </c>
      <c r="BH32" s="87" t="n">
        <v>9759.3212631579</v>
      </c>
      <c r="BI32" s="87" t="n">
        <v>10769.7968780488</v>
      </c>
      <c r="BJ32" s="87" t="n">
        <v>10307.6218947368</v>
      </c>
      <c r="BK32" s="87" t="n">
        <v>12525.2443076923</v>
      </c>
      <c r="BL32" s="87" t="n">
        <v>14280.7416585366</v>
      </c>
      <c r="BM32" s="87" t="n">
        <v>12047.8357894737</v>
      </c>
      <c r="BN32" s="87" t="n">
        <v>10718.2794146341</v>
      </c>
      <c r="BO32" s="87" t="n">
        <v>9497.01473684211</v>
      </c>
      <c r="BP32" s="87" t="n">
        <v>10766.6443076923</v>
      </c>
      <c r="BQ32" s="87" t="n">
        <v>10996.2866341463</v>
      </c>
      <c r="BR32" s="87" t="n">
        <v>9394.99733333334</v>
      </c>
      <c r="BS32" s="87" t="n">
        <v>9858.86461538462</v>
      </c>
      <c r="BT32" s="87" t="n">
        <v>10076.0589473684</v>
      </c>
      <c r="BU32" s="87" t="n">
        <v>10242.3194146341</v>
      </c>
      <c r="BV32" s="87" t="n">
        <v>10215.7381052632</v>
      </c>
      <c r="BW32" s="87" t="n">
        <v>12931.4206829268</v>
      </c>
      <c r="BX32" s="87" t="n">
        <v>13603.68</v>
      </c>
      <c r="BY32" s="87" t="n">
        <v>11967.0694736842</v>
      </c>
      <c r="BZ32" s="87" t="n">
        <v>10660.9703414634</v>
      </c>
      <c r="CA32" s="87" t="n">
        <v>9451.98315789474</v>
      </c>
      <c r="CB32" s="87" t="n">
        <v>11180.5234871795</v>
      </c>
      <c r="CC32" s="87" t="n">
        <v>10583.1777560976</v>
      </c>
      <c r="CD32" s="87" t="n">
        <v>9408.84266666667</v>
      </c>
      <c r="CE32" s="87" t="n">
        <v>9877.64533333333</v>
      </c>
      <c r="CF32" s="87" t="n">
        <v>10516.1</v>
      </c>
      <c r="CG32" s="87" t="n">
        <v>9834.57887179487</v>
      </c>
      <c r="CH32" s="87" t="n">
        <v>10234.08</v>
      </c>
      <c r="CI32" s="87" t="n">
        <v>12953.4228292683</v>
      </c>
      <c r="CJ32" s="87" t="n">
        <v>13626.1532307692</v>
      </c>
      <c r="CK32" s="87" t="n">
        <v>12508.2947368421</v>
      </c>
      <c r="CL32" s="87" t="n">
        <v>10262.7129756098</v>
      </c>
      <c r="CM32" s="87" t="n">
        <v>9464.76631578948</v>
      </c>
      <c r="CN32" s="87" t="n">
        <v>11657.9233170732</v>
      </c>
      <c r="CO32" s="87" t="n">
        <v>10164.6972307692</v>
      </c>
      <c r="CP32" s="87" t="n">
        <v>9426.63822222222</v>
      </c>
      <c r="CQ32" s="87" t="n">
        <v>10313.5401025641</v>
      </c>
      <c r="CR32" s="87" t="n">
        <v>10114.656</v>
      </c>
      <c r="CS32" s="87" t="n">
        <v>9851.98092307692</v>
      </c>
      <c r="CT32" s="87" t="n">
        <v>10698.1389473684</v>
      </c>
      <c r="CU32" s="87" t="n">
        <v>12466.336195122</v>
      </c>
      <c r="CV32" s="87" t="n">
        <v>13652.4153846154</v>
      </c>
      <c r="CW32" s="87" t="n">
        <v>13055.7</v>
      </c>
      <c r="CX32" s="87" t="n">
        <v>9862.56676923077</v>
      </c>
      <c r="CY32" s="87" t="n">
        <v>9481.03578947368</v>
      </c>
      <c r="CZ32" s="87" t="n">
        <v>11675.9648780488</v>
      </c>
      <c r="DA32" s="87" t="n">
        <v>10180.5952820513</v>
      </c>
      <c r="DB32" s="87" t="n">
        <v>9658.92648648649</v>
      </c>
      <c r="DC32" s="87" t="n">
        <v>10754.9894634146</v>
      </c>
      <c r="DD32" s="87" t="n">
        <v>9707.89810526316</v>
      </c>
      <c r="DE32" s="87" t="n">
        <v>10283.7179487179</v>
      </c>
      <c r="DF32" s="87" t="n">
        <v>10717.44</v>
      </c>
      <c r="DG32" s="87" t="n">
        <v>11961.2059487179</v>
      </c>
      <c r="DH32" s="87" t="n">
        <v>14838.9301463415</v>
      </c>
      <c r="DI32" s="87" t="n">
        <v>12021.1461052632</v>
      </c>
      <c r="DJ32" s="87" t="n">
        <v>9877.54892307693</v>
      </c>
      <c r="DK32" s="87" t="n">
        <v>10327.1</v>
      </c>
      <c r="DL32" s="87" t="n">
        <v>10773.2580512821</v>
      </c>
      <c r="DM32" s="87" t="n">
        <v>10626.1048205128</v>
      </c>
      <c r="DN32" s="87" t="n">
        <v>9461.60355555556</v>
      </c>
      <c r="DO32" s="87" t="n">
        <v>10348.7808780488</v>
      </c>
      <c r="DP32" s="87" t="n">
        <v>9726.2012631579</v>
      </c>
      <c r="DQ32" s="87" t="n">
        <v>10724.3297560976</v>
      </c>
      <c r="DR32" s="87" t="n">
        <v>10289.28</v>
      </c>
      <c r="DS32" s="87" t="n">
        <v>11979.601025641</v>
      </c>
      <c r="DT32" s="87" t="n">
        <v>14863.3603902439</v>
      </c>
      <c r="DU32" s="87" t="n">
        <v>12039.3717894737</v>
      </c>
      <c r="DV32" s="87" t="n">
        <v>10317.6209230769</v>
      </c>
      <c r="DW32" s="87" t="n">
        <v>9926.208</v>
      </c>
      <c r="DX32" s="87" t="n">
        <v>10789.2332307692</v>
      </c>
      <c r="DY32" s="87" t="n">
        <v>11081.6780487805</v>
      </c>
      <c r="DZ32" s="87" t="n">
        <v>9475.91822222222</v>
      </c>
      <c r="EA32" s="87" t="n">
        <v>9945.19035897436</v>
      </c>
      <c r="EB32" s="87" t="n">
        <v>9741.09557894737</v>
      </c>
      <c r="EC32" s="87" t="n">
        <v>10741.8837073171</v>
      </c>
      <c r="ED32" s="87" t="n">
        <v>10307.5831578947</v>
      </c>
      <c r="EE32" s="87" t="n">
        <v>12508.1772307692</v>
      </c>
      <c r="EF32" s="87" t="n">
        <v>14307.8374634146</v>
      </c>
      <c r="EG32" s="87" t="n">
        <v>12058.0042105263</v>
      </c>
      <c r="EH32" s="87" t="n">
        <v>10754.8003902439</v>
      </c>
      <c r="EI32" s="87" t="n">
        <v>9523.41389473684</v>
      </c>
      <c r="EJ32" s="87" t="n">
        <v>10804.8324102564</v>
      </c>
    </row>
    <row r="33" customFormat="false" ht="13.7" hidden="false" customHeight="true" outlineLevel="0" collapsed="false">
      <c r="A33" s="92" t="s">
        <v>11</v>
      </c>
      <c r="B33" s="64"/>
      <c r="C33" s="87" t="n">
        <v>2.52361111111111</v>
      </c>
      <c r="D33" s="87" t="n">
        <v>2.04955263157895</v>
      </c>
      <c r="E33" s="87" t="n">
        <v>-0.0820243902439017</v>
      </c>
      <c r="F33" s="94" t="n">
        <v>1.09125832752236</v>
      </c>
      <c r="G33" s="87" t="n">
        <v>-0.0431239316239314</v>
      </c>
      <c r="H33" s="87" t="n">
        <v>-0.0863589743589728</v>
      </c>
      <c r="I33" s="87" t="n">
        <v>0.00011111111110651</v>
      </c>
      <c r="J33" s="87" t="n">
        <v>-6.09756097560421E-005</v>
      </c>
      <c r="K33" s="87" t="n">
        <v>-0.000121951219512084</v>
      </c>
      <c r="L33" s="87" t="n">
        <v>0</v>
      </c>
      <c r="M33" s="87" t="n">
        <v>0</v>
      </c>
      <c r="N33" s="87" t="n">
        <v>0</v>
      </c>
      <c r="O33" s="87" t="n">
        <v>0.000217948717946115</v>
      </c>
      <c r="P33" s="87" t="n">
        <v>0</v>
      </c>
      <c r="Q33" s="87" t="n">
        <v>0.00043589743589223</v>
      </c>
      <c r="R33" s="87" t="n">
        <v>0.0375000000000014</v>
      </c>
      <c r="S33" s="87" t="n">
        <v>0</v>
      </c>
      <c r="T33" s="87" t="n">
        <v>0</v>
      </c>
      <c r="U33" s="87" t="n">
        <v>0</v>
      </c>
      <c r="V33" s="87" t="n">
        <v>0</v>
      </c>
      <c r="W33" s="94" t="n">
        <v>-0.00390723114104219</v>
      </c>
      <c r="X33" s="87" t="n">
        <v>0</v>
      </c>
      <c r="Y33" s="87" t="n">
        <v>9.8543777202309E-005</v>
      </c>
      <c r="Z33" s="87" t="n">
        <v>-1.68205051913617E-005</v>
      </c>
      <c r="AA33" s="87" t="n">
        <v>5.81665014358634E-005</v>
      </c>
      <c r="AB33" s="87" t="n">
        <v>-0.000280541045718508</v>
      </c>
      <c r="AC33" s="153" t="n">
        <v>0.0219306360557709</v>
      </c>
      <c r="AD33" s="90"/>
      <c r="AE33" s="91"/>
      <c r="AG33" s="87" t="n">
        <v>9163.92984615385</v>
      </c>
      <c r="AH33" s="87" t="n">
        <v>8624</v>
      </c>
      <c r="AI33" s="87" t="n">
        <v>9791.94029268293</v>
      </c>
      <c r="AJ33" s="87" t="n">
        <v>8832</v>
      </c>
      <c r="AK33" s="87" t="n">
        <v>9156.68943589744</v>
      </c>
      <c r="AL33" s="87" t="n">
        <v>9999.9</v>
      </c>
      <c r="AM33" s="87" t="n">
        <v>12277.9714871795</v>
      </c>
      <c r="AN33" s="87" t="n">
        <v>13720.0904615385</v>
      </c>
      <c r="AO33" s="87" t="n">
        <v>11376</v>
      </c>
      <c r="AP33" s="87" t="n">
        <v>9588.05784615385</v>
      </c>
      <c r="AQ33" s="87" t="n">
        <v>9155.36842105263</v>
      </c>
      <c r="AR33" s="87" t="n">
        <v>9343.59726829268</v>
      </c>
      <c r="AS33" s="87" t="n">
        <v>9156.68943589744</v>
      </c>
      <c r="AT33" s="87" t="n">
        <v>8624.11733333334</v>
      </c>
      <c r="AU33" s="87" t="n">
        <v>9791.9203902439</v>
      </c>
      <c r="AV33" s="87" t="n">
        <v>8648.09684210526</v>
      </c>
      <c r="AW33" s="87" t="n">
        <v>9134.10256410257</v>
      </c>
      <c r="AX33" s="87" t="n">
        <v>9599.904</v>
      </c>
      <c r="AY33" s="87" t="n">
        <v>11472.6758974359</v>
      </c>
      <c r="AZ33" s="87" t="n">
        <v>14279.9004878049</v>
      </c>
      <c r="BA33" s="87" t="n">
        <v>11454</v>
      </c>
      <c r="BB33" s="87" t="n">
        <v>9963.97107692308</v>
      </c>
      <c r="BC33" s="87" t="n">
        <v>9307.5</v>
      </c>
      <c r="BD33" s="87" t="n">
        <v>8951.5958974359</v>
      </c>
      <c r="BE33" s="87" t="n">
        <v>9745.57230769231</v>
      </c>
      <c r="BF33" s="87" t="n">
        <v>9403.79856410256</v>
      </c>
      <c r="BG33" s="87" t="n">
        <v>9249.45538461539</v>
      </c>
      <c r="BH33" s="87" t="n">
        <v>8902.01684210526</v>
      </c>
      <c r="BI33" s="87" t="n">
        <v>9799.86146341463</v>
      </c>
      <c r="BJ33" s="87" t="n">
        <v>9361.92</v>
      </c>
      <c r="BK33" s="87" t="n">
        <v>11722.4082051282</v>
      </c>
      <c r="BL33" s="87" t="n">
        <v>13214.367804878</v>
      </c>
      <c r="BM33" s="87" t="n">
        <v>11196.3031578947</v>
      </c>
      <c r="BN33" s="87" t="n">
        <v>10889.4403902439</v>
      </c>
      <c r="BO33" s="87" t="n">
        <v>8824.15578947369</v>
      </c>
      <c r="BP33" s="87" t="n">
        <v>9190.87651282051</v>
      </c>
      <c r="BQ33" s="87" t="n">
        <v>10288.167804878</v>
      </c>
      <c r="BR33" s="87" t="n">
        <v>8923.31733333333</v>
      </c>
      <c r="BS33" s="87" t="n">
        <v>9392.41251282051</v>
      </c>
      <c r="BT33" s="87" t="n">
        <v>9450.34105263158</v>
      </c>
      <c r="BU33" s="87" t="n">
        <v>9584.29482926829</v>
      </c>
      <c r="BV33" s="87" t="n">
        <v>9472.32</v>
      </c>
      <c r="BW33" s="87" t="n">
        <v>12136.6963902439</v>
      </c>
      <c r="BX33" s="87" t="n">
        <v>12502.0192820513</v>
      </c>
      <c r="BY33" s="87" t="n">
        <v>11117.28</v>
      </c>
      <c r="BZ33" s="87" t="n">
        <v>10970.9806829268</v>
      </c>
      <c r="CA33" s="87" t="n">
        <v>8986.85052631579</v>
      </c>
      <c r="CB33" s="87" t="n">
        <v>9738.8077948718</v>
      </c>
      <c r="CC33" s="87" t="n">
        <v>10012.2536585366</v>
      </c>
      <c r="CD33" s="87" t="n">
        <v>9039.36</v>
      </c>
      <c r="CE33" s="87" t="n">
        <v>9531.48430769231</v>
      </c>
      <c r="CF33" s="87" t="n">
        <v>10004.1</v>
      </c>
      <c r="CG33" s="87" t="n">
        <v>9344.08205128205</v>
      </c>
      <c r="CH33" s="87" t="n">
        <v>9582.72</v>
      </c>
      <c r="CI33" s="87" t="n">
        <v>12079.7853658537</v>
      </c>
      <c r="CJ33" s="87" t="n">
        <v>12347.8689230769</v>
      </c>
      <c r="CK33" s="87" t="n">
        <v>11530.6105263158</v>
      </c>
      <c r="CL33" s="87" t="n">
        <v>10615.36</v>
      </c>
      <c r="CM33" s="87" t="n">
        <v>9141.70105263158</v>
      </c>
      <c r="CN33" s="87" t="n">
        <v>10294.0390243902</v>
      </c>
      <c r="CO33" s="87" t="n">
        <v>9723.74564102564</v>
      </c>
      <c r="CP33" s="87" t="n">
        <v>9148.51911111111</v>
      </c>
      <c r="CQ33" s="87" t="n">
        <v>10070.5403076923</v>
      </c>
      <c r="CR33" s="87" t="n">
        <v>9749.664</v>
      </c>
      <c r="CS33" s="87" t="n">
        <v>9490.62564102564</v>
      </c>
      <c r="CT33" s="87" t="n">
        <v>10110.6189473684</v>
      </c>
      <c r="CU33" s="87" t="n">
        <v>11563.6653658537</v>
      </c>
      <c r="CV33" s="87" t="n">
        <v>12220.0192820513</v>
      </c>
      <c r="CW33" s="87" t="n">
        <v>11964</v>
      </c>
      <c r="CX33" s="87" t="n">
        <v>10257.1546666667</v>
      </c>
      <c r="CY33" s="87" t="n">
        <v>9288.99789473684</v>
      </c>
      <c r="CZ33" s="87" t="n">
        <v>10444.0636097561</v>
      </c>
      <c r="DA33" s="87" t="n">
        <v>9830.83815384615</v>
      </c>
      <c r="DB33" s="87" t="n">
        <v>9460.87783783784</v>
      </c>
      <c r="DC33" s="87" t="n">
        <v>10607.8905365854</v>
      </c>
      <c r="DD33" s="87" t="n">
        <v>9465.05684210527</v>
      </c>
      <c r="DE33" s="87" t="n">
        <v>10026.3649230769</v>
      </c>
      <c r="DF33" s="87" t="n">
        <v>10210.464</v>
      </c>
      <c r="DG33" s="87" t="n">
        <v>11071.8695384615</v>
      </c>
      <c r="DH33" s="87" t="n">
        <v>13182.4501463415</v>
      </c>
      <c r="DI33" s="87" t="n">
        <v>10981.6042105263</v>
      </c>
      <c r="DJ33" s="87" t="n">
        <v>10328.6621538462</v>
      </c>
      <c r="DK33" s="87" t="n">
        <v>10235.1</v>
      </c>
      <c r="DL33" s="87" t="n">
        <v>9740.84882051282</v>
      </c>
      <c r="DM33" s="87" t="n">
        <v>10356.438974359</v>
      </c>
      <c r="DN33" s="87" t="n">
        <v>9345.52177777778</v>
      </c>
      <c r="DO33" s="87" t="n">
        <v>10309.5330731707</v>
      </c>
      <c r="DP33" s="87" t="n">
        <v>9582.72</v>
      </c>
      <c r="DQ33" s="87" t="n">
        <v>10571.8074146341</v>
      </c>
      <c r="DR33" s="87" t="n">
        <v>9880.8</v>
      </c>
      <c r="DS33" s="87" t="n">
        <v>11070.2402051282</v>
      </c>
      <c r="DT33" s="87" t="n">
        <v>13117.0606829268</v>
      </c>
      <c r="DU33" s="87" t="n">
        <v>10972.3073684211</v>
      </c>
      <c r="DV33" s="87" t="n">
        <v>10846.7606153846</v>
      </c>
      <c r="DW33" s="87" t="n">
        <v>9950.832</v>
      </c>
      <c r="DX33" s="87" t="n">
        <v>9859.57805128205</v>
      </c>
      <c r="DY33" s="87" t="n">
        <v>10892.9133658537</v>
      </c>
      <c r="DZ33" s="87" t="n">
        <v>9440.71822222222</v>
      </c>
      <c r="EA33" s="87" t="n">
        <v>9997.81107692308</v>
      </c>
      <c r="EB33" s="87" t="n">
        <v>9696.89684210526</v>
      </c>
      <c r="EC33" s="87" t="n">
        <v>10700.4169756098</v>
      </c>
      <c r="ED33" s="87" t="n">
        <v>9972.89684210527</v>
      </c>
      <c r="EE33" s="87" t="n">
        <v>11543.9778461538</v>
      </c>
      <c r="EF33" s="87" t="n">
        <v>12551.8208780488</v>
      </c>
      <c r="EG33" s="87" t="n">
        <v>10967.0778947368</v>
      </c>
      <c r="EH33" s="87" t="n">
        <v>11370.8704390244</v>
      </c>
      <c r="EI33" s="87" t="n">
        <v>9652.73684210526</v>
      </c>
      <c r="EJ33" s="87" t="n">
        <v>9970.23774358975</v>
      </c>
    </row>
    <row r="34" customFormat="false" ht="13.7" hidden="false" customHeight="true" outlineLevel="0" collapsed="false">
      <c r="A34" s="98" t="s">
        <v>16</v>
      </c>
      <c r="B34" s="99"/>
      <c r="C34" s="100" t="n">
        <v>2.5375</v>
      </c>
      <c r="D34" s="100" t="n">
        <v>2.09165789473684</v>
      </c>
      <c r="E34" s="100" t="n">
        <v>-0.0820243902439053</v>
      </c>
      <c r="F34" s="101" t="n">
        <v>1.11060665977273</v>
      </c>
      <c r="G34" s="100" t="n">
        <v>-0.0431239316239314</v>
      </c>
      <c r="H34" s="100" t="n">
        <v>-0.0863589743589728</v>
      </c>
      <c r="I34" s="100" t="n">
        <v>0.000111111111110063</v>
      </c>
      <c r="J34" s="100" t="n">
        <v>-6.09756097560421E-005</v>
      </c>
      <c r="K34" s="100" t="n">
        <v>-0.000121951219512084</v>
      </c>
      <c r="L34" s="100" t="n">
        <v>0</v>
      </c>
      <c r="M34" s="100" t="n">
        <v>0</v>
      </c>
      <c r="N34" s="100" t="n">
        <v>0</v>
      </c>
      <c r="O34" s="100" t="n">
        <v>0.000217948717946115</v>
      </c>
      <c r="P34" s="100" t="n">
        <v>0</v>
      </c>
      <c r="Q34" s="100" t="n">
        <v>0.00043589743589223</v>
      </c>
      <c r="R34" s="100" t="n">
        <v>0.0375000000000014</v>
      </c>
      <c r="S34" s="100" t="n">
        <v>0</v>
      </c>
      <c r="T34" s="100" t="n">
        <v>0</v>
      </c>
      <c r="U34" s="100" t="n">
        <v>0</v>
      </c>
      <c r="V34" s="100" t="n">
        <v>0</v>
      </c>
      <c r="W34" s="101" t="n">
        <v>-0.00390723114104929</v>
      </c>
      <c r="X34" s="100" t="n">
        <v>0</v>
      </c>
      <c r="Y34" s="100" t="n">
        <v>9.85437772094144E-005</v>
      </c>
      <c r="Z34" s="100" t="n">
        <v>-1.68205051842563E-005</v>
      </c>
      <c r="AA34" s="100" t="n">
        <v>5.81665014323107E-005</v>
      </c>
      <c r="AB34" s="100" t="n">
        <v>-0.000280541045725613</v>
      </c>
      <c r="AC34" s="154" t="n">
        <v>0.0223270731422787</v>
      </c>
      <c r="AD34" s="90"/>
      <c r="AE34" s="91"/>
      <c r="AG34" s="87" t="n">
        <v>9388.08369230769</v>
      </c>
      <c r="AH34" s="87" t="n">
        <v>8796.48</v>
      </c>
      <c r="AI34" s="87" t="n">
        <v>9986.2876097561</v>
      </c>
      <c r="AJ34" s="87" t="n">
        <v>9122.52631578947</v>
      </c>
      <c r="AK34" s="87" t="n">
        <v>9604.99712820513</v>
      </c>
      <c r="AL34" s="87" t="n">
        <v>10749.9</v>
      </c>
      <c r="AM34" s="87" t="n">
        <v>13324.0227692308</v>
      </c>
      <c r="AN34" s="87" t="n">
        <v>15278.0391794872</v>
      </c>
      <c r="AO34" s="87" t="n">
        <v>12384</v>
      </c>
      <c r="AP34" s="87" t="n">
        <v>9961.64758974359</v>
      </c>
      <c r="AQ34" s="87" t="n">
        <v>9458.52631578947</v>
      </c>
      <c r="AR34" s="87" t="n">
        <v>9639.98751219512</v>
      </c>
      <c r="AS34" s="87" t="n">
        <v>9455.56123076923</v>
      </c>
      <c r="AT34" s="87" t="n">
        <v>8897.89511111111</v>
      </c>
      <c r="AU34" s="87" t="n">
        <v>10100.408195122</v>
      </c>
      <c r="AV34" s="87" t="n">
        <v>8938.62315789474</v>
      </c>
      <c r="AW34" s="87" t="n">
        <v>9445.69230769231</v>
      </c>
      <c r="AX34" s="87" t="n">
        <v>10247.904</v>
      </c>
      <c r="AY34" s="87" t="n">
        <v>12369.2912820513</v>
      </c>
      <c r="AZ34" s="87" t="n">
        <v>15513.8517073171</v>
      </c>
      <c r="BA34" s="87" t="n">
        <v>12325.5789473684</v>
      </c>
      <c r="BB34" s="87" t="n">
        <v>10301.6962051282</v>
      </c>
      <c r="BC34" s="87" t="n">
        <v>9571.5</v>
      </c>
      <c r="BD34" s="87" t="n">
        <v>9175.74974358974</v>
      </c>
      <c r="BE34" s="87" t="n">
        <v>10088.321025641</v>
      </c>
      <c r="BF34" s="87" t="n">
        <v>9711.34728205128</v>
      </c>
      <c r="BG34" s="87" t="n">
        <v>9578.21435897436</v>
      </c>
      <c r="BH34" s="87" t="n">
        <v>9221.59578947368</v>
      </c>
      <c r="BI34" s="87" t="n">
        <v>10139.1980487805</v>
      </c>
      <c r="BJ34" s="87" t="n">
        <v>9989.45684210527</v>
      </c>
      <c r="BK34" s="87" t="n">
        <v>12594.8594871795</v>
      </c>
      <c r="BL34" s="87" t="n">
        <v>14296.192195122</v>
      </c>
      <c r="BM34" s="87" t="n">
        <v>12009.7768421053</v>
      </c>
      <c r="BN34" s="87" t="n">
        <v>11259.6257560976</v>
      </c>
      <c r="BO34" s="87" t="n">
        <v>9111.77684210526</v>
      </c>
      <c r="BP34" s="87" t="n">
        <v>9456.87241025641</v>
      </c>
      <c r="BQ34" s="87" t="n">
        <v>10646.0136585366</v>
      </c>
      <c r="BR34" s="87" t="n">
        <v>9240.89955555556</v>
      </c>
      <c r="BS34" s="87" t="n">
        <v>9739.1037948718</v>
      </c>
      <c r="BT34" s="87" t="n">
        <v>9802.00421052632</v>
      </c>
      <c r="BU34" s="87" t="n">
        <v>9928.10751219512</v>
      </c>
      <c r="BV34" s="87" t="n">
        <v>10073.7094736842</v>
      </c>
      <c r="BW34" s="87" t="n">
        <v>12938.7646829268</v>
      </c>
      <c r="BX34" s="87" t="n">
        <v>13494.2736410256</v>
      </c>
      <c r="BY34" s="87" t="n">
        <v>11872.6484210526</v>
      </c>
      <c r="BZ34" s="87" t="n">
        <v>11356.5904390244</v>
      </c>
      <c r="CA34" s="87" t="n">
        <v>9297.71368421053</v>
      </c>
      <c r="CB34" s="87" t="n">
        <v>10044.1657435897</v>
      </c>
      <c r="CC34" s="87" t="n">
        <v>10370.8858536585</v>
      </c>
      <c r="CD34" s="87" t="n">
        <v>9370.63111111111</v>
      </c>
      <c r="CE34" s="87" t="n">
        <v>9893.11917948718</v>
      </c>
      <c r="CF34" s="87" t="n">
        <v>10367.1</v>
      </c>
      <c r="CG34" s="87" t="n">
        <v>9705.71692307693</v>
      </c>
      <c r="CH34" s="87" t="n">
        <v>10157.9621052632</v>
      </c>
      <c r="CI34" s="87" t="n">
        <v>12829.4107317073</v>
      </c>
      <c r="CJ34" s="87" t="n">
        <v>13256.4391794872</v>
      </c>
      <c r="CK34" s="87" t="n">
        <v>12267.2842105263</v>
      </c>
      <c r="CL34" s="87" t="n">
        <v>10994.7395121951</v>
      </c>
      <c r="CM34" s="87" t="n">
        <v>9469.99578947369</v>
      </c>
      <c r="CN34" s="87" t="n">
        <v>10617.9512195122</v>
      </c>
      <c r="CO34" s="87" t="n">
        <v>10091.3579487179</v>
      </c>
      <c r="CP34" s="87" t="n">
        <v>9485.26577777778</v>
      </c>
      <c r="CQ34" s="87" t="n">
        <v>10453.7956923077</v>
      </c>
      <c r="CR34" s="87" t="n">
        <v>10103.904</v>
      </c>
      <c r="CS34" s="87" t="n">
        <v>9858.23794871795</v>
      </c>
      <c r="CT34" s="87" t="n">
        <v>10692.6821052632</v>
      </c>
      <c r="CU34" s="87" t="n">
        <v>12251.2907317073</v>
      </c>
      <c r="CV34" s="87" t="n">
        <v>13077.7813333333</v>
      </c>
      <c r="CW34" s="87" t="n">
        <v>12660</v>
      </c>
      <c r="CX34" s="87" t="n">
        <v>10642.6992820513</v>
      </c>
      <c r="CY34" s="87" t="n">
        <v>9626.00842105263</v>
      </c>
      <c r="CZ34" s="87" t="n">
        <v>10777.2304390244</v>
      </c>
      <c r="DA34" s="87" t="n">
        <v>10198.4504615385</v>
      </c>
      <c r="DB34" s="87" t="n">
        <v>9807.9372972973</v>
      </c>
      <c r="DC34" s="87" t="n">
        <v>10987.3305365854</v>
      </c>
      <c r="DD34" s="87" t="n">
        <v>9822.40421052632</v>
      </c>
      <c r="DE34" s="87" t="n">
        <v>10409.6203076923</v>
      </c>
      <c r="DF34" s="87" t="n">
        <v>10749.024</v>
      </c>
      <c r="DG34" s="87" t="n">
        <v>11738.3536410256</v>
      </c>
      <c r="DH34" s="87" t="n">
        <v>14027.7067317073</v>
      </c>
      <c r="DI34" s="87" t="n">
        <v>11632.3831578947</v>
      </c>
      <c r="DJ34" s="87" t="n">
        <v>10714.2067692308</v>
      </c>
      <c r="DK34" s="87" t="n">
        <v>10586.1</v>
      </c>
      <c r="DL34" s="87" t="n">
        <v>10069.6077948718</v>
      </c>
      <c r="DM34" s="87" t="n">
        <v>10739.6943589744</v>
      </c>
      <c r="DN34" s="87" t="n">
        <v>9682.26844444444</v>
      </c>
      <c r="DO34" s="87" t="n">
        <v>10677.0569756098</v>
      </c>
      <c r="DP34" s="87" t="n">
        <v>9942.97263157895</v>
      </c>
      <c r="DQ34" s="87" t="n">
        <v>10954.3322926829</v>
      </c>
      <c r="DR34" s="87" t="n">
        <v>10409.5578947368</v>
      </c>
      <c r="DS34" s="87" t="n">
        <v>11712.8145641026</v>
      </c>
      <c r="DT34" s="87" t="n">
        <v>13925.2987317073</v>
      </c>
      <c r="DU34" s="87" t="n">
        <v>11599.8442105263</v>
      </c>
      <c r="DV34" s="87" t="n">
        <v>11248.7113846154</v>
      </c>
      <c r="DW34" s="87" t="n">
        <v>10287.792</v>
      </c>
      <c r="DX34" s="87" t="n">
        <v>10191.3257435897</v>
      </c>
      <c r="DY34" s="87" t="n">
        <v>11266.1836097561</v>
      </c>
      <c r="DZ34" s="87" t="n">
        <v>9771.98933333333</v>
      </c>
      <c r="EA34" s="87" t="n">
        <v>10359.445948718</v>
      </c>
      <c r="EB34" s="87" t="n">
        <v>10048.4336842105</v>
      </c>
      <c r="EC34" s="87" t="n">
        <v>11073.6872195122</v>
      </c>
      <c r="ED34" s="87" t="n">
        <v>10481.3178947368</v>
      </c>
      <c r="EE34" s="87" t="n">
        <v>12182.7368205128</v>
      </c>
      <c r="EF34" s="87" t="n">
        <v>13283.9047804878</v>
      </c>
      <c r="EG34" s="87" t="n">
        <v>11562.6568421053</v>
      </c>
      <c r="EH34" s="87" t="n">
        <v>11759.5650731707</v>
      </c>
      <c r="EI34" s="87" t="n">
        <v>9986.84210526316</v>
      </c>
      <c r="EJ34" s="87" t="n">
        <v>10298.9967179487</v>
      </c>
    </row>
    <row r="35" customFormat="false" ht="13.7" hidden="false" customHeight="true" outlineLevel="0" collapsed="false">
      <c r="A35" s="104"/>
      <c r="B35" s="64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C35" s="85"/>
      <c r="AD35" s="90"/>
      <c r="AE35" s="91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</row>
    <row r="36" customFormat="false" ht="13.7" hidden="false" customHeight="true" outlineLevel="0" collapsed="false">
      <c r="A36" s="106"/>
      <c r="B36" s="64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C36" s="100"/>
      <c r="AD36" s="90"/>
      <c r="AE36" s="91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</row>
    <row r="37" customFormat="false" ht="20.25" hidden="false" customHeight="true" outlineLevel="0" collapsed="false">
      <c r="A37" s="155" t="s">
        <v>9</v>
      </c>
      <c r="B37" s="108"/>
      <c r="C37" s="109" t="n">
        <v>2.518216826699</v>
      </c>
      <c r="D37" s="109" t="n">
        <v>0.0679225759571907</v>
      </c>
      <c r="E37" s="109" t="n">
        <v>-1.00414479440524</v>
      </c>
      <c r="F37" s="110" t="n">
        <v>-0.188764453027289</v>
      </c>
      <c r="G37" s="109" t="n">
        <v>0.819987211183168</v>
      </c>
      <c r="H37" s="109" t="n">
        <v>1.69021623166494</v>
      </c>
      <c r="I37" s="109" t="n">
        <v>-0.0502418092986048</v>
      </c>
      <c r="J37" s="109" t="n">
        <v>-0.338829382018631</v>
      </c>
      <c r="K37" s="109" t="n">
        <v>-0.364337513871654</v>
      </c>
      <c r="L37" s="109" t="n">
        <v>-0.313321250165604</v>
      </c>
      <c r="M37" s="109" t="n">
        <v>-0.385951706782414</v>
      </c>
      <c r="N37" s="109" t="n">
        <v>-0.391804484024611</v>
      </c>
      <c r="O37" s="109" t="n">
        <v>-0.563720906682363</v>
      </c>
      <c r="P37" s="109" t="n">
        <v>0.0833279014395245</v>
      </c>
      <c r="Q37" s="109" t="n">
        <v>-1.21076971480425</v>
      </c>
      <c r="R37" s="109" t="n">
        <v>-0.412457628990126</v>
      </c>
      <c r="S37" s="109" t="n">
        <v>-0.10791729878995</v>
      </c>
      <c r="T37" s="109" t="n">
        <v>-0.175596258665145</v>
      </c>
      <c r="U37" s="109" t="n">
        <v>0.363677921896546</v>
      </c>
      <c r="V37" s="109" t="n">
        <v>-0.51183355960125</v>
      </c>
      <c r="W37" s="110" t="n">
        <v>-0.147609111748565</v>
      </c>
      <c r="X37" s="109" t="n">
        <v>-0.359403530912203</v>
      </c>
      <c r="Y37" s="109" t="n">
        <v>-0.180185024513264</v>
      </c>
      <c r="Z37" s="109" t="n">
        <v>-0.133449963297096</v>
      </c>
      <c r="AA37" s="109" t="n">
        <v>-0.0670436504758243</v>
      </c>
      <c r="AB37" s="109" t="n">
        <v>-0.0309897201138085</v>
      </c>
      <c r="AC37" s="157" t="n">
        <v>-0.125082239564144</v>
      </c>
      <c r="AD37" s="90"/>
      <c r="AE37" s="91"/>
      <c r="AG37" s="87" t="n">
        <v>13564.6924408142</v>
      </c>
      <c r="AH37" s="87" t="n">
        <v>11924.0228598084</v>
      </c>
      <c r="AI37" s="87" t="n">
        <v>13278.6576423373</v>
      </c>
      <c r="AJ37" s="87" t="n">
        <v>10318.4759692638</v>
      </c>
      <c r="AK37" s="87" t="n">
        <v>10884.1140009762</v>
      </c>
      <c r="AL37" s="87" t="n">
        <v>12493.2831079317</v>
      </c>
      <c r="AM37" s="87" t="n">
        <v>13486.6127205151</v>
      </c>
      <c r="AN37" s="87" t="n">
        <v>15004.2371915782</v>
      </c>
      <c r="AO37" s="87" t="n">
        <v>13519.8091579414</v>
      </c>
      <c r="AP37" s="87" t="n">
        <v>13119.0968249002</v>
      </c>
      <c r="AQ37" s="87" t="n">
        <v>12798.0661041709</v>
      </c>
      <c r="AR37" s="87" t="n">
        <v>14274.6859481288</v>
      </c>
      <c r="AS37" s="87" t="n">
        <v>13039.4781320418</v>
      </c>
      <c r="AT37" s="87" t="n">
        <v>12199.5150925323</v>
      </c>
      <c r="AU37" s="87" t="n">
        <v>13835.3706442987</v>
      </c>
      <c r="AV37" s="87" t="n">
        <v>11542.0878023196</v>
      </c>
      <c r="AW37" s="87" t="n">
        <v>10310.8556682693</v>
      </c>
      <c r="AX37" s="87" t="n">
        <v>11361.6337318932</v>
      </c>
      <c r="AY37" s="87" t="n">
        <v>14956.7957511068</v>
      </c>
      <c r="AZ37" s="87" t="n">
        <v>16971.6429939715</v>
      </c>
      <c r="BA37" s="87" t="n">
        <v>13861.5617807034</v>
      </c>
      <c r="BB37" s="87" t="n">
        <v>13410.8580454234</v>
      </c>
      <c r="BC37" s="87" t="n">
        <v>13998.6053532024</v>
      </c>
      <c r="BD37" s="87" t="n">
        <v>14509.8078963824</v>
      </c>
      <c r="BE37" s="87" t="n">
        <v>13603.5295501893</v>
      </c>
      <c r="BF37" s="87" t="n">
        <v>12917.7564470758</v>
      </c>
      <c r="BG37" s="87" t="n">
        <v>12224.4674412912</v>
      </c>
      <c r="BH37" s="87" t="n">
        <v>11393.1905425822</v>
      </c>
      <c r="BI37" s="87" t="n">
        <v>11077.1328257051</v>
      </c>
      <c r="BJ37" s="87" t="n">
        <v>10782.0234579414</v>
      </c>
      <c r="BK37" s="87" t="n">
        <v>14998.6077373525</v>
      </c>
      <c r="BL37" s="87" t="n">
        <v>15453.9156882242</v>
      </c>
      <c r="BM37" s="87" t="n">
        <v>13381.3496766269</v>
      </c>
      <c r="BN37" s="87" t="n">
        <v>14429.1847652072</v>
      </c>
      <c r="BO37" s="87" t="n">
        <v>12286.8815189507</v>
      </c>
      <c r="BP37" s="87" t="n">
        <v>14039.5589224871</v>
      </c>
      <c r="BQ37" s="87" t="n">
        <v>14294.7560216589</v>
      </c>
      <c r="BR37" s="87" t="n">
        <v>12053.6952980592</v>
      </c>
      <c r="BS37" s="87" t="n">
        <v>12281.3169384613</v>
      </c>
      <c r="BT37" s="87" t="n">
        <v>12124.8219224616</v>
      </c>
      <c r="BU37" s="87" t="n">
        <v>10605.568485138</v>
      </c>
      <c r="BV37" s="87" t="n">
        <v>10895.6059407572</v>
      </c>
      <c r="BW37" s="87" t="n">
        <v>15487.6642229337</v>
      </c>
      <c r="BX37" s="87" t="n">
        <v>14704.9987814688</v>
      </c>
      <c r="BY37" s="87" t="n">
        <v>13313.7946921867</v>
      </c>
      <c r="BZ37" s="87" t="n">
        <v>14369.4688276704</v>
      </c>
      <c r="CA37" s="87" t="n">
        <v>12309.0158074841</v>
      </c>
      <c r="CB37" s="87" t="n">
        <v>14706.7838865128</v>
      </c>
      <c r="CC37" s="87" t="n">
        <v>13189.2037718501</v>
      </c>
      <c r="CD37" s="87" t="n">
        <v>11767.1958978473</v>
      </c>
      <c r="CE37" s="87" t="n">
        <v>12053.096713971</v>
      </c>
      <c r="CF37" s="87" t="n">
        <v>12486.7231314591</v>
      </c>
      <c r="CG37" s="87" t="n">
        <v>10034.3541944607</v>
      </c>
      <c r="CH37" s="87" t="n">
        <v>10792.3985322776</v>
      </c>
      <c r="CI37" s="87" t="n">
        <v>15027.8182029832</v>
      </c>
      <c r="CJ37" s="87" t="n">
        <v>14289.9819524643</v>
      </c>
      <c r="CK37" s="87" t="n">
        <v>13652.4144957746</v>
      </c>
      <c r="CL37" s="87" t="n">
        <v>13386.0402911941</v>
      </c>
      <c r="CM37" s="87" t="n">
        <v>12087.9932799358</v>
      </c>
      <c r="CN37" s="87" t="n">
        <v>15031.7130961617</v>
      </c>
      <c r="CO37" s="87" t="n">
        <v>12778.3424079325</v>
      </c>
      <c r="CP37" s="87" t="n">
        <v>11995.033144688</v>
      </c>
      <c r="CQ37" s="87" t="n">
        <v>13007.4523119542</v>
      </c>
      <c r="CR37" s="87" t="n">
        <v>12161.0638359599</v>
      </c>
      <c r="CS37" s="87" t="n">
        <v>10461.0997060721</v>
      </c>
      <c r="CT37" s="87" t="n">
        <v>11807.0987523442</v>
      </c>
      <c r="CU37" s="87" t="n">
        <v>14537.2972540416</v>
      </c>
      <c r="CV37" s="87" t="n">
        <v>14411.8738432519</v>
      </c>
      <c r="CW37" s="87" t="n">
        <v>14488.7079831663</v>
      </c>
      <c r="CX37" s="87" t="n">
        <v>13045.8402806195</v>
      </c>
      <c r="CY37" s="87" t="n">
        <v>12426.5512944391</v>
      </c>
      <c r="CZ37" s="87" t="n">
        <v>15340.0807434694</v>
      </c>
      <c r="DA37" s="87" t="n">
        <v>13185.4563943372</v>
      </c>
      <c r="DB37" s="87" t="n">
        <v>12620.8849398745</v>
      </c>
      <c r="DC37" s="87" t="n">
        <v>14092.4825128972</v>
      </c>
      <c r="DD37" s="87" t="n">
        <v>11996.8998327181</v>
      </c>
      <c r="DE37" s="87" t="n">
        <v>11624.6602289239</v>
      </c>
      <c r="DF37" s="87" t="n">
        <v>12215.6647505291</v>
      </c>
      <c r="DG37" s="87" t="n">
        <v>14278.2867531644</v>
      </c>
      <c r="DH37" s="87" t="n">
        <v>16039.5996196765</v>
      </c>
      <c r="DI37" s="87" t="n">
        <v>13586.1134095959</v>
      </c>
      <c r="DJ37" s="87" t="n">
        <v>13439.8075024238</v>
      </c>
      <c r="DK37" s="87" t="n">
        <v>14223.8902449541</v>
      </c>
      <c r="DL37" s="87" t="n">
        <v>14252.1839828781</v>
      </c>
      <c r="DM37" s="87" t="n">
        <v>14381.6591493839</v>
      </c>
      <c r="DN37" s="87" t="n">
        <v>12780.4530805826</v>
      </c>
      <c r="DO37" s="87" t="n">
        <v>13848.7320173857</v>
      </c>
      <c r="DP37" s="87" t="n">
        <v>12384.6442050375</v>
      </c>
      <c r="DQ37" s="87" t="n">
        <v>12690.7739018698</v>
      </c>
      <c r="DR37" s="87" t="n">
        <v>12014.3854420167</v>
      </c>
      <c r="DS37" s="87" t="n">
        <v>14612.5607189453</v>
      </c>
      <c r="DT37" s="87" t="n">
        <v>16387.9678704571</v>
      </c>
      <c r="DU37" s="87" t="n">
        <v>13940.3037368416</v>
      </c>
      <c r="DV37" s="87" t="n">
        <v>14518.1684913346</v>
      </c>
      <c r="DW37" s="87" t="n">
        <v>13993.4286497521</v>
      </c>
      <c r="DX37" s="87" t="n">
        <v>14682.0183739263</v>
      </c>
      <c r="DY37" s="87" t="n">
        <v>15602.369603632</v>
      </c>
      <c r="DZ37" s="87" t="n">
        <v>13222.7998528692</v>
      </c>
      <c r="EA37" s="87" t="n">
        <v>13649.5043070586</v>
      </c>
      <c r="EB37" s="87" t="n">
        <v>12804.623986904</v>
      </c>
      <c r="EC37" s="87" t="n">
        <v>13222.2970311795</v>
      </c>
      <c r="ED37" s="87" t="n">
        <v>12460.2152841372</v>
      </c>
      <c r="EE37" s="87" t="n">
        <v>15678.4980973281</v>
      </c>
      <c r="EF37" s="87" t="n">
        <v>16048.3164718597</v>
      </c>
      <c r="EG37" s="87" t="n">
        <v>14318.9614109455</v>
      </c>
      <c r="EH37" s="87" t="n">
        <v>15622.1825762624</v>
      </c>
      <c r="EI37" s="87" t="n">
        <v>13672.3277464022</v>
      </c>
      <c r="EJ37" s="87" t="n">
        <v>15031.3731929275</v>
      </c>
    </row>
    <row r="38" customFormat="false" ht="13.7" hidden="false" customHeight="true" outlineLevel="0" collapsed="false">
      <c r="A38" s="104"/>
      <c r="B38" s="10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90"/>
      <c r="AE38" s="91"/>
      <c r="AG38" s="87" t="n">
        <v>0</v>
      </c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</row>
    <row r="39" customFormat="false" ht="11.25" hidden="true" customHeight="true" outlineLevel="0" collapsed="false">
      <c r="A39" s="118"/>
      <c r="B39" s="64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C39" s="87"/>
      <c r="AD39" s="90"/>
      <c r="AE39" s="91"/>
      <c r="AG39" s="87" t="n">
        <v>0</v>
      </c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</row>
    <row r="40" customFormat="false" ht="11.25" hidden="true" customHeight="true" outlineLevel="0" collapsed="false">
      <c r="A40" s="118"/>
      <c r="B40" s="64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C40" s="87"/>
      <c r="AD40" s="90"/>
      <c r="AE40" s="91"/>
      <c r="AG40" s="87" t="n">
        <v>0</v>
      </c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</row>
    <row r="41" customFormat="false" ht="11.25" hidden="true" customHeight="true" outlineLevel="0" collapsed="false">
      <c r="A41" s="118"/>
      <c r="B41" s="64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C41" s="87"/>
      <c r="AD41" s="90"/>
      <c r="AE41" s="91"/>
      <c r="AG41" s="87" t="n">
        <v>0</v>
      </c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</row>
    <row r="42" customFormat="false" ht="11.25" hidden="true" customHeight="true" outlineLevel="0" collapsed="false">
      <c r="A42" s="118"/>
      <c r="B42" s="64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C42" s="87"/>
      <c r="AD42" s="90"/>
      <c r="AE42" s="91"/>
      <c r="AG42" s="87" t="n">
        <v>0</v>
      </c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</row>
    <row r="43" customFormat="false" ht="11.25" hidden="true" customHeight="true" outlineLevel="0" collapsed="false">
      <c r="A43" s="118"/>
      <c r="B43" s="64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C43" s="87"/>
      <c r="AD43" s="90"/>
      <c r="AE43" s="91"/>
      <c r="AG43" s="87" t="n">
        <v>0</v>
      </c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</row>
    <row r="44" customFormat="false" ht="12" hidden="true" customHeight="true" outlineLevel="0" collapsed="false">
      <c r="A44" s="115"/>
      <c r="B44" s="115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16"/>
      <c r="AE44" s="91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</row>
    <row r="45" customFormat="false" ht="11.25" hidden="true" customHeight="true" outlineLevel="0" collapsed="false">
      <c r="A45" s="118"/>
      <c r="B45" s="118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C45" s="87"/>
      <c r="AD45" s="116"/>
      <c r="AE45" s="91"/>
      <c r="AG45" s="87" t="n">
        <v>1.69000005722046</v>
      </c>
      <c r="AH45" s="87" t="n">
        <v>1.69000005722046</v>
      </c>
      <c r="AI45" s="87" t="n">
        <v>1.69000005722046</v>
      </c>
      <c r="AJ45" s="87" t="n">
        <v>1.69000005722046</v>
      </c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</row>
    <row r="46" customFormat="false" ht="12" hidden="true" customHeight="true" outlineLevel="0" collapsed="false">
      <c r="A46" s="147" t="n">
        <v>37188</v>
      </c>
      <c r="B46" s="64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100"/>
      <c r="AC46" s="99"/>
      <c r="AE46" s="64"/>
      <c r="AF46" s="64"/>
      <c r="AG46" s="64" t="n">
        <v>5.13000011444092</v>
      </c>
      <c r="AH46" s="64" t="n">
        <v>5.13000011444092</v>
      </c>
      <c r="AI46" s="64" t="n">
        <v>5.13000011444092</v>
      </c>
      <c r="AJ46" s="64" t="n">
        <v>5.13000011444092</v>
      </c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</row>
    <row r="47" customFormat="false" ht="11.25" hidden="true" customHeight="true" outlineLevel="0" collapsed="false">
      <c r="A47" s="104" t="s">
        <v>13</v>
      </c>
      <c r="B47" s="64" t="n">
        <v>1.796538573045</v>
      </c>
      <c r="C47" s="124" t="n">
        <v>23.9722222222222</v>
      </c>
      <c r="D47" s="124" t="n">
        <v>25.0543684210526</v>
      </c>
      <c r="E47" s="124" t="n">
        <v>29.0058048780488</v>
      </c>
      <c r="F47" s="85" t="n">
        <v>26.8101059314199</v>
      </c>
      <c r="G47" s="85" t="n">
        <v>27.1027777777778</v>
      </c>
      <c r="H47" s="85" t="n">
        <v>27.9553333333333</v>
      </c>
      <c r="I47" s="85" t="n">
        <v>26.2502222222222</v>
      </c>
      <c r="J47" s="85" t="n">
        <v>21.5003388960205</v>
      </c>
      <c r="K47" s="85" t="n">
        <v>23.2504146341463</v>
      </c>
      <c r="L47" s="85" t="n">
        <v>19.7502631578947</v>
      </c>
      <c r="M47" s="85" t="n">
        <v>20.4553333333333</v>
      </c>
      <c r="N47" s="85" t="n">
        <v>21.50025</v>
      </c>
      <c r="O47" s="85" t="n">
        <v>31.9423205128205</v>
      </c>
      <c r="P47" s="85" t="n">
        <v>29.8844615384615</v>
      </c>
      <c r="Q47" s="85" t="n">
        <v>34.0001794871795</v>
      </c>
      <c r="R47" s="85" t="n">
        <v>29.3625</v>
      </c>
      <c r="S47" s="85" t="n">
        <v>26.6033053004619</v>
      </c>
      <c r="T47" s="85" t="n">
        <v>27.0005128205128</v>
      </c>
      <c r="U47" s="85" t="n">
        <v>23.8028421052632</v>
      </c>
      <c r="V47" s="85" t="n">
        <v>29.0065609756098</v>
      </c>
      <c r="W47" s="85" t="n">
        <v>26.0252484490695</v>
      </c>
      <c r="X47" s="85" t="n">
        <v>27.4653961558576</v>
      </c>
      <c r="Y47" s="85" t="n">
        <v>27.6937314883245</v>
      </c>
      <c r="Z47" s="85" t="n">
        <v>27.8777802536769</v>
      </c>
      <c r="AA47" s="85" t="n">
        <v>28.5303289177665</v>
      </c>
      <c r="AB47" s="87" t="n">
        <v>29.1337117998357</v>
      </c>
      <c r="AC47" s="159" t="n">
        <v>27.9898808424329</v>
      </c>
      <c r="AD47" s="90"/>
      <c r="AE47" s="64"/>
      <c r="AF47" s="64"/>
      <c r="AG47" s="64" t="n">
        <v>27.9553333333333</v>
      </c>
      <c r="AH47" s="64" t="n">
        <v>26.2502222222222</v>
      </c>
      <c r="AI47" s="64" t="n">
        <v>0.705883549708946</v>
      </c>
      <c r="AJ47" s="64" t="n">
        <v>0.626088018002718</v>
      </c>
      <c r="AK47" s="64" t="n">
        <v>3.1800000667572</v>
      </c>
      <c r="AL47" s="64" t="n">
        <v>14.3690004348755</v>
      </c>
      <c r="AM47" s="64" t="n">
        <v>14.3700008392334</v>
      </c>
      <c r="AN47" s="64" t="n">
        <v>14.3699998855591</v>
      </c>
      <c r="AO47" s="64" t="n">
        <v>3.1800000667572</v>
      </c>
      <c r="AP47" s="64" t="n">
        <v>3.1800000667572</v>
      </c>
      <c r="AQ47" s="64" t="n">
        <v>3.1800000667572</v>
      </c>
      <c r="AR47" s="64" t="n">
        <v>3.1800000667572</v>
      </c>
      <c r="AS47" s="64" t="n">
        <v>3.1800000667572</v>
      </c>
      <c r="AT47" s="64" t="n">
        <v>3.18000030517578</v>
      </c>
      <c r="AU47" s="64" t="n">
        <v>3.1800000667572</v>
      </c>
      <c r="AV47" s="64" t="n">
        <v>3.1800000667572</v>
      </c>
      <c r="AW47" s="64" t="n">
        <v>3.1800000667572</v>
      </c>
      <c r="AX47" s="64" t="n">
        <v>14.3690004348755</v>
      </c>
      <c r="AY47" s="64" t="n">
        <v>14.3700008392334</v>
      </c>
      <c r="AZ47" s="64" t="n">
        <v>14.3699998855591</v>
      </c>
      <c r="BA47" s="64" t="n">
        <v>3.1800000667572</v>
      </c>
      <c r="BB47" s="64" t="n">
        <v>3.1800000667572</v>
      </c>
      <c r="BC47" s="64" t="n">
        <v>3.1800000667572</v>
      </c>
      <c r="BD47" s="64" t="n">
        <v>3.1800000667572</v>
      </c>
      <c r="BE47" s="64" t="n">
        <v>3.1800000667572</v>
      </c>
      <c r="BF47" s="64" t="n">
        <v>3.18000030517578</v>
      </c>
      <c r="BG47" s="64" t="n">
        <v>3.1800000667572</v>
      </c>
      <c r="BH47" s="64" t="n">
        <v>3.1800000667572</v>
      </c>
      <c r="BI47" s="64" t="n">
        <v>3.1800000667572</v>
      </c>
      <c r="BJ47" s="64" t="n">
        <v>14.3690004348755</v>
      </c>
      <c r="BK47" s="64" t="n">
        <v>14.3700008392334</v>
      </c>
      <c r="BL47" s="64" t="n">
        <v>14.3699998855591</v>
      </c>
      <c r="BM47" s="64" t="n">
        <v>3.1800000667572</v>
      </c>
      <c r="BN47" s="64" t="n">
        <v>3.1800000667572</v>
      </c>
      <c r="BO47" s="64" t="n">
        <v>3.1800000667572</v>
      </c>
      <c r="BP47" s="64" t="n">
        <v>3.1800000667572</v>
      </c>
      <c r="BQ47" s="64" t="n">
        <v>3.1800000667572</v>
      </c>
      <c r="BR47" s="64" t="n">
        <v>3.18000030517578</v>
      </c>
      <c r="BS47" s="64" t="n">
        <v>3.1800000667572</v>
      </c>
      <c r="BT47" s="64" t="n">
        <v>3.1800000667572</v>
      </c>
      <c r="BU47" s="64" t="n">
        <v>3.1800000667572</v>
      </c>
      <c r="BV47" s="64" t="n">
        <v>14.3690004348755</v>
      </c>
      <c r="BW47" s="64" t="n">
        <v>14.3700008392334</v>
      </c>
      <c r="BX47" s="64" t="n">
        <v>14.3699998855591</v>
      </c>
      <c r="BY47" s="64" t="n">
        <v>3.1800000667572</v>
      </c>
      <c r="BZ47" s="64" t="n">
        <v>3.1800000667572</v>
      </c>
      <c r="CA47" s="64" t="n">
        <v>3.1800000667572</v>
      </c>
      <c r="CB47" s="64" t="n">
        <v>3.1800000667572</v>
      </c>
      <c r="CC47" s="64" t="n">
        <v>3.1800000667572</v>
      </c>
      <c r="CD47" s="64" t="n">
        <v>3.18000030517578</v>
      </c>
      <c r="CE47" s="64" t="n">
        <v>3.1800000667572</v>
      </c>
      <c r="CF47" s="64" t="n">
        <v>3.1800000667572</v>
      </c>
      <c r="CG47" s="64" t="n">
        <v>3.1800000667572</v>
      </c>
      <c r="CH47" s="64" t="n">
        <v>14.3690004348755</v>
      </c>
      <c r="CI47" s="64" t="n">
        <v>14.3700008392334</v>
      </c>
      <c r="CJ47" s="64" t="n">
        <v>14.3699998855591</v>
      </c>
      <c r="CK47" s="64" t="n">
        <v>3.1800000667572</v>
      </c>
      <c r="CL47" s="64" t="n">
        <v>3.1800000667572</v>
      </c>
      <c r="CM47" s="64" t="n">
        <v>3.1800000667572</v>
      </c>
      <c r="CN47" s="64" t="n">
        <v>3.1800000667572</v>
      </c>
      <c r="CO47" s="64" t="n">
        <v>3.1800000667572</v>
      </c>
      <c r="CP47" s="64" t="n">
        <v>3.18000030517578</v>
      </c>
      <c r="CQ47" s="64" t="n">
        <v>3.1800000667572</v>
      </c>
      <c r="CR47" s="64" t="n">
        <v>3.1800000667572</v>
      </c>
      <c r="CS47" s="64" t="n">
        <v>3.1800000667572</v>
      </c>
      <c r="CT47" s="64" t="n">
        <v>14.3690004348755</v>
      </c>
      <c r="CU47" s="64" t="n">
        <v>14.3700008392334</v>
      </c>
      <c r="CV47" s="64" t="n">
        <v>14.3699998855591</v>
      </c>
      <c r="CW47" s="64" t="n">
        <v>3.1800000667572</v>
      </c>
      <c r="CX47" s="64" t="n">
        <v>3.1800000667572</v>
      </c>
      <c r="CY47" s="64" t="n">
        <v>3.1800000667572</v>
      </c>
      <c r="CZ47" s="64" t="n">
        <v>3.1800000667572</v>
      </c>
      <c r="DA47" s="64" t="n">
        <v>3.1800000667572</v>
      </c>
      <c r="DB47" s="64" t="n">
        <v>3.18000030517578</v>
      </c>
      <c r="DC47" s="64" t="n">
        <v>3.1800000667572</v>
      </c>
      <c r="DD47" s="64" t="n">
        <v>3.1800000667572</v>
      </c>
      <c r="DE47" s="64" t="n">
        <v>3.1800000667572</v>
      </c>
      <c r="DF47" s="64" t="n">
        <v>14.3690004348755</v>
      </c>
      <c r="DG47" s="64" t="n">
        <v>14.3700008392334</v>
      </c>
      <c r="DH47" s="64" t="n">
        <v>14.3699998855591</v>
      </c>
      <c r="DI47" s="64" t="n">
        <v>3.1800000667572</v>
      </c>
      <c r="DJ47" s="64" t="n">
        <v>3.1800000667572</v>
      </c>
      <c r="DK47" s="64" t="n">
        <v>3.1800000667572</v>
      </c>
      <c r="DL47" s="64" t="n">
        <v>3.1800000667572</v>
      </c>
      <c r="DM47" s="64" t="n">
        <v>3.1800000667572</v>
      </c>
      <c r="DN47" s="64" t="n">
        <v>3.18000030517578</v>
      </c>
      <c r="DO47" s="64" t="n">
        <v>3.1800000667572</v>
      </c>
      <c r="DP47" s="64" t="n">
        <v>3.1800000667572</v>
      </c>
      <c r="DQ47" s="64" t="n">
        <v>3.1800000667572</v>
      </c>
      <c r="DR47" s="64" t="n">
        <v>14.3690004348755</v>
      </c>
      <c r="DS47" s="64" t="n">
        <v>14.3700008392334</v>
      </c>
      <c r="DT47" s="64" t="n">
        <v>14.3699998855591</v>
      </c>
      <c r="DU47" s="64" t="n">
        <v>3.1800000667572</v>
      </c>
      <c r="DV47" s="64" t="n">
        <v>3.1800000667572</v>
      </c>
      <c r="DW47" s="64" t="n">
        <v>3.1800000667572</v>
      </c>
      <c r="DX47" s="64" t="n">
        <v>3.1800000667572</v>
      </c>
      <c r="DY47" s="64" t="n">
        <v>3.1800000667572</v>
      </c>
      <c r="DZ47" s="64" t="n">
        <v>3.18000030517578</v>
      </c>
      <c r="EA47" s="64" t="n">
        <v>3.1800000667572</v>
      </c>
      <c r="EB47" s="64" t="n">
        <v>3.1800000667572</v>
      </c>
      <c r="EC47" s="64" t="n">
        <v>3.1800000667572</v>
      </c>
      <c r="ED47" s="64" t="n">
        <v>14.3690004348755</v>
      </c>
      <c r="EE47" s="64" t="n">
        <v>14.3700008392334</v>
      </c>
      <c r="EF47" s="64" t="n">
        <v>14.3699998855591</v>
      </c>
      <c r="EG47" s="64" t="n">
        <v>3.1800000667572</v>
      </c>
      <c r="EH47" s="64" t="n">
        <v>3.1800000667572</v>
      </c>
      <c r="EI47" s="64" t="n">
        <v>3.1800000667572</v>
      </c>
      <c r="EJ47" s="64" t="n">
        <v>3.1800000667572</v>
      </c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  <c r="IW47" s="64"/>
    </row>
    <row r="48" customFormat="false" ht="11.25" hidden="true" customHeight="true" outlineLevel="0" collapsed="false">
      <c r="A48" s="118" t="s">
        <v>12</v>
      </c>
      <c r="B48" s="93" t="n">
        <v>1.11538450534527</v>
      </c>
      <c r="C48" s="125" t="n">
        <v>24</v>
      </c>
      <c r="D48" s="125" t="n">
        <v>24.8223684210526</v>
      </c>
      <c r="E48" s="125" t="n">
        <v>28.4724878048781</v>
      </c>
      <c r="F48" s="87" t="n">
        <v>26.4622761612704</v>
      </c>
      <c r="G48" s="87" t="n">
        <v>26.7150726495727</v>
      </c>
      <c r="H48" s="87" t="n">
        <v>27.4299230769231</v>
      </c>
      <c r="I48" s="87" t="n">
        <v>26.0002222222222</v>
      </c>
      <c r="J48" s="87" t="n">
        <v>22.5001707317073</v>
      </c>
      <c r="K48" s="87" t="n">
        <v>24.0003414634146</v>
      </c>
      <c r="L48" s="87" t="n">
        <v>21</v>
      </c>
      <c r="M48" s="87" t="n">
        <v>21.9360769230769</v>
      </c>
      <c r="N48" s="87" t="n">
        <v>23.00025</v>
      </c>
      <c r="O48" s="87" t="n">
        <v>34.1860512820513</v>
      </c>
      <c r="P48" s="87" t="n">
        <v>31.8721538461539</v>
      </c>
      <c r="Q48" s="87" t="n">
        <v>36.4999487179487</v>
      </c>
      <c r="R48" s="87" t="n">
        <v>31.33125</v>
      </c>
      <c r="S48" s="87" t="n">
        <v>26.8279687633718</v>
      </c>
      <c r="T48" s="87" t="n">
        <v>29.25</v>
      </c>
      <c r="U48" s="87" t="n">
        <v>23.276052631579</v>
      </c>
      <c r="V48" s="87" t="n">
        <v>27.9578536585366</v>
      </c>
      <c r="W48" s="87" t="n">
        <v>26.9748093646505</v>
      </c>
      <c r="X48" s="87" t="n">
        <v>29.0476617662588</v>
      </c>
      <c r="Y48" s="87" t="n">
        <v>29.023945735087</v>
      </c>
      <c r="Z48" s="87" t="n">
        <v>29.4528318275963</v>
      </c>
      <c r="AA48" s="87" t="n">
        <v>30.8994060572114</v>
      </c>
      <c r="AB48" s="87" t="n">
        <v>33.3413450510301</v>
      </c>
      <c r="AC48" s="160" t="n">
        <v>30.089831992381</v>
      </c>
      <c r="AD48" s="90"/>
      <c r="AE48" s="64"/>
      <c r="AF48" s="64"/>
      <c r="AG48" s="64" t="n">
        <v>27.4299230769231</v>
      </c>
      <c r="AH48" s="64" t="n">
        <v>26.0002222222222</v>
      </c>
      <c r="AI48" s="64" t="n">
        <v>2.39999985694885</v>
      </c>
      <c r="AJ48" s="64" t="n">
        <v>2.39999985694885</v>
      </c>
      <c r="AK48" s="64" t="n">
        <v>2.11999988555908</v>
      </c>
      <c r="AL48" s="64" t="n">
        <v>9.59000015258789</v>
      </c>
      <c r="AM48" s="64" t="n">
        <v>9.59000015258789</v>
      </c>
      <c r="AN48" s="64" t="n">
        <v>9.59000015258789</v>
      </c>
      <c r="AO48" s="64" t="n">
        <v>2.12000012397766</v>
      </c>
      <c r="AP48" s="64" t="n">
        <v>2.11999988555908</v>
      </c>
      <c r="AQ48" s="64" t="n">
        <v>2.11999988555908</v>
      </c>
      <c r="AR48" s="64" t="n">
        <v>2.11999988555908</v>
      </c>
      <c r="AS48" s="64" t="n">
        <v>2.11999988555908</v>
      </c>
      <c r="AT48" s="64" t="n">
        <v>2.11999988555908</v>
      </c>
      <c r="AU48" s="64" t="n">
        <v>2.11999988555908</v>
      </c>
      <c r="AV48" s="64" t="n">
        <v>2.11999988555908</v>
      </c>
      <c r="AW48" s="64" t="n">
        <v>2.11999988555908</v>
      </c>
      <c r="AX48" s="64" t="n">
        <v>9.59000015258789</v>
      </c>
      <c r="AY48" s="64" t="n">
        <v>9.59000015258789</v>
      </c>
      <c r="AZ48" s="64" t="n">
        <v>9.59000015258789</v>
      </c>
      <c r="BA48" s="64" t="n">
        <v>2.12000012397766</v>
      </c>
      <c r="BB48" s="64" t="n">
        <v>2.11999988555908</v>
      </c>
      <c r="BC48" s="64" t="n">
        <v>2.11999988555908</v>
      </c>
      <c r="BD48" s="64" t="n">
        <v>2.11999988555908</v>
      </c>
      <c r="BE48" s="64" t="n">
        <v>2.11999988555908</v>
      </c>
      <c r="BF48" s="64" t="n">
        <v>2.11999988555908</v>
      </c>
      <c r="BG48" s="64" t="n">
        <v>2.11999988555908</v>
      </c>
      <c r="BH48" s="64" t="n">
        <v>2.11999988555908</v>
      </c>
      <c r="BI48" s="64" t="n">
        <v>2.11999988555908</v>
      </c>
      <c r="BJ48" s="64" t="n">
        <v>9.59000015258789</v>
      </c>
      <c r="BK48" s="64" t="n">
        <v>9.59000015258789</v>
      </c>
      <c r="BL48" s="64" t="n">
        <v>9.59000015258789</v>
      </c>
      <c r="BM48" s="64" t="n">
        <v>2.12000012397766</v>
      </c>
      <c r="BN48" s="64" t="n">
        <v>2.11999988555908</v>
      </c>
      <c r="BO48" s="64" t="n">
        <v>2.11999988555908</v>
      </c>
      <c r="BP48" s="64" t="n">
        <v>2.11999988555908</v>
      </c>
      <c r="BQ48" s="64" t="n">
        <v>2.11999988555908</v>
      </c>
      <c r="BR48" s="64" t="n">
        <v>2.11999988555908</v>
      </c>
      <c r="BS48" s="64" t="n">
        <v>2.11999988555908</v>
      </c>
      <c r="BT48" s="64" t="n">
        <v>2.11999988555908</v>
      </c>
      <c r="BU48" s="64" t="n">
        <v>2.11999988555908</v>
      </c>
      <c r="BV48" s="64" t="n">
        <v>9.59000015258789</v>
      </c>
      <c r="BW48" s="64" t="n">
        <v>9.59000015258789</v>
      </c>
      <c r="BX48" s="64" t="n">
        <v>9.59000015258789</v>
      </c>
      <c r="BY48" s="64" t="n">
        <v>2.12000012397766</v>
      </c>
      <c r="BZ48" s="64" t="n">
        <v>2.11999988555908</v>
      </c>
      <c r="CA48" s="64" t="n">
        <v>2.11999988555908</v>
      </c>
      <c r="CB48" s="64" t="n">
        <v>2.11999988555908</v>
      </c>
      <c r="CC48" s="64" t="n">
        <v>2.11999988555908</v>
      </c>
      <c r="CD48" s="64" t="n">
        <v>2.11999988555908</v>
      </c>
      <c r="CE48" s="64" t="n">
        <v>2.11999988555908</v>
      </c>
      <c r="CF48" s="64" t="n">
        <v>2.11999988555908</v>
      </c>
      <c r="CG48" s="64" t="n">
        <v>2.11999988555908</v>
      </c>
      <c r="CH48" s="64" t="n">
        <v>9.59000015258789</v>
      </c>
      <c r="CI48" s="64" t="n">
        <v>9.59000015258789</v>
      </c>
      <c r="CJ48" s="64" t="n">
        <v>9.59000015258789</v>
      </c>
      <c r="CK48" s="64" t="n">
        <v>2.12000012397766</v>
      </c>
      <c r="CL48" s="64" t="n">
        <v>2.11999988555908</v>
      </c>
      <c r="CM48" s="64" t="n">
        <v>2.11999988555908</v>
      </c>
      <c r="CN48" s="64" t="n">
        <v>2.11999988555908</v>
      </c>
      <c r="CO48" s="64" t="n">
        <v>2.11999988555908</v>
      </c>
      <c r="CP48" s="64" t="n">
        <v>2.11999988555908</v>
      </c>
      <c r="CQ48" s="64" t="n">
        <v>2.11999988555908</v>
      </c>
      <c r="CR48" s="64" t="n">
        <v>2.11999988555908</v>
      </c>
      <c r="CS48" s="64" t="n">
        <v>2.11999988555908</v>
      </c>
      <c r="CT48" s="64" t="n">
        <v>9.59000015258789</v>
      </c>
      <c r="CU48" s="64" t="n">
        <v>9.59000015258789</v>
      </c>
      <c r="CV48" s="64" t="n">
        <v>9.59000015258789</v>
      </c>
      <c r="CW48" s="64" t="n">
        <v>2.12000012397766</v>
      </c>
      <c r="CX48" s="64" t="n">
        <v>2.11999988555908</v>
      </c>
      <c r="CY48" s="64" t="n">
        <v>2.11999988555908</v>
      </c>
      <c r="CZ48" s="64" t="n">
        <v>2.11999988555908</v>
      </c>
      <c r="DA48" s="64" t="n">
        <v>2.11999988555908</v>
      </c>
      <c r="DB48" s="64" t="n">
        <v>2.11999988555908</v>
      </c>
      <c r="DC48" s="64" t="n">
        <v>2.11999988555908</v>
      </c>
      <c r="DD48" s="64" t="n">
        <v>2.11999988555908</v>
      </c>
      <c r="DE48" s="64" t="n">
        <v>2.11999988555908</v>
      </c>
      <c r="DF48" s="64" t="n">
        <v>9.59000015258789</v>
      </c>
      <c r="DG48" s="64" t="n">
        <v>9.59000015258789</v>
      </c>
      <c r="DH48" s="64" t="n">
        <v>9.59000015258789</v>
      </c>
      <c r="DI48" s="64" t="n">
        <v>2.12000012397766</v>
      </c>
      <c r="DJ48" s="64" t="n">
        <v>2.11999988555908</v>
      </c>
      <c r="DK48" s="64" t="n">
        <v>2.11999988555908</v>
      </c>
      <c r="DL48" s="64" t="n">
        <v>2.11999988555908</v>
      </c>
      <c r="DM48" s="64" t="n">
        <v>2.11999988555908</v>
      </c>
      <c r="DN48" s="64" t="n">
        <v>2.11999988555908</v>
      </c>
      <c r="DO48" s="64" t="n">
        <v>2.11999988555908</v>
      </c>
      <c r="DP48" s="64" t="n">
        <v>2.11999988555908</v>
      </c>
      <c r="DQ48" s="64" t="n">
        <v>2.11999988555908</v>
      </c>
      <c r="DR48" s="64" t="n">
        <v>9.59000015258789</v>
      </c>
      <c r="DS48" s="64" t="n">
        <v>9.59000015258789</v>
      </c>
      <c r="DT48" s="64" t="n">
        <v>9.59000015258789</v>
      </c>
      <c r="DU48" s="64" t="n">
        <v>2.12000012397766</v>
      </c>
      <c r="DV48" s="64" t="n">
        <v>2.11999988555908</v>
      </c>
      <c r="DW48" s="64" t="n">
        <v>2.11999988555908</v>
      </c>
      <c r="DX48" s="64" t="n">
        <v>2.11999988555908</v>
      </c>
      <c r="DY48" s="64" t="n">
        <v>2.11999988555908</v>
      </c>
      <c r="DZ48" s="64" t="n">
        <v>2.11999988555908</v>
      </c>
      <c r="EA48" s="64" t="n">
        <v>2.11999988555908</v>
      </c>
      <c r="EB48" s="64" t="n">
        <v>2.11999988555908</v>
      </c>
      <c r="EC48" s="64" t="n">
        <v>2.11999988555908</v>
      </c>
      <c r="ED48" s="64" t="n">
        <v>9.59000015258789</v>
      </c>
      <c r="EE48" s="64" t="n">
        <v>9.59000015258789</v>
      </c>
      <c r="EF48" s="64" t="n">
        <v>9.59000015258789</v>
      </c>
      <c r="EG48" s="64" t="n">
        <v>2.12000012397766</v>
      </c>
      <c r="EH48" s="64" t="n">
        <v>2.11999988555908</v>
      </c>
      <c r="EI48" s="64" t="n">
        <v>2.11999988555908</v>
      </c>
      <c r="EJ48" s="64" t="n">
        <v>2.11999988555908</v>
      </c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</row>
    <row r="49" customFormat="false" ht="11.25" hidden="true" customHeight="true" outlineLevel="0" collapsed="false">
      <c r="A49" s="118" t="s">
        <v>14</v>
      </c>
      <c r="B49" s="64" t="n">
        <v>0.701923131942749</v>
      </c>
      <c r="C49" s="125" t="n">
        <v>23.8822222222222</v>
      </c>
      <c r="D49" s="125" t="n">
        <v>25.1970263157895</v>
      </c>
      <c r="E49" s="125" t="n">
        <v>30.579243902439</v>
      </c>
      <c r="F49" s="87" t="n">
        <v>27.6047138332884</v>
      </c>
      <c r="G49" s="87" t="n">
        <v>29.6583846153846</v>
      </c>
      <c r="H49" s="87" t="n">
        <v>30.0671025641026</v>
      </c>
      <c r="I49" s="87" t="n">
        <v>29.2496666666667</v>
      </c>
      <c r="J49" s="87" t="n">
        <v>25.7499454428755</v>
      </c>
      <c r="K49" s="87" t="n">
        <v>27.7500487804878</v>
      </c>
      <c r="L49" s="87" t="n">
        <v>23.7498421052632</v>
      </c>
      <c r="M49" s="87" t="n">
        <v>25.5385128205128</v>
      </c>
      <c r="N49" s="87" t="n">
        <v>27.99975</v>
      </c>
      <c r="O49" s="87" t="n">
        <v>32.8844615384615</v>
      </c>
      <c r="P49" s="87" t="n">
        <v>32.0189230769231</v>
      </c>
      <c r="Q49" s="87" t="n">
        <v>33.75</v>
      </c>
      <c r="R49" s="87" t="n">
        <v>32.0625</v>
      </c>
      <c r="S49" s="87" t="n">
        <v>28.4512858475143</v>
      </c>
      <c r="T49" s="87" t="n">
        <v>27.2499743589744</v>
      </c>
      <c r="U49" s="87" t="n">
        <v>28.1677368421053</v>
      </c>
      <c r="V49" s="87" t="n">
        <v>29.9361463414634</v>
      </c>
      <c r="W49" s="87" t="n">
        <v>28.9799174514785</v>
      </c>
      <c r="X49" s="87" t="n">
        <v>29.1556123027066</v>
      </c>
      <c r="Y49" s="87" t="n">
        <v>29.1497027903572</v>
      </c>
      <c r="Z49" s="87" t="n">
        <v>29.3557148252555</v>
      </c>
      <c r="AA49" s="87" t="n">
        <v>29.8543720881355</v>
      </c>
      <c r="AB49" s="87" t="n">
        <v>30.4437959677081</v>
      </c>
      <c r="AC49" s="160" t="n">
        <v>29.5709873776907</v>
      </c>
      <c r="AD49" s="90"/>
      <c r="AE49" s="64"/>
      <c r="AF49" s="64"/>
      <c r="AG49" s="64" t="n">
        <v>30.0671025641026</v>
      </c>
      <c r="AH49" s="64" t="n">
        <v>29.2496666666667</v>
      </c>
      <c r="AI49" s="64" t="n">
        <v>33.2235294416839</v>
      </c>
      <c r="AJ49" s="64" t="n">
        <v>31.5260882170304</v>
      </c>
      <c r="AK49" s="64" t="n">
        <v>1.69000005722046</v>
      </c>
      <c r="AL49" s="64" t="n">
        <v>7.46000003814697</v>
      </c>
      <c r="AM49" s="64" t="n">
        <v>7.46000003814697</v>
      </c>
      <c r="AN49" s="64" t="n">
        <v>7.46000003814697</v>
      </c>
      <c r="AO49" s="64" t="n">
        <v>1.69000005722046</v>
      </c>
      <c r="AP49" s="64" t="n">
        <v>1.69000005722046</v>
      </c>
      <c r="AQ49" s="64" t="n">
        <v>1.69000005722046</v>
      </c>
      <c r="AR49" s="64" t="n">
        <v>1.69000005722046</v>
      </c>
      <c r="AS49" s="64" t="n">
        <v>1.69000005722046</v>
      </c>
      <c r="AT49" s="64" t="n">
        <v>1.69000005722046</v>
      </c>
      <c r="AU49" s="64" t="n">
        <v>1.69000005722046</v>
      </c>
      <c r="AV49" s="64" t="n">
        <v>1.69000005722046</v>
      </c>
      <c r="AW49" s="64" t="n">
        <v>1.69000005722046</v>
      </c>
      <c r="AX49" s="64" t="n">
        <v>7.46000003814697</v>
      </c>
      <c r="AY49" s="64" t="n">
        <v>7.46000003814697</v>
      </c>
      <c r="AZ49" s="64" t="n">
        <v>7.46000003814697</v>
      </c>
      <c r="BA49" s="64" t="n">
        <v>1.69000005722046</v>
      </c>
      <c r="BB49" s="64" t="n">
        <v>1.69000005722046</v>
      </c>
      <c r="BC49" s="64" t="n">
        <v>1.69000005722046</v>
      </c>
      <c r="BD49" s="64" t="n">
        <v>1.69000005722046</v>
      </c>
      <c r="BE49" s="64" t="n">
        <v>1.69000005722046</v>
      </c>
      <c r="BF49" s="64" t="n">
        <v>1.69000005722046</v>
      </c>
      <c r="BG49" s="64" t="n">
        <v>1.69000005722046</v>
      </c>
      <c r="BH49" s="64" t="n">
        <v>1.69000005722046</v>
      </c>
      <c r="BI49" s="64" t="n">
        <v>1.69000005722046</v>
      </c>
      <c r="BJ49" s="64" t="n">
        <v>7.46000003814697</v>
      </c>
      <c r="BK49" s="64" t="n">
        <v>7.46000003814697</v>
      </c>
      <c r="BL49" s="64" t="n">
        <v>7.46000003814697</v>
      </c>
      <c r="BM49" s="64" t="n">
        <v>1.69000005722046</v>
      </c>
      <c r="BN49" s="64" t="n">
        <v>1.69000005722046</v>
      </c>
      <c r="BO49" s="64" t="n">
        <v>1.69000005722046</v>
      </c>
      <c r="BP49" s="64" t="n">
        <v>1.69000005722046</v>
      </c>
      <c r="BQ49" s="64" t="n">
        <v>1.69000005722046</v>
      </c>
      <c r="BR49" s="64" t="n">
        <v>1.69000005722046</v>
      </c>
      <c r="BS49" s="64" t="n">
        <v>1.69000005722046</v>
      </c>
      <c r="BT49" s="64" t="n">
        <v>1.69000005722046</v>
      </c>
      <c r="BU49" s="64" t="n">
        <v>1.69000005722046</v>
      </c>
      <c r="BV49" s="64" t="n">
        <v>7.46000003814697</v>
      </c>
      <c r="BW49" s="64" t="n">
        <v>7.46000003814697</v>
      </c>
      <c r="BX49" s="64" t="n">
        <v>7.46000003814697</v>
      </c>
      <c r="BY49" s="64" t="n">
        <v>1.69000005722046</v>
      </c>
      <c r="BZ49" s="64" t="n">
        <v>1.69000005722046</v>
      </c>
      <c r="CA49" s="64" t="n">
        <v>1.69000005722046</v>
      </c>
      <c r="CB49" s="64" t="n">
        <v>1.69000005722046</v>
      </c>
      <c r="CC49" s="64" t="n">
        <v>1.69000005722046</v>
      </c>
      <c r="CD49" s="64" t="n">
        <v>1.69000005722046</v>
      </c>
      <c r="CE49" s="64" t="n">
        <v>1.69000005722046</v>
      </c>
      <c r="CF49" s="64" t="n">
        <v>1.69000005722046</v>
      </c>
      <c r="CG49" s="64" t="n">
        <v>1.69000005722046</v>
      </c>
      <c r="CH49" s="64" t="n">
        <v>7.46000003814697</v>
      </c>
      <c r="CI49" s="64" t="n">
        <v>7.46000003814697</v>
      </c>
      <c r="CJ49" s="64" t="n">
        <v>7.46000003814697</v>
      </c>
      <c r="CK49" s="64" t="n">
        <v>1.69000005722046</v>
      </c>
      <c r="CL49" s="64" t="n">
        <v>1.69000005722046</v>
      </c>
      <c r="CM49" s="64" t="n">
        <v>1.69000005722046</v>
      </c>
      <c r="CN49" s="64" t="n">
        <v>1.69000005722046</v>
      </c>
      <c r="CO49" s="64" t="n">
        <v>1.69000005722046</v>
      </c>
      <c r="CP49" s="64" t="n">
        <v>1.69000005722046</v>
      </c>
      <c r="CQ49" s="64" t="n">
        <v>1.69000005722046</v>
      </c>
      <c r="CR49" s="64" t="n">
        <v>1.69000005722046</v>
      </c>
      <c r="CS49" s="64" t="n">
        <v>1.69000005722046</v>
      </c>
      <c r="CT49" s="64" t="n">
        <v>7.46000003814697</v>
      </c>
      <c r="CU49" s="64" t="n">
        <v>7.46000003814697</v>
      </c>
      <c r="CV49" s="64" t="n">
        <v>7.46000003814697</v>
      </c>
      <c r="CW49" s="64" t="n">
        <v>1.69000005722046</v>
      </c>
      <c r="CX49" s="64" t="n">
        <v>1.69000005722046</v>
      </c>
      <c r="CY49" s="64" t="n">
        <v>1.69000005722046</v>
      </c>
      <c r="CZ49" s="64" t="n">
        <v>1.69000005722046</v>
      </c>
      <c r="DA49" s="64" t="n">
        <v>1.69000005722046</v>
      </c>
      <c r="DB49" s="64" t="n">
        <v>1.69000005722046</v>
      </c>
      <c r="DC49" s="64" t="n">
        <v>1.69000005722046</v>
      </c>
      <c r="DD49" s="64" t="n">
        <v>1.69000005722046</v>
      </c>
      <c r="DE49" s="64" t="n">
        <v>1.69000005722046</v>
      </c>
      <c r="DF49" s="64" t="n">
        <v>7.46000003814697</v>
      </c>
      <c r="DG49" s="64" t="n">
        <v>7.46000003814697</v>
      </c>
      <c r="DH49" s="64" t="n">
        <v>7.46000003814697</v>
      </c>
      <c r="DI49" s="64" t="n">
        <v>1.69000005722046</v>
      </c>
      <c r="DJ49" s="64" t="n">
        <v>1.69000005722046</v>
      </c>
      <c r="DK49" s="64" t="n">
        <v>1.69000005722046</v>
      </c>
      <c r="DL49" s="64" t="n">
        <v>1.69000005722046</v>
      </c>
      <c r="DM49" s="64" t="n">
        <v>1.69000005722046</v>
      </c>
      <c r="DN49" s="64" t="n">
        <v>1.69000005722046</v>
      </c>
      <c r="DO49" s="64" t="n">
        <v>1.69000005722046</v>
      </c>
      <c r="DP49" s="64" t="n">
        <v>1.69000005722046</v>
      </c>
      <c r="DQ49" s="64" t="n">
        <v>1.69000005722046</v>
      </c>
      <c r="DR49" s="64" t="n">
        <v>7.46000003814697</v>
      </c>
      <c r="DS49" s="64" t="n">
        <v>7.46000003814697</v>
      </c>
      <c r="DT49" s="64" t="n">
        <v>7.46000003814697</v>
      </c>
      <c r="DU49" s="64" t="n">
        <v>1.69000005722046</v>
      </c>
      <c r="DV49" s="64" t="n">
        <v>1.69000005722046</v>
      </c>
      <c r="DW49" s="64" t="n">
        <v>1.69000005722046</v>
      </c>
      <c r="DX49" s="64" t="n">
        <v>1.69000005722046</v>
      </c>
      <c r="DY49" s="64" t="n">
        <v>1.69000005722046</v>
      </c>
      <c r="DZ49" s="64" t="n">
        <v>1.69000005722046</v>
      </c>
      <c r="EA49" s="64" t="n">
        <v>1.69000005722046</v>
      </c>
      <c r="EB49" s="64" t="n">
        <v>1.69000005722046</v>
      </c>
      <c r="EC49" s="64" t="n">
        <v>1.69000005722046</v>
      </c>
      <c r="ED49" s="64" t="n">
        <v>7.46000003814697</v>
      </c>
      <c r="EE49" s="64" t="n">
        <v>7.46000003814697</v>
      </c>
      <c r="EF49" s="64" t="n">
        <v>7.46000003814697</v>
      </c>
      <c r="EG49" s="64" t="n">
        <v>1.69000005722046</v>
      </c>
      <c r="EH49" s="64" t="n">
        <v>1.69000005722046</v>
      </c>
      <c r="EI49" s="64" t="n">
        <v>1.69000005722046</v>
      </c>
      <c r="EJ49" s="64" t="n">
        <v>1.69000005722046</v>
      </c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  <c r="IQ49" s="64"/>
      <c r="IR49" s="64"/>
      <c r="IS49" s="64"/>
      <c r="IT49" s="64"/>
      <c r="IU49" s="64"/>
      <c r="IV49" s="64"/>
      <c r="IW49" s="64"/>
    </row>
    <row r="50" customFormat="false" ht="11.25" hidden="true" customHeight="true" outlineLevel="0" collapsed="false">
      <c r="A50" s="118" t="s">
        <v>17</v>
      </c>
      <c r="B50" s="64" t="n">
        <v>4.93269241773165</v>
      </c>
      <c r="C50" s="125" t="n">
        <v>26.3726111111111</v>
      </c>
      <c r="D50" s="125" t="n">
        <v>20.8592626579686</v>
      </c>
      <c r="E50" s="125" t="n">
        <v>26.4848536585366</v>
      </c>
      <c r="F50" s="87" t="n">
        <v>24.0773364914273</v>
      </c>
      <c r="G50" s="87" t="n">
        <v>27.0128717948718</v>
      </c>
      <c r="H50" s="87" t="n">
        <v>27.5254102564103</v>
      </c>
      <c r="I50" s="87" t="n">
        <v>26.5003333333333</v>
      </c>
      <c r="J50" s="87" t="n">
        <v>24.6251001283697</v>
      </c>
      <c r="K50" s="87" t="n">
        <v>25.5004634146342</v>
      </c>
      <c r="L50" s="87" t="n">
        <v>23.7497368421053</v>
      </c>
      <c r="M50" s="87" t="n">
        <v>25.5385128205128</v>
      </c>
      <c r="N50" s="87" t="n">
        <v>27.75</v>
      </c>
      <c r="O50" s="87" t="n">
        <v>32.8991538461539</v>
      </c>
      <c r="P50" s="87" t="n">
        <v>32.0483076923077</v>
      </c>
      <c r="Q50" s="87" t="n">
        <v>33.75</v>
      </c>
      <c r="R50" s="87" t="n">
        <v>29.972</v>
      </c>
      <c r="S50" s="87" t="n">
        <v>26.8976683124321</v>
      </c>
      <c r="T50" s="87" t="n">
        <v>27.0001538461539</v>
      </c>
      <c r="U50" s="87" t="n">
        <v>25.3026315789474</v>
      </c>
      <c r="V50" s="87" t="n">
        <v>28.3902195121951</v>
      </c>
      <c r="W50" s="87" t="n">
        <v>27.7728819273298</v>
      </c>
      <c r="X50" s="87" t="n">
        <v>18.3276697911461</v>
      </c>
      <c r="Y50" s="87" t="n">
        <v>17.6259023342104</v>
      </c>
      <c r="Z50" s="87" t="n">
        <v>17.607868417513</v>
      </c>
      <c r="AA50" s="87" t="n">
        <v>21.5385355758049</v>
      </c>
      <c r="AB50" s="87" t="n">
        <v>23.2435460036631</v>
      </c>
      <c r="AC50" s="160" t="n">
        <v>21.2439129843213</v>
      </c>
      <c r="AD50" s="90"/>
      <c r="AE50" s="64"/>
      <c r="AF50" s="64"/>
      <c r="AG50" s="64" t="n">
        <v>27.5254102564103</v>
      </c>
      <c r="AH50" s="64" t="n">
        <v>26.5003333333333</v>
      </c>
      <c r="AI50" s="64" t="n">
        <v>26.1033334919051</v>
      </c>
      <c r="AJ50" s="64" t="n">
        <v>23.8366088867188</v>
      </c>
      <c r="AK50" s="64" t="n">
        <v>5.13000011444092</v>
      </c>
      <c r="AL50" s="64" t="n">
        <v>4.55999994277954</v>
      </c>
      <c r="AM50" s="64" t="n">
        <v>4.55999994277954</v>
      </c>
      <c r="AN50" s="64" t="n">
        <v>4.55999994277954</v>
      </c>
      <c r="AO50" s="64" t="n">
        <v>5.13000011444092</v>
      </c>
      <c r="AP50" s="64" t="n">
        <v>5.13000011444092</v>
      </c>
      <c r="AQ50" s="64" t="n">
        <v>5.13000011444092</v>
      </c>
      <c r="AR50" s="64" t="n">
        <v>5.13000011444092</v>
      </c>
      <c r="AS50" s="64" t="n">
        <v>5.13000011444092</v>
      </c>
      <c r="AT50" s="64" t="n">
        <v>5.13000011444092</v>
      </c>
      <c r="AU50" s="64" t="n">
        <v>5.13000011444092</v>
      </c>
      <c r="AV50" s="64" t="n">
        <v>5.13000011444092</v>
      </c>
      <c r="AW50" s="64" t="n">
        <v>5.13000011444092</v>
      </c>
      <c r="AX50" s="64" t="n">
        <v>4.55999994277954</v>
      </c>
      <c r="AY50" s="64" t="n">
        <v>4.55999994277954</v>
      </c>
      <c r="AZ50" s="64" t="n">
        <v>4.55999994277954</v>
      </c>
      <c r="BA50" s="64" t="n">
        <v>5.13000011444092</v>
      </c>
      <c r="BB50" s="64" t="n">
        <v>5.13000011444092</v>
      </c>
      <c r="BC50" s="64" t="n">
        <v>5.13000011444092</v>
      </c>
      <c r="BD50" s="64" t="n">
        <v>5.13000011444092</v>
      </c>
      <c r="BE50" s="64" t="n">
        <v>5.13000011444092</v>
      </c>
      <c r="BF50" s="64" t="n">
        <v>5.13000011444092</v>
      </c>
      <c r="BG50" s="64" t="n">
        <v>5.13000011444092</v>
      </c>
      <c r="BH50" s="64" t="n">
        <v>5.13000011444092</v>
      </c>
      <c r="BI50" s="64" t="n">
        <v>5.13000011444092</v>
      </c>
      <c r="BJ50" s="64" t="n">
        <v>4.55999994277954</v>
      </c>
      <c r="BK50" s="64" t="n">
        <v>4.55999994277954</v>
      </c>
      <c r="BL50" s="64" t="n">
        <v>4.55999994277954</v>
      </c>
      <c r="BM50" s="64" t="n">
        <v>5.13000011444092</v>
      </c>
      <c r="BN50" s="64" t="n">
        <v>5.13000011444092</v>
      </c>
      <c r="BO50" s="64" t="n">
        <v>5.13000011444092</v>
      </c>
      <c r="BP50" s="64" t="n">
        <v>5.13000011444092</v>
      </c>
      <c r="BQ50" s="64" t="n">
        <v>5.13000011444092</v>
      </c>
      <c r="BR50" s="64" t="n">
        <v>5.13000011444092</v>
      </c>
      <c r="BS50" s="64" t="n">
        <v>5.13000011444092</v>
      </c>
      <c r="BT50" s="64" t="n">
        <v>5.13000011444092</v>
      </c>
      <c r="BU50" s="64" t="n">
        <v>5.13000011444092</v>
      </c>
      <c r="BV50" s="64" t="n">
        <v>4.55999994277954</v>
      </c>
      <c r="BW50" s="64" t="n">
        <v>4.55999994277954</v>
      </c>
      <c r="BX50" s="64" t="n">
        <v>4.55999994277954</v>
      </c>
      <c r="BY50" s="64" t="n">
        <v>5.13000011444092</v>
      </c>
      <c r="BZ50" s="64" t="n">
        <v>5.13000011444092</v>
      </c>
      <c r="CA50" s="64" t="n">
        <v>5.13000011444092</v>
      </c>
      <c r="CB50" s="64" t="n">
        <v>5.13000011444092</v>
      </c>
      <c r="CC50" s="64" t="n">
        <v>5.13000011444092</v>
      </c>
      <c r="CD50" s="64" t="n">
        <v>5.13000011444092</v>
      </c>
      <c r="CE50" s="64" t="n">
        <v>5.13000011444092</v>
      </c>
      <c r="CF50" s="64" t="n">
        <v>5.13000011444092</v>
      </c>
      <c r="CG50" s="64" t="n">
        <v>5.13000011444092</v>
      </c>
      <c r="CH50" s="64" t="n">
        <v>4.55999994277954</v>
      </c>
      <c r="CI50" s="64" t="n">
        <v>4.55999994277954</v>
      </c>
      <c r="CJ50" s="64" t="n">
        <v>4.55999994277954</v>
      </c>
      <c r="CK50" s="64" t="n">
        <v>5.13000011444092</v>
      </c>
      <c r="CL50" s="64" t="n">
        <v>5.13000011444092</v>
      </c>
      <c r="CM50" s="64" t="n">
        <v>5.13000011444092</v>
      </c>
      <c r="CN50" s="64" t="n">
        <v>5.13000011444092</v>
      </c>
      <c r="CO50" s="64" t="n">
        <v>5.13000011444092</v>
      </c>
      <c r="CP50" s="64" t="n">
        <v>5.13000011444092</v>
      </c>
      <c r="CQ50" s="64" t="n">
        <v>5.13000011444092</v>
      </c>
      <c r="CR50" s="64" t="n">
        <v>5.13000011444092</v>
      </c>
      <c r="CS50" s="64" t="n">
        <v>5.13000011444092</v>
      </c>
      <c r="CT50" s="64" t="n">
        <v>4.55999994277954</v>
      </c>
      <c r="CU50" s="64" t="n">
        <v>4.55999994277954</v>
      </c>
      <c r="CV50" s="64" t="n">
        <v>4.55999994277954</v>
      </c>
      <c r="CW50" s="64" t="n">
        <v>5.13000011444092</v>
      </c>
      <c r="CX50" s="64" t="n">
        <v>5.13000011444092</v>
      </c>
      <c r="CY50" s="64" t="n">
        <v>5.13000011444092</v>
      </c>
      <c r="CZ50" s="64" t="n">
        <v>5.13000011444092</v>
      </c>
      <c r="DA50" s="64" t="n">
        <v>5.13000011444092</v>
      </c>
      <c r="DB50" s="64" t="n">
        <v>5.13000011444092</v>
      </c>
      <c r="DC50" s="64" t="n">
        <v>5.13000011444092</v>
      </c>
      <c r="DD50" s="64" t="n">
        <v>5.13000011444092</v>
      </c>
      <c r="DE50" s="64" t="n">
        <v>5.13000011444092</v>
      </c>
      <c r="DF50" s="64" t="n">
        <v>4.55999994277954</v>
      </c>
      <c r="DG50" s="64" t="n">
        <v>4.55999994277954</v>
      </c>
      <c r="DH50" s="64" t="n">
        <v>4.55999994277954</v>
      </c>
      <c r="DI50" s="64" t="n">
        <v>5.13000011444092</v>
      </c>
      <c r="DJ50" s="64" t="n">
        <v>5.13000011444092</v>
      </c>
      <c r="DK50" s="64" t="n">
        <v>5.13000011444092</v>
      </c>
      <c r="DL50" s="64" t="n">
        <v>5.13000011444092</v>
      </c>
      <c r="DM50" s="64" t="n">
        <v>5.13000011444092</v>
      </c>
      <c r="DN50" s="64" t="n">
        <v>5.13000011444092</v>
      </c>
      <c r="DO50" s="64" t="n">
        <v>5.13000011444092</v>
      </c>
      <c r="DP50" s="64" t="n">
        <v>5.13000011444092</v>
      </c>
      <c r="DQ50" s="64" t="n">
        <v>5.13000011444092</v>
      </c>
      <c r="DR50" s="64" t="n">
        <v>4.55999994277954</v>
      </c>
      <c r="DS50" s="64" t="n">
        <v>4.55999994277954</v>
      </c>
      <c r="DT50" s="64" t="n">
        <v>4.55999994277954</v>
      </c>
      <c r="DU50" s="64" t="n">
        <v>5.13000011444092</v>
      </c>
      <c r="DV50" s="64" t="n">
        <v>5.13000011444092</v>
      </c>
      <c r="DW50" s="64" t="n">
        <v>5.13000011444092</v>
      </c>
      <c r="DX50" s="64" t="n">
        <v>5.13000011444092</v>
      </c>
      <c r="DY50" s="64" t="n">
        <v>5.13000011444092</v>
      </c>
      <c r="DZ50" s="64" t="n">
        <v>5.13000011444092</v>
      </c>
      <c r="EA50" s="64" t="n">
        <v>5.13000011444092</v>
      </c>
      <c r="EB50" s="64" t="n">
        <v>5.13000011444092</v>
      </c>
      <c r="EC50" s="64" t="n">
        <v>5.13000011444092</v>
      </c>
      <c r="ED50" s="64" t="n">
        <v>4.55999994277954</v>
      </c>
      <c r="EE50" s="64" t="n">
        <v>4.55999994277954</v>
      </c>
      <c r="EF50" s="64" t="n">
        <v>4.55999994277954</v>
      </c>
      <c r="EG50" s="64" t="n">
        <v>5.13000011444092</v>
      </c>
      <c r="EH50" s="64" t="n">
        <v>5.13000011444092</v>
      </c>
      <c r="EI50" s="64" t="n">
        <v>5.13000011444092</v>
      </c>
      <c r="EJ50" s="64" t="n">
        <v>5.13000011444092</v>
      </c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  <c r="IT50" s="64"/>
      <c r="IU50" s="64"/>
      <c r="IV50" s="64"/>
      <c r="IW50" s="64"/>
    </row>
    <row r="51" customFormat="false" ht="11.25" hidden="true" customHeight="true" outlineLevel="0" collapsed="false">
      <c r="A51" s="118" t="s">
        <v>15</v>
      </c>
      <c r="B51" s="93" t="n">
        <v>1.0661546090933</v>
      </c>
      <c r="C51" s="125" t="n">
        <v>22.6155555555556</v>
      </c>
      <c r="D51" s="125" t="n">
        <v>22.0828947368421</v>
      </c>
      <c r="E51" s="125" t="n">
        <v>26.4848536585366</v>
      </c>
      <c r="F51" s="87" t="n">
        <v>24.2158500517705</v>
      </c>
      <c r="G51" s="87" t="n">
        <v>27.0128717948718</v>
      </c>
      <c r="H51" s="87" t="n">
        <v>27.5254102564103</v>
      </c>
      <c r="I51" s="87" t="n">
        <v>26.5003333333333</v>
      </c>
      <c r="J51" s="87" t="n">
        <v>25.5002317073171</v>
      </c>
      <c r="K51" s="87" t="n">
        <v>25.5004634146342</v>
      </c>
      <c r="L51" s="87" t="n">
        <v>25.5</v>
      </c>
      <c r="M51" s="87" t="n">
        <v>26.2692564102564</v>
      </c>
      <c r="N51" s="87" t="n">
        <v>27.75</v>
      </c>
      <c r="O51" s="87" t="n">
        <v>33.9247564102564</v>
      </c>
      <c r="P51" s="87" t="n">
        <v>33.0991282051282</v>
      </c>
      <c r="Q51" s="87" t="n">
        <v>34.7503846153846</v>
      </c>
      <c r="R51" s="87" t="n">
        <v>29.972</v>
      </c>
      <c r="S51" s="87" t="n">
        <v>26.8976683124321</v>
      </c>
      <c r="T51" s="87" t="n">
        <v>27.0001538461539</v>
      </c>
      <c r="U51" s="87" t="n">
        <v>25.3026315789474</v>
      </c>
      <c r="V51" s="87" t="n">
        <v>28.3902195121951</v>
      </c>
      <c r="W51" s="87" t="n">
        <v>28.1450712191928</v>
      </c>
      <c r="X51" s="87" t="n">
        <v>28.6557662502105</v>
      </c>
      <c r="Y51" s="87" t="n">
        <v>28.6827156134858</v>
      </c>
      <c r="Z51" s="87" t="n">
        <v>29.054400071078</v>
      </c>
      <c r="AA51" s="87" t="n">
        <v>29.5030757940466</v>
      </c>
      <c r="AB51" s="87" t="n">
        <v>30.0607918208578</v>
      </c>
      <c r="AC51" s="160" t="n">
        <v>29.085079731258</v>
      </c>
      <c r="AD51" s="90"/>
      <c r="AE51" s="64"/>
      <c r="AF51" s="64"/>
      <c r="AG51" s="64" t="n">
        <v>27.5254102564103</v>
      </c>
      <c r="AH51" s="64" t="n">
        <v>26.5003333333333</v>
      </c>
      <c r="AI51" s="64" t="n">
        <v>40.1623541888069</v>
      </c>
      <c r="AJ51" s="64" t="n">
        <v>39.4565212415612</v>
      </c>
      <c r="AK51" s="64" t="n">
        <v>0</v>
      </c>
      <c r="AL51" s="64" t="n">
        <v>0</v>
      </c>
      <c r="AM51" s="64" t="n">
        <v>0</v>
      </c>
      <c r="AN51" s="64" t="n">
        <v>0</v>
      </c>
      <c r="AO51" s="64" t="n">
        <v>0</v>
      </c>
      <c r="AP51" s="64" t="n">
        <v>0</v>
      </c>
      <c r="AQ51" s="64" t="n">
        <v>0</v>
      </c>
      <c r="AR51" s="64" t="n">
        <v>0</v>
      </c>
      <c r="AS51" s="64" t="n">
        <v>0</v>
      </c>
      <c r="AT51" s="64" t="n">
        <v>0</v>
      </c>
      <c r="AU51" s="64" t="n">
        <v>0</v>
      </c>
      <c r="AV51" s="64" t="n">
        <v>0</v>
      </c>
      <c r="AW51" s="64" t="n">
        <v>0</v>
      </c>
      <c r="AX51" s="64" t="n">
        <v>0</v>
      </c>
      <c r="AY51" s="64" t="n">
        <v>0</v>
      </c>
      <c r="AZ51" s="64" t="n">
        <v>0</v>
      </c>
      <c r="BA51" s="64" t="n">
        <v>0</v>
      </c>
      <c r="BB51" s="64" t="n">
        <v>0</v>
      </c>
      <c r="BC51" s="64" t="n">
        <v>0</v>
      </c>
      <c r="BD51" s="64" t="n">
        <v>0</v>
      </c>
      <c r="BE51" s="64" t="n">
        <v>0</v>
      </c>
      <c r="BF51" s="64" t="n">
        <v>0</v>
      </c>
      <c r="BG51" s="64" t="n">
        <v>0</v>
      </c>
      <c r="BH51" s="64" t="n">
        <v>0</v>
      </c>
      <c r="BI51" s="64" t="n">
        <v>0</v>
      </c>
      <c r="BJ51" s="64" t="n">
        <v>0</v>
      </c>
      <c r="BK51" s="64" t="n">
        <v>0</v>
      </c>
      <c r="BL51" s="64" t="n">
        <v>0</v>
      </c>
      <c r="BM51" s="64" t="n">
        <v>0</v>
      </c>
      <c r="BN51" s="64" t="n">
        <v>0</v>
      </c>
      <c r="BO51" s="64" t="n">
        <v>0</v>
      </c>
      <c r="BP51" s="64" t="n">
        <v>0</v>
      </c>
      <c r="BQ51" s="64" t="n">
        <v>0</v>
      </c>
      <c r="BR51" s="64" t="n">
        <v>0</v>
      </c>
      <c r="BS51" s="64" t="n">
        <v>0</v>
      </c>
      <c r="BT51" s="64" t="n">
        <v>0</v>
      </c>
      <c r="BU51" s="64" t="n">
        <v>0</v>
      </c>
      <c r="BV51" s="64" t="n">
        <v>0</v>
      </c>
      <c r="BW51" s="64" t="n">
        <v>0</v>
      </c>
      <c r="BX51" s="64" t="n">
        <v>0</v>
      </c>
      <c r="BY51" s="64" t="n">
        <v>0</v>
      </c>
      <c r="BZ51" s="64" t="n">
        <v>0</v>
      </c>
      <c r="CA51" s="64" t="n">
        <v>0</v>
      </c>
      <c r="CB51" s="64" t="n">
        <v>0</v>
      </c>
      <c r="CC51" s="64" t="n">
        <v>0</v>
      </c>
      <c r="CD51" s="64" t="n">
        <v>0</v>
      </c>
      <c r="CE51" s="64" t="n">
        <v>0</v>
      </c>
      <c r="CF51" s="64" t="n">
        <v>0</v>
      </c>
      <c r="CG51" s="64" t="n">
        <v>0</v>
      </c>
      <c r="CH51" s="64" t="n">
        <v>0</v>
      </c>
      <c r="CI51" s="64" t="n">
        <v>0</v>
      </c>
      <c r="CJ51" s="64" t="n">
        <v>0</v>
      </c>
      <c r="CK51" s="64" t="n">
        <v>0</v>
      </c>
      <c r="CL51" s="64" t="n">
        <v>0</v>
      </c>
      <c r="CM51" s="64" t="n">
        <v>0</v>
      </c>
      <c r="CN51" s="64" t="n">
        <v>0</v>
      </c>
      <c r="CO51" s="64" t="n">
        <v>0</v>
      </c>
      <c r="CP51" s="64" t="n">
        <v>0</v>
      </c>
      <c r="CQ51" s="64" t="n">
        <v>0</v>
      </c>
      <c r="CR51" s="64" t="n">
        <v>0</v>
      </c>
      <c r="CS51" s="64" t="n">
        <v>0</v>
      </c>
      <c r="CT51" s="64" t="n">
        <v>0</v>
      </c>
      <c r="CU51" s="64" t="n">
        <v>0</v>
      </c>
      <c r="CV51" s="64" t="n">
        <v>0</v>
      </c>
      <c r="CW51" s="64" t="n">
        <v>0</v>
      </c>
      <c r="CX51" s="64" t="n">
        <v>0</v>
      </c>
      <c r="CY51" s="64" t="n">
        <v>0</v>
      </c>
      <c r="CZ51" s="64" t="n">
        <v>0</v>
      </c>
      <c r="DA51" s="64" t="n">
        <v>0</v>
      </c>
      <c r="DB51" s="64" t="n">
        <v>0</v>
      </c>
      <c r="DC51" s="64" t="n">
        <v>0</v>
      </c>
      <c r="DD51" s="64" t="n">
        <v>0</v>
      </c>
      <c r="DE51" s="64" t="n">
        <v>0</v>
      </c>
      <c r="DF51" s="64" t="n">
        <v>0</v>
      </c>
      <c r="DG51" s="64" t="n">
        <v>0</v>
      </c>
      <c r="DH51" s="64" t="n">
        <v>0</v>
      </c>
      <c r="DI51" s="64" t="n">
        <v>0</v>
      </c>
      <c r="DJ51" s="64" t="n">
        <v>0</v>
      </c>
      <c r="DK51" s="64" t="n">
        <v>0</v>
      </c>
      <c r="DL51" s="64" t="n">
        <v>0</v>
      </c>
      <c r="DM51" s="64" t="n">
        <v>0</v>
      </c>
      <c r="DN51" s="64" t="n">
        <v>0</v>
      </c>
      <c r="DO51" s="64" t="n">
        <v>0</v>
      </c>
      <c r="DP51" s="64" t="n">
        <v>0</v>
      </c>
      <c r="DQ51" s="64" t="n">
        <v>0</v>
      </c>
      <c r="DR51" s="64" t="n">
        <v>0</v>
      </c>
      <c r="DS51" s="64" t="n">
        <v>0</v>
      </c>
      <c r="DT51" s="64" t="n">
        <v>0</v>
      </c>
      <c r="DU51" s="64" t="n">
        <v>0</v>
      </c>
      <c r="DV51" s="64" t="n">
        <v>0</v>
      </c>
      <c r="DW51" s="64" t="n">
        <v>0</v>
      </c>
      <c r="DX51" s="64" t="n">
        <v>0</v>
      </c>
      <c r="DY51" s="64" t="n">
        <v>0</v>
      </c>
      <c r="DZ51" s="64" t="n">
        <v>0</v>
      </c>
      <c r="EA51" s="64" t="n">
        <v>0</v>
      </c>
      <c r="EB51" s="64" t="n">
        <v>0</v>
      </c>
      <c r="EC51" s="64" t="n">
        <v>0</v>
      </c>
      <c r="ED51" s="64" t="n">
        <v>0</v>
      </c>
      <c r="EE51" s="64" t="n">
        <v>0</v>
      </c>
      <c r="EF51" s="64" t="n">
        <v>0</v>
      </c>
      <c r="EG51" s="64" t="n">
        <v>0</v>
      </c>
      <c r="EH51" s="64" t="n">
        <v>0</v>
      </c>
      <c r="EI51" s="64" t="n">
        <v>0</v>
      </c>
      <c r="EJ51" s="64" t="n">
        <v>0</v>
      </c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64"/>
      <c r="IQ51" s="64"/>
      <c r="IR51" s="64"/>
      <c r="IS51" s="64"/>
      <c r="IT51" s="64"/>
      <c r="IU51" s="64"/>
      <c r="IV51" s="64"/>
      <c r="IW51" s="64"/>
    </row>
    <row r="52" customFormat="false" ht="11.25" hidden="true" customHeight="true" outlineLevel="0" collapsed="false">
      <c r="A52" s="161" t="s">
        <v>11</v>
      </c>
      <c r="B52" s="64" t="n">
        <v>2.49999856948853</v>
      </c>
      <c r="C52" s="162" t="n">
        <v>21.9888888888889</v>
      </c>
      <c r="D52" s="162" t="n">
        <v>20.3841842105263</v>
      </c>
      <c r="E52" s="162" t="n">
        <v>24.4694634146342</v>
      </c>
      <c r="F52" s="97" t="n">
        <v>22.4767859778549</v>
      </c>
      <c r="G52" s="97" t="n">
        <v>24.4792008547009</v>
      </c>
      <c r="H52" s="97" t="n">
        <v>24.4585128205128</v>
      </c>
      <c r="I52" s="97" t="n">
        <v>24.4998888888889</v>
      </c>
      <c r="J52" s="97" t="n">
        <v>23.999987804878</v>
      </c>
      <c r="K52" s="97" t="n">
        <v>23.9999756097561</v>
      </c>
      <c r="L52" s="97" t="n">
        <v>24</v>
      </c>
      <c r="M52" s="97" t="n">
        <v>24.3528974358974</v>
      </c>
      <c r="N52" s="97" t="n">
        <v>24.99975</v>
      </c>
      <c r="O52" s="97" t="n">
        <v>33.8269871794872</v>
      </c>
      <c r="P52" s="97" t="n">
        <v>32.6541794871795</v>
      </c>
      <c r="Q52" s="97" t="n">
        <v>34.9997948717949</v>
      </c>
      <c r="R52" s="97" t="n">
        <v>29.5875</v>
      </c>
      <c r="S52" s="97" t="n">
        <v>24.3926554754616</v>
      </c>
      <c r="T52" s="97" t="n">
        <v>25.5001538461539</v>
      </c>
      <c r="U52" s="97" t="n">
        <v>23.8421052631579</v>
      </c>
      <c r="V52" s="97" t="n">
        <v>23.8357073170732</v>
      </c>
      <c r="W52" s="97" t="n">
        <v>26.4065130467936</v>
      </c>
      <c r="X52" s="97" t="n">
        <v>26.2618834915537</v>
      </c>
      <c r="Y52" s="97" t="n">
        <v>26.2913180407857</v>
      </c>
      <c r="Z52" s="97" t="n">
        <v>26.6442533877533</v>
      </c>
      <c r="AA52" s="97" t="n">
        <v>27.1546589742007</v>
      </c>
      <c r="AB52" s="97" t="n">
        <v>27.6526311013594</v>
      </c>
      <c r="AC52" s="163" t="n">
        <v>26.8031370827727</v>
      </c>
      <c r="AD52" s="90"/>
      <c r="AE52" s="64"/>
      <c r="AF52" s="64"/>
      <c r="AG52" s="64" t="n">
        <v>24.4585128205128</v>
      </c>
      <c r="AH52" s="64" t="n">
        <v>24.4998888888889</v>
      </c>
      <c r="AI52" s="64" t="n">
        <v>23.9264705882353</v>
      </c>
      <c r="AJ52" s="64" t="n">
        <v>22.4882610155189</v>
      </c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64"/>
      <c r="HV52" s="64"/>
      <c r="HW52" s="64"/>
      <c r="HX52" s="64"/>
      <c r="HY52" s="64"/>
      <c r="HZ52" s="64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64"/>
      <c r="IQ52" s="64"/>
      <c r="IR52" s="64"/>
      <c r="IS52" s="64"/>
      <c r="IT52" s="64"/>
      <c r="IU52" s="64"/>
      <c r="IV52" s="64"/>
      <c r="IW52" s="64"/>
    </row>
    <row r="53" customFormat="false" ht="11.25" hidden="true" customHeight="true" outlineLevel="0" collapsed="false">
      <c r="A53" s="118" t="s">
        <v>16</v>
      </c>
      <c r="B53" s="125" t="n">
        <v>55</v>
      </c>
      <c r="C53" s="87" t="n">
        <v>22.6</v>
      </c>
      <c r="D53" s="87" t="n">
        <v>20.9473421052632</v>
      </c>
      <c r="E53" s="87" t="n">
        <v>25.2255609756098</v>
      </c>
      <c r="F53" s="87" t="n">
        <v>23.1359383944278</v>
      </c>
      <c r="G53" s="87" t="n">
        <v>25.0222777777778</v>
      </c>
      <c r="H53" s="87" t="n">
        <v>25.0546666666667</v>
      </c>
      <c r="I53" s="87" t="n">
        <v>24.9898888888889</v>
      </c>
      <c r="J53" s="87" t="n">
        <v>24.6328953786906</v>
      </c>
      <c r="K53" s="87" t="n">
        <v>24.4763170731707</v>
      </c>
      <c r="L53" s="87" t="n">
        <v>24.7894736842105</v>
      </c>
      <c r="M53" s="87" t="n">
        <v>25.5452051282051</v>
      </c>
      <c r="N53" s="87" t="n">
        <v>26.87475</v>
      </c>
      <c r="O53" s="87" t="n">
        <v>37.2051923076923</v>
      </c>
      <c r="P53" s="87" t="n">
        <v>35.4362307692308</v>
      </c>
      <c r="Q53" s="87" t="n">
        <v>38.9741538461539</v>
      </c>
      <c r="R53" s="87" t="n">
        <v>32.2125</v>
      </c>
      <c r="S53" s="87" t="n">
        <v>25.2390424717203</v>
      </c>
      <c r="T53" s="87" t="n">
        <v>26.4937435897436</v>
      </c>
      <c r="U53" s="87" t="n">
        <v>24.6315789473684</v>
      </c>
      <c r="V53" s="87" t="n">
        <v>24.5918048780488</v>
      </c>
      <c r="W53" s="87" t="n">
        <v>27.8604731370103</v>
      </c>
      <c r="X53" s="87" t="n">
        <v>27.561900499137</v>
      </c>
      <c r="Y53" s="87" t="n">
        <v>27.5305722510629</v>
      </c>
      <c r="Z53" s="87" t="n">
        <v>27.9204504764181</v>
      </c>
      <c r="AA53" s="87" t="n">
        <v>28.3842710075939</v>
      </c>
      <c r="AB53" s="87" t="n">
        <v>28.8126191164723</v>
      </c>
      <c r="AC53" s="87" t="n">
        <v>28.057983595863</v>
      </c>
      <c r="AD53" s="90"/>
      <c r="AE53" s="64"/>
      <c r="AF53" s="64"/>
      <c r="AG53" s="64" t="n">
        <v>25.0546666666667</v>
      </c>
      <c r="AH53" s="64" t="n">
        <v>24.9898888888889</v>
      </c>
      <c r="AI53" s="64"/>
      <c r="AJ53" s="64"/>
      <c r="AK53" s="64" t="n">
        <v>56.9285714285714</v>
      </c>
      <c r="AL53" s="64" t="n">
        <v>25.0249996185303</v>
      </c>
      <c r="AM53" s="64" t="n">
        <v>28.75</v>
      </c>
      <c r="AN53" s="64" t="n">
        <v>40.9000015258789</v>
      </c>
      <c r="AO53" s="64" t="n">
        <v>29.3999996185303</v>
      </c>
      <c r="AP53" s="64" t="n">
        <v>27.3999996185303</v>
      </c>
      <c r="AQ53" s="64" t="n">
        <v>28.1499996185303</v>
      </c>
      <c r="AR53" s="64" t="n">
        <v>28.0499992370605</v>
      </c>
      <c r="AS53" s="64" t="n">
        <v>26.8500003814697</v>
      </c>
      <c r="AT53" s="64" t="n">
        <v>23.5</v>
      </c>
      <c r="AU53" s="64" t="n">
        <v>23.8999996185303</v>
      </c>
      <c r="AV53" s="64" t="n">
        <v>21.6499996185303</v>
      </c>
      <c r="AW53" s="64" t="n">
        <v>22.6499996185303</v>
      </c>
      <c r="AX53" s="64" t="n">
        <v>23.0249996185303</v>
      </c>
      <c r="AY53" s="64" t="n">
        <v>26.75</v>
      </c>
      <c r="AZ53" s="64" t="n">
        <v>38.9000015258789</v>
      </c>
      <c r="BA53" s="64" t="n">
        <v>27.3999996185303</v>
      </c>
      <c r="BB53" s="64" t="n">
        <v>25.3999996185303</v>
      </c>
      <c r="BC53" s="64" t="n">
        <v>26.1499996185303</v>
      </c>
      <c r="BD53" s="64" t="n">
        <v>26.0499992370605</v>
      </c>
      <c r="BE53" s="64" t="n">
        <v>26.3500003814697</v>
      </c>
      <c r="BF53" s="64" t="n">
        <v>23</v>
      </c>
      <c r="BG53" s="64" t="n">
        <v>23.3999996185303</v>
      </c>
      <c r="BH53" s="64" t="n">
        <v>21.1499996185303</v>
      </c>
      <c r="BI53" s="64" t="n">
        <v>22.1499996185303</v>
      </c>
      <c r="BJ53" s="64" t="n">
        <v>22.5249996185303</v>
      </c>
      <c r="BK53" s="64" t="n">
        <v>26.25</v>
      </c>
      <c r="BL53" s="64" t="n">
        <v>38.4000015258789</v>
      </c>
      <c r="BM53" s="64" t="n">
        <v>26.8999996185303</v>
      </c>
      <c r="BN53" s="64" t="n">
        <v>24.8999996185303</v>
      </c>
      <c r="BO53" s="64" t="n">
        <v>25.6499996185303</v>
      </c>
      <c r="BP53" s="64" t="n">
        <v>25.5499992370605</v>
      </c>
      <c r="BQ53" s="64" t="n">
        <v>26.3500003814697</v>
      </c>
      <c r="BR53" s="64" t="n">
        <v>23</v>
      </c>
      <c r="BS53" s="64" t="n">
        <v>23.3999996185303</v>
      </c>
      <c r="BT53" s="64" t="n">
        <v>21.1499996185303</v>
      </c>
      <c r="BU53" s="64" t="n">
        <v>22.1499996185303</v>
      </c>
      <c r="BV53" s="64" t="n">
        <v>22.5249996185303</v>
      </c>
      <c r="BW53" s="64" t="n">
        <v>26.25</v>
      </c>
      <c r="BX53" s="64" t="n">
        <v>38.4000015258789</v>
      </c>
      <c r="BY53" s="64" t="n">
        <v>26.8999996185303</v>
      </c>
      <c r="BZ53" s="64" t="n">
        <v>24.8999996185303</v>
      </c>
      <c r="CA53" s="64" t="n">
        <v>25.6499996185303</v>
      </c>
      <c r="CB53" s="64" t="n">
        <v>25.5499992370605</v>
      </c>
      <c r="CC53" s="64" t="n">
        <v>26.3500003814697</v>
      </c>
      <c r="CD53" s="64" t="n">
        <v>23</v>
      </c>
      <c r="CE53" s="64" t="n">
        <v>23.3999996185303</v>
      </c>
      <c r="CF53" s="64" t="n">
        <v>21.1499996185303</v>
      </c>
      <c r="CG53" s="64" t="n">
        <v>22.1499996185303</v>
      </c>
      <c r="CH53" s="64" t="n">
        <v>22.5249996185303</v>
      </c>
      <c r="CI53" s="64" t="n">
        <v>26.25</v>
      </c>
      <c r="CJ53" s="64" t="n">
        <v>38.4000015258789</v>
      </c>
      <c r="CK53" s="64" t="n">
        <v>26.8999996185303</v>
      </c>
      <c r="CL53" s="64" t="n">
        <v>24.8999996185303</v>
      </c>
      <c r="CM53" s="64" t="n">
        <v>25.6499996185303</v>
      </c>
      <c r="CN53" s="64" t="n">
        <v>25.5499992370605</v>
      </c>
      <c r="CO53" s="64" t="n">
        <v>26.8500003814697</v>
      </c>
      <c r="CP53" s="64" t="n">
        <v>23.5</v>
      </c>
      <c r="CQ53" s="64" t="n">
        <v>23.8999996185303</v>
      </c>
      <c r="CR53" s="64" t="n">
        <v>21.6499996185303</v>
      </c>
      <c r="CS53" s="64" t="n">
        <v>22.6499996185303</v>
      </c>
      <c r="CT53" s="64" t="n">
        <v>23.0249996185303</v>
      </c>
      <c r="CU53" s="64" t="n">
        <v>26.75</v>
      </c>
      <c r="CV53" s="64" t="n">
        <v>38.9000015258789</v>
      </c>
      <c r="CW53" s="64" t="n">
        <v>27.3999996185303</v>
      </c>
      <c r="CX53" s="64" t="n">
        <v>25.3999996185303</v>
      </c>
      <c r="CY53" s="64" t="n">
        <v>26.1499996185303</v>
      </c>
      <c r="CZ53" s="64" t="n">
        <v>26.0499992370605</v>
      </c>
      <c r="DA53" s="64" t="n">
        <v>27.3500003814697</v>
      </c>
      <c r="DB53" s="64" t="n">
        <v>24</v>
      </c>
      <c r="DC53" s="64" t="n">
        <v>24.3999996185303</v>
      </c>
      <c r="DD53" s="64" t="n">
        <v>22.1499996185303</v>
      </c>
      <c r="DE53" s="64" t="n">
        <v>23.1499996185303</v>
      </c>
      <c r="DF53" s="64" t="n">
        <v>23.5249996185303</v>
      </c>
      <c r="DG53" s="64" t="n">
        <v>27.25</v>
      </c>
      <c r="DH53" s="64" t="n">
        <v>39.4000015258789</v>
      </c>
      <c r="DI53" s="64" t="n">
        <v>27.8999996185303</v>
      </c>
      <c r="DJ53" s="64" t="n">
        <v>25.8999996185303</v>
      </c>
      <c r="DK53" s="64" t="n">
        <v>26.6499996185303</v>
      </c>
      <c r="DL53" s="64" t="n">
        <v>26.5499992370605</v>
      </c>
      <c r="DM53" s="64" t="n">
        <v>27.8500003814697</v>
      </c>
      <c r="DN53" s="64" t="n">
        <v>24.5</v>
      </c>
      <c r="DO53" s="64" t="n">
        <v>24.8999996185303</v>
      </c>
      <c r="DP53" s="64" t="n">
        <v>22.6499996185303</v>
      </c>
      <c r="DQ53" s="64" t="n">
        <v>23.6499996185303</v>
      </c>
      <c r="DR53" s="64" t="n">
        <v>24.0249996185303</v>
      </c>
      <c r="DS53" s="64" t="n">
        <v>27.75</v>
      </c>
      <c r="DT53" s="64" t="n">
        <v>39.9000015258789</v>
      </c>
      <c r="DU53" s="64" t="n">
        <v>28.3999996185303</v>
      </c>
      <c r="DV53" s="64" t="n">
        <v>26.3999996185303</v>
      </c>
      <c r="DW53" s="64" t="n">
        <v>27.1499996185303</v>
      </c>
      <c r="DX53" s="64" t="n">
        <v>27.0499992370605</v>
      </c>
      <c r="DY53" s="64" t="n">
        <v>28.3500003814697</v>
      </c>
      <c r="DZ53" s="64" t="n">
        <v>25</v>
      </c>
      <c r="EA53" s="64" t="n">
        <v>25.3999996185303</v>
      </c>
      <c r="EB53" s="64" t="n">
        <v>23.1499996185303</v>
      </c>
      <c r="EC53" s="64" t="n">
        <v>24.1499996185303</v>
      </c>
      <c r="ED53" s="64" t="n">
        <v>24.5249996185303</v>
      </c>
      <c r="EE53" s="64" t="n">
        <v>28.25</v>
      </c>
      <c r="EF53" s="64" t="n">
        <v>40.4000015258789</v>
      </c>
      <c r="EG53" s="64" t="n">
        <v>28.8999996185303</v>
      </c>
      <c r="EH53" s="64" t="n">
        <v>26.8999996185303</v>
      </c>
      <c r="EI53" s="64" t="n">
        <v>27.6499996185303</v>
      </c>
      <c r="EJ53" s="64" t="n">
        <v>27.5499992370605</v>
      </c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4"/>
      <c r="IR53" s="64"/>
      <c r="IS53" s="64"/>
      <c r="IT53" s="64"/>
      <c r="IU53" s="64"/>
      <c r="IV53" s="64"/>
      <c r="IW53" s="64"/>
    </row>
    <row r="54" customFormat="false" ht="11.25" hidden="true" customHeight="true" outlineLevel="0" collapsed="false">
      <c r="A54" s="118"/>
      <c r="B54" s="125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C54" s="87"/>
      <c r="AD54" s="90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  <c r="IS54" s="64"/>
      <c r="IT54" s="64"/>
      <c r="IU54" s="64"/>
      <c r="IV54" s="64"/>
      <c r="IW54" s="64"/>
    </row>
    <row r="55" customFormat="false" ht="11.25" hidden="true" customHeight="true" outlineLevel="0" collapsed="false">
      <c r="A55" s="118" t="s">
        <v>9</v>
      </c>
      <c r="B55" s="125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C55" s="87"/>
      <c r="AD55" s="90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</row>
    <row r="56" customFormat="false" ht="11.25" hidden="true" customHeight="true" outlineLevel="0" collapsed="false">
      <c r="A56" s="118" t="s">
        <v>9</v>
      </c>
      <c r="B56" s="125" t="n">
        <v>44.875</v>
      </c>
      <c r="C56" s="87" t="n">
        <v>31.18216826699</v>
      </c>
      <c r="D56" s="87" t="n">
        <v>34.6779132056841</v>
      </c>
      <c r="E56" s="87" t="n">
        <v>36.1927488468388</v>
      </c>
      <c r="F56" s="87" t="n">
        <v>35.0372041628439</v>
      </c>
      <c r="G56" s="87" t="n">
        <v>34.1557001016439</v>
      </c>
      <c r="H56" s="87" t="n">
        <v>34.3860934513516</v>
      </c>
      <c r="I56" s="87" t="n">
        <v>33.9253067519362</v>
      </c>
      <c r="J56" s="87" t="n">
        <v>30.6313625762847</v>
      </c>
      <c r="K56" s="87" t="n">
        <v>32.9100670294042</v>
      </c>
      <c r="L56" s="87" t="n">
        <v>28.3526581231651</v>
      </c>
      <c r="M56" s="87" t="n">
        <v>29.3330634115065</v>
      </c>
      <c r="N56" s="87" t="n">
        <v>31.6250122538539</v>
      </c>
      <c r="O56" s="87" t="n">
        <v>37.6361039752185</v>
      </c>
      <c r="P56" s="87" t="n">
        <v>35.7853229509943</v>
      </c>
      <c r="Q56" s="87" t="n">
        <v>39.4868849994426</v>
      </c>
      <c r="R56" s="87" t="n">
        <v>35.6202939777959</v>
      </c>
      <c r="S56" s="87" t="n">
        <v>34.9860930587623</v>
      </c>
      <c r="T56" s="87" t="n">
        <v>35.066811218506</v>
      </c>
      <c r="U56" s="87" t="n">
        <v>32.9646192243817</v>
      </c>
      <c r="V56" s="87" t="n">
        <v>36.9268487333992</v>
      </c>
      <c r="W56" s="87" t="n">
        <v>33.8879568360868</v>
      </c>
      <c r="X56" s="87" t="n">
        <v>35.2630276347833</v>
      </c>
      <c r="Y56" s="87" t="n">
        <v>34.3610613125087</v>
      </c>
      <c r="Z56" s="87" t="n">
        <v>34.2959479686868</v>
      </c>
      <c r="AA56" s="87" t="n">
        <v>34.8192441367408</v>
      </c>
      <c r="AB56" s="87" t="n">
        <v>37.4074010555208</v>
      </c>
      <c r="AC56" s="87" t="n">
        <v>34.9356489882254</v>
      </c>
      <c r="AD56" s="90"/>
      <c r="AE56" s="64"/>
      <c r="AF56" s="64"/>
      <c r="AG56" s="64" t="n">
        <v>34.3860934513516</v>
      </c>
      <c r="AH56" s="64" t="n">
        <v>33.9253067519362</v>
      </c>
      <c r="AI56" s="64"/>
      <c r="AJ56" s="64"/>
      <c r="AK56" s="64" t="n">
        <v>46.9003571428571</v>
      </c>
      <c r="AL56" s="64" t="n">
        <v>19.5549983978272</v>
      </c>
      <c r="AM56" s="64" t="n">
        <v>24.0499973297119</v>
      </c>
      <c r="AN56" s="64" t="n">
        <v>29.3999977111816</v>
      </c>
      <c r="AO56" s="64" t="n">
        <v>19.9499980926514</v>
      </c>
      <c r="AP56" s="64" t="n">
        <v>19.6499988555908</v>
      </c>
      <c r="AQ56" s="64" t="n">
        <v>19.5749980926514</v>
      </c>
      <c r="AR56" s="64" t="n">
        <v>20.9999992370605</v>
      </c>
      <c r="AS56" s="64" t="n">
        <v>20.7900009155273</v>
      </c>
      <c r="AT56" s="64" t="n">
        <v>20.5999984741211</v>
      </c>
      <c r="AU56" s="64" t="n">
        <v>19.6000003814697</v>
      </c>
      <c r="AV56" s="64" t="n">
        <v>19.5999984741211</v>
      </c>
      <c r="AW56" s="64" t="n">
        <v>19.5999984741211</v>
      </c>
      <c r="AX56" s="64" t="n">
        <v>19.5549983978272</v>
      </c>
      <c r="AY56" s="64" t="n">
        <v>24.0499973297119</v>
      </c>
      <c r="AZ56" s="64" t="n">
        <v>29.3999977111816</v>
      </c>
      <c r="BA56" s="64" t="n">
        <v>19.9499980926514</v>
      </c>
      <c r="BB56" s="64" t="n">
        <v>19.6499988555908</v>
      </c>
      <c r="BC56" s="64" t="n">
        <v>19.5749980926514</v>
      </c>
      <c r="BD56" s="64" t="n">
        <v>20.9999992370605</v>
      </c>
      <c r="BE56" s="64" t="n">
        <v>20.7900009155273</v>
      </c>
      <c r="BF56" s="64" t="n">
        <v>20.5999984741211</v>
      </c>
      <c r="BG56" s="64" t="n">
        <v>19.6000003814697</v>
      </c>
      <c r="BH56" s="64" t="n">
        <v>19.5999984741211</v>
      </c>
      <c r="BI56" s="64" t="n">
        <v>19.5999984741211</v>
      </c>
      <c r="BJ56" s="64" t="n">
        <v>19.5549983978272</v>
      </c>
      <c r="BK56" s="64" t="n">
        <v>24.0499973297119</v>
      </c>
      <c r="BL56" s="64" t="n">
        <v>29.3999977111816</v>
      </c>
      <c r="BM56" s="64" t="n">
        <v>19.9499980926514</v>
      </c>
      <c r="BN56" s="64" t="n">
        <v>19.6499988555908</v>
      </c>
      <c r="BO56" s="64" t="n">
        <v>19.5749980926514</v>
      </c>
      <c r="BP56" s="64" t="n">
        <v>20.9999992370605</v>
      </c>
      <c r="BQ56" s="64" t="n">
        <v>20.7900009155273</v>
      </c>
      <c r="BR56" s="64" t="n">
        <v>20.5999984741211</v>
      </c>
      <c r="BS56" s="64" t="n">
        <v>19.6000003814697</v>
      </c>
      <c r="BT56" s="64" t="n">
        <v>19.5999984741211</v>
      </c>
      <c r="BU56" s="64" t="n">
        <v>19.5999984741211</v>
      </c>
      <c r="BV56" s="64" t="n">
        <v>19.5549983978272</v>
      </c>
      <c r="BW56" s="64" t="n">
        <v>24.0499973297119</v>
      </c>
      <c r="BX56" s="64" t="n">
        <v>29.3999977111816</v>
      </c>
      <c r="BY56" s="64" t="n">
        <v>19.9499980926514</v>
      </c>
      <c r="BZ56" s="64" t="n">
        <v>19.6499988555908</v>
      </c>
      <c r="CA56" s="64" t="n">
        <v>19.5749980926514</v>
      </c>
      <c r="CB56" s="64" t="n">
        <v>20.9999992370605</v>
      </c>
      <c r="CC56" s="64" t="n">
        <v>20.7900009155273</v>
      </c>
      <c r="CD56" s="64" t="n">
        <v>20.5999984741211</v>
      </c>
      <c r="CE56" s="64" t="n">
        <v>19.6000003814697</v>
      </c>
      <c r="CF56" s="64" t="n">
        <v>19.5999984741211</v>
      </c>
      <c r="CG56" s="64" t="n">
        <v>19.5999984741211</v>
      </c>
      <c r="CH56" s="64" t="n">
        <v>19.5549983978272</v>
      </c>
      <c r="CI56" s="64" t="n">
        <v>24.0499973297119</v>
      </c>
      <c r="CJ56" s="64" t="n">
        <v>29.3999977111816</v>
      </c>
      <c r="CK56" s="64" t="n">
        <v>19.9499980926514</v>
      </c>
      <c r="CL56" s="64" t="n">
        <v>19.6499988555908</v>
      </c>
      <c r="CM56" s="64" t="n">
        <v>19.5749980926514</v>
      </c>
      <c r="CN56" s="64" t="n">
        <v>20.9999992370605</v>
      </c>
      <c r="CO56" s="64" t="n">
        <v>20.7900009155273</v>
      </c>
      <c r="CP56" s="64" t="n">
        <v>20.5999984741211</v>
      </c>
      <c r="CQ56" s="64" t="n">
        <v>19.6000003814697</v>
      </c>
      <c r="CR56" s="64" t="n">
        <v>19.5999984741211</v>
      </c>
      <c r="CS56" s="64" t="n">
        <v>19.5999984741211</v>
      </c>
      <c r="CT56" s="64" t="n">
        <v>19.5549983978272</v>
      </c>
      <c r="CU56" s="64" t="n">
        <v>24.0499973297119</v>
      </c>
      <c r="CV56" s="64" t="n">
        <v>29.3999977111816</v>
      </c>
      <c r="CW56" s="64" t="n">
        <v>19.9499980926514</v>
      </c>
      <c r="CX56" s="64" t="n">
        <v>19.6499988555908</v>
      </c>
      <c r="CY56" s="64" t="n">
        <v>19.5749980926514</v>
      </c>
      <c r="CZ56" s="64" t="n">
        <v>20.9999992370605</v>
      </c>
      <c r="DA56" s="64" t="n">
        <v>20.7900009155273</v>
      </c>
      <c r="DB56" s="64" t="n">
        <v>20.5999984741211</v>
      </c>
      <c r="DC56" s="64" t="n">
        <v>19.6000003814697</v>
      </c>
      <c r="DD56" s="64" t="n">
        <v>19.5999984741211</v>
      </c>
      <c r="DE56" s="64" t="n">
        <v>19.5999984741211</v>
      </c>
      <c r="DF56" s="64" t="n">
        <v>19.5549983978272</v>
      </c>
      <c r="DG56" s="64" t="n">
        <v>24.0499973297119</v>
      </c>
      <c r="DH56" s="64" t="n">
        <v>29.3999977111816</v>
      </c>
      <c r="DI56" s="64" t="n">
        <v>19.9499980926514</v>
      </c>
      <c r="DJ56" s="64" t="n">
        <v>19.6499988555908</v>
      </c>
      <c r="DK56" s="64" t="n">
        <v>19.5749980926514</v>
      </c>
      <c r="DL56" s="64" t="n">
        <v>20.9999992370605</v>
      </c>
      <c r="DM56" s="64" t="n">
        <v>20.9900009155273</v>
      </c>
      <c r="DN56" s="64" t="n">
        <v>20.7999984741211</v>
      </c>
      <c r="DO56" s="64" t="n">
        <v>19.8000003814697</v>
      </c>
      <c r="DP56" s="64" t="n">
        <v>19.7999984741211</v>
      </c>
      <c r="DQ56" s="64" t="n">
        <v>19.7999984741211</v>
      </c>
      <c r="DR56" s="64" t="n">
        <v>19.7549983978271</v>
      </c>
      <c r="DS56" s="64" t="n">
        <v>24.2499973297119</v>
      </c>
      <c r="DT56" s="64" t="n">
        <v>29.5999977111816</v>
      </c>
      <c r="DU56" s="64" t="n">
        <v>20.1499980926514</v>
      </c>
      <c r="DV56" s="64" t="n">
        <v>19.8499988555908</v>
      </c>
      <c r="DW56" s="64" t="n">
        <v>19.7749980926514</v>
      </c>
      <c r="DX56" s="64" t="n">
        <v>21.1999992370605</v>
      </c>
      <c r="DY56" s="64" t="n">
        <v>21.1900009155273</v>
      </c>
      <c r="DZ56" s="64" t="n">
        <v>20.9999984741211</v>
      </c>
      <c r="EA56" s="64" t="n">
        <v>20.0000003814697</v>
      </c>
      <c r="EB56" s="64" t="n">
        <v>19.9999984741211</v>
      </c>
      <c r="EC56" s="64" t="n">
        <v>19.9999984741211</v>
      </c>
      <c r="ED56" s="64" t="n">
        <v>19.9549983978271</v>
      </c>
      <c r="EE56" s="64" t="n">
        <v>24.4499973297119</v>
      </c>
      <c r="EF56" s="64" t="n">
        <v>29.7999977111816</v>
      </c>
      <c r="EG56" s="64" t="n">
        <v>20.3499980926514</v>
      </c>
      <c r="EH56" s="64" t="n">
        <v>20.0499988555908</v>
      </c>
      <c r="EI56" s="64" t="n">
        <v>19.9749980926514</v>
      </c>
      <c r="EJ56" s="64" t="n">
        <v>21.3999992370605</v>
      </c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</row>
    <row r="57" customFormat="false" ht="11.25" hidden="true" customHeight="true" outlineLevel="0" collapsed="false">
      <c r="A57" s="118"/>
      <c r="B57" s="125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C57" s="87"/>
      <c r="AD57" s="90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</row>
    <row r="58" customFormat="false" ht="11.25" hidden="true" customHeight="true" outlineLevel="0" collapsed="false">
      <c r="A58" s="118"/>
      <c r="B58" s="125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C58" s="87"/>
      <c r="AD58" s="90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4"/>
      <c r="IR58" s="64"/>
      <c r="IS58" s="64"/>
      <c r="IT58" s="64"/>
      <c r="IU58" s="64"/>
      <c r="IV58" s="64"/>
      <c r="IW58" s="64"/>
    </row>
    <row r="59" customFormat="false" ht="11.25" hidden="true" customHeight="true" outlineLevel="0" collapsed="false">
      <c r="A59" s="118"/>
      <c r="B59" s="125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C59" s="87"/>
      <c r="AD59" s="90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</row>
    <row r="60" customFormat="false" ht="11.25" hidden="true" customHeight="true" outlineLevel="0" collapsed="false">
      <c r="A60" s="118"/>
      <c r="B60" s="125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C60" s="87"/>
      <c r="AD60" s="90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</row>
    <row r="61" customFormat="false" ht="11.25" hidden="true" customHeight="true" outlineLevel="0" collapsed="false">
      <c r="A61" s="118"/>
      <c r="B61" s="125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C61" s="87"/>
      <c r="AD61" s="90"/>
    </row>
    <row r="62" customFormat="false" ht="11.25" hidden="true" customHeight="true" outlineLevel="0" collapsed="false">
      <c r="A62" s="118"/>
      <c r="B62" s="125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C62" s="87"/>
      <c r="AD62" s="90"/>
    </row>
    <row r="63" customFormat="false" ht="14.1" hidden="false" customHeight="true" outlineLevel="0" collapsed="false">
      <c r="A63" s="118"/>
      <c r="B63" s="125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C63" s="87"/>
      <c r="AD63" s="116"/>
    </row>
    <row r="64" customFormat="false" ht="10.5" hidden="false" customHeight="true" outlineLevel="0" collapsed="false"/>
    <row r="65" customFormat="false" ht="18.75" hidden="false" customHeight="true" outlineLevel="0" collapsed="false">
      <c r="A65" s="128" t="s">
        <v>73</v>
      </c>
    </row>
    <row r="66" customFormat="false" ht="13.5" hidden="false" customHeight="true" outlineLevel="0" collapsed="false">
      <c r="A66" s="129" t="s">
        <v>69</v>
      </c>
      <c r="B66" s="130"/>
      <c r="C66" s="131" t="s">
        <v>48</v>
      </c>
      <c r="D66" s="131" t="s">
        <v>49</v>
      </c>
      <c r="E66" s="131" t="s">
        <v>50</v>
      </c>
      <c r="F66" s="131" t="s">
        <v>51</v>
      </c>
      <c r="G66" s="131" t="s">
        <v>52</v>
      </c>
      <c r="H66" s="131" t="n">
        <v>37257</v>
      </c>
      <c r="I66" s="131" t="n">
        <v>37288</v>
      </c>
      <c r="J66" s="131" t="s">
        <v>53</v>
      </c>
      <c r="K66" s="131" t="n">
        <v>37316</v>
      </c>
      <c r="L66" s="131" t="n">
        <v>37347</v>
      </c>
      <c r="M66" s="131" t="n">
        <v>37377</v>
      </c>
      <c r="N66" s="131" t="n">
        <v>37408</v>
      </c>
      <c r="O66" s="131" t="s">
        <v>54</v>
      </c>
      <c r="P66" s="131" t="n">
        <v>37438</v>
      </c>
      <c r="Q66" s="131" t="n">
        <v>37469</v>
      </c>
      <c r="R66" s="131" t="n">
        <v>37500</v>
      </c>
      <c r="S66" s="131" t="s">
        <v>55</v>
      </c>
      <c r="T66" s="131" t="n">
        <v>37530</v>
      </c>
      <c r="U66" s="131" t="n">
        <v>37561</v>
      </c>
      <c r="V66" s="131" t="n">
        <v>37591</v>
      </c>
      <c r="W66" s="131" t="s">
        <v>56</v>
      </c>
      <c r="X66" s="131" t="s">
        <v>57</v>
      </c>
      <c r="Y66" s="131" t="s">
        <v>58</v>
      </c>
      <c r="Z66" s="131" t="s">
        <v>59</v>
      </c>
      <c r="AA66" s="131" t="s">
        <v>60</v>
      </c>
      <c r="AB66" s="131" t="s">
        <v>61</v>
      </c>
      <c r="AC66" s="131" t="s">
        <v>74</v>
      </c>
      <c r="AD66" s="13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3.7" hidden="false" customHeight="true" outlineLevel="0" collapsed="false">
      <c r="A67" s="84" t="s">
        <v>13</v>
      </c>
      <c r="B67" s="63" t="s">
        <v>67</v>
      </c>
      <c r="C67" s="133" t="n">
        <v>4829.12332838039</v>
      </c>
      <c r="D67" s="133" t="n">
        <v>5440.30388791443</v>
      </c>
      <c r="E67" s="133" t="n">
        <v>8434.39167939031</v>
      </c>
      <c r="F67" s="164" t="n">
        <v>6234.60629856171</v>
      </c>
      <c r="G67" s="133" t="n">
        <v>9213.26298866484</v>
      </c>
      <c r="H67" s="133" t="n">
        <v>9743.29965027639</v>
      </c>
      <c r="I67" s="133" t="n">
        <v>8683.22632705329</v>
      </c>
      <c r="J67" s="133" t="n">
        <v>10693.2627912028</v>
      </c>
      <c r="K67" s="133" t="n">
        <v>10457.7076358999</v>
      </c>
      <c r="L67" s="133" t="n">
        <v>10928.8179465056</v>
      </c>
      <c r="M67" s="133" t="n">
        <v>6855.44344953939</v>
      </c>
      <c r="N67" s="133" t="n">
        <v>6780.27436140019</v>
      </c>
      <c r="O67" s="133" t="n">
        <v>9769.61005430997</v>
      </c>
      <c r="P67" s="133" t="n">
        <v>9301.28590591609</v>
      </c>
      <c r="Q67" s="133" t="n">
        <v>10237.9342027039</v>
      </c>
      <c r="R67" s="133" t="n">
        <v>9165.13339466421</v>
      </c>
      <c r="S67" s="133" t="n">
        <v>8632.32769281357</v>
      </c>
      <c r="T67" s="133" t="n">
        <v>8900.08476372113</v>
      </c>
      <c r="U67" s="133" t="n">
        <v>7991.6810287684</v>
      </c>
      <c r="V67" s="133" t="n">
        <v>9005.21728595119</v>
      </c>
      <c r="W67" s="164" t="n">
        <v>8914.52620497307</v>
      </c>
      <c r="X67" s="133" t="n">
        <v>7840.1305454706</v>
      </c>
      <c r="Y67" s="133" t="n">
        <v>7497.59943668002</v>
      </c>
      <c r="Z67" s="133" t="n">
        <v>7362.56183590338</v>
      </c>
      <c r="AA67" s="133" t="n">
        <v>7075.16929638112</v>
      </c>
      <c r="AB67" s="141" t="n">
        <v>6789.58719022009</v>
      </c>
      <c r="AC67" s="165" t="n">
        <v>7290.98700578585</v>
      </c>
    </row>
    <row r="68" customFormat="false" ht="13.7" hidden="false" customHeight="true" outlineLevel="0" collapsed="false">
      <c r="A68" s="92" t="s">
        <v>12</v>
      </c>
      <c r="B68" s="63" t="s">
        <v>67</v>
      </c>
      <c r="C68" s="133" t="n">
        <v>4829.12332838039</v>
      </c>
      <c r="D68" s="133" t="n">
        <v>5369.70160014635</v>
      </c>
      <c r="E68" s="133" t="n">
        <v>7590.1682130786</v>
      </c>
      <c r="F68" s="135" t="n">
        <v>5929.66438053511</v>
      </c>
      <c r="G68" s="133" t="n">
        <v>9051.81680449339</v>
      </c>
      <c r="H68" s="133" t="n">
        <v>9578.18014794759</v>
      </c>
      <c r="I68" s="133" t="n">
        <v>8525.45346103919</v>
      </c>
      <c r="J68" s="133" t="n">
        <v>11075.4433738487</v>
      </c>
      <c r="K68" s="133" t="n">
        <v>10675.4769116319</v>
      </c>
      <c r="L68" s="133" t="n">
        <v>11475.4098360656</v>
      </c>
      <c r="M68" s="133" t="n">
        <v>7352.17058464291</v>
      </c>
      <c r="N68" s="133" t="n">
        <v>7253.31125827815</v>
      </c>
      <c r="O68" s="133" t="n">
        <v>10215.1250540084</v>
      </c>
      <c r="P68" s="133" t="n">
        <v>9740.69876805896</v>
      </c>
      <c r="Q68" s="133" t="n">
        <v>10689.5513399578</v>
      </c>
      <c r="R68" s="133" t="n">
        <v>9607.86568537258</v>
      </c>
      <c r="S68" s="133" t="n">
        <v>8572.35752408345</v>
      </c>
      <c r="T68" s="133" t="n">
        <v>9377.10890508093</v>
      </c>
      <c r="U68" s="133" t="n">
        <v>7660.33077025056</v>
      </c>
      <c r="V68" s="133" t="n">
        <v>8679.63289691885</v>
      </c>
      <c r="W68" s="135" t="n">
        <v>9117.4259926908</v>
      </c>
      <c r="X68" s="133" t="n">
        <v>8289.74041316699</v>
      </c>
      <c r="Y68" s="133" t="n">
        <v>7856.14485527753</v>
      </c>
      <c r="Z68" s="133" t="n">
        <v>7776.44907868376</v>
      </c>
      <c r="AA68" s="133" t="n">
        <v>7659.80714945989</v>
      </c>
      <c r="AB68" s="141" t="n">
        <v>7765.46843352861</v>
      </c>
      <c r="AC68" s="166" t="n">
        <v>7816.84264821505</v>
      </c>
    </row>
    <row r="69" customFormat="false" ht="13.7" hidden="false" customHeight="true" outlineLevel="0" collapsed="false">
      <c r="A69" s="92" t="s">
        <v>14</v>
      </c>
      <c r="B69" s="63" t="s">
        <v>67</v>
      </c>
      <c r="C69" s="133" t="n">
        <v>4634.10104011887</v>
      </c>
      <c r="D69" s="133" t="n">
        <v>5597.28394796027</v>
      </c>
      <c r="E69" s="133" t="n">
        <v>8006.0355739994</v>
      </c>
      <c r="F69" s="135" t="n">
        <v>6079.14018735951</v>
      </c>
      <c r="G69" s="133" t="n">
        <v>9560.72427414245</v>
      </c>
      <c r="H69" s="133" t="n">
        <v>9648.76146271495</v>
      </c>
      <c r="I69" s="133" t="n">
        <v>9472.68708556994</v>
      </c>
      <c r="J69" s="133" t="n">
        <v>12971.3922709783</v>
      </c>
      <c r="K69" s="133" t="n">
        <v>12418.1943780222</v>
      </c>
      <c r="L69" s="133" t="n">
        <v>13524.5901639344</v>
      </c>
      <c r="M69" s="133" t="n">
        <v>8919.86856931506</v>
      </c>
      <c r="N69" s="133" t="n">
        <v>9145.45884578997</v>
      </c>
      <c r="O69" s="133" t="n">
        <v>10279.0373006332</v>
      </c>
      <c r="P69" s="133" t="n">
        <v>10019.157531184</v>
      </c>
      <c r="Q69" s="133" t="n">
        <v>10538.9170700824</v>
      </c>
      <c r="R69" s="133" t="n">
        <v>10231.7540631708</v>
      </c>
      <c r="S69" s="133" t="n">
        <v>9100.08606465704</v>
      </c>
      <c r="T69" s="133" t="n">
        <v>8820.65137659543</v>
      </c>
      <c r="U69" s="133" t="n">
        <v>9028.51981970039</v>
      </c>
      <c r="V69" s="133" t="n">
        <v>9451.08699767532</v>
      </c>
      <c r="W69" s="135" t="n">
        <v>9932.08951765015</v>
      </c>
      <c r="X69" s="133" t="n">
        <v>8502.18721613453</v>
      </c>
      <c r="Y69" s="133" t="n">
        <v>8056.07309184567</v>
      </c>
      <c r="Z69" s="133" t="n">
        <v>7866.83568628017</v>
      </c>
      <c r="AA69" s="133" t="n">
        <v>7386.00499196722</v>
      </c>
      <c r="AB69" s="141" t="n">
        <v>6937.7587130322</v>
      </c>
      <c r="AC69" s="166" t="n">
        <v>7717.41848855921</v>
      </c>
    </row>
    <row r="70" customFormat="false" ht="13.7" hidden="false" customHeight="true" outlineLevel="0" collapsed="false">
      <c r="A70" s="92" t="s">
        <v>17</v>
      </c>
      <c r="B70" s="63" t="s">
        <v>67</v>
      </c>
      <c r="C70" s="133" t="n">
        <v>4887.30497771174</v>
      </c>
      <c r="D70" s="133" t="n">
        <v>4260.69891540404</v>
      </c>
      <c r="E70" s="133" t="n">
        <v>7484.02041002754</v>
      </c>
      <c r="F70" s="135" t="n">
        <v>5544.00810104777</v>
      </c>
      <c r="G70" s="133" t="n">
        <v>8617.69995162686</v>
      </c>
      <c r="H70" s="133" t="n">
        <v>8867.89472835985</v>
      </c>
      <c r="I70" s="133" t="n">
        <v>8367.50517489387</v>
      </c>
      <c r="J70" s="133" t="n">
        <v>12317.8581428339</v>
      </c>
      <c r="K70" s="133" t="n">
        <v>11111.0686008821</v>
      </c>
      <c r="L70" s="133" t="n">
        <v>13524.6476847857</v>
      </c>
      <c r="M70" s="133" t="n">
        <v>8831.60873566778</v>
      </c>
      <c r="N70" s="133" t="n">
        <v>8987.70104068117</v>
      </c>
      <c r="O70" s="133" t="n">
        <v>10281.932130798</v>
      </c>
      <c r="P70" s="133" t="n">
        <v>10024.9471915136</v>
      </c>
      <c r="Q70" s="133" t="n">
        <v>10538.9170700824</v>
      </c>
      <c r="R70" s="133" t="n">
        <v>9507.28304201165</v>
      </c>
      <c r="S70" s="133" t="n">
        <v>8611.01740799396</v>
      </c>
      <c r="T70" s="133" t="n">
        <v>8741.37284626795</v>
      </c>
      <c r="U70" s="133" t="n">
        <v>8123.2102611693</v>
      </c>
      <c r="V70" s="133" t="n">
        <v>8968.46911654463</v>
      </c>
      <c r="W70" s="135" t="n">
        <v>9467.95507839408</v>
      </c>
      <c r="X70" s="133" t="n">
        <v>5301.29375165891</v>
      </c>
      <c r="Y70" s="133" t="n">
        <v>4717.73740176596</v>
      </c>
      <c r="Z70" s="133" t="n">
        <v>4670.75052007182</v>
      </c>
      <c r="AA70" s="133" t="n">
        <v>6297.96243102487</v>
      </c>
      <c r="AB70" s="141" t="n">
        <v>6485.61384672406</v>
      </c>
      <c r="AC70" s="166" t="n">
        <v>6106.85532395301</v>
      </c>
    </row>
    <row r="71" customFormat="false" ht="13.7" hidden="false" customHeight="true" outlineLevel="0" collapsed="false">
      <c r="A71" s="92" t="s">
        <v>15</v>
      </c>
      <c r="B71" s="63" t="s">
        <v>67</v>
      </c>
      <c r="C71" s="133" t="n">
        <v>4512.90861812779</v>
      </c>
      <c r="D71" s="133" t="n">
        <v>4873.51634043194</v>
      </c>
      <c r="E71" s="133" t="n">
        <v>7484.02041002754</v>
      </c>
      <c r="F71" s="135" t="n">
        <v>5623.48178952909</v>
      </c>
      <c r="G71" s="133" t="n">
        <v>8617.69995162686</v>
      </c>
      <c r="H71" s="133" t="n">
        <v>8867.89472835985</v>
      </c>
      <c r="I71" s="133" t="n">
        <v>8367.50517489387</v>
      </c>
      <c r="J71" s="133" t="n">
        <v>12522.7761756208</v>
      </c>
      <c r="K71" s="133" t="n">
        <v>11111.0686008821</v>
      </c>
      <c r="L71" s="133" t="n">
        <v>13934.4837503595</v>
      </c>
      <c r="M71" s="133" t="n">
        <v>8802.70774735719</v>
      </c>
      <c r="N71" s="133" t="n">
        <v>8987.8587196468</v>
      </c>
      <c r="O71" s="133" t="n">
        <v>10513.4493996723</v>
      </c>
      <c r="P71" s="133" t="n">
        <v>10262.022603574</v>
      </c>
      <c r="Q71" s="133" t="n">
        <v>10764.8761957705</v>
      </c>
      <c r="R71" s="133" t="n">
        <v>9507.28304201165</v>
      </c>
      <c r="S71" s="133" t="n">
        <v>8611.01740799396</v>
      </c>
      <c r="T71" s="133" t="n">
        <v>8741.37284626795</v>
      </c>
      <c r="U71" s="133" t="n">
        <v>8123.2102611693</v>
      </c>
      <c r="V71" s="133" t="n">
        <v>8968.46911654463</v>
      </c>
      <c r="W71" s="135" t="n">
        <v>9528.50385770452</v>
      </c>
      <c r="X71" s="133" t="n">
        <v>8215.16412500862</v>
      </c>
      <c r="Y71" s="133" t="n">
        <v>7652.71055598612</v>
      </c>
      <c r="Z71" s="133" t="n">
        <v>7463.20901780903</v>
      </c>
      <c r="AA71" s="133" t="n">
        <v>7044.65612022481</v>
      </c>
      <c r="AB71" s="141" t="n">
        <v>6643.47950363133</v>
      </c>
      <c r="AC71" s="166" t="n">
        <v>7371.3615434809</v>
      </c>
    </row>
    <row r="72" customFormat="false" ht="13.7" hidden="false" customHeight="true" outlineLevel="0" collapsed="false">
      <c r="A72" s="92" t="s">
        <v>11</v>
      </c>
      <c r="B72" s="63" t="s">
        <v>67</v>
      </c>
      <c r="C72" s="133" t="n">
        <v>4552.84175334324</v>
      </c>
      <c r="D72" s="133" t="n">
        <v>4586.73826254452</v>
      </c>
      <c r="E72" s="133" t="n">
        <v>6524.19449555651</v>
      </c>
      <c r="F72" s="135" t="n">
        <v>5221.25817048143</v>
      </c>
      <c r="G72" s="133" t="n">
        <v>7697.70494389568</v>
      </c>
      <c r="H72" s="133" t="n">
        <v>7659.38210124257</v>
      </c>
      <c r="I72" s="133" t="n">
        <v>7736.02778654878</v>
      </c>
      <c r="J72" s="133" t="n">
        <v>11786.1033364432</v>
      </c>
      <c r="K72" s="133" t="n">
        <v>10457.4525745257</v>
      </c>
      <c r="L72" s="133" t="n">
        <v>13114.7540983607</v>
      </c>
      <c r="M72" s="133" t="n">
        <v>8169.37183357848</v>
      </c>
      <c r="N72" s="133" t="n">
        <v>7883.86944181646</v>
      </c>
      <c r="O72" s="133" t="n">
        <v>10178.4584448653</v>
      </c>
      <c r="P72" s="133" t="n">
        <v>9817.8531230245</v>
      </c>
      <c r="Q72" s="133" t="n">
        <v>10539.063766706</v>
      </c>
      <c r="R72" s="133" t="n">
        <v>9084.63661453542</v>
      </c>
      <c r="S72" s="133" t="n">
        <v>7670.87841361912</v>
      </c>
      <c r="T72" s="133" t="n">
        <v>8105.57973495037</v>
      </c>
      <c r="U72" s="133" t="n">
        <v>7506.96009545274</v>
      </c>
      <c r="V72" s="133" t="n">
        <v>7400.09541045426</v>
      </c>
      <c r="W72" s="135" t="n">
        <v>8782.0847018275</v>
      </c>
      <c r="X72" s="133" t="n">
        <v>7461.64559958908</v>
      </c>
      <c r="Y72" s="133" t="n">
        <v>7088.70512536803</v>
      </c>
      <c r="Z72" s="133" t="n">
        <v>7005.03557625435</v>
      </c>
      <c r="AA72" s="133" t="n">
        <v>6704.10973425694</v>
      </c>
      <c r="AB72" s="141" t="n">
        <v>6416.1067079888</v>
      </c>
      <c r="AC72" s="166" t="n">
        <v>6928.77654615703</v>
      </c>
    </row>
    <row r="73" customFormat="false" ht="13.7" hidden="false" customHeight="true" outlineLevel="0" collapsed="false">
      <c r="A73" s="98" t="s">
        <v>16</v>
      </c>
      <c r="B73" s="99" t="s">
        <v>67</v>
      </c>
      <c r="C73" s="136" t="n">
        <v>4668.926448737</v>
      </c>
      <c r="D73" s="136" t="n">
        <v>4710.48865262728</v>
      </c>
      <c r="E73" s="136" t="n">
        <v>6726.4677863472</v>
      </c>
      <c r="F73" s="137" t="n">
        <v>5368.62762923716</v>
      </c>
      <c r="G73" s="136" t="n">
        <v>7868.74118753015</v>
      </c>
      <c r="H73" s="136" t="n">
        <v>7846.73403278055</v>
      </c>
      <c r="I73" s="136" t="n">
        <v>7890.74834227976</v>
      </c>
      <c r="J73" s="136" t="n">
        <v>12105.5846254549</v>
      </c>
      <c r="K73" s="136" t="n">
        <v>10665.0087677347</v>
      </c>
      <c r="L73" s="136" t="n">
        <v>13546.1604831752</v>
      </c>
      <c r="M73" s="136" t="n">
        <v>8569.34086823386</v>
      </c>
      <c r="N73" s="136" t="n">
        <v>8475.16556291391</v>
      </c>
      <c r="O73" s="136" t="n">
        <v>11195.0540453585</v>
      </c>
      <c r="P73" s="136" t="n">
        <v>10654.3087099311</v>
      </c>
      <c r="Q73" s="136" t="n">
        <v>11735.7993807858</v>
      </c>
      <c r="R73" s="136" t="n">
        <v>9889.60441582337</v>
      </c>
      <c r="S73" s="136" t="n">
        <v>7937.25881658156</v>
      </c>
      <c r="T73" s="136" t="n">
        <v>8421.40609972778</v>
      </c>
      <c r="U73" s="136" t="n">
        <v>7755.53493305051</v>
      </c>
      <c r="V73" s="136" t="n">
        <v>7634.8354169664</v>
      </c>
      <c r="W73" s="137" t="n">
        <v>9265.7036580212</v>
      </c>
      <c r="X73" s="136" t="n">
        <v>7831.0123354953</v>
      </c>
      <c r="Y73" s="136" t="n">
        <v>7422.83347648867</v>
      </c>
      <c r="Z73" s="136" t="n">
        <v>7340.56052123994</v>
      </c>
      <c r="AA73" s="136" t="n">
        <v>7007.68328870486</v>
      </c>
      <c r="AB73" s="167" t="n">
        <v>6685.25586652846</v>
      </c>
      <c r="AC73" s="168" t="n">
        <v>7252.99932181137</v>
      </c>
    </row>
    <row r="74" customFormat="false" ht="13.7" hidden="false" customHeight="true" outlineLevel="0" collapsed="false">
      <c r="A74" s="104"/>
      <c r="B74" s="105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</row>
    <row r="75" customFormat="false" ht="13.7" hidden="true" customHeight="true" outlineLevel="0" collapsed="false">
      <c r="A75" s="118"/>
      <c r="B75" s="64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41"/>
      <c r="AC75" s="133"/>
    </row>
    <row r="76" customFormat="false" ht="13.7" hidden="true" customHeight="true" outlineLevel="0" collapsed="false">
      <c r="A76" s="118"/>
      <c r="B76" s="64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41"/>
      <c r="AC76" s="133"/>
    </row>
    <row r="77" customFormat="false" ht="13.7" hidden="true" customHeight="true" outlineLevel="0" collapsed="false">
      <c r="A77" s="118"/>
      <c r="B77" s="64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41"/>
      <c r="AC77" s="133"/>
    </row>
    <row r="78" customFormat="false" ht="13.7" hidden="true" customHeight="true" outlineLevel="0" collapsed="false">
      <c r="A78" s="118"/>
      <c r="B78" s="64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</row>
    <row r="79" customFormat="false" ht="13.7" hidden="true" customHeight="true" outlineLevel="0" collapsed="false">
      <c r="A79" s="118"/>
      <c r="B79" s="64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</row>
    <row r="80" customFormat="false" ht="13.7" hidden="true" customHeight="true" outlineLevel="0" collapsed="false">
      <c r="A80" s="118"/>
      <c r="B80" s="64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</row>
    <row r="81" customFormat="false" ht="13.7" hidden="true" customHeight="true" outlineLevel="0" collapsed="false">
      <c r="A81" s="118"/>
      <c r="B81" s="64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</row>
    <row r="82" customFormat="false" ht="13.7" hidden="true" customHeight="true" outlineLevel="0" collapsed="false">
      <c r="A82" s="118"/>
      <c r="B82" s="64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</row>
    <row r="83" customFormat="false" ht="13.7" hidden="true" customHeight="true" outlineLevel="0" collapsed="false">
      <c r="A83" s="118"/>
      <c r="B83" s="118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</row>
    <row r="84" customFormat="false" ht="11.25" hidden="false" customHeight="false" outlineLevel="0" collapsed="false">
      <c r="C84" s="142"/>
      <c r="D84" s="142"/>
      <c r="E84" s="142"/>
      <c r="F84" s="142"/>
      <c r="G84" s="142"/>
      <c r="H84" s="133"/>
      <c r="I84" s="133"/>
      <c r="J84" s="142"/>
      <c r="K84" s="133"/>
      <c r="L84" s="133"/>
      <c r="M84" s="133"/>
      <c r="N84" s="133"/>
      <c r="O84" s="142"/>
      <c r="P84" s="133"/>
      <c r="Q84" s="133"/>
      <c r="R84" s="133"/>
      <c r="S84" s="142"/>
      <c r="T84" s="133"/>
      <c r="U84" s="133"/>
      <c r="V84" s="133"/>
      <c r="W84" s="142"/>
      <c r="X84" s="142"/>
      <c r="Y84" s="142"/>
      <c r="Z84" s="142"/>
      <c r="AA84" s="142"/>
      <c r="AC84" s="142"/>
    </row>
    <row r="85" customFormat="false" ht="3" hidden="false" customHeight="true" outlineLevel="0" collapsed="false"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C85" s="142"/>
    </row>
    <row r="86" customFormat="false" ht="16.5" hidden="false" customHeight="false" outlineLevel="0" collapsed="false">
      <c r="A86" s="106" t="s">
        <v>27</v>
      </c>
      <c r="B86" s="115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58"/>
      <c r="AC86" s="143"/>
    </row>
    <row r="87" customFormat="false" ht="11.25" hidden="false" customHeight="false" outlineLevel="0" collapsed="false">
      <c r="A87" s="84" t="s">
        <v>13</v>
      </c>
      <c r="B87" s="64"/>
      <c r="C87" s="133" t="n">
        <v>376.630345055307</v>
      </c>
      <c r="D87" s="133" t="n">
        <v>317.758719022049</v>
      </c>
      <c r="E87" s="133" t="n">
        <v>674.679298959924</v>
      </c>
      <c r="F87" s="164" t="n">
        <v>456.356121012425</v>
      </c>
      <c r="G87" s="133" t="n">
        <v>676.197365460184</v>
      </c>
      <c r="H87" s="133" t="n">
        <v>957.83977179326</v>
      </c>
      <c r="I87" s="133" t="n">
        <v>394.55495912711</v>
      </c>
      <c r="J87" s="133" t="n">
        <v>231.566215389776</v>
      </c>
      <c r="K87" s="133" t="n">
        <v>326.808013178172</v>
      </c>
      <c r="L87" s="133" t="n">
        <v>136.32441760138</v>
      </c>
      <c r="M87" s="133" t="n">
        <v>-6.45971494679998</v>
      </c>
      <c r="N87" s="133" t="n">
        <v>0</v>
      </c>
      <c r="O87" s="133" t="n">
        <v>158.090105925343</v>
      </c>
      <c r="P87" s="133" t="n">
        <v>316.180211850686</v>
      </c>
      <c r="Q87" s="133" t="n">
        <v>0</v>
      </c>
      <c r="R87" s="133" t="n">
        <v>160.993560257592</v>
      </c>
      <c r="S87" s="133" t="n">
        <v>271.481213661946</v>
      </c>
      <c r="T87" s="133" t="n">
        <v>317.594992420167</v>
      </c>
      <c r="U87" s="133" t="n">
        <v>497.083388572186</v>
      </c>
      <c r="V87" s="133" t="n">
        <v>-0.234740006511856</v>
      </c>
      <c r="W87" s="164" t="n">
        <v>257.958824402784</v>
      </c>
      <c r="X87" s="133" t="n">
        <v>36.5374622388781</v>
      </c>
      <c r="Y87" s="133" t="n">
        <v>30.8014529944403</v>
      </c>
      <c r="Z87" s="139" t="n">
        <v>33.2153195893343</v>
      </c>
      <c r="AA87" s="139" t="n">
        <v>31.4407674451422</v>
      </c>
      <c r="AB87" s="87" t="n">
        <v>29.7638869595512</v>
      </c>
      <c r="AC87" s="165" t="n">
        <v>61.3452414649473</v>
      </c>
    </row>
    <row r="88" customFormat="false" ht="11.25" hidden="false" customHeight="false" outlineLevel="0" collapsed="false">
      <c r="A88" s="92" t="s">
        <v>12</v>
      </c>
      <c r="B88" s="93"/>
      <c r="C88" s="133" t="n">
        <v>371.471025260029</v>
      </c>
      <c r="D88" s="133" t="n">
        <v>294.59049381786</v>
      </c>
      <c r="E88" s="133" t="n">
        <v>-26.8697229508407</v>
      </c>
      <c r="F88" s="135" t="n">
        <v>213.06393204235</v>
      </c>
      <c r="G88" s="133" t="n">
        <v>636.780461976339</v>
      </c>
      <c r="H88" s="133" t="n">
        <v>957.83977179326</v>
      </c>
      <c r="I88" s="133" t="n">
        <v>315.72115215942</v>
      </c>
      <c r="J88" s="133" t="n">
        <v>108.9058929805</v>
      </c>
      <c r="K88" s="133" t="n">
        <v>217.811785960997</v>
      </c>
      <c r="L88" s="133" t="n">
        <v>0</v>
      </c>
      <c r="M88" s="133" t="n">
        <v>-6.45971494679998</v>
      </c>
      <c r="N88" s="133" t="n">
        <v>0</v>
      </c>
      <c r="O88" s="133" t="n">
        <v>-71.5640341162034</v>
      </c>
      <c r="P88" s="133" t="n">
        <v>157.97061227007</v>
      </c>
      <c r="Q88" s="133" t="n">
        <v>-301.098680502477</v>
      </c>
      <c r="R88" s="133" t="n">
        <v>0</v>
      </c>
      <c r="S88" s="133" t="n">
        <v>136.984112424276</v>
      </c>
      <c r="T88" s="133" t="n">
        <v>79.5882439239103</v>
      </c>
      <c r="U88" s="133" t="n">
        <v>331.598833355429</v>
      </c>
      <c r="V88" s="133" t="n">
        <v>-0.234740006511856</v>
      </c>
      <c r="W88" s="135" t="n">
        <v>145.013863749762</v>
      </c>
      <c r="X88" s="133" t="n">
        <v>36.5868392329012</v>
      </c>
      <c r="Y88" s="133" t="n">
        <v>30.69382912335</v>
      </c>
      <c r="Z88" s="133" t="n">
        <v>33.0057920646641</v>
      </c>
      <c r="AA88" s="133" t="n">
        <v>31.1874935251353</v>
      </c>
      <c r="AB88" s="87" t="n">
        <v>29.3583632946238</v>
      </c>
      <c r="AC88" s="166" t="n">
        <v>44.794339823301</v>
      </c>
    </row>
    <row r="89" customFormat="false" ht="11.25" hidden="false" customHeight="false" outlineLevel="0" collapsed="false">
      <c r="A89" s="92" t="s">
        <v>14</v>
      </c>
      <c r="B89" s="64"/>
      <c r="C89" s="133" t="n">
        <v>198.324252930494</v>
      </c>
      <c r="D89" s="133" t="n">
        <v>445.57135017056</v>
      </c>
      <c r="E89" s="133" t="n">
        <v>-174.607524566417</v>
      </c>
      <c r="F89" s="135" t="n">
        <v>156.429359511546</v>
      </c>
      <c r="G89" s="133" t="n">
        <v>218.281517917663</v>
      </c>
      <c r="H89" s="133" t="n">
        <v>199.640606617351</v>
      </c>
      <c r="I89" s="133" t="n">
        <v>236.922429217977</v>
      </c>
      <c r="J89" s="133" t="n">
        <v>436.602111821248</v>
      </c>
      <c r="K89" s="133" t="n">
        <v>326.669854933843</v>
      </c>
      <c r="L89" s="133" t="n">
        <v>546.534368708655</v>
      </c>
      <c r="M89" s="133" t="n">
        <v>352.772688566047</v>
      </c>
      <c r="N89" s="133" t="n">
        <v>315.515610217597</v>
      </c>
      <c r="O89" s="133" t="n">
        <v>384.308484479674</v>
      </c>
      <c r="P89" s="133" t="n">
        <v>392.301524893226</v>
      </c>
      <c r="Q89" s="133" t="n">
        <v>376.31544406612</v>
      </c>
      <c r="R89" s="133" t="n">
        <v>399.647347439435</v>
      </c>
      <c r="S89" s="133" t="n">
        <v>158.495104029169</v>
      </c>
      <c r="T89" s="133" t="n">
        <v>158.866774251388</v>
      </c>
      <c r="U89" s="133" t="n">
        <v>159.585045737771</v>
      </c>
      <c r="V89" s="133" t="n">
        <v>157.033492098348</v>
      </c>
      <c r="W89" s="135" t="n">
        <v>292.734543075154</v>
      </c>
      <c r="X89" s="133" t="n">
        <v>218.362245553762</v>
      </c>
      <c r="Y89" s="133" t="n">
        <v>196.715384422428</v>
      </c>
      <c r="Z89" s="133" t="n">
        <v>148.925428342136</v>
      </c>
      <c r="AA89" s="133" t="n">
        <v>15.3892168465836</v>
      </c>
      <c r="AB89" s="87" t="n">
        <v>-126.040188945771</v>
      </c>
      <c r="AC89" s="166" t="n">
        <v>79.3850663570111</v>
      </c>
    </row>
    <row r="90" customFormat="false" ht="11.25" hidden="false" customHeight="false" outlineLevel="0" collapsed="false">
      <c r="A90" s="92" t="s">
        <v>17</v>
      </c>
      <c r="B90" s="64"/>
      <c r="C90" s="133" t="n">
        <v>-11.0254664025088</v>
      </c>
      <c r="D90" s="133" t="n">
        <v>-4.1268171595666</v>
      </c>
      <c r="E90" s="133" t="n">
        <v>398.719805817641</v>
      </c>
      <c r="F90" s="135" t="n">
        <v>127.855840751856</v>
      </c>
      <c r="G90" s="133" t="n">
        <v>108.702737232048</v>
      </c>
      <c r="H90" s="133" t="n">
        <v>217.545810569067</v>
      </c>
      <c r="I90" s="133" t="n">
        <v>-0.140336104972448</v>
      </c>
      <c r="J90" s="133" t="n">
        <v>273.202488297193</v>
      </c>
      <c r="K90" s="133" t="n">
        <v>-0.244433816887977</v>
      </c>
      <c r="L90" s="133" t="n">
        <v>546.649410411274</v>
      </c>
      <c r="M90" s="133" t="n">
        <v>264.512854918759</v>
      </c>
      <c r="N90" s="133" t="n">
        <v>236.518448438977</v>
      </c>
      <c r="O90" s="133" t="n">
        <v>382.785904033462</v>
      </c>
      <c r="P90" s="133" t="n">
        <v>389.256364000801</v>
      </c>
      <c r="Q90" s="133" t="n">
        <v>376.31544406612</v>
      </c>
      <c r="R90" s="133" t="n">
        <v>316.23735050598</v>
      </c>
      <c r="S90" s="133" t="n">
        <v>156.58398444086</v>
      </c>
      <c r="T90" s="133" t="n">
        <v>158.997179976201</v>
      </c>
      <c r="U90" s="133" t="n">
        <v>156.386716160679</v>
      </c>
      <c r="V90" s="133" t="n">
        <v>154.368057185695</v>
      </c>
      <c r="W90" s="135" t="n">
        <v>230.086543650137</v>
      </c>
      <c r="X90" s="133" t="n">
        <v>93.9529799351376</v>
      </c>
      <c r="Y90" s="133" t="n">
        <v>-34.5673595193348</v>
      </c>
      <c r="Z90" s="133" t="n">
        <v>41.4662703477343</v>
      </c>
      <c r="AA90" s="133" t="n">
        <v>980.407279660131</v>
      </c>
      <c r="AB90" s="87" t="n">
        <v>1092.471187612</v>
      </c>
      <c r="AC90" s="166" t="n">
        <v>619.662241079614</v>
      </c>
    </row>
    <row r="91" customFormat="false" ht="11.25" hidden="false" customHeight="false" outlineLevel="0" collapsed="false">
      <c r="A91" s="92" t="s">
        <v>15</v>
      </c>
      <c r="B91" s="93"/>
      <c r="C91" s="133" t="n">
        <v>312.396813604095</v>
      </c>
      <c r="D91" s="133" t="n">
        <v>358.510260521473</v>
      </c>
      <c r="E91" s="133" t="n">
        <v>398.719805817641</v>
      </c>
      <c r="F91" s="135" t="n">
        <v>356.542293314403</v>
      </c>
      <c r="G91" s="133" t="n">
        <v>108.702737232048</v>
      </c>
      <c r="H91" s="133" t="n">
        <v>217.545810569067</v>
      </c>
      <c r="I91" s="133" t="n">
        <v>-0.140336104972448</v>
      </c>
      <c r="J91" s="133" t="n">
        <v>-0.0934564827894064</v>
      </c>
      <c r="K91" s="133" t="n">
        <v>-0.244433816887977</v>
      </c>
      <c r="L91" s="133" t="n">
        <v>0.0575208513091638</v>
      </c>
      <c r="M91" s="133" t="n">
        <v>-9.52184347018374</v>
      </c>
      <c r="N91" s="133" t="n">
        <v>236.676127404604</v>
      </c>
      <c r="O91" s="133" t="n">
        <v>305.717592949506</v>
      </c>
      <c r="P91" s="133" t="n">
        <v>310.390551521041</v>
      </c>
      <c r="Q91" s="133" t="n">
        <v>301.044634377968</v>
      </c>
      <c r="R91" s="133" t="n">
        <v>316.23735050598</v>
      </c>
      <c r="S91" s="133" t="n">
        <v>156.58398444086</v>
      </c>
      <c r="T91" s="133" t="n">
        <v>158.997179976201</v>
      </c>
      <c r="U91" s="133" t="n">
        <v>156.386716160679</v>
      </c>
      <c r="V91" s="133" t="n">
        <v>154.368057185695</v>
      </c>
      <c r="W91" s="135" t="n">
        <v>166.837016495063</v>
      </c>
      <c r="X91" s="133" t="n">
        <v>73.3576847925488</v>
      </c>
      <c r="Y91" s="133" t="n">
        <v>-80.7378310503054</v>
      </c>
      <c r="Z91" s="133" t="n">
        <v>-175.48258556796</v>
      </c>
      <c r="AA91" s="133" t="n">
        <v>-239.229644319503</v>
      </c>
      <c r="AB91" s="87" t="n">
        <v>-331.451890666479</v>
      </c>
      <c r="AC91" s="166" t="n">
        <v>-141.164441443214</v>
      </c>
    </row>
    <row r="92" customFormat="false" ht="11.25" hidden="false" customHeight="false" outlineLevel="0" collapsed="false">
      <c r="A92" s="92" t="s">
        <v>11</v>
      </c>
      <c r="B92" s="64"/>
      <c r="C92" s="133" t="n">
        <v>468.724203401023</v>
      </c>
      <c r="D92" s="133" t="n">
        <v>419.045723078911</v>
      </c>
      <c r="E92" s="133" t="n">
        <v>-21.9433895783568</v>
      </c>
      <c r="F92" s="135" t="n">
        <v>288.608845633859</v>
      </c>
      <c r="G92" s="133" t="n">
        <v>-13.5523785335436</v>
      </c>
      <c r="H92" s="133" t="n">
        <v>-27.1398410933289</v>
      </c>
      <c r="I92" s="133" t="n">
        <v>0.0350840262417478</v>
      </c>
      <c r="J92" s="133" t="n">
        <v>-0.0265688931394834</v>
      </c>
      <c r="K92" s="133" t="n">
        <v>-0.0531377862789668</v>
      </c>
      <c r="L92" s="133" t="n">
        <v>0</v>
      </c>
      <c r="M92" s="133" t="n">
        <v>0</v>
      </c>
      <c r="N92" s="133" t="n">
        <v>0</v>
      </c>
      <c r="O92" s="133" t="n">
        <v>0.0656274368993763</v>
      </c>
      <c r="P92" s="133" t="n">
        <v>0</v>
      </c>
      <c r="Q92" s="133" t="n">
        <v>0.131254873800572</v>
      </c>
      <c r="R92" s="133" t="n">
        <v>11.4995400183998</v>
      </c>
      <c r="S92" s="133" t="n">
        <v>0</v>
      </c>
      <c r="T92" s="133" t="n">
        <v>0</v>
      </c>
      <c r="U92" s="133" t="n">
        <v>0</v>
      </c>
      <c r="V92" s="133" t="n">
        <v>0</v>
      </c>
      <c r="W92" s="135" t="n">
        <v>-1.29963061486706</v>
      </c>
      <c r="X92" s="133" t="n">
        <v>0</v>
      </c>
      <c r="Y92" s="133" t="n">
        <v>0.026569423381261</v>
      </c>
      <c r="Z92" s="133" t="n">
        <v>-0.00442227860366984</v>
      </c>
      <c r="AA92" s="133" t="n">
        <v>0.0143604739632792</v>
      </c>
      <c r="AB92" s="87" t="n">
        <v>-0.0650932470052794</v>
      </c>
      <c r="AC92" s="166" t="n">
        <v>5.66457010801423</v>
      </c>
    </row>
    <row r="93" customFormat="false" ht="13.7" hidden="false" customHeight="true" outlineLevel="0" collapsed="false">
      <c r="A93" s="98" t="s">
        <v>16</v>
      </c>
      <c r="B93" s="99"/>
      <c r="C93" s="136" t="n">
        <v>471.303863298662</v>
      </c>
      <c r="D93" s="136" t="n">
        <v>427.654445867275</v>
      </c>
      <c r="E93" s="136" t="n">
        <v>-21.9433895783595</v>
      </c>
      <c r="F93" s="137" t="n">
        <v>292.338306529193</v>
      </c>
      <c r="G93" s="136" t="n">
        <v>-13.5523785335427</v>
      </c>
      <c r="H93" s="136" t="n">
        <v>-27.1398410933289</v>
      </c>
      <c r="I93" s="136" t="n">
        <v>0.0350840262435668</v>
      </c>
      <c r="J93" s="136" t="n">
        <v>-0.0265688931394834</v>
      </c>
      <c r="K93" s="136" t="n">
        <v>-0.0531377862789668</v>
      </c>
      <c r="L93" s="136" t="n">
        <v>0</v>
      </c>
      <c r="M93" s="136" t="n">
        <v>0</v>
      </c>
      <c r="N93" s="136" t="n">
        <v>0</v>
      </c>
      <c r="O93" s="136" t="n">
        <v>0.0656274369011953</v>
      </c>
      <c r="P93" s="136" t="n">
        <v>0</v>
      </c>
      <c r="Q93" s="136" t="n">
        <v>0.131254873800572</v>
      </c>
      <c r="R93" s="136" t="n">
        <v>11.4995400183998</v>
      </c>
      <c r="S93" s="136" t="n">
        <v>0</v>
      </c>
      <c r="T93" s="136" t="n">
        <v>0</v>
      </c>
      <c r="U93" s="136" t="n">
        <v>0</v>
      </c>
      <c r="V93" s="136" t="n">
        <v>0</v>
      </c>
      <c r="W93" s="137" t="n">
        <v>-1.29963061486887</v>
      </c>
      <c r="X93" s="136" t="n">
        <v>0</v>
      </c>
      <c r="Y93" s="136" t="n">
        <v>0.02656942338308</v>
      </c>
      <c r="Z93" s="136" t="n">
        <v>-0.00442227860276034</v>
      </c>
      <c r="AA93" s="136" t="n">
        <v>0.0143604739632792</v>
      </c>
      <c r="AB93" s="100" t="n">
        <v>-0.0650932470061889</v>
      </c>
      <c r="AC93" s="168" t="n">
        <v>5.7669677614258</v>
      </c>
    </row>
    <row r="94" customFormat="false" ht="13.7" hidden="false" customHeight="true" outlineLevel="0" collapsed="false">
      <c r="A94" s="104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9"/>
      <c r="Y94" s="139"/>
      <c r="Z94" s="139"/>
      <c r="AA94" s="139"/>
      <c r="AB94" s="85"/>
      <c r="AC94" s="139"/>
    </row>
    <row r="95" customFormat="false" ht="13.7" hidden="false" customHeight="true" outlineLevel="0" collapsed="false">
      <c r="A95" s="118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</row>
    <row r="96" customFormat="false" ht="13.7" hidden="false" customHeight="true" outlineLevel="0" collapsed="false">
      <c r="A96" s="118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</row>
    <row r="97" customFormat="false" ht="13.7" hidden="false" customHeight="true" outlineLevel="0" collapsed="false">
      <c r="A97" s="118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</row>
    <row r="98" customFormat="false" ht="13.7" hidden="false" customHeight="true" outlineLevel="0" collapsed="false">
      <c r="A98" s="118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</row>
    <row r="99" customFormat="false" ht="13.7" hidden="false" customHeight="true" outlineLevel="0" collapsed="false">
      <c r="A99" s="118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</row>
    <row r="100" customFormat="false" ht="13.7" hidden="false" customHeight="true" outlineLevel="0" collapsed="false">
      <c r="A100" s="118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</row>
    <row r="101" customFormat="false" ht="13.7" hidden="false" customHeight="true" outlineLevel="0" collapsed="false">
      <c r="A101" s="118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</row>
    <row r="102" customFormat="false" ht="13.7" hidden="true" customHeight="true" outlineLevel="0" collapsed="false">
      <c r="A102" s="11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C102" s="169"/>
    </row>
    <row r="103" customFormat="false" ht="13.7" hidden="true" customHeight="true" outlineLevel="0" collapsed="false">
      <c r="A103" s="114"/>
      <c r="B103" s="64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70"/>
    </row>
    <row r="104" customFormat="false" ht="14.25" hidden="true" customHeight="true" outlineLevel="0" collapsed="false"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C104" s="142"/>
    </row>
    <row r="105" customFormat="false" ht="11.25" hidden="true" customHeight="false" outlineLevel="0" collapsed="false"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C105" s="142"/>
    </row>
    <row r="106" customFormat="false" ht="12" hidden="true" customHeight="false" outlineLevel="0" collapsed="false">
      <c r="A106" s="147" t="n">
        <v>37188</v>
      </c>
      <c r="B106" s="118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71"/>
      <c r="AC106" s="119"/>
    </row>
    <row r="107" customFormat="false" ht="11.25" hidden="true" customHeight="false" outlineLevel="0" collapsed="false">
      <c r="A107" s="122" t="s">
        <v>13</v>
      </c>
      <c r="B107" s="64"/>
      <c r="C107" s="133" t="n">
        <v>4452.49298332508</v>
      </c>
      <c r="D107" s="133" t="n">
        <v>5122.54516889238</v>
      </c>
      <c r="E107" s="133" t="n">
        <v>7759.71238043039</v>
      </c>
      <c r="F107" s="164" t="n">
        <v>5778.25017754928</v>
      </c>
      <c r="G107" s="139" t="n">
        <v>8537.06562320466</v>
      </c>
      <c r="H107" s="139" t="n">
        <v>8785.45987848313</v>
      </c>
      <c r="I107" s="139" t="n">
        <v>8288.67136792618</v>
      </c>
      <c r="J107" s="139" t="n">
        <v>10461.696575813</v>
      </c>
      <c r="K107" s="139" t="n">
        <v>10130.8996227217</v>
      </c>
      <c r="L107" s="139" t="n">
        <v>10792.4935289042</v>
      </c>
      <c r="M107" s="139" t="n">
        <v>6861.90316448619</v>
      </c>
      <c r="N107" s="139" t="n">
        <v>6780.27436140019</v>
      </c>
      <c r="O107" s="139" t="n">
        <v>9611.51994838463</v>
      </c>
      <c r="P107" s="139" t="n">
        <v>8985.10569406541</v>
      </c>
      <c r="Q107" s="139" t="n">
        <v>10237.9342027039</v>
      </c>
      <c r="R107" s="139" t="n">
        <v>9004.13983440662</v>
      </c>
      <c r="S107" s="139" t="n">
        <v>8360.84647915162</v>
      </c>
      <c r="T107" s="139" t="n">
        <v>8582.48977130096</v>
      </c>
      <c r="U107" s="139" t="n">
        <v>7494.59764019621</v>
      </c>
      <c r="V107" s="139" t="n">
        <v>9005.4520259577</v>
      </c>
      <c r="W107" s="139" t="n">
        <v>8656.56738057029</v>
      </c>
      <c r="X107" s="139" t="n">
        <v>7803.59308323172</v>
      </c>
      <c r="Y107" s="139" t="n">
        <v>7466.79798368558</v>
      </c>
      <c r="Z107" s="139" t="n">
        <v>7329.34651631405</v>
      </c>
      <c r="AA107" s="139" t="n">
        <v>7043.72852893597</v>
      </c>
      <c r="AB107" s="85" t="n">
        <v>6759.82330326054</v>
      </c>
      <c r="AC107" s="144" t="n">
        <v>7229.6417643209</v>
      </c>
    </row>
    <row r="108" customFormat="false" ht="11.25" hidden="true" customHeight="false" outlineLevel="0" collapsed="false">
      <c r="A108" s="113" t="s">
        <v>12</v>
      </c>
      <c r="B108" s="93"/>
      <c r="C108" s="133" t="n">
        <v>4457.65230312036</v>
      </c>
      <c r="D108" s="133" t="n">
        <v>5075.11110632849</v>
      </c>
      <c r="E108" s="133" t="n">
        <v>7617.03793602944</v>
      </c>
      <c r="F108" s="135" t="n">
        <v>5716.60044849276</v>
      </c>
      <c r="G108" s="133" t="n">
        <v>8415.03634251705</v>
      </c>
      <c r="H108" s="133" t="n">
        <v>8620.34037615433</v>
      </c>
      <c r="I108" s="133" t="n">
        <v>8209.73230887977</v>
      </c>
      <c r="J108" s="133" t="n">
        <v>10966.5374808682</v>
      </c>
      <c r="K108" s="133" t="n">
        <v>10457.6651256709</v>
      </c>
      <c r="L108" s="133" t="n">
        <v>11475.4098360656</v>
      </c>
      <c r="M108" s="133" t="n">
        <v>7358.63029958971</v>
      </c>
      <c r="N108" s="133" t="n">
        <v>7253.31125827815</v>
      </c>
      <c r="O108" s="133" t="n">
        <v>10286.6890881246</v>
      </c>
      <c r="P108" s="133" t="n">
        <v>9582.72815578889</v>
      </c>
      <c r="Q108" s="133" t="n">
        <v>10990.6500204603</v>
      </c>
      <c r="R108" s="133" t="n">
        <v>9607.86568537258</v>
      </c>
      <c r="S108" s="133" t="n">
        <v>8435.37341165917</v>
      </c>
      <c r="T108" s="133" t="n">
        <v>9297.52066115702</v>
      </c>
      <c r="U108" s="133" t="n">
        <v>7328.73193689514</v>
      </c>
      <c r="V108" s="133" t="n">
        <v>8679.86763692536</v>
      </c>
      <c r="W108" s="133" t="n">
        <v>8972.41212894104</v>
      </c>
      <c r="X108" s="133" t="n">
        <v>8253.15357393408</v>
      </c>
      <c r="Y108" s="133" t="n">
        <v>7825.45102615418</v>
      </c>
      <c r="Z108" s="133" t="n">
        <v>7743.4432866191</v>
      </c>
      <c r="AA108" s="133" t="n">
        <v>7628.61965593476</v>
      </c>
      <c r="AB108" s="87" t="n">
        <v>7736.11007023399</v>
      </c>
      <c r="AC108" s="134" t="n">
        <v>7772.04830839175</v>
      </c>
    </row>
    <row r="109" customFormat="false" ht="11.25" hidden="true" customHeight="false" outlineLevel="0" collapsed="false">
      <c r="A109" s="113" t="s">
        <v>14</v>
      </c>
      <c r="B109" s="64"/>
      <c r="C109" s="133" t="n">
        <v>4435.77678718838</v>
      </c>
      <c r="D109" s="133" t="n">
        <v>5151.71259778971</v>
      </c>
      <c r="E109" s="133" t="n">
        <v>8180.64309856582</v>
      </c>
      <c r="F109" s="135" t="n">
        <v>5922.71082784797</v>
      </c>
      <c r="G109" s="133" t="n">
        <v>9342.44275622478</v>
      </c>
      <c r="H109" s="133" t="n">
        <v>9449.1208560976</v>
      </c>
      <c r="I109" s="133" t="n">
        <v>9235.76465635196</v>
      </c>
      <c r="J109" s="133" t="n">
        <v>12534.7901591571</v>
      </c>
      <c r="K109" s="133" t="n">
        <v>12091.5245230884</v>
      </c>
      <c r="L109" s="133" t="n">
        <v>12978.0557952258</v>
      </c>
      <c r="M109" s="133" t="n">
        <v>8567.09588074902</v>
      </c>
      <c r="N109" s="133" t="n">
        <v>8829.94323557238</v>
      </c>
      <c r="O109" s="133" t="n">
        <v>9894.72881615351</v>
      </c>
      <c r="P109" s="133" t="n">
        <v>9626.85600629076</v>
      </c>
      <c r="Q109" s="133" t="n">
        <v>10162.6016260163</v>
      </c>
      <c r="R109" s="133" t="n">
        <v>9832.10671573137</v>
      </c>
      <c r="S109" s="133" t="n">
        <v>8941.59096062788</v>
      </c>
      <c r="T109" s="133" t="n">
        <v>8661.78460234404</v>
      </c>
      <c r="U109" s="133" t="n">
        <v>8868.93477396261</v>
      </c>
      <c r="V109" s="133" t="n">
        <v>9294.05350557697</v>
      </c>
      <c r="W109" s="133" t="n">
        <v>9639.35497457499</v>
      </c>
      <c r="X109" s="133" t="n">
        <v>8283.82497058077</v>
      </c>
      <c r="Y109" s="133" t="n">
        <v>7859.35770742324</v>
      </c>
      <c r="Z109" s="133" t="n">
        <v>7717.91025793804</v>
      </c>
      <c r="AA109" s="133" t="n">
        <v>7370.61577512063</v>
      </c>
      <c r="AB109" s="87" t="n">
        <v>7063.79890197797</v>
      </c>
      <c r="AC109" s="134" t="n">
        <v>7638.0334222022</v>
      </c>
    </row>
    <row r="110" customFormat="false" ht="11.25" hidden="true" customHeight="false" outlineLevel="0" collapsed="false">
      <c r="A110" s="113" t="s">
        <v>17</v>
      </c>
      <c r="B110" s="64"/>
      <c r="C110" s="133" t="n">
        <v>4898.33044411425</v>
      </c>
      <c r="D110" s="133" t="n">
        <v>4264.8257325636</v>
      </c>
      <c r="E110" s="133" t="n">
        <v>7085.3006042099</v>
      </c>
      <c r="F110" s="135" t="n">
        <v>5416.15226029592</v>
      </c>
      <c r="G110" s="133" t="n">
        <v>8508.99721439481</v>
      </c>
      <c r="H110" s="133" t="n">
        <v>8650.34891779078</v>
      </c>
      <c r="I110" s="133" t="n">
        <v>8367.64551099884</v>
      </c>
      <c r="J110" s="133" t="n">
        <v>12044.6556545367</v>
      </c>
      <c r="K110" s="133" t="n">
        <v>11111.313034699</v>
      </c>
      <c r="L110" s="133" t="n">
        <v>12977.9982743745</v>
      </c>
      <c r="M110" s="133" t="n">
        <v>8567.09588074902</v>
      </c>
      <c r="N110" s="133" t="n">
        <v>8751.18259224219</v>
      </c>
      <c r="O110" s="133" t="n">
        <v>9899.14622676455</v>
      </c>
      <c r="P110" s="133" t="n">
        <v>9635.69082751284</v>
      </c>
      <c r="Q110" s="133" t="n">
        <v>10162.6016260163</v>
      </c>
      <c r="R110" s="133" t="n">
        <v>9191.04569150567</v>
      </c>
      <c r="S110" s="133" t="n">
        <v>8454.4334235531</v>
      </c>
      <c r="T110" s="133" t="n">
        <v>8582.37566629175</v>
      </c>
      <c r="U110" s="133" t="n">
        <v>7966.82354500862</v>
      </c>
      <c r="V110" s="133" t="n">
        <v>8814.10105935893</v>
      </c>
      <c r="W110" s="133" t="n">
        <v>9237.86853474395</v>
      </c>
      <c r="X110" s="133" t="n">
        <v>5207.34077172378</v>
      </c>
      <c r="Y110" s="133" t="n">
        <v>4752.30476128529</v>
      </c>
      <c r="Z110" s="133" t="n">
        <v>4629.28424972409</v>
      </c>
      <c r="AA110" s="133" t="n">
        <v>5317.55515136474</v>
      </c>
      <c r="AB110" s="87" t="n">
        <v>5393.14265911206</v>
      </c>
      <c r="AC110" s="134" t="n">
        <v>5487.1930828734</v>
      </c>
    </row>
    <row r="111" customFormat="false" ht="11.25" hidden="true" customHeight="false" outlineLevel="0" collapsed="false">
      <c r="A111" s="113" t="s">
        <v>15</v>
      </c>
      <c r="B111" s="93"/>
      <c r="C111" s="133" t="n">
        <v>4200.51180452369</v>
      </c>
      <c r="D111" s="133" t="n">
        <v>4515.00607991047</v>
      </c>
      <c r="E111" s="133" t="n">
        <v>7085.3006042099</v>
      </c>
      <c r="F111" s="135" t="n">
        <v>5266.93949621469</v>
      </c>
      <c r="G111" s="133" t="n">
        <v>8508.99721439481</v>
      </c>
      <c r="H111" s="133" t="n">
        <v>8650.34891779078</v>
      </c>
      <c r="I111" s="133" t="n">
        <v>8367.64551099884</v>
      </c>
      <c r="J111" s="133" t="n">
        <v>12522.8696321036</v>
      </c>
      <c r="K111" s="133" t="n">
        <v>11111.313034699</v>
      </c>
      <c r="L111" s="133" t="n">
        <v>13934.4262295082</v>
      </c>
      <c r="M111" s="133" t="n">
        <v>8812.22959082738</v>
      </c>
      <c r="N111" s="133" t="n">
        <v>8751.18259224219</v>
      </c>
      <c r="O111" s="133" t="n">
        <v>10207.7318067228</v>
      </c>
      <c r="P111" s="133" t="n">
        <v>9951.63205205298</v>
      </c>
      <c r="Q111" s="133" t="n">
        <v>10463.8315613925</v>
      </c>
      <c r="R111" s="133" t="n">
        <v>9191.04569150567</v>
      </c>
      <c r="S111" s="133" t="n">
        <v>8454.4334235531</v>
      </c>
      <c r="T111" s="133" t="n">
        <v>8582.37566629175</v>
      </c>
      <c r="U111" s="133" t="n">
        <v>7966.82354500862</v>
      </c>
      <c r="V111" s="133" t="n">
        <v>8814.10105935893</v>
      </c>
      <c r="W111" s="133" t="n">
        <v>9361.66684120946</v>
      </c>
      <c r="X111" s="133" t="n">
        <v>8141.80644021607</v>
      </c>
      <c r="Y111" s="133" t="n">
        <v>7733.44838703642</v>
      </c>
      <c r="Z111" s="133" t="n">
        <v>7638.69160337699</v>
      </c>
      <c r="AA111" s="133" t="n">
        <v>7283.88576454432</v>
      </c>
      <c r="AB111" s="87" t="n">
        <v>6974.93139429781</v>
      </c>
      <c r="AC111" s="134" t="n">
        <v>7512.52598492411</v>
      </c>
    </row>
    <row r="112" customFormat="false" ht="11.25" hidden="true" customHeight="false" outlineLevel="0" collapsed="false">
      <c r="A112" s="126" t="s">
        <v>11</v>
      </c>
      <c r="B112" s="64"/>
      <c r="C112" s="133" t="n">
        <v>4084.11754994222</v>
      </c>
      <c r="D112" s="133" t="n">
        <v>4167.69253946561</v>
      </c>
      <c r="E112" s="133" t="n">
        <v>6546.13788513487</v>
      </c>
      <c r="F112" s="135" t="n">
        <v>4932.64932484757</v>
      </c>
      <c r="G112" s="133" t="n">
        <v>7711.25732242922</v>
      </c>
      <c r="H112" s="133" t="n">
        <v>7686.5219423359</v>
      </c>
      <c r="I112" s="133" t="n">
        <v>7735.99270252254</v>
      </c>
      <c r="J112" s="133" t="n">
        <v>11786.1299053363</v>
      </c>
      <c r="K112" s="133" t="n">
        <v>10457.505712312</v>
      </c>
      <c r="L112" s="133" t="n">
        <v>13114.7540983607</v>
      </c>
      <c r="M112" s="133" t="n">
        <v>8169.37183357848</v>
      </c>
      <c r="N112" s="133" t="n">
        <v>7883.86944181646</v>
      </c>
      <c r="O112" s="133" t="n">
        <v>10178.3928174284</v>
      </c>
      <c r="P112" s="133" t="n">
        <v>9817.8531230245</v>
      </c>
      <c r="Q112" s="133" t="n">
        <v>10538.9325118322</v>
      </c>
      <c r="R112" s="133" t="n">
        <v>9073.13707451702</v>
      </c>
      <c r="S112" s="133" t="n">
        <v>7670.87841361912</v>
      </c>
      <c r="T112" s="133" t="n">
        <v>8105.57973495037</v>
      </c>
      <c r="U112" s="133" t="n">
        <v>7506.96009545274</v>
      </c>
      <c r="V112" s="133" t="n">
        <v>7400.09541045426</v>
      </c>
      <c r="W112" s="133" t="n">
        <v>8783.38433244237</v>
      </c>
      <c r="X112" s="133" t="n">
        <v>7461.64559958908</v>
      </c>
      <c r="Y112" s="133" t="n">
        <v>7088.67855594465</v>
      </c>
      <c r="Z112" s="133" t="n">
        <v>7005.03999853296</v>
      </c>
      <c r="AA112" s="133" t="n">
        <v>6704.09537378297</v>
      </c>
      <c r="AB112" s="87" t="n">
        <v>6416.1718012358</v>
      </c>
      <c r="AC112" s="134" t="n">
        <v>6923.11197604902</v>
      </c>
    </row>
    <row r="113" customFormat="false" ht="12" hidden="true" customHeight="false" outlineLevel="0" collapsed="false">
      <c r="A113" s="113" t="s">
        <v>16</v>
      </c>
      <c r="C113" s="136" t="n">
        <v>4197.62258543834</v>
      </c>
      <c r="D113" s="136" t="n">
        <v>4282.83420676</v>
      </c>
      <c r="E113" s="136" t="n">
        <v>6748.41117592556</v>
      </c>
      <c r="F113" s="137" t="n">
        <v>5076.28932270797</v>
      </c>
      <c r="G113" s="133" t="n">
        <v>7882.2935660637</v>
      </c>
      <c r="H113" s="133" t="n">
        <v>7873.87387387388</v>
      </c>
      <c r="I113" s="133" t="n">
        <v>7890.71325825352</v>
      </c>
      <c r="J113" s="133" t="n">
        <v>12105.6111943481</v>
      </c>
      <c r="K113" s="133" t="n">
        <v>10665.061905521</v>
      </c>
      <c r="L113" s="133" t="n">
        <v>13546.1604831752</v>
      </c>
      <c r="M113" s="133" t="n">
        <v>8569.34086823386</v>
      </c>
      <c r="N113" s="133" t="n">
        <v>8475.16556291391</v>
      </c>
      <c r="O113" s="133" t="n">
        <v>11194.9884179216</v>
      </c>
      <c r="P113" s="133" t="n">
        <v>10654.3087099311</v>
      </c>
      <c r="Q113" s="133" t="n">
        <v>11735.668125912</v>
      </c>
      <c r="R113" s="133" t="n">
        <v>9878.10487580497</v>
      </c>
      <c r="S113" s="133" t="n">
        <v>7937.25881658156</v>
      </c>
      <c r="T113" s="133" t="n">
        <v>8421.40609972778</v>
      </c>
      <c r="U113" s="133" t="n">
        <v>7755.53493305051</v>
      </c>
      <c r="V113" s="133" t="n">
        <v>7634.8354169664</v>
      </c>
      <c r="W113" s="133" t="n">
        <v>9267.00328863607</v>
      </c>
      <c r="X113" s="133" t="n">
        <v>7831.0123354953</v>
      </c>
      <c r="Y113" s="133" t="n">
        <v>7422.80690706528</v>
      </c>
      <c r="Z113" s="133" t="n">
        <v>7340.56494351855</v>
      </c>
      <c r="AA113" s="133" t="n">
        <v>7007.6689282309</v>
      </c>
      <c r="AB113" s="169" t="n">
        <v>6685.32095977547</v>
      </c>
      <c r="AC113" s="134" t="n">
        <v>7247.23235404994</v>
      </c>
    </row>
    <row r="114" customFormat="false" ht="11.25" hidden="true" customHeight="false" outlineLevel="0" collapsed="false">
      <c r="A114" s="11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69"/>
      <c r="AC114" s="134"/>
    </row>
    <row r="115" customFormat="false" ht="11.25" hidden="true" customHeight="false" outlineLevel="0" collapsed="false">
      <c r="A115" s="11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69"/>
      <c r="AC115" s="134"/>
    </row>
    <row r="116" customFormat="false" ht="11.25" hidden="false" customHeight="false" outlineLevel="0" collapsed="false">
      <c r="A116" s="11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69"/>
      <c r="AC116" s="134"/>
    </row>
    <row r="117" customFormat="false" ht="11.25" hidden="false" customHeight="false" outlineLevel="0" collapsed="false">
      <c r="A117" s="11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69"/>
      <c r="AC117" s="134"/>
    </row>
    <row r="118" customFormat="false" ht="11.25" hidden="false" customHeight="false" outlineLevel="0" collapsed="false">
      <c r="A118" s="11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69"/>
      <c r="AC118" s="134"/>
    </row>
    <row r="119" customFormat="false" ht="11.25" hidden="false" customHeight="false" outlineLevel="0" collapsed="false">
      <c r="A119" s="11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69"/>
      <c r="AC119" s="134"/>
    </row>
    <row r="120" customFormat="false" ht="11.25" hidden="false" customHeight="false" outlineLevel="0" collapsed="false">
      <c r="A120" s="11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69"/>
      <c r="AC120" s="134"/>
    </row>
    <row r="121" customFormat="false" ht="11.25" hidden="false" customHeight="false" outlineLevel="0" collapsed="false">
      <c r="A121" s="11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69"/>
      <c r="AC121" s="134"/>
    </row>
    <row r="122" customFormat="false" ht="11.25" hidden="false" customHeight="false" outlineLevel="0" collapsed="false">
      <c r="A122" s="11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69"/>
      <c r="AC122" s="134"/>
    </row>
    <row r="123" customFormat="false" ht="12" hidden="true" customHeight="false" outlineLevel="0" collapsed="false">
      <c r="A123" s="114"/>
      <c r="B123" s="64"/>
      <c r="C123" s="136"/>
      <c r="D123" s="136"/>
      <c r="E123" s="136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6"/>
      <c r="X123" s="136"/>
      <c r="Y123" s="136"/>
      <c r="Z123" s="136"/>
      <c r="AA123" s="136"/>
      <c r="AB123" s="170"/>
      <c r="AC123" s="138"/>
    </row>
    <row r="124" customFormat="false" ht="11.25" hidden="true" customHeight="false" outlineLevel="0" collapsed="false"/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PRICE REPORT
Off-Peak Prices 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72" width="34.99"/>
    <col collapsed="false" customWidth="false" hidden="false" outlineLevel="0" max="7" min="2" style="173" width="9.13"/>
    <col collapsed="false" customWidth="true" hidden="true" outlineLevel="0" max="28" min="8" style="173" width="9.28"/>
    <col collapsed="false" customWidth="true" hidden="true" outlineLevel="0" max="29" min="29" style="173" width="16.84"/>
    <col collapsed="false" customWidth="true" hidden="true" outlineLevel="0" max="32" min="30" style="173" width="9.28"/>
    <col collapsed="false" customWidth="true" hidden="false" outlineLevel="0" max="33" min="33" style="173" width="23.42"/>
    <col collapsed="false" customWidth="false" hidden="false" outlineLevel="0" max="75" min="34" style="173" width="9.13"/>
    <col collapsed="false" customWidth="false" hidden="false" outlineLevel="0" max="257" min="76" style="174" width="9.13"/>
  </cols>
  <sheetData>
    <row r="1" customFormat="false" ht="12.75" hidden="false" customHeight="false" outlineLevel="0" collapsed="false">
      <c r="A1" s="175" t="n">
        <v>37189</v>
      </c>
    </row>
    <row r="3" customFormat="false" ht="15.75" hidden="false" customHeight="false" outlineLevel="0" collapsed="false">
      <c r="A3" s="176" t="s">
        <v>75</v>
      </c>
      <c r="B3" s="177" t="n">
        <v>37190</v>
      </c>
      <c r="C3" s="177" t="n">
        <v>37191</v>
      </c>
      <c r="D3" s="177" t="n">
        <v>37193</v>
      </c>
      <c r="E3" s="177" t="n">
        <v>37194</v>
      </c>
      <c r="F3" s="177" t="n">
        <v>37195</v>
      </c>
      <c r="G3" s="177" t="n">
        <v>37196</v>
      </c>
      <c r="H3" s="177" t="n">
        <v>37197</v>
      </c>
      <c r="I3" s="177" t="n">
        <v>37198</v>
      </c>
      <c r="J3" s="177" t="n">
        <v>37200</v>
      </c>
      <c r="K3" s="177" t="n">
        <v>37201</v>
      </c>
      <c r="L3" s="177" t="n">
        <v>37202</v>
      </c>
      <c r="M3" s="177" t="n">
        <v>37203</v>
      </c>
      <c r="N3" s="177" t="n">
        <v>37204</v>
      </c>
      <c r="O3" s="177" t="n">
        <v>37205</v>
      </c>
      <c r="P3" s="177" t="n">
        <v>37207</v>
      </c>
      <c r="Q3" s="177" t="n">
        <v>37208</v>
      </c>
      <c r="R3" s="177" t="n">
        <v>37209</v>
      </c>
      <c r="S3" s="177" t="n">
        <v>37210</v>
      </c>
      <c r="T3" s="177" t="n">
        <v>37211</v>
      </c>
      <c r="U3" s="177" t="n">
        <v>37212</v>
      </c>
      <c r="V3" s="177" t="n">
        <v>37214</v>
      </c>
      <c r="W3" s="177" t="n">
        <v>37215</v>
      </c>
      <c r="X3" s="177" t="n">
        <v>37216</v>
      </c>
      <c r="Y3" s="177" t="n">
        <v>37218</v>
      </c>
      <c r="Z3" s="177" t="n">
        <v>37219</v>
      </c>
      <c r="AA3" s="177" t="n">
        <v>37221</v>
      </c>
      <c r="AB3" s="177" t="n">
        <v>37222</v>
      </c>
      <c r="AC3" s="177"/>
      <c r="AD3" s="177" t="n">
        <v>0</v>
      </c>
      <c r="AE3" s="177" t="n">
        <v>0</v>
      </c>
      <c r="AF3" s="177" t="n">
        <v>0</v>
      </c>
      <c r="AG3" s="177" t="s">
        <v>62</v>
      </c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</row>
    <row r="4" customFormat="false" ht="12.75" hidden="false" customHeight="true" outlineLevel="0" collapsed="false">
      <c r="A4" s="179" t="s">
        <v>13</v>
      </c>
      <c r="B4" s="180" t="n">
        <v>33</v>
      </c>
      <c r="C4" s="181" t="n">
        <v>33</v>
      </c>
      <c r="D4" s="181" t="n">
        <v>32.5</v>
      </c>
      <c r="E4" s="181" t="n">
        <v>32.5</v>
      </c>
      <c r="F4" s="181" t="n">
        <v>32.5</v>
      </c>
      <c r="G4" s="181" t="n">
        <v>33.5</v>
      </c>
      <c r="H4" s="181" t="n">
        <v>33.5</v>
      </c>
      <c r="I4" s="181" t="n">
        <v>33.5</v>
      </c>
      <c r="J4" s="181" t="n">
        <v>33.5</v>
      </c>
      <c r="K4" s="181" t="n">
        <v>33.5</v>
      </c>
      <c r="L4" s="181" t="n">
        <v>33.5</v>
      </c>
      <c r="M4" s="181" t="n">
        <v>33.5</v>
      </c>
      <c r="N4" s="181" t="n">
        <v>33.5</v>
      </c>
      <c r="O4" s="181" t="n">
        <v>33.5</v>
      </c>
      <c r="P4" s="181" t="n">
        <v>33.5</v>
      </c>
      <c r="Q4" s="181" t="n">
        <v>33.5</v>
      </c>
      <c r="R4" s="181" t="n">
        <v>33.5</v>
      </c>
      <c r="S4" s="181" t="n">
        <v>33.5</v>
      </c>
      <c r="T4" s="181" t="n">
        <v>33.5</v>
      </c>
      <c r="U4" s="181" t="n">
        <v>33.5</v>
      </c>
      <c r="V4" s="181" t="n">
        <v>33.5</v>
      </c>
      <c r="W4" s="181" t="n">
        <v>33.5</v>
      </c>
      <c r="X4" s="181" t="n">
        <v>33.5</v>
      </c>
      <c r="Y4" s="181" t="n">
        <v>33.5</v>
      </c>
      <c r="Z4" s="181" t="n">
        <v>33.5</v>
      </c>
      <c r="AA4" s="181" t="n">
        <v>33.5</v>
      </c>
      <c r="AB4" s="181" t="n">
        <v>33.5</v>
      </c>
      <c r="AC4" s="181"/>
      <c r="AD4" s="181" t="n">
        <v>0</v>
      </c>
      <c r="AE4" s="181" t="n">
        <v>0</v>
      </c>
      <c r="AF4" s="181" t="n">
        <v>0</v>
      </c>
      <c r="AG4" s="182" t="n">
        <v>32.7</v>
      </c>
    </row>
    <row r="5" customFormat="false" ht="11.25" hidden="false" customHeight="false" outlineLevel="0" collapsed="false">
      <c r="A5" s="183" t="s">
        <v>12</v>
      </c>
      <c r="B5" s="184" t="n">
        <v>33</v>
      </c>
      <c r="C5" s="185" t="n">
        <v>33</v>
      </c>
      <c r="D5" s="185" t="n">
        <v>32.5</v>
      </c>
      <c r="E5" s="185" t="n">
        <v>32.5</v>
      </c>
      <c r="F5" s="185" t="n">
        <v>32.5</v>
      </c>
      <c r="G5" s="185" t="n">
        <v>34</v>
      </c>
      <c r="H5" s="185" t="n">
        <v>34</v>
      </c>
      <c r="I5" s="185" t="n">
        <v>34</v>
      </c>
      <c r="J5" s="185" t="n">
        <v>34</v>
      </c>
      <c r="K5" s="185" t="n">
        <v>34</v>
      </c>
      <c r="L5" s="185" t="n">
        <v>34</v>
      </c>
      <c r="M5" s="185" t="n">
        <v>34</v>
      </c>
      <c r="N5" s="185" t="n">
        <v>34</v>
      </c>
      <c r="O5" s="185" t="n">
        <v>34</v>
      </c>
      <c r="P5" s="185" t="n">
        <v>34</v>
      </c>
      <c r="Q5" s="185" t="n">
        <v>34</v>
      </c>
      <c r="R5" s="185" t="n">
        <v>34</v>
      </c>
      <c r="S5" s="185" t="n">
        <v>34</v>
      </c>
      <c r="T5" s="185" t="n">
        <v>34</v>
      </c>
      <c r="U5" s="185" t="n">
        <v>34</v>
      </c>
      <c r="V5" s="185" t="n">
        <v>34</v>
      </c>
      <c r="W5" s="185" t="n">
        <v>34</v>
      </c>
      <c r="X5" s="185" t="n">
        <v>34</v>
      </c>
      <c r="Y5" s="185" t="n">
        <v>34</v>
      </c>
      <c r="Z5" s="185" t="n">
        <v>34</v>
      </c>
      <c r="AA5" s="185" t="n">
        <v>34</v>
      </c>
      <c r="AB5" s="185" t="n">
        <v>34</v>
      </c>
      <c r="AC5" s="185"/>
      <c r="AD5" s="185" t="n">
        <v>0</v>
      </c>
      <c r="AE5" s="185" t="n">
        <v>0</v>
      </c>
      <c r="AF5" s="185" t="n">
        <v>0</v>
      </c>
      <c r="AG5" s="186" t="n">
        <v>32.7</v>
      </c>
    </row>
    <row r="6" customFormat="false" ht="11.25" hidden="false" customHeight="false" outlineLevel="0" collapsed="false">
      <c r="A6" s="183" t="s">
        <v>14</v>
      </c>
      <c r="B6" s="184" t="n">
        <v>32.89</v>
      </c>
      <c r="C6" s="185" t="n">
        <v>32.89</v>
      </c>
      <c r="D6" s="185" t="n">
        <v>33</v>
      </c>
      <c r="E6" s="185" t="n">
        <v>33</v>
      </c>
      <c r="F6" s="185" t="n">
        <v>33</v>
      </c>
      <c r="G6" s="185" t="n">
        <v>35</v>
      </c>
      <c r="H6" s="185" t="n">
        <v>35</v>
      </c>
      <c r="I6" s="185" t="n">
        <v>35</v>
      </c>
      <c r="J6" s="185" t="n">
        <v>35</v>
      </c>
      <c r="K6" s="185" t="n">
        <v>35</v>
      </c>
      <c r="L6" s="185" t="n">
        <v>35</v>
      </c>
      <c r="M6" s="185" t="n">
        <v>35</v>
      </c>
      <c r="N6" s="185" t="n">
        <v>35</v>
      </c>
      <c r="O6" s="185" t="n">
        <v>35</v>
      </c>
      <c r="P6" s="185" t="n">
        <v>35</v>
      </c>
      <c r="Q6" s="185" t="n">
        <v>35</v>
      </c>
      <c r="R6" s="185" t="n">
        <v>35</v>
      </c>
      <c r="S6" s="185" t="n">
        <v>35</v>
      </c>
      <c r="T6" s="185" t="n">
        <v>35</v>
      </c>
      <c r="U6" s="185" t="n">
        <v>35</v>
      </c>
      <c r="V6" s="185" t="n">
        <v>35</v>
      </c>
      <c r="W6" s="185" t="n">
        <v>35</v>
      </c>
      <c r="X6" s="185" t="n">
        <v>35</v>
      </c>
      <c r="Y6" s="185" t="n">
        <v>35</v>
      </c>
      <c r="Z6" s="185" t="n">
        <v>35</v>
      </c>
      <c r="AA6" s="185" t="n">
        <v>35</v>
      </c>
      <c r="AB6" s="185" t="n">
        <v>35</v>
      </c>
      <c r="AC6" s="185"/>
      <c r="AD6" s="185" t="n">
        <v>0</v>
      </c>
      <c r="AE6" s="185" t="n">
        <v>0</v>
      </c>
      <c r="AF6" s="185" t="n">
        <v>0</v>
      </c>
      <c r="AG6" s="186" t="n">
        <v>32.956</v>
      </c>
    </row>
    <row r="7" customFormat="false" ht="11.25" hidden="false" customHeight="false" outlineLevel="0" collapsed="false">
      <c r="A7" s="183" t="s">
        <v>17</v>
      </c>
      <c r="B7" s="184" t="n">
        <v>32.75</v>
      </c>
      <c r="C7" s="185" t="n">
        <v>32.75</v>
      </c>
      <c r="D7" s="185" t="n">
        <v>27.1875</v>
      </c>
      <c r="E7" s="185" t="n">
        <v>27.1875</v>
      </c>
      <c r="F7" s="185" t="n">
        <v>27.1875</v>
      </c>
      <c r="G7" s="185" t="n">
        <v>24.9</v>
      </c>
      <c r="H7" s="185" t="n">
        <v>24.9</v>
      </c>
      <c r="I7" s="185" t="n">
        <v>24.8999996185303</v>
      </c>
      <c r="J7" s="185" t="n">
        <v>20.1749992370605</v>
      </c>
      <c r="K7" s="185" t="n">
        <v>20.1749992370605</v>
      </c>
      <c r="L7" s="185" t="n">
        <v>20.1749992370605</v>
      </c>
      <c r="M7" s="185" t="n">
        <v>20.1749992370605</v>
      </c>
      <c r="N7" s="185" t="n">
        <v>20.1749992370605</v>
      </c>
      <c r="O7" s="185" t="n">
        <v>26</v>
      </c>
      <c r="P7" s="185" t="n">
        <v>20.1749992370605</v>
      </c>
      <c r="Q7" s="185" t="n">
        <v>20.1749992370605</v>
      </c>
      <c r="R7" s="185" t="n">
        <v>20.1749992370605</v>
      </c>
      <c r="S7" s="185" t="n">
        <v>20.1749992370605</v>
      </c>
      <c r="T7" s="185" t="n">
        <v>20.1749992370605</v>
      </c>
      <c r="U7" s="185" t="n">
        <v>26</v>
      </c>
      <c r="V7" s="185" t="n">
        <v>20.1749992370605</v>
      </c>
      <c r="W7" s="185" t="n">
        <v>20.1749992370605</v>
      </c>
      <c r="X7" s="185" t="n">
        <v>20.1749992370605</v>
      </c>
      <c r="Y7" s="185" t="n">
        <v>20.1749992370605</v>
      </c>
      <c r="Z7" s="185" t="n">
        <v>26</v>
      </c>
      <c r="AA7" s="185" t="n">
        <v>26</v>
      </c>
      <c r="AB7" s="185" t="n">
        <v>26</v>
      </c>
      <c r="AC7" s="185"/>
      <c r="AD7" s="185" t="n">
        <v>0</v>
      </c>
      <c r="AE7" s="185" t="n">
        <v>0</v>
      </c>
      <c r="AF7" s="185" t="n">
        <v>0</v>
      </c>
      <c r="AG7" s="186" t="n">
        <v>29.4125</v>
      </c>
    </row>
    <row r="8" customFormat="false" ht="11.25" hidden="false" customHeight="false" outlineLevel="0" collapsed="false">
      <c r="A8" s="183" t="s">
        <v>15</v>
      </c>
      <c r="B8" s="184" t="n">
        <v>32.75</v>
      </c>
      <c r="C8" s="185" t="n">
        <v>32.75</v>
      </c>
      <c r="D8" s="185" t="n">
        <v>33</v>
      </c>
      <c r="E8" s="185" t="n">
        <v>33</v>
      </c>
      <c r="F8" s="185" t="n">
        <v>33</v>
      </c>
      <c r="G8" s="185" t="n">
        <v>33.75</v>
      </c>
      <c r="H8" s="185" t="n">
        <v>33.75</v>
      </c>
      <c r="I8" s="185" t="n">
        <v>33.75</v>
      </c>
      <c r="J8" s="185" t="n">
        <v>33.75</v>
      </c>
      <c r="K8" s="185" t="n">
        <v>33.75</v>
      </c>
      <c r="L8" s="185" t="n">
        <v>33.75</v>
      </c>
      <c r="M8" s="185" t="n">
        <v>33.75</v>
      </c>
      <c r="N8" s="185" t="n">
        <v>33.75</v>
      </c>
      <c r="O8" s="185" t="n">
        <v>33.75</v>
      </c>
      <c r="P8" s="185" t="n">
        <v>33.75</v>
      </c>
      <c r="Q8" s="185" t="n">
        <v>33.75</v>
      </c>
      <c r="R8" s="185" t="n">
        <v>33.75</v>
      </c>
      <c r="S8" s="185" t="n">
        <v>33.75</v>
      </c>
      <c r="T8" s="185" t="n">
        <v>33.75</v>
      </c>
      <c r="U8" s="185" t="n">
        <v>33.75</v>
      </c>
      <c r="V8" s="185" t="n">
        <v>33.75</v>
      </c>
      <c r="W8" s="185" t="n">
        <v>33.75</v>
      </c>
      <c r="X8" s="185" t="n">
        <v>33.75</v>
      </c>
      <c r="Y8" s="185" t="n">
        <v>33.75</v>
      </c>
      <c r="Z8" s="185" t="n">
        <v>33.75</v>
      </c>
      <c r="AA8" s="185" t="n">
        <v>33.75</v>
      </c>
      <c r="AB8" s="185" t="n">
        <v>33.75</v>
      </c>
      <c r="AC8" s="185"/>
      <c r="AD8" s="185" t="n">
        <v>0</v>
      </c>
      <c r="AE8" s="185" t="n">
        <v>0</v>
      </c>
      <c r="AF8" s="185" t="n">
        <v>0</v>
      </c>
      <c r="AG8" s="186" t="n">
        <v>32.9</v>
      </c>
    </row>
    <row r="9" customFormat="false" ht="11.25" hidden="false" customHeight="false" outlineLevel="0" collapsed="false">
      <c r="A9" s="183" t="s">
        <v>11</v>
      </c>
      <c r="B9" s="184" t="n">
        <v>32.9</v>
      </c>
      <c r="C9" s="185" t="n">
        <v>32.9</v>
      </c>
      <c r="D9" s="185" t="n">
        <v>33</v>
      </c>
      <c r="E9" s="185" t="n">
        <v>33</v>
      </c>
      <c r="F9" s="185" t="n">
        <v>33</v>
      </c>
      <c r="G9" s="185" t="n">
        <v>31.75</v>
      </c>
      <c r="H9" s="185" t="n">
        <v>31.75</v>
      </c>
      <c r="I9" s="185" t="n">
        <v>31.75</v>
      </c>
      <c r="J9" s="185" t="n">
        <v>31.75</v>
      </c>
      <c r="K9" s="185" t="n">
        <v>31.75</v>
      </c>
      <c r="L9" s="185" t="n">
        <v>31.75</v>
      </c>
      <c r="M9" s="185" t="n">
        <v>31.75</v>
      </c>
      <c r="N9" s="185" t="n">
        <v>31.75</v>
      </c>
      <c r="O9" s="185" t="n">
        <v>31.75</v>
      </c>
      <c r="P9" s="185" t="n">
        <v>31.75</v>
      </c>
      <c r="Q9" s="185" t="n">
        <v>31.75</v>
      </c>
      <c r="R9" s="185" t="n">
        <v>31.75</v>
      </c>
      <c r="S9" s="185" t="n">
        <v>31.75</v>
      </c>
      <c r="T9" s="185" t="n">
        <v>31.75</v>
      </c>
      <c r="U9" s="185" t="n">
        <v>31.75</v>
      </c>
      <c r="V9" s="185" t="n">
        <v>31.75</v>
      </c>
      <c r="W9" s="185" t="n">
        <v>31.75</v>
      </c>
      <c r="X9" s="185" t="n">
        <v>31.75</v>
      </c>
      <c r="Y9" s="185" t="n">
        <v>31.75</v>
      </c>
      <c r="Z9" s="185" t="n">
        <v>31.75</v>
      </c>
      <c r="AA9" s="185" t="n">
        <v>31.75</v>
      </c>
      <c r="AB9" s="185" t="n">
        <v>31.75</v>
      </c>
      <c r="AC9" s="185"/>
      <c r="AD9" s="185" t="n">
        <v>0</v>
      </c>
      <c r="AE9" s="185" t="n">
        <v>0</v>
      </c>
      <c r="AF9" s="185" t="n">
        <v>0</v>
      </c>
      <c r="AG9" s="186" t="n">
        <v>32.96</v>
      </c>
    </row>
    <row r="10" customFormat="false" ht="12" hidden="false" customHeight="false" outlineLevel="0" collapsed="false">
      <c r="A10" s="187" t="s">
        <v>16</v>
      </c>
      <c r="B10" s="188" t="n">
        <v>33.9</v>
      </c>
      <c r="C10" s="189" t="n">
        <v>33.9</v>
      </c>
      <c r="D10" s="189" t="n">
        <v>34</v>
      </c>
      <c r="E10" s="189" t="n">
        <v>34</v>
      </c>
      <c r="F10" s="189" t="n">
        <v>34</v>
      </c>
      <c r="G10" s="189" t="n">
        <v>32.75</v>
      </c>
      <c r="H10" s="189" t="n">
        <v>32.75</v>
      </c>
      <c r="I10" s="189" t="n">
        <v>32.75</v>
      </c>
      <c r="J10" s="189" t="n">
        <v>32.75</v>
      </c>
      <c r="K10" s="189" t="n">
        <v>32.75</v>
      </c>
      <c r="L10" s="189" t="n">
        <v>32.75</v>
      </c>
      <c r="M10" s="189" t="n">
        <v>32.75</v>
      </c>
      <c r="N10" s="189" t="n">
        <v>32.75</v>
      </c>
      <c r="O10" s="189" t="n">
        <v>32.75</v>
      </c>
      <c r="P10" s="189" t="n">
        <v>32.75</v>
      </c>
      <c r="Q10" s="189" t="n">
        <v>32.75</v>
      </c>
      <c r="R10" s="189" t="n">
        <v>32.75</v>
      </c>
      <c r="S10" s="189" t="n">
        <v>32.75</v>
      </c>
      <c r="T10" s="189" t="n">
        <v>32.75</v>
      </c>
      <c r="U10" s="189" t="n">
        <v>32.75</v>
      </c>
      <c r="V10" s="189" t="n">
        <v>32.75</v>
      </c>
      <c r="W10" s="189" t="n">
        <v>32.75</v>
      </c>
      <c r="X10" s="189" t="n">
        <v>32.75</v>
      </c>
      <c r="Y10" s="189" t="n">
        <v>32.75</v>
      </c>
      <c r="Z10" s="189" t="n">
        <v>32.75</v>
      </c>
      <c r="AA10" s="189" t="n">
        <v>32.75</v>
      </c>
      <c r="AB10" s="189" t="n">
        <v>32.75</v>
      </c>
      <c r="AC10" s="189"/>
      <c r="AD10" s="189" t="n">
        <v>0</v>
      </c>
      <c r="AE10" s="189" t="n">
        <v>0</v>
      </c>
      <c r="AF10" s="189" t="n">
        <v>0</v>
      </c>
      <c r="AG10" s="190" t="n">
        <v>33.96</v>
      </c>
    </row>
    <row r="11" customFormat="false" ht="11.25" hidden="false" customHeight="false" outlineLevel="0" collapsed="false"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</row>
    <row r="12" customFormat="false" ht="15.75" hidden="false" customHeight="false" outlineLevel="0" collapsed="false">
      <c r="A12" s="176" t="s">
        <v>76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</row>
    <row r="13" customFormat="false" ht="15.75" hidden="false" customHeight="true" outlineLevel="0" collapsed="false">
      <c r="A13" s="192" t="s">
        <v>9</v>
      </c>
      <c r="B13" s="193" t="n">
        <v>61.5</v>
      </c>
      <c r="C13" s="194" t="n">
        <v>0</v>
      </c>
      <c r="D13" s="194" t="n">
        <v>54.75</v>
      </c>
      <c r="E13" s="194" t="n">
        <v>54.75</v>
      </c>
      <c r="F13" s="194" t="n">
        <v>54.75</v>
      </c>
      <c r="G13" s="194" t="n">
        <v>53.4999961853027</v>
      </c>
      <c r="H13" s="194" t="n">
        <v>53.4999961853027</v>
      </c>
      <c r="I13" s="194" t="n">
        <v>0</v>
      </c>
      <c r="J13" s="194" t="n">
        <v>53.4999961853027</v>
      </c>
      <c r="K13" s="194" t="n">
        <v>53.4999961853027</v>
      </c>
      <c r="L13" s="194" t="n">
        <v>53.4999961853027</v>
      </c>
      <c r="M13" s="194" t="n">
        <v>53.4999961853027</v>
      </c>
      <c r="N13" s="194" t="n">
        <v>53.4999961853027</v>
      </c>
      <c r="O13" s="194" t="n">
        <v>0</v>
      </c>
      <c r="P13" s="194" t="n">
        <v>53.4999961853027</v>
      </c>
      <c r="Q13" s="194" t="n">
        <v>53.4999961853027</v>
      </c>
      <c r="R13" s="194" t="n">
        <v>53.4999961853027</v>
      </c>
      <c r="S13" s="194" t="n">
        <v>53.4999961853027</v>
      </c>
      <c r="T13" s="194" t="n">
        <v>53.4999961853027</v>
      </c>
      <c r="U13" s="194" t="n">
        <v>0</v>
      </c>
      <c r="V13" s="194" t="n">
        <v>53.4999961853027</v>
      </c>
      <c r="W13" s="194" t="n">
        <v>53.4999961853027</v>
      </c>
      <c r="X13" s="194" t="n">
        <v>53.4999961853027</v>
      </c>
      <c r="Y13" s="194" t="n">
        <v>53.4999961853027</v>
      </c>
      <c r="Z13" s="194" t="n">
        <v>0</v>
      </c>
      <c r="AA13" s="194" t="n">
        <v>0</v>
      </c>
      <c r="AB13" s="194" t="n">
        <v>0</v>
      </c>
      <c r="AC13" s="194"/>
      <c r="AD13" s="194" t="n">
        <v>0</v>
      </c>
      <c r="AE13" s="194" t="n">
        <v>0</v>
      </c>
      <c r="AF13" s="194" t="n">
        <v>0</v>
      </c>
      <c r="AG13" s="195" t="n">
        <v>45.15</v>
      </c>
    </row>
    <row r="16" customFormat="false" ht="15.75" hidden="false" customHeight="false" outlineLevel="0" collapsed="false">
      <c r="A16" s="176" t="s">
        <v>27</v>
      </c>
    </row>
    <row r="17" customFormat="false" ht="14.25" hidden="false" customHeight="true" outlineLevel="0" collapsed="false">
      <c r="A17" s="179" t="s">
        <v>13</v>
      </c>
      <c r="B17" s="180" t="n">
        <v>5</v>
      </c>
      <c r="C17" s="181" t="n">
        <v>5</v>
      </c>
      <c r="D17" s="181" t="n">
        <v>4</v>
      </c>
      <c r="E17" s="181" t="n">
        <v>4</v>
      </c>
      <c r="F17" s="181" t="n">
        <v>4</v>
      </c>
      <c r="G17" s="181" t="n">
        <v>3.5</v>
      </c>
      <c r="H17" s="181" t="n">
        <v>3.5</v>
      </c>
      <c r="I17" s="181" t="n">
        <v>3.5</v>
      </c>
      <c r="J17" s="181" t="n">
        <v>3.5</v>
      </c>
      <c r="K17" s="181" t="n">
        <v>3.5</v>
      </c>
      <c r="L17" s="181" t="n">
        <v>3.5</v>
      </c>
      <c r="M17" s="181" t="n">
        <v>3.5</v>
      </c>
      <c r="N17" s="181" t="n">
        <v>3.5</v>
      </c>
      <c r="O17" s="181" t="n">
        <v>3.5</v>
      </c>
      <c r="P17" s="181" t="n">
        <v>3.5</v>
      </c>
      <c r="Q17" s="181" t="n">
        <v>3.5</v>
      </c>
      <c r="R17" s="181" t="n">
        <v>3.5</v>
      </c>
      <c r="S17" s="181" t="n">
        <v>3.5</v>
      </c>
      <c r="T17" s="181" t="n">
        <v>3.5</v>
      </c>
      <c r="U17" s="181" t="n">
        <v>3.5</v>
      </c>
      <c r="V17" s="181" t="n">
        <v>3.5</v>
      </c>
      <c r="W17" s="181" t="n">
        <v>3.5</v>
      </c>
      <c r="X17" s="181" t="n">
        <v>3.5</v>
      </c>
      <c r="Y17" s="181" t="n">
        <v>3.5</v>
      </c>
      <c r="Z17" s="181" t="n">
        <v>3.5</v>
      </c>
      <c r="AA17" s="181" t="n">
        <v>3.5</v>
      </c>
      <c r="AB17" s="181" t="n">
        <v>3.5</v>
      </c>
      <c r="AC17" s="181"/>
      <c r="AD17" s="181" t="n">
        <v>0</v>
      </c>
      <c r="AE17" s="181" t="n">
        <v>0</v>
      </c>
      <c r="AF17" s="181" t="n">
        <v>0</v>
      </c>
      <c r="AG17" s="182" t="n">
        <v>4.4</v>
      </c>
    </row>
    <row r="18" customFormat="false" ht="11.25" hidden="false" customHeight="false" outlineLevel="0" collapsed="false">
      <c r="A18" s="183" t="s">
        <v>12</v>
      </c>
      <c r="B18" s="184" t="n">
        <v>5</v>
      </c>
      <c r="C18" s="185" t="n">
        <v>5</v>
      </c>
      <c r="D18" s="185" t="n">
        <v>3.5</v>
      </c>
      <c r="E18" s="185" t="n">
        <v>3.5</v>
      </c>
      <c r="F18" s="185" t="n">
        <v>3.5</v>
      </c>
      <c r="G18" s="185" t="n">
        <v>3.25</v>
      </c>
      <c r="H18" s="185" t="n">
        <v>3.25</v>
      </c>
      <c r="I18" s="185" t="n">
        <v>3.25</v>
      </c>
      <c r="J18" s="185" t="n">
        <v>3.25</v>
      </c>
      <c r="K18" s="185" t="n">
        <v>3.25</v>
      </c>
      <c r="L18" s="185" t="n">
        <v>3.25</v>
      </c>
      <c r="M18" s="185" t="n">
        <v>3.25</v>
      </c>
      <c r="N18" s="185" t="n">
        <v>3.25</v>
      </c>
      <c r="O18" s="185" t="n">
        <v>3.25</v>
      </c>
      <c r="P18" s="185" t="n">
        <v>3.25</v>
      </c>
      <c r="Q18" s="185" t="n">
        <v>3.25</v>
      </c>
      <c r="R18" s="185" t="n">
        <v>3.25</v>
      </c>
      <c r="S18" s="185" t="n">
        <v>3.25</v>
      </c>
      <c r="T18" s="185" t="n">
        <v>3.25</v>
      </c>
      <c r="U18" s="185" t="n">
        <v>3.25</v>
      </c>
      <c r="V18" s="185" t="n">
        <v>3.25</v>
      </c>
      <c r="W18" s="185" t="n">
        <v>3.25</v>
      </c>
      <c r="X18" s="185" t="n">
        <v>3.25</v>
      </c>
      <c r="Y18" s="185" t="n">
        <v>3.25</v>
      </c>
      <c r="Z18" s="185" t="n">
        <v>3.25</v>
      </c>
      <c r="AA18" s="185" t="n">
        <v>3.25</v>
      </c>
      <c r="AB18" s="185" t="n">
        <v>3.25</v>
      </c>
      <c r="AC18" s="185"/>
      <c r="AD18" s="185" t="n">
        <v>0</v>
      </c>
      <c r="AE18" s="185" t="n">
        <v>0</v>
      </c>
      <c r="AF18" s="185" t="n">
        <v>0</v>
      </c>
      <c r="AG18" s="186" t="n">
        <v>4.15833333333334</v>
      </c>
    </row>
    <row r="19" customFormat="false" ht="11.25" hidden="false" customHeight="false" outlineLevel="0" collapsed="false">
      <c r="A19" s="183" t="s">
        <v>14</v>
      </c>
      <c r="B19" s="184" t="n">
        <v>4.54</v>
      </c>
      <c r="C19" s="185" t="n">
        <v>4.54</v>
      </c>
      <c r="D19" s="185" t="n">
        <v>4.65</v>
      </c>
      <c r="E19" s="185" t="n">
        <v>4.65</v>
      </c>
      <c r="F19" s="185" t="n">
        <v>4.65</v>
      </c>
      <c r="G19" s="185" t="n">
        <v>3.5</v>
      </c>
      <c r="H19" s="185" t="n">
        <v>3.5</v>
      </c>
      <c r="I19" s="185" t="n">
        <v>3.5</v>
      </c>
      <c r="J19" s="185" t="n">
        <v>3.5</v>
      </c>
      <c r="K19" s="185" t="n">
        <v>3.5</v>
      </c>
      <c r="L19" s="185" t="n">
        <v>3.5</v>
      </c>
      <c r="M19" s="185" t="n">
        <v>3.5</v>
      </c>
      <c r="N19" s="185" t="n">
        <v>3.5</v>
      </c>
      <c r="O19" s="185" t="n">
        <v>3.5</v>
      </c>
      <c r="P19" s="185" t="n">
        <v>3.5</v>
      </c>
      <c r="Q19" s="185" t="n">
        <v>3.5</v>
      </c>
      <c r="R19" s="185" t="n">
        <v>3.5</v>
      </c>
      <c r="S19" s="185" t="n">
        <v>3.5</v>
      </c>
      <c r="T19" s="185" t="n">
        <v>3.5</v>
      </c>
      <c r="U19" s="185" t="n">
        <v>3.5</v>
      </c>
      <c r="V19" s="185" t="n">
        <v>3.5</v>
      </c>
      <c r="W19" s="185" t="n">
        <v>3.5</v>
      </c>
      <c r="X19" s="185" t="n">
        <v>3.5</v>
      </c>
      <c r="Y19" s="185" t="n">
        <v>3.5</v>
      </c>
      <c r="Z19" s="185" t="n">
        <v>3.5</v>
      </c>
      <c r="AA19" s="185" t="n">
        <v>3.5</v>
      </c>
      <c r="AB19" s="185" t="n">
        <v>3.5</v>
      </c>
      <c r="AC19" s="185"/>
      <c r="AD19" s="185" t="n">
        <v>0</v>
      </c>
      <c r="AE19" s="185" t="n">
        <v>0</v>
      </c>
      <c r="AF19" s="185" t="n">
        <v>0</v>
      </c>
      <c r="AG19" s="186" t="n">
        <v>4.77266666666667</v>
      </c>
    </row>
    <row r="20" customFormat="false" ht="11.25" hidden="false" customHeight="false" outlineLevel="0" collapsed="false">
      <c r="A20" s="183" t="s">
        <v>17</v>
      </c>
      <c r="B20" s="184" t="n">
        <v>5.562</v>
      </c>
      <c r="C20" s="185" t="n">
        <v>7.25</v>
      </c>
      <c r="D20" s="185" t="n">
        <v>0</v>
      </c>
      <c r="E20" s="185" t="n">
        <v>0</v>
      </c>
      <c r="F20" s="185" t="n">
        <v>0</v>
      </c>
      <c r="G20" s="185" t="n">
        <v>0</v>
      </c>
      <c r="H20" s="185" t="n">
        <v>0</v>
      </c>
      <c r="I20" s="185" t="n">
        <v>0</v>
      </c>
      <c r="J20" s="185" t="n">
        <v>0</v>
      </c>
      <c r="K20" s="185" t="n">
        <v>0</v>
      </c>
      <c r="L20" s="185" t="n">
        <v>0</v>
      </c>
      <c r="M20" s="185" t="n">
        <v>0</v>
      </c>
      <c r="N20" s="185" t="n">
        <v>0</v>
      </c>
      <c r="O20" s="185" t="n">
        <v>0</v>
      </c>
      <c r="P20" s="185" t="n">
        <v>0</v>
      </c>
      <c r="Q20" s="185" t="n">
        <v>0</v>
      </c>
      <c r="R20" s="185" t="n">
        <v>0</v>
      </c>
      <c r="S20" s="185" t="n">
        <v>0</v>
      </c>
      <c r="T20" s="185" t="n">
        <v>0</v>
      </c>
      <c r="U20" s="185" t="n">
        <v>0</v>
      </c>
      <c r="V20" s="185" t="n">
        <v>0</v>
      </c>
      <c r="W20" s="185" t="n">
        <v>0</v>
      </c>
      <c r="X20" s="185" t="n">
        <v>0</v>
      </c>
      <c r="Y20" s="185" t="n">
        <v>0</v>
      </c>
      <c r="Z20" s="185" t="n">
        <v>0</v>
      </c>
      <c r="AA20" s="185" t="n">
        <v>0</v>
      </c>
      <c r="AB20" s="185" t="n">
        <v>0</v>
      </c>
      <c r="AC20" s="185"/>
      <c r="AD20" s="185" t="n">
        <v>0</v>
      </c>
      <c r="AE20" s="185" t="n">
        <v>0</v>
      </c>
      <c r="AF20" s="185" t="n">
        <v>0</v>
      </c>
      <c r="AG20" s="186" t="n">
        <v>2.47908333333333</v>
      </c>
    </row>
    <row r="21" customFormat="false" ht="11.25" hidden="false" customHeight="false" outlineLevel="0" collapsed="false">
      <c r="A21" s="183" t="s">
        <v>15</v>
      </c>
      <c r="B21" s="184" t="n">
        <v>4.25</v>
      </c>
      <c r="C21" s="185" t="n">
        <v>4.25</v>
      </c>
      <c r="D21" s="185" t="n">
        <v>4.5</v>
      </c>
      <c r="E21" s="185" t="n">
        <v>4.5</v>
      </c>
      <c r="F21" s="185" t="n">
        <v>4.5</v>
      </c>
      <c r="G21" s="185" t="n">
        <v>3.75</v>
      </c>
      <c r="H21" s="185" t="n">
        <v>3.75</v>
      </c>
      <c r="I21" s="185" t="n">
        <v>3.75</v>
      </c>
      <c r="J21" s="185" t="n">
        <v>3.75</v>
      </c>
      <c r="K21" s="185" t="n">
        <v>3.75</v>
      </c>
      <c r="L21" s="185" t="n">
        <v>3.75</v>
      </c>
      <c r="M21" s="185" t="n">
        <v>3.75</v>
      </c>
      <c r="N21" s="185" t="n">
        <v>3.75</v>
      </c>
      <c r="O21" s="185" t="n">
        <v>3.75</v>
      </c>
      <c r="P21" s="185" t="n">
        <v>3.75</v>
      </c>
      <c r="Q21" s="185" t="n">
        <v>3.75</v>
      </c>
      <c r="R21" s="185" t="n">
        <v>3.75</v>
      </c>
      <c r="S21" s="185" t="n">
        <v>3.75</v>
      </c>
      <c r="T21" s="185" t="n">
        <v>3.75</v>
      </c>
      <c r="U21" s="185" t="n">
        <v>3.75</v>
      </c>
      <c r="V21" s="185" t="n">
        <v>3.75</v>
      </c>
      <c r="W21" s="185" t="n">
        <v>3.75</v>
      </c>
      <c r="X21" s="185" t="n">
        <v>3.75</v>
      </c>
      <c r="Y21" s="185" t="n">
        <v>3.75</v>
      </c>
      <c r="Z21" s="185" t="n">
        <v>3.75</v>
      </c>
      <c r="AA21" s="185" t="n">
        <v>3.75</v>
      </c>
      <c r="AB21" s="185" t="n">
        <v>3.75</v>
      </c>
      <c r="AC21" s="185"/>
      <c r="AD21" s="185" t="n">
        <v>0</v>
      </c>
      <c r="AE21" s="185" t="n">
        <v>0</v>
      </c>
      <c r="AF21" s="185" t="n">
        <v>0</v>
      </c>
      <c r="AG21" s="186" t="n">
        <v>4.58166666666667</v>
      </c>
    </row>
    <row r="22" customFormat="false" ht="11.25" hidden="false" customHeight="false" outlineLevel="0" collapsed="false">
      <c r="A22" s="183" t="s">
        <v>11</v>
      </c>
      <c r="B22" s="184" t="n">
        <v>4.4</v>
      </c>
      <c r="C22" s="185" t="n">
        <v>4.4</v>
      </c>
      <c r="D22" s="185" t="n">
        <v>4.5</v>
      </c>
      <c r="E22" s="185" t="n">
        <v>4.5</v>
      </c>
      <c r="F22" s="185" t="n">
        <v>4.5</v>
      </c>
      <c r="G22" s="185" t="n">
        <v>3</v>
      </c>
      <c r="H22" s="185" t="n">
        <v>3</v>
      </c>
      <c r="I22" s="185" t="n">
        <v>3</v>
      </c>
      <c r="J22" s="185" t="n">
        <v>3</v>
      </c>
      <c r="K22" s="185" t="n">
        <v>3</v>
      </c>
      <c r="L22" s="185" t="n">
        <v>3</v>
      </c>
      <c r="M22" s="185" t="n">
        <v>3</v>
      </c>
      <c r="N22" s="185" t="n">
        <v>3</v>
      </c>
      <c r="O22" s="185" t="n">
        <v>3</v>
      </c>
      <c r="P22" s="185" t="n">
        <v>3</v>
      </c>
      <c r="Q22" s="185" t="n">
        <v>3</v>
      </c>
      <c r="R22" s="185" t="n">
        <v>3</v>
      </c>
      <c r="S22" s="185" t="n">
        <v>3</v>
      </c>
      <c r="T22" s="185" t="n">
        <v>3</v>
      </c>
      <c r="U22" s="185" t="n">
        <v>3</v>
      </c>
      <c r="V22" s="185" t="n">
        <v>3</v>
      </c>
      <c r="W22" s="185" t="n">
        <v>3</v>
      </c>
      <c r="X22" s="185" t="n">
        <v>3</v>
      </c>
      <c r="Y22" s="185" t="n">
        <v>3</v>
      </c>
      <c r="Z22" s="185" t="n">
        <v>3</v>
      </c>
      <c r="AA22" s="185" t="n">
        <v>3</v>
      </c>
      <c r="AB22" s="185" t="n">
        <v>3</v>
      </c>
      <c r="AC22" s="185"/>
      <c r="AD22" s="185" t="n">
        <v>0</v>
      </c>
      <c r="AE22" s="185" t="n">
        <v>0</v>
      </c>
      <c r="AF22" s="185" t="n">
        <v>0</v>
      </c>
      <c r="AG22" s="186" t="n">
        <v>4.71</v>
      </c>
    </row>
    <row r="23" customFormat="false" ht="12" hidden="false" customHeight="false" outlineLevel="0" collapsed="false">
      <c r="A23" s="187" t="s">
        <v>16</v>
      </c>
      <c r="B23" s="188" t="n">
        <v>4.4</v>
      </c>
      <c r="C23" s="189" t="n">
        <v>4.4</v>
      </c>
      <c r="D23" s="189" t="n">
        <v>4.5</v>
      </c>
      <c r="E23" s="189" t="n">
        <v>4.5</v>
      </c>
      <c r="F23" s="189" t="n">
        <v>4.5</v>
      </c>
      <c r="G23" s="189" t="n">
        <v>3</v>
      </c>
      <c r="H23" s="189" t="n">
        <v>3</v>
      </c>
      <c r="I23" s="189" t="n">
        <v>3</v>
      </c>
      <c r="J23" s="189" t="n">
        <v>3</v>
      </c>
      <c r="K23" s="189" t="n">
        <v>3</v>
      </c>
      <c r="L23" s="189" t="n">
        <v>3</v>
      </c>
      <c r="M23" s="189" t="n">
        <v>3</v>
      </c>
      <c r="N23" s="189" t="n">
        <v>3</v>
      </c>
      <c r="O23" s="189" t="n">
        <v>3</v>
      </c>
      <c r="P23" s="189" t="n">
        <v>3</v>
      </c>
      <c r="Q23" s="189" t="n">
        <v>3</v>
      </c>
      <c r="R23" s="189" t="n">
        <v>3</v>
      </c>
      <c r="S23" s="189" t="n">
        <v>3</v>
      </c>
      <c r="T23" s="189" t="n">
        <v>3</v>
      </c>
      <c r="U23" s="189" t="n">
        <v>3</v>
      </c>
      <c r="V23" s="189" t="n">
        <v>3</v>
      </c>
      <c r="W23" s="189" t="n">
        <v>3</v>
      </c>
      <c r="X23" s="189" t="n">
        <v>3</v>
      </c>
      <c r="Y23" s="189" t="n">
        <v>3</v>
      </c>
      <c r="Z23" s="189" t="n">
        <v>3</v>
      </c>
      <c r="AA23" s="189" t="n">
        <v>3</v>
      </c>
      <c r="AB23" s="189" t="n">
        <v>3</v>
      </c>
      <c r="AC23" s="189"/>
      <c r="AD23" s="189" t="n">
        <v>0</v>
      </c>
      <c r="AE23" s="189" t="n">
        <v>0</v>
      </c>
      <c r="AF23" s="189" t="n">
        <v>0</v>
      </c>
      <c r="AG23" s="190" t="n">
        <v>0</v>
      </c>
    </row>
    <row r="24" customFormat="false" ht="11.25" hidden="false" customHeight="false" outlineLevel="0" collapsed="false"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</row>
    <row r="25" customFormat="false" ht="15.75" hidden="false" customHeight="false" outlineLevel="0" collapsed="false">
      <c r="A25" s="176" t="s">
        <v>9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</row>
    <row r="26" customFormat="false" ht="18" hidden="false" customHeight="true" outlineLevel="0" collapsed="false">
      <c r="A26" s="192" t="s">
        <v>9</v>
      </c>
      <c r="B26" s="193" t="n">
        <v>5.5</v>
      </c>
      <c r="C26" s="194" t="n">
        <v>0</v>
      </c>
      <c r="D26" s="194" t="n">
        <v>-1.25</v>
      </c>
      <c r="E26" s="194" t="n">
        <v>-1.25</v>
      </c>
      <c r="F26" s="194" t="n">
        <v>-1.25</v>
      </c>
      <c r="G26" s="194" t="n">
        <v>-2</v>
      </c>
      <c r="H26" s="194" t="n">
        <v>-2</v>
      </c>
      <c r="I26" s="194" t="n">
        <v>0</v>
      </c>
      <c r="J26" s="194" t="n">
        <v>-2</v>
      </c>
      <c r="K26" s="194" t="n">
        <v>-2</v>
      </c>
      <c r="L26" s="194" t="n">
        <v>-2</v>
      </c>
      <c r="M26" s="194" t="n">
        <v>-2</v>
      </c>
      <c r="N26" s="194" t="n">
        <v>-2</v>
      </c>
      <c r="O26" s="194" t="n">
        <v>0</v>
      </c>
      <c r="P26" s="194" t="n">
        <v>-2</v>
      </c>
      <c r="Q26" s="194" t="n">
        <v>-2</v>
      </c>
      <c r="R26" s="194" t="n">
        <v>-2</v>
      </c>
      <c r="S26" s="194" t="n">
        <v>-2</v>
      </c>
      <c r="T26" s="194" t="n">
        <v>-2</v>
      </c>
      <c r="U26" s="194" t="n">
        <v>0</v>
      </c>
      <c r="V26" s="194" t="n">
        <v>-2</v>
      </c>
      <c r="W26" s="194" t="n">
        <v>-2</v>
      </c>
      <c r="X26" s="194" t="n">
        <v>-2</v>
      </c>
      <c r="Y26" s="194" t="n">
        <v>-2</v>
      </c>
      <c r="Z26" s="194" t="n">
        <v>0</v>
      </c>
      <c r="AA26" s="194" t="n">
        <v>0</v>
      </c>
      <c r="AB26" s="194" t="n">
        <v>0</v>
      </c>
      <c r="AC26" s="194" t="n">
        <v>-0.516666666666666</v>
      </c>
      <c r="AD26" s="194" t="n">
        <v>0</v>
      </c>
      <c r="AE26" s="194" t="n">
        <v>0</v>
      </c>
      <c r="AF26" s="194" t="n">
        <v>0</v>
      </c>
      <c r="AG26" s="195" t="n">
        <v>-0.516666666666666</v>
      </c>
    </row>
    <row r="29" customFormat="false" ht="15.75" hidden="false" customHeight="false" outlineLevel="0" collapsed="false">
      <c r="A29" s="176" t="s">
        <v>77</v>
      </c>
      <c r="B29" s="177" t="n">
        <v>37190</v>
      </c>
      <c r="C29" s="177" t="n">
        <v>37191</v>
      </c>
      <c r="D29" s="177" t="n">
        <v>37192</v>
      </c>
      <c r="E29" s="177" t="n">
        <v>37193</v>
      </c>
      <c r="F29" s="177" t="n">
        <v>37194</v>
      </c>
      <c r="G29" s="177" t="n">
        <v>37195</v>
      </c>
      <c r="H29" s="177" t="n">
        <v>37196</v>
      </c>
      <c r="I29" s="177" t="n">
        <v>37197</v>
      </c>
      <c r="J29" s="177" t="n">
        <v>37198</v>
      </c>
      <c r="K29" s="177" t="n">
        <v>37199</v>
      </c>
      <c r="L29" s="177" t="n">
        <v>37200</v>
      </c>
      <c r="M29" s="177" t="n">
        <v>37201</v>
      </c>
      <c r="N29" s="177" t="n">
        <v>37202</v>
      </c>
      <c r="O29" s="177" t="n">
        <v>37203</v>
      </c>
      <c r="P29" s="177" t="n">
        <v>37204</v>
      </c>
      <c r="Q29" s="177" t="n">
        <v>37205</v>
      </c>
      <c r="R29" s="177" t="n">
        <v>37206</v>
      </c>
      <c r="S29" s="177" t="n">
        <v>37207</v>
      </c>
      <c r="T29" s="177" t="n">
        <v>37208</v>
      </c>
      <c r="U29" s="177" t="n">
        <v>37209</v>
      </c>
      <c r="V29" s="177" t="n">
        <v>37210</v>
      </c>
      <c r="W29" s="177" t="n">
        <v>37211</v>
      </c>
      <c r="X29" s="177" t="n">
        <v>37212</v>
      </c>
      <c r="Y29" s="177" t="n">
        <v>37213</v>
      </c>
      <c r="Z29" s="177" t="n">
        <v>37214</v>
      </c>
      <c r="AA29" s="177" t="n">
        <v>37215</v>
      </c>
      <c r="AB29" s="177" t="n">
        <v>37216</v>
      </c>
      <c r="AC29" s="177" t="n">
        <v>37217</v>
      </c>
      <c r="AD29" s="177" t="n">
        <v>37218</v>
      </c>
      <c r="AE29" s="177" t="n">
        <v>37219</v>
      </c>
      <c r="AF29" s="177" t="n">
        <v>37220</v>
      </c>
      <c r="AG29" s="177" t="s">
        <v>74</v>
      </c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</row>
    <row r="30" customFormat="false" ht="13.5" hidden="false" customHeight="true" outlineLevel="0" collapsed="false">
      <c r="A30" s="179" t="s">
        <v>13</v>
      </c>
      <c r="B30" s="180" t="n">
        <v>26</v>
      </c>
      <c r="C30" s="181" t="n">
        <v>26</v>
      </c>
      <c r="D30" s="181" t="n">
        <v>26</v>
      </c>
      <c r="E30" s="181" t="n">
        <v>26</v>
      </c>
      <c r="F30" s="181" t="n">
        <v>26</v>
      </c>
      <c r="G30" s="181" t="n">
        <v>26</v>
      </c>
      <c r="H30" s="181" t="n">
        <v>26</v>
      </c>
      <c r="I30" s="181" t="n">
        <v>26</v>
      </c>
      <c r="J30" s="181" t="n">
        <v>26</v>
      </c>
      <c r="K30" s="181" t="n">
        <v>26</v>
      </c>
      <c r="L30" s="181" t="n">
        <v>26</v>
      </c>
      <c r="M30" s="181" t="n">
        <v>26</v>
      </c>
      <c r="N30" s="181" t="n">
        <v>26</v>
      </c>
      <c r="O30" s="181" t="n">
        <v>26</v>
      </c>
      <c r="P30" s="181" t="n">
        <v>26</v>
      </c>
      <c r="Q30" s="181" t="n">
        <v>26</v>
      </c>
      <c r="R30" s="181" t="n">
        <v>26</v>
      </c>
      <c r="S30" s="181" t="n">
        <v>26</v>
      </c>
      <c r="T30" s="181" t="n">
        <v>26</v>
      </c>
      <c r="U30" s="181" t="n">
        <v>26</v>
      </c>
      <c r="V30" s="181" t="n">
        <v>26</v>
      </c>
      <c r="W30" s="181" t="n">
        <v>26</v>
      </c>
      <c r="X30" s="181" t="n">
        <v>26</v>
      </c>
      <c r="Y30" s="181" t="n">
        <v>26</v>
      </c>
      <c r="Z30" s="181" t="n">
        <v>26</v>
      </c>
      <c r="AA30" s="181" t="n">
        <v>26</v>
      </c>
      <c r="AB30" s="181" t="n">
        <v>26</v>
      </c>
      <c r="AC30" s="181" t="n">
        <v>26</v>
      </c>
      <c r="AD30" s="181" t="n">
        <v>26</v>
      </c>
      <c r="AE30" s="181" t="n">
        <v>26</v>
      </c>
      <c r="AF30" s="181" t="n">
        <v>26</v>
      </c>
      <c r="AG30" s="182" t="n">
        <v>26</v>
      </c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</row>
    <row r="31" customFormat="false" ht="11.25" hidden="false" customHeight="false" outlineLevel="0" collapsed="false">
      <c r="A31" s="183" t="s">
        <v>12</v>
      </c>
      <c r="B31" s="184" t="n">
        <v>26</v>
      </c>
      <c r="C31" s="185" t="n">
        <v>26</v>
      </c>
      <c r="D31" s="185" t="n">
        <v>26</v>
      </c>
      <c r="E31" s="185" t="n">
        <v>26</v>
      </c>
      <c r="F31" s="185" t="n">
        <v>26</v>
      </c>
      <c r="G31" s="185" t="n">
        <v>26</v>
      </c>
      <c r="H31" s="185" t="n">
        <v>26</v>
      </c>
      <c r="I31" s="185" t="n">
        <v>26</v>
      </c>
      <c r="J31" s="185" t="n">
        <v>26</v>
      </c>
      <c r="K31" s="185" t="n">
        <v>26</v>
      </c>
      <c r="L31" s="185" t="n">
        <v>26</v>
      </c>
      <c r="M31" s="185" t="n">
        <v>26</v>
      </c>
      <c r="N31" s="185" t="n">
        <v>26</v>
      </c>
      <c r="O31" s="185" t="n">
        <v>26</v>
      </c>
      <c r="P31" s="185" t="n">
        <v>26</v>
      </c>
      <c r="Q31" s="185" t="n">
        <v>26</v>
      </c>
      <c r="R31" s="185" t="n">
        <v>26</v>
      </c>
      <c r="S31" s="185" t="n">
        <v>26</v>
      </c>
      <c r="T31" s="185" t="n">
        <v>26</v>
      </c>
      <c r="U31" s="185" t="n">
        <v>26</v>
      </c>
      <c r="V31" s="185" t="n">
        <v>26</v>
      </c>
      <c r="W31" s="185" t="n">
        <v>26</v>
      </c>
      <c r="X31" s="185" t="n">
        <v>26</v>
      </c>
      <c r="Y31" s="185" t="n">
        <v>26</v>
      </c>
      <c r="Z31" s="185" t="n">
        <v>26</v>
      </c>
      <c r="AA31" s="185" t="n">
        <v>26</v>
      </c>
      <c r="AB31" s="185" t="n">
        <v>26</v>
      </c>
      <c r="AC31" s="185" t="n">
        <v>26</v>
      </c>
      <c r="AD31" s="185" t="n">
        <v>26</v>
      </c>
      <c r="AE31" s="185" t="n">
        <v>26</v>
      </c>
      <c r="AF31" s="185" t="n">
        <v>26</v>
      </c>
      <c r="AG31" s="186" t="n">
        <v>26</v>
      </c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</row>
    <row r="32" customFormat="false" ht="11.25" hidden="false" customHeight="false" outlineLevel="0" collapsed="false">
      <c r="A32" s="183" t="s">
        <v>14</v>
      </c>
      <c r="B32" s="184" t="n">
        <v>24.8</v>
      </c>
      <c r="C32" s="185" t="n">
        <v>24.8</v>
      </c>
      <c r="D32" s="185" t="n">
        <v>25</v>
      </c>
      <c r="E32" s="185" t="n">
        <v>25</v>
      </c>
      <c r="F32" s="185" t="n">
        <v>25</v>
      </c>
      <c r="G32" s="185" t="n">
        <v>25</v>
      </c>
      <c r="H32" s="185" t="n">
        <v>27</v>
      </c>
      <c r="I32" s="185" t="n">
        <v>27</v>
      </c>
      <c r="J32" s="185" t="n">
        <v>27</v>
      </c>
      <c r="K32" s="185" t="n">
        <v>27</v>
      </c>
      <c r="L32" s="185" t="n">
        <v>27</v>
      </c>
      <c r="M32" s="185" t="n">
        <v>27</v>
      </c>
      <c r="N32" s="185" t="n">
        <v>27</v>
      </c>
      <c r="O32" s="185" t="n">
        <v>27</v>
      </c>
      <c r="P32" s="185" t="n">
        <v>27</v>
      </c>
      <c r="Q32" s="185" t="n">
        <v>27</v>
      </c>
      <c r="R32" s="185" t="n">
        <v>27</v>
      </c>
      <c r="S32" s="185" t="n">
        <v>27</v>
      </c>
      <c r="T32" s="185" t="n">
        <v>27</v>
      </c>
      <c r="U32" s="185" t="n">
        <v>27</v>
      </c>
      <c r="V32" s="185" t="n">
        <v>27</v>
      </c>
      <c r="W32" s="185" t="n">
        <v>27</v>
      </c>
      <c r="X32" s="185" t="n">
        <v>27</v>
      </c>
      <c r="Y32" s="185" t="n">
        <v>27</v>
      </c>
      <c r="Z32" s="185" t="n">
        <v>27</v>
      </c>
      <c r="AA32" s="185" t="n">
        <v>27</v>
      </c>
      <c r="AB32" s="185" t="n">
        <v>27</v>
      </c>
      <c r="AC32" s="185" t="n">
        <v>27</v>
      </c>
      <c r="AD32" s="185" t="n">
        <v>27</v>
      </c>
      <c r="AE32" s="185" t="n">
        <v>27</v>
      </c>
      <c r="AF32" s="185" t="n">
        <v>27</v>
      </c>
      <c r="AG32" s="186" t="n">
        <v>24.95</v>
      </c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</row>
    <row r="33" customFormat="false" ht="11.25" hidden="false" customHeight="false" outlineLevel="0" collapsed="false">
      <c r="A33" s="183" t="s">
        <v>17</v>
      </c>
      <c r="B33" s="184" t="n">
        <v>23.69</v>
      </c>
      <c r="C33" s="185" t="n">
        <v>23.69</v>
      </c>
      <c r="D33" s="185" t="n">
        <v>27.1875</v>
      </c>
      <c r="E33" s="185" t="n">
        <v>27.1875</v>
      </c>
      <c r="F33" s="185" t="n">
        <v>27.1875</v>
      </c>
      <c r="G33" s="185" t="n">
        <v>27.1875</v>
      </c>
      <c r="H33" s="185" t="n">
        <v>18.608</v>
      </c>
      <c r="I33" s="185" t="n">
        <v>18.608</v>
      </c>
      <c r="J33" s="185" t="n">
        <v>24.8999996185303</v>
      </c>
      <c r="K33" s="185" t="n">
        <v>20.1749992370605</v>
      </c>
      <c r="L33" s="185" t="n">
        <v>20.1749992370605</v>
      </c>
      <c r="M33" s="185" t="n">
        <v>20.1749992370605</v>
      </c>
      <c r="N33" s="185" t="n">
        <v>20.1749992370605</v>
      </c>
      <c r="O33" s="185" t="n">
        <v>20.1749992370605</v>
      </c>
      <c r="P33" s="185" t="n">
        <v>20.1749992370605</v>
      </c>
      <c r="Q33" s="185" t="n">
        <v>26</v>
      </c>
      <c r="R33" s="185" t="n">
        <v>20.1749992370605</v>
      </c>
      <c r="S33" s="185" t="n">
        <v>20.1749992370605</v>
      </c>
      <c r="T33" s="185" t="n">
        <v>20.1749992370605</v>
      </c>
      <c r="U33" s="185" t="n">
        <v>20.1749992370605</v>
      </c>
      <c r="V33" s="185" t="n">
        <v>20.1749992370605</v>
      </c>
      <c r="W33" s="185" t="n">
        <v>20.1749992370605</v>
      </c>
      <c r="X33" s="185" t="n">
        <v>26</v>
      </c>
      <c r="Y33" s="185" t="n">
        <v>20.1749992370605</v>
      </c>
      <c r="Z33" s="185" t="n">
        <v>20.1749992370605</v>
      </c>
      <c r="AA33" s="185" t="n">
        <v>20.1749992370605</v>
      </c>
      <c r="AB33" s="185" t="n">
        <v>20.1749992370605</v>
      </c>
      <c r="AC33" s="185" t="n">
        <v>20.1749992370605</v>
      </c>
      <c r="AD33" s="185" t="n">
        <v>20.1749992370605</v>
      </c>
      <c r="AE33" s="185" t="n">
        <v>26</v>
      </c>
      <c r="AF33" s="185" t="n">
        <v>20.1749992370605</v>
      </c>
      <c r="AG33" s="186" t="n">
        <v>26.313125</v>
      </c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</row>
    <row r="34" customFormat="false" ht="11.25" hidden="false" customHeight="false" outlineLevel="0" collapsed="false">
      <c r="A34" s="183" t="s">
        <v>15</v>
      </c>
      <c r="B34" s="184" t="n">
        <v>23.69</v>
      </c>
      <c r="C34" s="185" t="n">
        <v>23.69</v>
      </c>
      <c r="D34" s="185" t="n">
        <v>24.5</v>
      </c>
      <c r="E34" s="185" t="n">
        <v>24.5</v>
      </c>
      <c r="F34" s="185" t="n">
        <v>24.5</v>
      </c>
      <c r="G34" s="185" t="n">
        <v>24.5</v>
      </c>
      <c r="H34" s="185" t="n">
        <v>23.5</v>
      </c>
      <c r="I34" s="185" t="n">
        <v>23.5</v>
      </c>
      <c r="J34" s="185" t="n">
        <v>23.5</v>
      </c>
      <c r="K34" s="185" t="n">
        <v>23.5</v>
      </c>
      <c r="L34" s="185" t="n">
        <v>23.5</v>
      </c>
      <c r="M34" s="185" t="n">
        <v>23.5</v>
      </c>
      <c r="N34" s="185" t="n">
        <v>23.5</v>
      </c>
      <c r="O34" s="185" t="n">
        <v>23.5</v>
      </c>
      <c r="P34" s="185" t="n">
        <v>23.5</v>
      </c>
      <c r="Q34" s="185" t="n">
        <v>23.5</v>
      </c>
      <c r="R34" s="185" t="n">
        <v>23.5</v>
      </c>
      <c r="S34" s="185" t="n">
        <v>23.5</v>
      </c>
      <c r="T34" s="185" t="n">
        <v>23.5</v>
      </c>
      <c r="U34" s="185" t="n">
        <v>23.5</v>
      </c>
      <c r="V34" s="185" t="n">
        <v>23.5</v>
      </c>
      <c r="W34" s="185" t="n">
        <v>23.5</v>
      </c>
      <c r="X34" s="185" t="n">
        <v>23.5</v>
      </c>
      <c r="Y34" s="185" t="n">
        <v>23.5</v>
      </c>
      <c r="Z34" s="185" t="n">
        <v>23.5</v>
      </c>
      <c r="AA34" s="185" t="n">
        <v>23.5</v>
      </c>
      <c r="AB34" s="185" t="n">
        <v>23.5</v>
      </c>
      <c r="AC34" s="185" t="n">
        <v>23.5</v>
      </c>
      <c r="AD34" s="185" t="n">
        <v>23.5</v>
      </c>
      <c r="AE34" s="185" t="n">
        <v>23.5</v>
      </c>
      <c r="AF34" s="185" t="n">
        <v>23.5</v>
      </c>
      <c r="AG34" s="186" t="n">
        <v>24.2975</v>
      </c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</row>
    <row r="35" customFormat="false" ht="11.25" hidden="false" customHeight="false" outlineLevel="0" collapsed="false">
      <c r="A35" s="183" t="s">
        <v>11</v>
      </c>
      <c r="B35" s="184" t="n">
        <v>22.8</v>
      </c>
      <c r="C35" s="185" t="n">
        <v>22.8</v>
      </c>
      <c r="D35" s="185" t="n">
        <v>26.5</v>
      </c>
      <c r="E35" s="185" t="n">
        <v>26.5</v>
      </c>
      <c r="F35" s="185" t="n">
        <v>22.25</v>
      </c>
      <c r="G35" s="185" t="n">
        <v>22.25</v>
      </c>
      <c r="H35" s="185" t="n">
        <v>22</v>
      </c>
      <c r="I35" s="185" t="n">
        <v>22</v>
      </c>
      <c r="J35" s="185" t="n">
        <v>22</v>
      </c>
      <c r="K35" s="185" t="n">
        <v>22</v>
      </c>
      <c r="L35" s="185" t="n">
        <v>22</v>
      </c>
      <c r="M35" s="185" t="n">
        <v>22</v>
      </c>
      <c r="N35" s="185" t="n">
        <v>22</v>
      </c>
      <c r="O35" s="185" t="n">
        <v>22</v>
      </c>
      <c r="P35" s="185" t="n">
        <v>22</v>
      </c>
      <c r="Q35" s="185" t="n">
        <v>22</v>
      </c>
      <c r="R35" s="185" t="n">
        <v>22</v>
      </c>
      <c r="S35" s="185" t="n">
        <v>22</v>
      </c>
      <c r="T35" s="185" t="n">
        <v>22</v>
      </c>
      <c r="U35" s="185" t="n">
        <v>22</v>
      </c>
      <c r="V35" s="185" t="n">
        <v>22</v>
      </c>
      <c r="W35" s="185" t="n">
        <v>22</v>
      </c>
      <c r="X35" s="185" t="n">
        <v>22</v>
      </c>
      <c r="Y35" s="185" t="n">
        <v>22</v>
      </c>
      <c r="Z35" s="185" t="n">
        <v>22</v>
      </c>
      <c r="AA35" s="185" t="n">
        <v>22</v>
      </c>
      <c r="AB35" s="185" t="n">
        <v>22</v>
      </c>
      <c r="AC35" s="185" t="n">
        <v>22</v>
      </c>
      <c r="AD35" s="185" t="n">
        <v>22</v>
      </c>
      <c r="AE35" s="185" t="n">
        <v>22</v>
      </c>
      <c r="AF35" s="185" t="n">
        <v>22</v>
      </c>
      <c r="AG35" s="186" t="n">
        <v>24.5125</v>
      </c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</row>
    <row r="36" customFormat="false" ht="12" hidden="false" customHeight="false" outlineLevel="0" collapsed="false">
      <c r="A36" s="187" t="s">
        <v>16</v>
      </c>
      <c r="B36" s="188" t="n">
        <v>23.3</v>
      </c>
      <c r="C36" s="189" t="n">
        <v>23.3</v>
      </c>
      <c r="D36" s="189" t="n">
        <v>27</v>
      </c>
      <c r="E36" s="189" t="n">
        <v>27</v>
      </c>
      <c r="F36" s="189" t="n">
        <v>22.75</v>
      </c>
      <c r="G36" s="189" t="n">
        <v>22.75</v>
      </c>
      <c r="H36" s="189" t="n">
        <v>22.5</v>
      </c>
      <c r="I36" s="189" t="n">
        <v>22.5</v>
      </c>
      <c r="J36" s="189" t="n">
        <v>22.5</v>
      </c>
      <c r="K36" s="189" t="n">
        <v>22.5</v>
      </c>
      <c r="L36" s="189" t="n">
        <v>22.5</v>
      </c>
      <c r="M36" s="189" t="n">
        <v>22.5</v>
      </c>
      <c r="N36" s="189" t="n">
        <v>22.5</v>
      </c>
      <c r="O36" s="189" t="n">
        <v>22.5</v>
      </c>
      <c r="P36" s="189" t="n">
        <v>22.5</v>
      </c>
      <c r="Q36" s="189" t="n">
        <v>22.5</v>
      </c>
      <c r="R36" s="189" t="n">
        <v>22.5</v>
      </c>
      <c r="S36" s="189" t="n">
        <v>22.5</v>
      </c>
      <c r="T36" s="189" t="n">
        <v>22.5</v>
      </c>
      <c r="U36" s="189" t="n">
        <v>22.5</v>
      </c>
      <c r="V36" s="189" t="n">
        <v>22.5</v>
      </c>
      <c r="W36" s="189" t="n">
        <v>22.5</v>
      </c>
      <c r="X36" s="189" t="n">
        <v>22.5</v>
      </c>
      <c r="Y36" s="189" t="n">
        <v>22.5</v>
      </c>
      <c r="Z36" s="189" t="n">
        <v>37.25</v>
      </c>
      <c r="AA36" s="189" t="n">
        <v>22.5</v>
      </c>
      <c r="AB36" s="189" t="n">
        <v>22.5</v>
      </c>
      <c r="AC36" s="189" t="n">
        <v>22.5</v>
      </c>
      <c r="AD36" s="189" t="n">
        <v>22.5</v>
      </c>
      <c r="AE36" s="189" t="n">
        <v>22.5</v>
      </c>
      <c r="AF36" s="189" t="n">
        <v>22.5</v>
      </c>
      <c r="AG36" s="190" t="n">
        <v>25.0125</v>
      </c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</row>
    <row r="37" customFormat="false" ht="11.25" hidden="false" customHeight="false" outlineLevel="0" collapsed="false"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</row>
    <row r="38" customFormat="false" ht="15.75" hidden="false" customHeight="false" outlineLevel="0" collapsed="false">
      <c r="A38" s="176" t="s">
        <v>78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</row>
    <row r="39" customFormat="false" ht="16.5" hidden="false" customHeight="true" outlineLevel="0" collapsed="false">
      <c r="A39" s="192" t="s">
        <v>9</v>
      </c>
      <c r="B39" s="193" t="n">
        <v>30.0049991607666</v>
      </c>
      <c r="C39" s="194" t="n">
        <v>27.997501373291</v>
      </c>
      <c r="D39" s="194" t="n">
        <v>28.0025005340576</v>
      </c>
      <c r="E39" s="194" t="n">
        <v>30</v>
      </c>
      <c r="F39" s="194" t="n">
        <v>29.9988498687744</v>
      </c>
      <c r="G39" s="194" t="n">
        <v>30</v>
      </c>
      <c r="H39" s="194" t="n">
        <v>31.4788484191895</v>
      </c>
      <c r="I39" s="194" t="n">
        <v>31.4824952697754</v>
      </c>
      <c r="J39" s="194" t="n">
        <v>31.4824952697754</v>
      </c>
      <c r="K39" s="194" t="n">
        <v>31.4824952697754</v>
      </c>
      <c r="L39" s="194" t="n">
        <v>31.4799966430664</v>
      </c>
      <c r="M39" s="194" t="n">
        <v>31.4799966430664</v>
      </c>
      <c r="N39" s="194" t="n">
        <v>31.4799966430664</v>
      </c>
      <c r="O39" s="194" t="n">
        <v>31.4799966430664</v>
      </c>
      <c r="P39" s="194" t="n">
        <v>31.4799966430664</v>
      </c>
      <c r="Q39" s="194" t="n">
        <v>31.4799966430664</v>
      </c>
      <c r="R39" s="194" t="n">
        <v>31.4799966430664</v>
      </c>
      <c r="S39" s="194" t="n">
        <v>31.4799966430664</v>
      </c>
      <c r="T39" s="194" t="n">
        <v>31.4849977111816</v>
      </c>
      <c r="U39" s="194" t="n">
        <v>31.4849977111816</v>
      </c>
      <c r="V39" s="194" t="n">
        <v>31.4849977111816</v>
      </c>
      <c r="W39" s="194" t="n">
        <v>31.4774980163574</v>
      </c>
      <c r="X39" s="194" t="n">
        <v>31.4749993896484</v>
      </c>
      <c r="Y39" s="194" t="n">
        <v>31.4824990844727</v>
      </c>
      <c r="Z39" s="194" t="n">
        <v>31.4824990844727</v>
      </c>
      <c r="AA39" s="194" t="n">
        <v>31.4754457092285</v>
      </c>
      <c r="AB39" s="194" t="n">
        <v>31.4754457092285</v>
      </c>
      <c r="AC39" s="194" t="n">
        <v>31.4754457092285</v>
      </c>
      <c r="AD39" s="194" t="n">
        <v>31.4803056335449</v>
      </c>
      <c r="AE39" s="194" t="n">
        <v>31.4842652893066</v>
      </c>
      <c r="AF39" s="196" t="n">
        <v>31.4824723815918</v>
      </c>
      <c r="AG39" s="195" t="n">
        <v>28.8003854751587</v>
      </c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</row>
    <row r="42" customFormat="false" ht="15.75" hidden="false" customHeight="false" outlineLevel="0" collapsed="false">
      <c r="A42" s="176" t="s">
        <v>27</v>
      </c>
    </row>
    <row r="43" customFormat="false" ht="13.5" hidden="false" customHeight="true" outlineLevel="0" collapsed="false">
      <c r="A43" s="179" t="s">
        <v>13</v>
      </c>
      <c r="B43" s="180" t="n">
        <v>2</v>
      </c>
      <c r="C43" s="181" t="n">
        <v>2</v>
      </c>
      <c r="D43" s="181" t="n">
        <v>2</v>
      </c>
      <c r="E43" s="181" t="n">
        <v>2</v>
      </c>
      <c r="F43" s="181" t="n">
        <v>2</v>
      </c>
      <c r="G43" s="181" t="n">
        <v>2</v>
      </c>
      <c r="H43" s="181" t="n">
        <v>1.25</v>
      </c>
      <c r="I43" s="181" t="n">
        <v>1.25</v>
      </c>
      <c r="J43" s="181" t="n">
        <v>1.25</v>
      </c>
      <c r="K43" s="181" t="n">
        <v>1.25</v>
      </c>
      <c r="L43" s="181" t="n">
        <v>1.25</v>
      </c>
      <c r="M43" s="181" t="n">
        <v>1.25</v>
      </c>
      <c r="N43" s="181" t="n">
        <v>1.25</v>
      </c>
      <c r="O43" s="181" t="n">
        <v>1.25</v>
      </c>
      <c r="P43" s="181" t="n">
        <v>1.25</v>
      </c>
      <c r="Q43" s="181" t="n">
        <v>1.25</v>
      </c>
      <c r="R43" s="181" t="n">
        <v>1.25</v>
      </c>
      <c r="S43" s="181" t="n">
        <v>1.25</v>
      </c>
      <c r="T43" s="181" t="n">
        <v>1.25</v>
      </c>
      <c r="U43" s="181" t="n">
        <v>1.25</v>
      </c>
      <c r="V43" s="181" t="n">
        <v>1.25</v>
      </c>
      <c r="W43" s="181" t="n">
        <v>1.25</v>
      </c>
      <c r="X43" s="181" t="n">
        <v>1.25</v>
      </c>
      <c r="Y43" s="181" t="n">
        <v>1.25</v>
      </c>
      <c r="Z43" s="181" t="n">
        <v>1.25</v>
      </c>
      <c r="AA43" s="181" t="n">
        <v>1.25</v>
      </c>
      <c r="AB43" s="181" t="n">
        <v>1.25</v>
      </c>
      <c r="AC43" s="181" t="n">
        <v>1.25</v>
      </c>
      <c r="AD43" s="181" t="n">
        <v>1.25</v>
      </c>
      <c r="AE43" s="181" t="n">
        <v>1.25</v>
      </c>
      <c r="AF43" s="181" t="n">
        <v>1.25</v>
      </c>
      <c r="AG43" s="182" t="n">
        <v>2.02777777777778</v>
      </c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</row>
    <row r="44" customFormat="false" ht="11.25" hidden="false" customHeight="false" outlineLevel="0" collapsed="false">
      <c r="A44" s="183" t="s">
        <v>12</v>
      </c>
      <c r="B44" s="184" t="n">
        <v>2</v>
      </c>
      <c r="C44" s="185" t="n">
        <v>2</v>
      </c>
      <c r="D44" s="185" t="n">
        <v>2</v>
      </c>
      <c r="E44" s="185" t="n">
        <v>2</v>
      </c>
      <c r="F44" s="185" t="n">
        <v>2</v>
      </c>
      <c r="G44" s="185" t="n">
        <v>2</v>
      </c>
      <c r="H44" s="185" t="n">
        <v>1.25</v>
      </c>
      <c r="I44" s="185" t="n">
        <v>1.25</v>
      </c>
      <c r="J44" s="185" t="n">
        <v>1.25</v>
      </c>
      <c r="K44" s="185" t="n">
        <v>1.25</v>
      </c>
      <c r="L44" s="185" t="n">
        <v>1.25</v>
      </c>
      <c r="M44" s="185" t="n">
        <v>1.25</v>
      </c>
      <c r="N44" s="185" t="n">
        <v>1.25</v>
      </c>
      <c r="O44" s="185" t="n">
        <v>1.25</v>
      </c>
      <c r="P44" s="185" t="n">
        <v>1.25</v>
      </c>
      <c r="Q44" s="185" t="n">
        <v>1.25</v>
      </c>
      <c r="R44" s="185" t="n">
        <v>1.25</v>
      </c>
      <c r="S44" s="185" t="n">
        <v>1.25</v>
      </c>
      <c r="T44" s="185" t="n">
        <v>1.25</v>
      </c>
      <c r="U44" s="185" t="n">
        <v>1.25</v>
      </c>
      <c r="V44" s="185" t="n">
        <v>1.25</v>
      </c>
      <c r="W44" s="185" t="n">
        <v>1.25</v>
      </c>
      <c r="X44" s="185" t="n">
        <v>1.25</v>
      </c>
      <c r="Y44" s="185" t="n">
        <v>1.25</v>
      </c>
      <c r="Z44" s="185" t="n">
        <v>1.25</v>
      </c>
      <c r="AA44" s="185" t="n">
        <v>1.25</v>
      </c>
      <c r="AB44" s="185" t="n">
        <v>1.25</v>
      </c>
      <c r="AC44" s="185" t="n">
        <v>1.25</v>
      </c>
      <c r="AD44" s="185" t="n">
        <v>1.25</v>
      </c>
      <c r="AE44" s="185" t="n">
        <v>1.25</v>
      </c>
      <c r="AF44" s="185" t="n">
        <v>1.25</v>
      </c>
      <c r="AG44" s="186" t="n">
        <v>2</v>
      </c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</row>
    <row r="45" customFormat="false" ht="11.25" hidden="false" customHeight="false" outlineLevel="0" collapsed="false">
      <c r="A45" s="183" t="s">
        <v>14</v>
      </c>
      <c r="B45" s="184" t="n">
        <v>0.800000000000001</v>
      </c>
      <c r="C45" s="185" t="n">
        <v>0.800000000000001</v>
      </c>
      <c r="D45" s="185" t="n">
        <v>1</v>
      </c>
      <c r="E45" s="185" t="n">
        <v>1</v>
      </c>
      <c r="F45" s="185" t="n">
        <v>1</v>
      </c>
      <c r="G45" s="185" t="n">
        <v>1</v>
      </c>
      <c r="H45" s="185" t="n">
        <v>2</v>
      </c>
      <c r="I45" s="185" t="n">
        <v>2</v>
      </c>
      <c r="J45" s="185" t="n">
        <v>2</v>
      </c>
      <c r="K45" s="185" t="n">
        <v>2</v>
      </c>
      <c r="L45" s="185" t="n">
        <v>2</v>
      </c>
      <c r="M45" s="185" t="n">
        <v>2</v>
      </c>
      <c r="N45" s="185" t="n">
        <v>2</v>
      </c>
      <c r="O45" s="185" t="n">
        <v>2</v>
      </c>
      <c r="P45" s="185" t="n">
        <v>2</v>
      </c>
      <c r="Q45" s="185" t="n">
        <v>2</v>
      </c>
      <c r="R45" s="185" t="n">
        <v>2</v>
      </c>
      <c r="S45" s="185" t="n">
        <v>2</v>
      </c>
      <c r="T45" s="185" t="n">
        <v>2</v>
      </c>
      <c r="U45" s="185" t="n">
        <v>2</v>
      </c>
      <c r="V45" s="185" t="n">
        <v>2</v>
      </c>
      <c r="W45" s="185" t="n">
        <v>2</v>
      </c>
      <c r="X45" s="185" t="n">
        <v>2</v>
      </c>
      <c r="Y45" s="185" t="n">
        <v>2</v>
      </c>
      <c r="Z45" s="185" t="n">
        <v>2</v>
      </c>
      <c r="AA45" s="185" t="n">
        <v>2</v>
      </c>
      <c r="AB45" s="185" t="n">
        <v>2</v>
      </c>
      <c r="AC45" s="185" t="n">
        <v>2</v>
      </c>
      <c r="AD45" s="185" t="n">
        <v>2</v>
      </c>
      <c r="AE45" s="185" t="n">
        <v>2</v>
      </c>
      <c r="AF45" s="185" t="n">
        <v>2</v>
      </c>
      <c r="AG45" s="186" t="n">
        <v>1.06777777777778</v>
      </c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</row>
    <row r="46" customFormat="false" ht="11.25" hidden="false" customHeight="false" outlineLevel="0" collapsed="false">
      <c r="A46" s="183" t="s">
        <v>17</v>
      </c>
      <c r="B46" s="184" t="n">
        <v>-3.4975</v>
      </c>
      <c r="C46" s="185" t="n">
        <v>-1.81</v>
      </c>
      <c r="D46" s="185" t="n">
        <v>0</v>
      </c>
      <c r="E46" s="185" t="n">
        <v>0</v>
      </c>
      <c r="F46" s="185" t="n">
        <v>0</v>
      </c>
      <c r="G46" s="185" t="n">
        <v>0</v>
      </c>
      <c r="H46" s="185" t="n">
        <v>0</v>
      </c>
      <c r="I46" s="185" t="n">
        <v>0</v>
      </c>
      <c r="J46" s="185" t="n">
        <v>0</v>
      </c>
      <c r="K46" s="185" t="n">
        <v>0</v>
      </c>
      <c r="L46" s="185" t="n">
        <v>0</v>
      </c>
      <c r="M46" s="185" t="n">
        <v>0</v>
      </c>
      <c r="N46" s="185" t="n">
        <v>0</v>
      </c>
      <c r="O46" s="185" t="n">
        <v>0</v>
      </c>
      <c r="P46" s="185" t="n">
        <v>0</v>
      </c>
      <c r="Q46" s="185" t="n">
        <v>0</v>
      </c>
      <c r="R46" s="185" t="n">
        <v>0</v>
      </c>
      <c r="S46" s="185" t="n">
        <v>0</v>
      </c>
      <c r="T46" s="185" t="n">
        <v>0</v>
      </c>
      <c r="U46" s="185" t="n">
        <v>0</v>
      </c>
      <c r="V46" s="185" t="n">
        <v>0</v>
      </c>
      <c r="W46" s="185" t="n">
        <v>0</v>
      </c>
      <c r="X46" s="185" t="n">
        <v>0</v>
      </c>
      <c r="Y46" s="185" t="n">
        <v>0</v>
      </c>
      <c r="Z46" s="185" t="n">
        <v>0</v>
      </c>
      <c r="AA46" s="185" t="n">
        <v>0</v>
      </c>
      <c r="AB46" s="185" t="n">
        <v>0</v>
      </c>
      <c r="AC46" s="185" t="n">
        <v>0</v>
      </c>
      <c r="AD46" s="185" t="n">
        <v>0</v>
      </c>
      <c r="AE46" s="185" t="n">
        <v>0</v>
      </c>
      <c r="AF46" s="185" t="n">
        <v>-5.8250007629395</v>
      </c>
      <c r="AG46" s="186" t="n">
        <v>-0.0593749999999993</v>
      </c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</row>
    <row r="47" customFormat="false" ht="11.25" hidden="false" customHeight="false" outlineLevel="0" collapsed="false">
      <c r="A47" s="183" t="s">
        <v>15</v>
      </c>
      <c r="B47" s="184" t="n">
        <v>0.940000000000001</v>
      </c>
      <c r="C47" s="185" t="n">
        <v>0.940000000000001</v>
      </c>
      <c r="D47" s="185" t="n">
        <v>1.75</v>
      </c>
      <c r="E47" s="185" t="n">
        <v>1.75</v>
      </c>
      <c r="F47" s="185" t="n">
        <v>1.75</v>
      </c>
      <c r="G47" s="185" t="n">
        <v>1.75</v>
      </c>
      <c r="H47" s="185" t="n">
        <v>1.75</v>
      </c>
      <c r="I47" s="185" t="n">
        <v>1.75</v>
      </c>
      <c r="J47" s="185" t="n">
        <v>1.75</v>
      </c>
      <c r="K47" s="185" t="n">
        <v>1.75</v>
      </c>
      <c r="L47" s="185" t="n">
        <v>1.75</v>
      </c>
      <c r="M47" s="185" t="n">
        <v>1.75</v>
      </c>
      <c r="N47" s="185" t="n">
        <v>1.75</v>
      </c>
      <c r="O47" s="185" t="n">
        <v>1.75</v>
      </c>
      <c r="P47" s="185" t="n">
        <v>1.75</v>
      </c>
      <c r="Q47" s="185" t="n">
        <v>1.75</v>
      </c>
      <c r="R47" s="185" t="n">
        <v>1.75</v>
      </c>
      <c r="S47" s="185" t="n">
        <v>1.75</v>
      </c>
      <c r="T47" s="185" t="n">
        <v>1.75</v>
      </c>
      <c r="U47" s="185" t="n">
        <v>1.75</v>
      </c>
      <c r="V47" s="185" t="n">
        <v>1.75</v>
      </c>
      <c r="W47" s="185" t="n">
        <v>1.75</v>
      </c>
      <c r="X47" s="185" t="n">
        <v>1.75</v>
      </c>
      <c r="Y47" s="185" t="n">
        <v>1.75</v>
      </c>
      <c r="Z47" s="185" t="n">
        <v>1.75</v>
      </c>
      <c r="AA47" s="185" t="n">
        <v>1.75</v>
      </c>
      <c r="AB47" s="185" t="n">
        <v>1.75</v>
      </c>
      <c r="AC47" s="185" t="n">
        <v>1.75</v>
      </c>
      <c r="AD47" s="185" t="n">
        <v>1.75</v>
      </c>
      <c r="AE47" s="185" t="n">
        <v>1.75</v>
      </c>
      <c r="AF47" s="185" t="n">
        <v>1.75</v>
      </c>
      <c r="AG47" s="186" t="n">
        <v>1.68194444444444</v>
      </c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</row>
    <row r="48" customFormat="false" ht="11.25" hidden="false" customHeight="false" outlineLevel="0" collapsed="false">
      <c r="A48" s="183" t="s">
        <v>11</v>
      </c>
      <c r="B48" s="184" t="n">
        <v>0.800000000000001</v>
      </c>
      <c r="C48" s="185" t="n">
        <v>0.800000000000001</v>
      </c>
      <c r="D48" s="185" t="n">
        <v>4.5</v>
      </c>
      <c r="E48" s="185" t="n">
        <v>4.5</v>
      </c>
      <c r="F48" s="185" t="n">
        <v>0.25</v>
      </c>
      <c r="G48" s="185" t="n">
        <v>0.25</v>
      </c>
      <c r="H48" s="185" t="n">
        <v>2</v>
      </c>
      <c r="I48" s="185" t="n">
        <v>2</v>
      </c>
      <c r="J48" s="185" t="n">
        <v>2</v>
      </c>
      <c r="K48" s="185" t="n">
        <v>2</v>
      </c>
      <c r="L48" s="185" t="n">
        <v>2</v>
      </c>
      <c r="M48" s="185" t="n">
        <v>2</v>
      </c>
      <c r="N48" s="185" t="n">
        <v>2</v>
      </c>
      <c r="O48" s="185" t="n">
        <v>2</v>
      </c>
      <c r="P48" s="185" t="n">
        <v>2</v>
      </c>
      <c r="Q48" s="185" t="n">
        <v>2</v>
      </c>
      <c r="R48" s="185" t="n">
        <v>2</v>
      </c>
      <c r="S48" s="185" t="n">
        <v>2</v>
      </c>
      <c r="T48" s="185" t="n">
        <v>2</v>
      </c>
      <c r="U48" s="185" t="n">
        <v>2</v>
      </c>
      <c r="V48" s="185" t="n">
        <v>2</v>
      </c>
      <c r="W48" s="185" t="n">
        <v>2</v>
      </c>
      <c r="X48" s="185" t="n">
        <v>2</v>
      </c>
      <c r="Y48" s="185" t="n">
        <v>2</v>
      </c>
      <c r="Z48" s="185" t="n">
        <v>2</v>
      </c>
      <c r="AA48" s="185" t="n">
        <v>2</v>
      </c>
      <c r="AB48" s="185" t="n">
        <v>2</v>
      </c>
      <c r="AC48" s="185" t="n">
        <v>2</v>
      </c>
      <c r="AD48" s="185" t="n">
        <v>2</v>
      </c>
      <c r="AE48" s="185" t="n">
        <v>2</v>
      </c>
      <c r="AF48" s="185" t="n">
        <v>2</v>
      </c>
      <c r="AG48" s="186" t="n">
        <v>2.52361111111111</v>
      </c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</row>
    <row r="49" customFormat="false" ht="12" hidden="false" customHeight="false" outlineLevel="0" collapsed="false">
      <c r="A49" s="187" t="s">
        <v>16</v>
      </c>
      <c r="B49" s="188" t="n">
        <v>0.800000000000001</v>
      </c>
      <c r="C49" s="189" t="n">
        <v>0.800000000000001</v>
      </c>
      <c r="D49" s="189" t="n">
        <v>4.5</v>
      </c>
      <c r="E49" s="189" t="n">
        <v>4.5</v>
      </c>
      <c r="F49" s="189" t="n">
        <v>0.25</v>
      </c>
      <c r="G49" s="189" t="n">
        <v>0.25</v>
      </c>
      <c r="H49" s="189" t="n">
        <v>2</v>
      </c>
      <c r="I49" s="189" t="n">
        <v>2</v>
      </c>
      <c r="J49" s="189" t="n">
        <v>2</v>
      </c>
      <c r="K49" s="189" t="n">
        <v>2</v>
      </c>
      <c r="L49" s="189" t="n">
        <v>2</v>
      </c>
      <c r="M49" s="189" t="n">
        <v>2</v>
      </c>
      <c r="N49" s="189" t="n">
        <v>2</v>
      </c>
      <c r="O49" s="189" t="n">
        <v>2</v>
      </c>
      <c r="P49" s="189" t="n">
        <v>2</v>
      </c>
      <c r="Q49" s="189" t="n">
        <v>2</v>
      </c>
      <c r="R49" s="189" t="n">
        <v>2</v>
      </c>
      <c r="S49" s="189" t="n">
        <v>2</v>
      </c>
      <c r="T49" s="189" t="n">
        <v>2</v>
      </c>
      <c r="U49" s="189" t="n">
        <v>2</v>
      </c>
      <c r="V49" s="189" t="n">
        <v>2</v>
      </c>
      <c r="W49" s="189" t="n">
        <v>2</v>
      </c>
      <c r="X49" s="189" t="n">
        <v>2</v>
      </c>
      <c r="Y49" s="189" t="n">
        <v>2</v>
      </c>
      <c r="Z49" s="189" t="n">
        <v>2</v>
      </c>
      <c r="AA49" s="189" t="n">
        <v>2</v>
      </c>
      <c r="AB49" s="189" t="n">
        <v>2</v>
      </c>
      <c r="AC49" s="189" t="n">
        <v>2</v>
      </c>
      <c r="AD49" s="189" t="n">
        <v>2</v>
      </c>
      <c r="AE49" s="189" t="n">
        <v>2</v>
      </c>
      <c r="AF49" s="189" t="n">
        <v>2</v>
      </c>
      <c r="AG49" s="190" t="n">
        <v>0</v>
      </c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</row>
    <row r="50" customFormat="false" ht="11.25" hidden="false" customHeight="false" outlineLevel="0" collapsed="false"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</row>
    <row r="51" customFormat="false" ht="15.75" hidden="false" customHeight="false" outlineLevel="0" collapsed="false">
      <c r="A51" s="176" t="s">
        <v>79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</row>
    <row r="52" customFormat="false" ht="15.75" hidden="false" customHeight="true" outlineLevel="0" collapsed="false">
      <c r="A52" s="192" t="s">
        <v>9</v>
      </c>
      <c r="B52" s="193" t="n">
        <v>1</v>
      </c>
      <c r="C52" s="194" t="n">
        <v>0</v>
      </c>
      <c r="D52" s="194" t="n">
        <v>0</v>
      </c>
      <c r="E52" s="194" t="n">
        <v>1</v>
      </c>
      <c r="F52" s="194" t="n">
        <v>1</v>
      </c>
      <c r="G52" s="194" t="n">
        <v>1</v>
      </c>
      <c r="H52" s="194" t="n">
        <v>-0.539999084472655</v>
      </c>
      <c r="I52" s="194" t="n">
        <v>-0.540000991821287</v>
      </c>
      <c r="J52" s="194" t="n">
        <v>-0.540000991821287</v>
      </c>
      <c r="K52" s="194" t="n">
        <v>-0.540000991821287</v>
      </c>
      <c r="L52" s="194" t="n">
        <v>-0.539999084472655</v>
      </c>
      <c r="M52" s="194" t="n">
        <v>-0.540000991821287</v>
      </c>
      <c r="N52" s="194" t="n">
        <v>-0.540000991821287</v>
      </c>
      <c r="O52" s="194" t="n">
        <v>-0.540000991821287</v>
      </c>
      <c r="P52" s="194" t="n">
        <v>-0.540000991821287</v>
      </c>
      <c r="Q52" s="194" t="n">
        <v>-0.540000991821287</v>
      </c>
      <c r="R52" s="194" t="n">
        <v>-0.540000991821287</v>
      </c>
      <c r="S52" s="194" t="n">
        <v>-0.540000991821287</v>
      </c>
      <c r="T52" s="194" t="n">
        <v>-0.540000991821287</v>
      </c>
      <c r="U52" s="194" t="n">
        <v>-0.540000991821287</v>
      </c>
      <c r="V52" s="194" t="n">
        <v>-0.540000991821287</v>
      </c>
      <c r="W52" s="194" t="n">
        <v>-0.540000991821287</v>
      </c>
      <c r="X52" s="194" t="n">
        <v>-0.540000991821287</v>
      </c>
      <c r="Y52" s="194" t="n">
        <v>-0.540000991821287</v>
      </c>
      <c r="Z52" s="194" t="n">
        <v>-0.540000991821287</v>
      </c>
      <c r="AA52" s="194" t="n">
        <v>-0.539999084472655</v>
      </c>
      <c r="AB52" s="194" t="n">
        <v>-0.539999084472655</v>
      </c>
      <c r="AC52" s="194" t="n">
        <v>-0.539999084472655</v>
      </c>
      <c r="AD52" s="194" t="n">
        <v>-0.540000991821287</v>
      </c>
      <c r="AE52" s="194" t="n">
        <v>-0.539998855590817</v>
      </c>
      <c r="AF52" s="194" t="n">
        <v>31.4824723815918</v>
      </c>
      <c r="AG52" s="195" t="n">
        <v>0.345489588650789</v>
      </c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&amp;C&amp;"Arial,Bold"&amp;10WEST POWER DAILY PEAK AND OFF PEAK PRICES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63" width="30.84"/>
    <col collapsed="false" customWidth="true" hidden="true" outlineLevel="0" max="9" min="2" style="63" width="9.28"/>
    <col collapsed="false" customWidth="false" hidden="false" outlineLevel="0" max="257" min="10" style="63" width="9.13"/>
  </cols>
  <sheetData>
    <row r="1" customFormat="false" ht="45.75" hidden="false" customHeight="true" outlineLevel="0" collapsed="false">
      <c r="A1" s="72" t="n">
        <v>37189</v>
      </c>
    </row>
    <row r="2" customFormat="false" ht="13.5" hidden="false" customHeight="false" outlineLevel="0" collapsed="false">
      <c r="A2" s="197" t="s">
        <v>80</v>
      </c>
      <c r="B2" s="198"/>
      <c r="D2" s="197" t="n">
        <v>2001</v>
      </c>
      <c r="F2" s="197"/>
      <c r="G2" s="197" t="n">
        <v>2001</v>
      </c>
      <c r="H2" s="197" t="n">
        <v>2001</v>
      </c>
      <c r="I2" s="197" t="n">
        <v>2001</v>
      </c>
      <c r="J2" s="197" t="n">
        <v>2001</v>
      </c>
      <c r="K2" s="197"/>
      <c r="L2" s="197"/>
      <c r="M2" s="197"/>
      <c r="N2" s="197"/>
      <c r="O2" s="197" t="n">
        <v>2002</v>
      </c>
      <c r="P2" s="197"/>
      <c r="Q2" s="197"/>
      <c r="R2" s="197"/>
      <c r="S2" s="197"/>
      <c r="T2" s="197"/>
      <c r="U2" s="197"/>
      <c r="V2" s="197" t="n">
        <v>2003</v>
      </c>
      <c r="W2" s="197" t="n">
        <v>2004</v>
      </c>
      <c r="X2" s="197"/>
      <c r="Y2" s="197"/>
      <c r="Z2" s="197" t="s">
        <v>81</v>
      </c>
      <c r="AA2" s="197"/>
      <c r="AB2" s="197"/>
    </row>
    <row r="3" customFormat="false" ht="13.5" hidden="false" customHeight="false" outlineLevel="0" collapsed="false">
      <c r="B3" s="199" t="n">
        <v>36739</v>
      </c>
      <c r="C3" s="200" t="n">
        <v>36892</v>
      </c>
      <c r="D3" s="200" t="n">
        <v>36923</v>
      </c>
      <c r="E3" s="200" t="n">
        <v>36951</v>
      </c>
      <c r="F3" s="201" t="n">
        <v>36982</v>
      </c>
      <c r="G3" s="200" t="n">
        <v>37043</v>
      </c>
      <c r="H3" s="200" t="n">
        <v>37073</v>
      </c>
      <c r="I3" s="200" t="n">
        <v>37104</v>
      </c>
      <c r="J3" s="200" t="n">
        <v>37135</v>
      </c>
      <c r="K3" s="202" t="n">
        <v>37165</v>
      </c>
      <c r="L3" s="202" t="n">
        <v>37196</v>
      </c>
      <c r="M3" s="202" t="n">
        <v>37226</v>
      </c>
      <c r="N3" s="203" t="s">
        <v>82</v>
      </c>
      <c r="O3" s="200" t="n">
        <v>37257</v>
      </c>
      <c r="P3" s="202" t="n">
        <v>37288</v>
      </c>
      <c r="Q3" s="202" t="n">
        <v>37316</v>
      </c>
      <c r="R3" s="204" t="s">
        <v>83</v>
      </c>
      <c r="S3" s="204" t="s">
        <v>84</v>
      </c>
      <c r="T3" s="204" t="s">
        <v>85</v>
      </c>
      <c r="U3" s="204" t="s">
        <v>86</v>
      </c>
      <c r="V3" s="205" t="s">
        <v>87</v>
      </c>
      <c r="W3" s="203" t="s">
        <v>88</v>
      </c>
      <c r="X3" s="206" t="s">
        <v>89</v>
      </c>
      <c r="Y3" s="207" t="s">
        <v>90</v>
      </c>
      <c r="Z3" s="207" t="s">
        <v>91</v>
      </c>
      <c r="AA3" s="207" t="s">
        <v>92</v>
      </c>
      <c r="AB3" s="208" t="s">
        <v>93</v>
      </c>
    </row>
    <row r="4" customFormat="false" ht="12.75" hidden="false" customHeight="false" outlineLevel="0" collapsed="false">
      <c r="A4" s="197" t="s">
        <v>13</v>
      </c>
      <c r="B4" s="209" t="n">
        <v>0</v>
      </c>
      <c r="C4" s="210" t="n">
        <v>0</v>
      </c>
      <c r="D4" s="210" t="n">
        <v>0</v>
      </c>
      <c r="E4" s="210" t="n">
        <v>0</v>
      </c>
      <c r="F4" s="210" t="n">
        <v>0</v>
      </c>
      <c r="G4" s="209" t="n">
        <v>0</v>
      </c>
      <c r="H4" s="209" t="n">
        <v>0</v>
      </c>
      <c r="I4" s="209" t="n">
        <v>0</v>
      </c>
      <c r="J4" s="209" t="n">
        <v>0</v>
      </c>
      <c r="K4" s="211" t="n">
        <v>25.5128205128205</v>
      </c>
      <c r="L4" s="211" t="n">
        <v>25.999875</v>
      </c>
      <c r="M4" s="211" t="n">
        <v>31.5003255813953</v>
      </c>
      <c r="N4" s="212" t="n">
        <v>20.753255273554</v>
      </c>
      <c r="O4" s="209" t="n">
        <v>31</v>
      </c>
      <c r="P4" s="211" t="n">
        <v>27.4997777777778</v>
      </c>
      <c r="Q4" s="211" t="n">
        <v>24.0004390243902</v>
      </c>
      <c r="R4" s="213" t="n">
        <v>20.6667191912709</v>
      </c>
      <c r="S4" s="213" t="n">
        <v>31.6667834062956</v>
      </c>
      <c r="T4" s="213" t="n">
        <v>27.4997958656331</v>
      </c>
      <c r="U4" s="214" t="n">
        <v>26.8333426826472</v>
      </c>
      <c r="V4" s="215" t="n">
        <v>27.6665996739556</v>
      </c>
      <c r="W4" s="210" t="n">
        <v>27.6866557744424</v>
      </c>
      <c r="X4" s="210" t="n">
        <v>29.2802931570735</v>
      </c>
      <c r="Y4" s="213" t="n">
        <v>24.3283247758506</v>
      </c>
      <c r="Z4" s="213" t="n">
        <v>33.7182804659283</v>
      </c>
      <c r="AA4" s="213" t="n">
        <v>29.4733397840705</v>
      </c>
      <c r="AB4" s="214" t="n">
        <v>29.2000595457307</v>
      </c>
    </row>
    <row r="5" customFormat="false" ht="12.75" hidden="false" customHeight="false" outlineLevel="0" collapsed="false">
      <c r="A5" s="197" t="s">
        <v>12</v>
      </c>
      <c r="B5" s="209" t="n">
        <v>0</v>
      </c>
      <c r="C5" s="209" t="n">
        <v>0</v>
      </c>
      <c r="D5" s="209" t="n">
        <v>0</v>
      </c>
      <c r="E5" s="209" t="n">
        <v>0</v>
      </c>
      <c r="F5" s="209" t="n">
        <v>0</v>
      </c>
      <c r="G5" s="209" t="n">
        <v>0</v>
      </c>
      <c r="H5" s="209" t="n">
        <v>0</v>
      </c>
      <c r="I5" s="209" t="n">
        <v>0</v>
      </c>
      <c r="J5" s="209" t="n">
        <v>0</v>
      </c>
      <c r="K5" s="211" t="n">
        <v>25.5128205128205</v>
      </c>
      <c r="L5" s="211" t="n">
        <v>26.00025</v>
      </c>
      <c r="M5" s="211" t="n">
        <v>28.5000930232558</v>
      </c>
      <c r="N5" s="212" t="n">
        <v>20.0032908840191</v>
      </c>
      <c r="O5" s="209" t="n">
        <v>30.5002195121951</v>
      </c>
      <c r="P5" s="211" t="n">
        <v>27.0001111111111</v>
      </c>
      <c r="Q5" s="211" t="n">
        <v>24.5002195121951</v>
      </c>
      <c r="R5" s="211" t="n">
        <v>22.0001321138211</v>
      </c>
      <c r="S5" s="211" t="n">
        <v>33.1667073170732</v>
      </c>
      <c r="T5" s="211" t="n">
        <v>27.333475104353</v>
      </c>
      <c r="U5" s="212" t="n">
        <v>27.4584578117703</v>
      </c>
      <c r="V5" s="216" t="n">
        <v>29.2374982585744</v>
      </c>
      <c r="W5" s="209" t="n">
        <v>29.258167595663</v>
      </c>
      <c r="X5" s="209" t="n">
        <v>31.9860385888135</v>
      </c>
      <c r="Y5" s="211" t="n">
        <v>28.6952973715308</v>
      </c>
      <c r="Z5" s="211" t="n">
        <v>38.2310423607778</v>
      </c>
      <c r="AA5" s="211" t="n">
        <v>33.8080189922481</v>
      </c>
      <c r="AB5" s="212" t="n">
        <v>33.1800993283425</v>
      </c>
    </row>
    <row r="6" customFormat="false" ht="12.75" hidden="false" customHeight="false" outlineLevel="0" collapsed="false">
      <c r="A6" s="197" t="s">
        <v>14</v>
      </c>
      <c r="B6" s="209" t="n">
        <v>0</v>
      </c>
      <c r="C6" s="209" t="n">
        <v>0</v>
      </c>
      <c r="D6" s="209" t="n">
        <v>0</v>
      </c>
      <c r="E6" s="209" t="n">
        <v>0</v>
      </c>
      <c r="F6" s="209" t="n">
        <v>0</v>
      </c>
      <c r="G6" s="209" t="n">
        <v>0</v>
      </c>
      <c r="H6" s="209" t="n">
        <v>0</v>
      </c>
      <c r="I6" s="209" t="n">
        <v>0</v>
      </c>
      <c r="J6" s="209" t="n">
        <v>0</v>
      </c>
      <c r="K6" s="211" t="n">
        <v>24.948717948718</v>
      </c>
      <c r="L6" s="211" t="n">
        <v>27</v>
      </c>
      <c r="M6" s="211" t="n">
        <v>29.9997441860465</v>
      </c>
      <c r="N6" s="212" t="n">
        <v>20.4871155336911</v>
      </c>
      <c r="O6" s="209" t="n">
        <v>30.7504390243903</v>
      </c>
      <c r="P6" s="211" t="n">
        <v>30</v>
      </c>
      <c r="Q6" s="211" t="n">
        <v>28.499756097561</v>
      </c>
      <c r="R6" s="211" t="n">
        <v>26.7502052845528</v>
      </c>
      <c r="S6" s="211" t="n">
        <v>33.9999702790435</v>
      </c>
      <c r="T6" s="211" t="n">
        <v>28.9999754025045</v>
      </c>
      <c r="U6" s="212" t="n">
        <v>29.8750540016878</v>
      </c>
      <c r="V6" s="216" t="n">
        <v>30.0000676548378</v>
      </c>
      <c r="W6" s="209" t="n">
        <v>29.9998839391855</v>
      </c>
      <c r="X6" s="209" t="n">
        <v>29.0223579682436</v>
      </c>
      <c r="Y6" s="211" t="n">
        <v>27.5263160499448</v>
      </c>
      <c r="Z6" s="211" t="n">
        <v>33.7873364232006</v>
      </c>
      <c r="AA6" s="211" t="n">
        <v>29.7886750152192</v>
      </c>
      <c r="AB6" s="212" t="n">
        <v>30.031171364152</v>
      </c>
    </row>
    <row r="7" customFormat="false" ht="12.75" hidden="false" customHeight="false" outlineLevel="0" collapsed="false">
      <c r="A7" s="197" t="s">
        <v>17</v>
      </c>
      <c r="B7" s="209" t="n">
        <v>0</v>
      </c>
      <c r="C7" s="209" t="n">
        <v>0</v>
      </c>
      <c r="D7" s="209" t="n">
        <v>0</v>
      </c>
      <c r="E7" s="209" t="n">
        <v>0</v>
      </c>
      <c r="F7" s="209" t="n">
        <v>0</v>
      </c>
      <c r="G7" s="209" t="n">
        <v>0</v>
      </c>
      <c r="H7" s="209" t="n">
        <v>0</v>
      </c>
      <c r="I7" s="209" t="n">
        <v>0</v>
      </c>
      <c r="J7" s="209" t="n">
        <v>0</v>
      </c>
      <c r="K7" s="211" t="n">
        <v>27.1875</v>
      </c>
      <c r="L7" s="211" t="n">
        <v>20.75025</v>
      </c>
      <c r="M7" s="211" t="n">
        <v>27.9996744186046</v>
      </c>
      <c r="N7" s="212" t="n">
        <v>18.9843561046512</v>
      </c>
      <c r="O7" s="209" t="n">
        <v>28.2497073170732</v>
      </c>
      <c r="P7" s="211" t="n">
        <v>26.4998888888889</v>
      </c>
      <c r="Q7" s="211" t="n">
        <v>25.4999024390244</v>
      </c>
      <c r="R7" s="211" t="n">
        <v>26.5000676080445</v>
      </c>
      <c r="S7" s="211" t="n">
        <v>33.2499784091248</v>
      </c>
      <c r="T7" s="211" t="n">
        <v>27.5002049294375</v>
      </c>
      <c r="U7" s="212" t="n">
        <v>28.5000209570672</v>
      </c>
      <c r="V7" s="216" t="n">
        <v>18.791706549735</v>
      </c>
      <c r="W7" s="209" t="n">
        <v>17.8466968835262</v>
      </c>
      <c r="X7" s="209" t="n">
        <v>23.073737025677</v>
      </c>
      <c r="Y7" s="211" t="n">
        <v>23.3992956244838</v>
      </c>
      <c r="Z7" s="211" t="n">
        <v>33.0569985832958</v>
      </c>
      <c r="AA7" s="211" t="n">
        <v>24.7606526009473</v>
      </c>
      <c r="AB7" s="212" t="n">
        <v>26.072670958601</v>
      </c>
    </row>
    <row r="8" customFormat="false" ht="12.75" hidden="false" customHeight="false" outlineLevel="0" collapsed="false">
      <c r="A8" s="197" t="s">
        <v>15</v>
      </c>
      <c r="B8" s="209" t="n">
        <v>0</v>
      </c>
      <c r="C8" s="209" t="n">
        <v>0</v>
      </c>
      <c r="D8" s="209" t="n">
        <v>0</v>
      </c>
      <c r="E8" s="209" t="n">
        <v>0</v>
      </c>
      <c r="F8" s="209" t="n">
        <v>0</v>
      </c>
      <c r="G8" s="209" t="n">
        <v>0</v>
      </c>
      <c r="H8" s="209" t="n">
        <v>0</v>
      </c>
      <c r="I8" s="209" t="n">
        <v>0</v>
      </c>
      <c r="J8" s="209" t="n">
        <v>0</v>
      </c>
      <c r="K8" s="211" t="n">
        <v>24.5512820512821</v>
      </c>
      <c r="L8" s="211" t="n">
        <v>23.50025</v>
      </c>
      <c r="M8" s="211" t="n">
        <v>27.9996744186046</v>
      </c>
      <c r="N8" s="212" t="n">
        <v>19.0128016174717</v>
      </c>
      <c r="O8" s="209" t="n">
        <v>28.2497073170732</v>
      </c>
      <c r="P8" s="211" t="n">
        <v>26.4998888888889</v>
      </c>
      <c r="Q8" s="211" t="n">
        <v>25.4999024390244</v>
      </c>
      <c r="R8" s="211" t="n">
        <v>26.750364356012</v>
      </c>
      <c r="S8" s="211" t="n">
        <v>33.7501314214241</v>
      </c>
      <c r="T8" s="211" t="n">
        <v>27.5002049294375</v>
      </c>
      <c r="U8" s="212" t="n">
        <v>28.6876333971339</v>
      </c>
      <c r="V8" s="216" t="n">
        <v>28.9999457604854</v>
      </c>
      <c r="W8" s="209" t="n">
        <v>28.7501177759509</v>
      </c>
      <c r="X8" s="209" t="n">
        <v>26.8980676072687</v>
      </c>
      <c r="Y8" s="211" t="n">
        <v>26.9686999947757</v>
      </c>
      <c r="Z8" s="211" t="n">
        <v>33.9843021723849</v>
      </c>
      <c r="AA8" s="211" t="n">
        <v>27.109723868652</v>
      </c>
      <c r="AB8" s="212" t="n">
        <v>28.7401984107703</v>
      </c>
    </row>
    <row r="9" customFormat="false" ht="12.75" hidden="false" customHeight="false" outlineLevel="0" collapsed="false">
      <c r="A9" s="197" t="s">
        <v>11</v>
      </c>
      <c r="B9" s="209" t="n">
        <v>0</v>
      </c>
      <c r="C9" s="209" t="n">
        <v>0</v>
      </c>
      <c r="D9" s="209" t="n">
        <v>0</v>
      </c>
      <c r="E9" s="209" t="n">
        <v>0</v>
      </c>
      <c r="F9" s="209" t="n">
        <v>0</v>
      </c>
      <c r="G9" s="209" t="n">
        <v>0</v>
      </c>
      <c r="H9" s="209" t="n">
        <v>0</v>
      </c>
      <c r="I9" s="209" t="n">
        <v>0</v>
      </c>
      <c r="J9" s="209" t="n">
        <v>0</v>
      </c>
      <c r="K9" s="211" t="n">
        <v>22.7628205128205</v>
      </c>
      <c r="L9" s="211" t="n">
        <v>22.5635</v>
      </c>
      <c r="M9" s="211" t="n">
        <v>24.5002558139535</v>
      </c>
      <c r="N9" s="212" t="n">
        <v>17.4566440816935</v>
      </c>
      <c r="O9" s="209" t="n">
        <v>24.5003414634146</v>
      </c>
      <c r="P9" s="211" t="n">
        <v>24.5</v>
      </c>
      <c r="Q9" s="211" t="n">
        <v>23.9998536585366</v>
      </c>
      <c r="R9" s="211" t="n">
        <v>24.5000223577236</v>
      </c>
      <c r="S9" s="211" t="n">
        <v>32.6668492808005</v>
      </c>
      <c r="T9" s="211" t="n">
        <v>24.5001598091831</v>
      </c>
      <c r="U9" s="212" t="n">
        <v>26.5001074554227</v>
      </c>
      <c r="V9" s="216" t="n">
        <v>26.3749614884028</v>
      </c>
      <c r="W9" s="209" t="n">
        <v>26.5758335727906</v>
      </c>
      <c r="X9" s="209" t="n">
        <v>26.5503574401226</v>
      </c>
      <c r="Y9" s="211" t="n">
        <v>26.3954018341195</v>
      </c>
      <c r="Z9" s="211" t="n">
        <v>30.9703371186449</v>
      </c>
      <c r="AA9" s="211" t="n">
        <v>26.7996546074097</v>
      </c>
      <c r="AB9" s="212" t="n">
        <v>27.6789377500742</v>
      </c>
    </row>
    <row r="10" customFormat="false" ht="13.5" hidden="false" customHeight="false" outlineLevel="0" collapsed="false">
      <c r="A10" s="197" t="s">
        <v>16</v>
      </c>
      <c r="B10" s="217" t="n">
        <v>0</v>
      </c>
      <c r="C10" s="217" t="n">
        <v>0</v>
      </c>
      <c r="D10" s="217" t="n">
        <v>0</v>
      </c>
      <c r="E10" s="217" t="n">
        <v>0</v>
      </c>
      <c r="F10" s="217" t="n">
        <v>0</v>
      </c>
      <c r="G10" s="217" t="n">
        <v>0</v>
      </c>
      <c r="H10" s="217" t="n">
        <v>0</v>
      </c>
      <c r="I10" s="217" t="n">
        <v>0</v>
      </c>
      <c r="J10" s="217" t="n">
        <v>0</v>
      </c>
      <c r="K10" s="218" t="n">
        <v>23.1602564102564</v>
      </c>
      <c r="L10" s="218" t="n">
        <v>22.9385</v>
      </c>
      <c r="M10" s="218" t="n">
        <v>25.2211860465116</v>
      </c>
      <c r="N10" s="219" t="n">
        <v>17.829985614192</v>
      </c>
      <c r="O10" s="217" t="n">
        <v>25.0674146341463</v>
      </c>
      <c r="P10" s="218" t="n">
        <v>24.99</v>
      </c>
      <c r="Q10" s="218" t="n">
        <v>24.4761951219512</v>
      </c>
      <c r="R10" s="218" t="n">
        <v>25.7662290329482</v>
      </c>
      <c r="S10" s="218" t="n">
        <v>35.7070827600584</v>
      </c>
      <c r="T10" s="218" t="n">
        <v>25.321666467899</v>
      </c>
      <c r="U10" s="219" t="n">
        <v>27.9098787115679</v>
      </c>
      <c r="V10" s="220" t="n">
        <v>27.6382595550072</v>
      </c>
      <c r="W10" s="217" t="n">
        <v>27.8416915433283</v>
      </c>
      <c r="X10" s="217" t="n">
        <v>27.4536020418079</v>
      </c>
      <c r="Y10" s="218" t="n">
        <v>27.4551096786031</v>
      </c>
      <c r="Z10" s="218" t="n">
        <v>32.6832813809434</v>
      </c>
      <c r="AA10" s="218" t="n">
        <v>27.6556023732475</v>
      </c>
      <c r="AB10" s="219" t="n">
        <v>28.8118988686505</v>
      </c>
    </row>
    <row r="14" customFormat="false" ht="15.75" hidden="false" customHeight="false" outlineLevel="0" collapsed="false">
      <c r="A14" s="221" t="s">
        <v>94</v>
      </c>
      <c r="D14" s="197" t="n">
        <v>2001</v>
      </c>
      <c r="F14" s="197"/>
      <c r="G14" s="197" t="n">
        <v>2001</v>
      </c>
      <c r="H14" s="197" t="n">
        <v>2001</v>
      </c>
      <c r="I14" s="197" t="n">
        <v>2001</v>
      </c>
      <c r="J14" s="197" t="n">
        <v>2001</v>
      </c>
      <c r="K14" s="197"/>
      <c r="L14" s="197"/>
      <c r="M14" s="197"/>
      <c r="N14" s="197"/>
      <c r="O14" s="197" t="n">
        <v>2002</v>
      </c>
      <c r="P14" s="197"/>
      <c r="Q14" s="197"/>
      <c r="R14" s="197"/>
      <c r="S14" s="197"/>
      <c r="T14" s="222"/>
      <c r="U14" s="197"/>
      <c r="V14" s="197" t="n">
        <v>2003</v>
      </c>
      <c r="W14" s="197" t="n">
        <v>2004</v>
      </c>
      <c r="X14" s="197"/>
      <c r="Y14" s="197"/>
      <c r="Z14" s="197" t="s">
        <v>81</v>
      </c>
      <c r="AA14" s="197"/>
      <c r="AB14" s="197"/>
    </row>
    <row r="15" customFormat="false" ht="15.75" hidden="false" customHeight="false" outlineLevel="0" collapsed="false">
      <c r="A15" s="223" t="s">
        <v>80</v>
      </c>
      <c r="B15" s="199" t="n">
        <v>36739</v>
      </c>
      <c r="C15" s="201" t="n">
        <v>36892</v>
      </c>
      <c r="D15" s="201" t="n">
        <v>36923</v>
      </c>
      <c r="E15" s="201" t="n">
        <v>36951</v>
      </c>
      <c r="F15" s="201" t="n">
        <v>36982</v>
      </c>
      <c r="G15" s="200" t="n">
        <v>37043</v>
      </c>
      <c r="H15" s="200" t="n">
        <v>37073</v>
      </c>
      <c r="I15" s="200" t="n">
        <v>37104</v>
      </c>
      <c r="J15" s="200" t="n">
        <v>37135</v>
      </c>
      <c r="K15" s="202" t="n">
        <v>37165</v>
      </c>
      <c r="L15" s="202" t="n">
        <v>37196</v>
      </c>
      <c r="M15" s="202" t="n">
        <v>37226</v>
      </c>
      <c r="N15" s="203" t="s">
        <v>82</v>
      </c>
      <c r="O15" s="200" t="n">
        <v>37257</v>
      </c>
      <c r="P15" s="202" t="n">
        <v>37288</v>
      </c>
      <c r="Q15" s="202" t="n">
        <v>37316</v>
      </c>
      <c r="R15" s="204" t="s">
        <v>83</v>
      </c>
      <c r="S15" s="204" t="s">
        <v>84</v>
      </c>
      <c r="T15" s="222" t="s">
        <v>85</v>
      </c>
      <c r="U15" s="204" t="s">
        <v>86</v>
      </c>
      <c r="V15" s="205" t="s">
        <v>87</v>
      </c>
      <c r="W15" s="205" t="s">
        <v>88</v>
      </c>
      <c r="X15" s="206" t="s">
        <v>89</v>
      </c>
      <c r="Y15" s="207" t="s">
        <v>90</v>
      </c>
      <c r="Z15" s="207" t="s">
        <v>91</v>
      </c>
      <c r="AA15" s="207" t="s">
        <v>92</v>
      </c>
      <c r="AB15" s="208" t="s">
        <v>93</v>
      </c>
    </row>
    <row r="16" customFormat="false" ht="12.75" hidden="false" customHeight="false" outlineLevel="0" collapsed="false">
      <c r="A16" s="197" t="s">
        <v>13</v>
      </c>
      <c r="B16" s="224" t="n">
        <v>0</v>
      </c>
      <c r="C16" s="225" t="n">
        <v>0</v>
      </c>
      <c r="D16" s="225" t="n">
        <v>0</v>
      </c>
      <c r="E16" s="225" t="n">
        <v>0</v>
      </c>
      <c r="F16" s="225" t="n">
        <v>0</v>
      </c>
      <c r="G16" s="226" t="n">
        <v>0</v>
      </c>
      <c r="H16" s="226" t="n">
        <v>0</v>
      </c>
      <c r="I16" s="226" t="n">
        <v>0</v>
      </c>
      <c r="J16" s="226" t="n">
        <v>0</v>
      </c>
      <c r="K16" s="227" t="n">
        <v>1.58974358974359</v>
      </c>
      <c r="L16" s="227" t="n">
        <v>1.2495</v>
      </c>
      <c r="M16" s="227" t="n">
        <v>2.50060465116279</v>
      </c>
      <c r="N16" s="228" t="n">
        <v>1.33496206022659</v>
      </c>
      <c r="O16" s="226" t="n">
        <v>2.99980487804878</v>
      </c>
      <c r="P16" s="227" t="n">
        <v>1.24955555555556</v>
      </c>
      <c r="Q16" s="227" t="n">
        <v>0.750024390243901</v>
      </c>
      <c r="R16" s="229" t="n">
        <v>0.0831497646555413</v>
      </c>
      <c r="S16" s="229" t="n">
        <v>0.500105691056913</v>
      </c>
      <c r="T16" s="227" t="n">
        <v>0.832727638640431</v>
      </c>
      <c r="U16" s="230" t="n">
        <v>0.770611175575578</v>
      </c>
      <c r="V16" s="229" t="n">
        <v>0.124871333273774</v>
      </c>
      <c r="W16" s="231" t="n">
        <v>0.125073707806209</v>
      </c>
      <c r="X16" s="225" t="n">
        <v>0.0579030349648058</v>
      </c>
      <c r="Y16" s="229" t="n">
        <v>0.330330581594374</v>
      </c>
      <c r="Z16" s="229" t="n">
        <v>0.0565498652344942</v>
      </c>
      <c r="AA16" s="229" t="n">
        <v>0.0581894136319825</v>
      </c>
      <c r="AB16" s="230" t="n">
        <v>0.125743223856432</v>
      </c>
    </row>
    <row r="17" customFormat="false" ht="12.75" hidden="false" customHeight="false" outlineLevel="0" collapsed="false">
      <c r="A17" s="197" t="s">
        <v>12</v>
      </c>
      <c r="B17" s="232" t="n">
        <v>0</v>
      </c>
      <c r="C17" s="226" t="n">
        <v>0</v>
      </c>
      <c r="D17" s="226" t="n">
        <v>0</v>
      </c>
      <c r="E17" s="226" t="n">
        <v>0</v>
      </c>
      <c r="F17" s="226" t="n">
        <v>0</v>
      </c>
      <c r="G17" s="226" t="n">
        <v>0</v>
      </c>
      <c r="H17" s="226" t="n">
        <v>0</v>
      </c>
      <c r="I17" s="226" t="n">
        <v>0</v>
      </c>
      <c r="J17" s="226" t="n">
        <v>0</v>
      </c>
      <c r="K17" s="227" t="n">
        <v>1.58974358974359</v>
      </c>
      <c r="L17" s="227" t="n">
        <v>1.25025</v>
      </c>
      <c r="M17" s="227" t="n">
        <v>0.00013953488371854</v>
      </c>
      <c r="N17" s="228" t="n">
        <v>0.710033281156825</v>
      </c>
      <c r="O17" s="226" t="n">
        <v>2.99980487804878</v>
      </c>
      <c r="P17" s="227" t="n">
        <v>0.99988888888889</v>
      </c>
      <c r="Q17" s="227" t="n">
        <v>0.499878048780491</v>
      </c>
      <c r="R17" s="227" t="n">
        <v>-8.13008130151616E-006</v>
      </c>
      <c r="S17" s="227" t="n">
        <v>-0.166722743381285</v>
      </c>
      <c r="T17" s="227" t="n">
        <v>0.41672122838402</v>
      </c>
      <c r="U17" s="228" t="n">
        <v>0.437461906706872</v>
      </c>
      <c r="V17" s="227" t="n">
        <v>0.125048300587171</v>
      </c>
      <c r="W17" s="233" t="n">
        <v>0.124816829766495</v>
      </c>
      <c r="X17" s="226" t="n">
        <v>0.054445536408597</v>
      </c>
      <c r="Y17" s="227" t="n">
        <v>0.341031302181293</v>
      </c>
      <c r="Z17" s="227" t="n">
        <v>0.0520021148149823</v>
      </c>
      <c r="AA17" s="227" t="n">
        <v>0.0529803479749731</v>
      </c>
      <c r="AB17" s="228" t="n">
        <v>0.125114825344959</v>
      </c>
    </row>
    <row r="18" customFormat="false" ht="12.75" hidden="false" customHeight="false" outlineLevel="0" collapsed="false">
      <c r="A18" s="197" t="s">
        <v>14</v>
      </c>
      <c r="B18" s="232" t="n">
        <v>0</v>
      </c>
      <c r="C18" s="226" t="n">
        <v>0</v>
      </c>
      <c r="D18" s="226" t="n">
        <v>0</v>
      </c>
      <c r="E18" s="226" t="n">
        <v>0</v>
      </c>
      <c r="F18" s="226" t="n">
        <v>0</v>
      </c>
      <c r="G18" s="226" t="n">
        <v>0</v>
      </c>
      <c r="H18" s="226" t="n">
        <v>0</v>
      </c>
      <c r="I18" s="226" t="n">
        <v>0</v>
      </c>
      <c r="J18" s="226" t="n">
        <v>0</v>
      </c>
      <c r="K18" s="227" t="n">
        <v>1.51076923076923</v>
      </c>
      <c r="L18" s="227" t="n">
        <v>2.41975</v>
      </c>
      <c r="M18" s="227" t="n">
        <v>-0.500232558139533</v>
      </c>
      <c r="N18" s="228" t="n">
        <v>0.857571668157423</v>
      </c>
      <c r="O18" s="226" t="n">
        <v>0.750609756097568</v>
      </c>
      <c r="P18" s="227" t="n">
        <v>0.750333333333327</v>
      </c>
      <c r="Q18" s="227" t="n">
        <v>0.749707317073174</v>
      </c>
      <c r="R18" s="227" t="n">
        <v>1.00032498930252</v>
      </c>
      <c r="S18" s="227" t="n">
        <v>1.25006784001906</v>
      </c>
      <c r="T18" s="227" t="n">
        <v>0.499921934009144</v>
      </c>
      <c r="U18" s="228" t="n">
        <v>0.875132891374683</v>
      </c>
      <c r="V18" s="227" t="n">
        <v>0.750045830681817</v>
      </c>
      <c r="W18" s="233" t="n">
        <v>0.734824610409685</v>
      </c>
      <c r="X18" s="226" t="n">
        <v>-0.901458242832035</v>
      </c>
      <c r="Y18" s="227" t="n">
        <v>-1.56786221004866</v>
      </c>
      <c r="Z18" s="227" t="n">
        <v>1.41373377055289</v>
      </c>
      <c r="AA18" s="227" t="n">
        <v>-0.66645199863634</v>
      </c>
      <c r="AB18" s="228" t="n">
        <v>-0.430509670241044</v>
      </c>
    </row>
    <row r="19" customFormat="false" ht="12.75" hidden="false" customHeight="false" outlineLevel="0" collapsed="false">
      <c r="A19" s="197" t="s">
        <v>17</v>
      </c>
      <c r="B19" s="232" t="n">
        <v>0</v>
      </c>
      <c r="C19" s="226" t="n">
        <v>0</v>
      </c>
      <c r="D19" s="226" t="n">
        <v>0</v>
      </c>
      <c r="E19" s="226" t="n">
        <v>0</v>
      </c>
      <c r="F19" s="226" t="n">
        <v>0</v>
      </c>
      <c r="G19" s="226" t="n">
        <v>0</v>
      </c>
      <c r="H19" s="226" t="n">
        <v>0</v>
      </c>
      <c r="I19" s="226" t="n">
        <v>0</v>
      </c>
      <c r="J19" s="226" t="n">
        <v>0</v>
      </c>
      <c r="K19" s="227" t="n">
        <v>0</v>
      </c>
      <c r="L19" s="227" t="n">
        <v>0</v>
      </c>
      <c r="M19" s="227" t="n">
        <v>1.49955813953488</v>
      </c>
      <c r="N19" s="228" t="n">
        <v>0.374889534883721</v>
      </c>
      <c r="O19" s="226" t="n">
        <v>0.749926829268294</v>
      </c>
      <c r="P19" s="227" t="n">
        <v>-0.000444444444440251</v>
      </c>
      <c r="Q19" s="227" t="n">
        <v>-0.000560975609754877</v>
      </c>
      <c r="R19" s="227" t="n">
        <v>0.833472400513482</v>
      </c>
      <c r="S19" s="227" t="n">
        <v>1.16651615593079</v>
      </c>
      <c r="T19" s="227" t="n">
        <v>0.500161399324188</v>
      </c>
      <c r="U19" s="228" t="n">
        <v>0.687447606376622</v>
      </c>
      <c r="V19" s="227" t="n">
        <v>0.312406815846156</v>
      </c>
      <c r="W19" s="233" t="n">
        <v>0.132348224648066</v>
      </c>
      <c r="X19" s="226" t="n">
        <v>2.17508511414245</v>
      </c>
      <c r="Y19" s="227" t="n">
        <v>3.4368189235852</v>
      </c>
      <c r="Z19" s="227" t="n">
        <v>5.53134764444762</v>
      </c>
      <c r="AA19" s="227" t="n">
        <v>3.55581696486141</v>
      </c>
      <c r="AB19" s="228" t="n">
        <v>3.67476716175919</v>
      </c>
    </row>
    <row r="20" customFormat="false" ht="12.75" hidden="false" customHeight="false" outlineLevel="0" collapsed="false">
      <c r="A20" s="197" t="s">
        <v>15</v>
      </c>
      <c r="B20" s="232" t="n">
        <v>0</v>
      </c>
      <c r="C20" s="226" t="n">
        <v>0</v>
      </c>
      <c r="D20" s="226" t="n">
        <v>0</v>
      </c>
      <c r="E20" s="226" t="n">
        <v>0</v>
      </c>
      <c r="F20" s="226" t="n">
        <v>0</v>
      </c>
      <c r="G20" s="226" t="n">
        <v>0</v>
      </c>
      <c r="H20" s="226" t="n">
        <v>0</v>
      </c>
      <c r="I20" s="226" t="n">
        <v>0</v>
      </c>
      <c r="J20" s="226" t="n">
        <v>0</v>
      </c>
      <c r="K20" s="227" t="n">
        <v>2.08230769230769</v>
      </c>
      <c r="L20" s="227" t="n">
        <v>1.75025</v>
      </c>
      <c r="M20" s="227" t="n">
        <v>1.49955813953488</v>
      </c>
      <c r="N20" s="228" t="n">
        <v>1.33302895796064</v>
      </c>
      <c r="O20" s="226" t="n">
        <v>0.749926829268294</v>
      </c>
      <c r="P20" s="227" t="n">
        <v>-0.000444444444440251</v>
      </c>
      <c r="Q20" s="227" t="n">
        <v>-0.000560975609754877</v>
      </c>
      <c r="R20" s="227" t="n">
        <v>0.250356225930684</v>
      </c>
      <c r="S20" s="227" t="n">
        <v>1.00002063789869</v>
      </c>
      <c r="T20" s="227" t="n">
        <v>0.500161399324188</v>
      </c>
      <c r="U20" s="228" t="n">
        <v>0.5000446832229</v>
      </c>
      <c r="V20" s="227" t="n">
        <v>0.249811874723413</v>
      </c>
      <c r="W20" s="233" t="n">
        <v>-0.114974311180184</v>
      </c>
      <c r="X20" s="226" t="n">
        <v>-2.18695058247306</v>
      </c>
      <c r="Y20" s="227" t="n">
        <v>-1.92506152988825</v>
      </c>
      <c r="Z20" s="227" t="n">
        <v>0.982646830158245</v>
      </c>
      <c r="AA20" s="227" t="n">
        <v>-1.96359354405127</v>
      </c>
      <c r="AB20" s="228" t="n">
        <v>-1.27323970656358</v>
      </c>
    </row>
    <row r="21" customFormat="false" ht="12.75" hidden="false" customHeight="false" outlineLevel="0" collapsed="false">
      <c r="A21" s="197" t="s">
        <v>11</v>
      </c>
      <c r="B21" s="232" t="n">
        <v>0</v>
      </c>
      <c r="C21" s="226" t="n">
        <v>0</v>
      </c>
      <c r="D21" s="226" t="n">
        <v>0</v>
      </c>
      <c r="E21" s="226" t="n">
        <v>0</v>
      </c>
      <c r="F21" s="226" t="n">
        <v>0</v>
      </c>
      <c r="G21" s="226" t="n">
        <v>0</v>
      </c>
      <c r="H21" s="226" t="n">
        <v>0</v>
      </c>
      <c r="I21" s="226" t="n">
        <v>0</v>
      </c>
      <c r="J21" s="226" t="n">
        <v>0</v>
      </c>
      <c r="K21" s="227" t="n">
        <v>0.890000000000001</v>
      </c>
      <c r="L21" s="227" t="n">
        <v>2.37675000000001</v>
      </c>
      <c r="M21" s="227" t="n">
        <v>0.000302325581394314</v>
      </c>
      <c r="N21" s="228" t="n">
        <v>0.816763081395347</v>
      </c>
      <c r="O21" s="226" t="n">
        <v>0.000146341463420185</v>
      </c>
      <c r="P21" s="227" t="n">
        <v>0.000111111111110063</v>
      </c>
      <c r="Q21" s="227" t="n">
        <v>-0.000121951219512084</v>
      </c>
      <c r="R21" s="227" t="n">
        <v>0</v>
      </c>
      <c r="S21" s="227" t="n">
        <v>0.000145299145295041</v>
      </c>
      <c r="T21" s="227" t="n">
        <v>0</v>
      </c>
      <c r="U21" s="228" t="n">
        <v>4.76165659115679E-005</v>
      </c>
      <c r="V21" s="227" t="n">
        <v>0</v>
      </c>
      <c r="W21" s="233" t="n">
        <v>2.26413868809061E-005</v>
      </c>
      <c r="X21" s="226" t="n">
        <v>-9.3507792797709E-006</v>
      </c>
      <c r="Y21" s="227" t="n">
        <v>-0.000132256495597005</v>
      </c>
      <c r="Z21" s="227" t="n">
        <v>0.000111427511789941</v>
      </c>
      <c r="AA21" s="227" t="n">
        <v>-9.10014356989564E-005</v>
      </c>
      <c r="AB21" s="228" t="n">
        <v>-3.02952996911188E-005</v>
      </c>
    </row>
    <row r="22" customFormat="false" ht="13.5" hidden="false" customHeight="false" outlineLevel="0" collapsed="false">
      <c r="A22" s="197" t="s">
        <v>16</v>
      </c>
      <c r="B22" s="234" t="n">
        <v>0</v>
      </c>
      <c r="C22" s="235" t="n">
        <v>0</v>
      </c>
      <c r="D22" s="235" t="n">
        <v>0</v>
      </c>
      <c r="E22" s="235" t="n">
        <v>0</v>
      </c>
      <c r="F22" s="235" t="n">
        <v>0</v>
      </c>
      <c r="G22" s="235" t="n">
        <v>0</v>
      </c>
      <c r="H22" s="235" t="n">
        <v>0</v>
      </c>
      <c r="I22" s="235" t="n">
        <v>0</v>
      </c>
      <c r="J22" s="235" t="n">
        <v>0</v>
      </c>
      <c r="K22" s="236" t="n">
        <v>0.890000000000001</v>
      </c>
      <c r="L22" s="236" t="n">
        <v>2.37675000000001</v>
      </c>
      <c r="M22" s="236" t="n">
        <v>0.000302325581394314</v>
      </c>
      <c r="N22" s="237" t="n">
        <v>0.816763081395351</v>
      </c>
      <c r="O22" s="235" t="n">
        <v>0.000146341463420185</v>
      </c>
      <c r="P22" s="236" t="n">
        <v>0.000111111111102957</v>
      </c>
      <c r="Q22" s="236" t="n">
        <v>-0.000121951219512084</v>
      </c>
      <c r="R22" s="236" t="n">
        <v>0</v>
      </c>
      <c r="S22" s="236" t="n">
        <v>0.000145299145295041</v>
      </c>
      <c r="T22" s="236" t="n">
        <v>0</v>
      </c>
      <c r="U22" s="237" t="n">
        <v>4.76165659044625E-005</v>
      </c>
      <c r="V22" s="236" t="n">
        <v>0</v>
      </c>
      <c r="W22" s="238" t="n">
        <v>2.26413868773534E-005</v>
      </c>
      <c r="X22" s="235" t="n">
        <v>-9.3507792797709E-006</v>
      </c>
      <c r="Y22" s="236" t="n">
        <v>-0.000132256495607663</v>
      </c>
      <c r="Z22" s="236" t="n">
        <v>0.000111427511804152</v>
      </c>
      <c r="AA22" s="236" t="n">
        <v>-9.10014356954036E-005</v>
      </c>
      <c r="AB22" s="237" t="n">
        <v>-3.02952996946715E-005</v>
      </c>
    </row>
    <row r="25" customFormat="false" ht="13.5" hidden="false" customHeight="false" outlineLevel="0" collapsed="false">
      <c r="A25" s="123" t="n">
        <v>37188</v>
      </c>
      <c r="B25" s="198"/>
      <c r="D25" s="197" t="n">
        <v>2001</v>
      </c>
      <c r="F25" s="197"/>
      <c r="G25" s="197" t="n">
        <v>2001</v>
      </c>
      <c r="H25" s="197" t="n">
        <v>2001</v>
      </c>
      <c r="I25" s="197" t="n">
        <v>2001</v>
      </c>
      <c r="J25" s="197" t="n">
        <v>2001</v>
      </c>
      <c r="K25" s="197"/>
      <c r="L25" s="197"/>
      <c r="M25" s="197"/>
      <c r="N25" s="197"/>
      <c r="O25" s="197" t="n">
        <v>2002</v>
      </c>
      <c r="P25" s="197"/>
      <c r="Q25" s="197"/>
      <c r="R25" s="197"/>
      <c r="S25" s="197"/>
      <c r="T25" s="197"/>
      <c r="U25" s="197"/>
      <c r="V25" s="197" t="n">
        <v>2003</v>
      </c>
      <c r="W25" s="197" t="n">
        <v>2004</v>
      </c>
      <c r="X25" s="197"/>
      <c r="Y25" s="197"/>
      <c r="Z25" s="197" t="s">
        <v>81</v>
      </c>
      <c r="AA25" s="197"/>
      <c r="AB25" s="197"/>
    </row>
    <row r="26" customFormat="false" ht="15.75" hidden="false" customHeight="false" outlineLevel="0" collapsed="false">
      <c r="A26" s="223" t="s">
        <v>80</v>
      </c>
      <c r="B26" s="199" t="n">
        <v>36739</v>
      </c>
      <c r="C26" s="200" t="n">
        <v>36892</v>
      </c>
      <c r="D26" s="200" t="n">
        <v>36923</v>
      </c>
      <c r="E26" s="200" t="n">
        <v>36951</v>
      </c>
      <c r="F26" s="200" t="n">
        <v>36982</v>
      </c>
      <c r="G26" s="200" t="n">
        <v>37043</v>
      </c>
      <c r="H26" s="200" t="n">
        <v>37073</v>
      </c>
      <c r="I26" s="200" t="n">
        <v>37104</v>
      </c>
      <c r="J26" s="200" t="n">
        <v>37135</v>
      </c>
      <c r="K26" s="202" t="n">
        <v>37165</v>
      </c>
      <c r="L26" s="202" t="n">
        <v>37196</v>
      </c>
      <c r="M26" s="202" t="n">
        <v>37226</v>
      </c>
      <c r="N26" s="203" t="s">
        <v>82</v>
      </c>
      <c r="O26" s="200" t="n">
        <v>37257</v>
      </c>
      <c r="P26" s="202" t="n">
        <v>37288</v>
      </c>
      <c r="Q26" s="202" t="n">
        <v>37316</v>
      </c>
      <c r="R26" s="204" t="s">
        <v>83</v>
      </c>
      <c r="S26" s="204" t="s">
        <v>84</v>
      </c>
      <c r="T26" s="204" t="s">
        <v>85</v>
      </c>
      <c r="U26" s="204" t="s">
        <v>86</v>
      </c>
      <c r="V26" s="205" t="s">
        <v>87</v>
      </c>
      <c r="W26" s="205" t="s">
        <v>88</v>
      </c>
      <c r="X26" s="206" t="s">
        <v>89</v>
      </c>
      <c r="Y26" s="207" t="s">
        <v>90</v>
      </c>
      <c r="Z26" s="207" t="s">
        <v>91</v>
      </c>
      <c r="AA26" s="207" t="s">
        <v>92</v>
      </c>
      <c r="AB26" s="208" t="s">
        <v>93</v>
      </c>
    </row>
    <row r="27" customFormat="false" ht="12.75" hidden="false" customHeight="false" outlineLevel="0" collapsed="false">
      <c r="A27" s="197" t="s">
        <v>13</v>
      </c>
      <c r="B27" s="209" t="n">
        <v>0</v>
      </c>
      <c r="C27" s="209" t="n">
        <v>0</v>
      </c>
      <c r="D27" s="209" t="n">
        <v>0</v>
      </c>
      <c r="E27" s="209" t="n">
        <v>0</v>
      </c>
      <c r="F27" s="209" t="n">
        <v>0</v>
      </c>
      <c r="G27" s="209" t="n">
        <v>0</v>
      </c>
      <c r="H27" s="210" t="n">
        <v>0</v>
      </c>
      <c r="I27" s="210" t="n">
        <v>0</v>
      </c>
      <c r="J27" s="210" t="n">
        <v>0</v>
      </c>
      <c r="K27" s="213" t="n">
        <v>23.9230769230769</v>
      </c>
      <c r="L27" s="213" t="n">
        <v>24.750375</v>
      </c>
      <c r="M27" s="213" t="n">
        <v>28.9997209302326</v>
      </c>
      <c r="N27" s="214" t="n">
        <v>19.4182932133274</v>
      </c>
      <c r="O27" s="227" t="n">
        <v>28.0001951219512</v>
      </c>
      <c r="P27" s="211" t="n">
        <v>26.2502222222222</v>
      </c>
      <c r="Q27" s="211" t="n">
        <v>23.2504146341463</v>
      </c>
      <c r="R27" s="211" t="n">
        <v>20.5835694266153</v>
      </c>
      <c r="S27" s="211" t="n">
        <v>31.1666777152387</v>
      </c>
      <c r="T27" s="211" t="n">
        <v>26.6670682269926</v>
      </c>
      <c r="U27" s="211" t="n">
        <v>26.0627315070716</v>
      </c>
      <c r="V27" s="216" t="n">
        <v>27.5417283406818</v>
      </c>
      <c r="W27" s="211" t="n">
        <v>27.5615820666362</v>
      </c>
      <c r="X27" s="210" t="n">
        <v>29.2223901221087</v>
      </c>
      <c r="Y27" s="213" t="n">
        <v>23.9979941942562</v>
      </c>
      <c r="Z27" s="213" t="n">
        <v>33.6617306006938</v>
      </c>
      <c r="AA27" s="213" t="n">
        <v>29.4151503704385</v>
      </c>
      <c r="AB27" s="214" t="n">
        <v>29.0743163218743</v>
      </c>
    </row>
    <row r="28" customFormat="false" ht="12.75" hidden="false" customHeight="false" outlineLevel="0" collapsed="false">
      <c r="A28" s="197" t="s">
        <v>12</v>
      </c>
      <c r="B28" s="209" t="n">
        <v>0</v>
      </c>
      <c r="C28" s="209" t="n">
        <v>0</v>
      </c>
      <c r="D28" s="209" t="n">
        <v>0</v>
      </c>
      <c r="E28" s="209" t="n">
        <v>0</v>
      </c>
      <c r="F28" s="209" t="n">
        <v>0</v>
      </c>
      <c r="G28" s="209" t="n">
        <v>0</v>
      </c>
      <c r="H28" s="209" t="n">
        <v>0</v>
      </c>
      <c r="I28" s="209" t="n">
        <v>0</v>
      </c>
      <c r="J28" s="209" t="n">
        <v>0</v>
      </c>
      <c r="K28" s="211" t="n">
        <v>23.9230769230769</v>
      </c>
      <c r="L28" s="211" t="n">
        <v>24.75</v>
      </c>
      <c r="M28" s="211" t="n">
        <v>28.4999534883721</v>
      </c>
      <c r="N28" s="212" t="n">
        <v>19.2932576028623</v>
      </c>
      <c r="O28" s="227" t="n">
        <v>27.5004146341463</v>
      </c>
      <c r="P28" s="211" t="n">
        <v>26.0002222222222</v>
      </c>
      <c r="Q28" s="211" t="n">
        <v>24.0003414634146</v>
      </c>
      <c r="R28" s="211" t="n">
        <v>22.0001402439024</v>
      </c>
      <c r="S28" s="211" t="n">
        <v>33.3334300604545</v>
      </c>
      <c r="T28" s="211" t="n">
        <v>26.916753875969</v>
      </c>
      <c r="U28" s="211" t="n">
        <v>27.0209959050634</v>
      </c>
      <c r="V28" s="216" t="n">
        <v>29.1124499579873</v>
      </c>
      <c r="W28" s="211" t="n">
        <v>29.1333507658965</v>
      </c>
      <c r="X28" s="209" t="n">
        <v>31.9315930524049</v>
      </c>
      <c r="Y28" s="211" t="n">
        <v>28.3542660693495</v>
      </c>
      <c r="Z28" s="211" t="n">
        <v>38.1790402459628</v>
      </c>
      <c r="AA28" s="211" t="n">
        <v>33.7550386442731</v>
      </c>
      <c r="AB28" s="212" t="n">
        <v>33.0549845029976</v>
      </c>
    </row>
    <row r="29" customFormat="false" ht="12.75" hidden="false" customHeight="false" outlineLevel="0" collapsed="false">
      <c r="A29" s="197" t="s">
        <v>14</v>
      </c>
      <c r="B29" s="209" t="n">
        <v>0</v>
      </c>
      <c r="C29" s="209" t="n">
        <v>0</v>
      </c>
      <c r="D29" s="209" t="n">
        <v>0</v>
      </c>
      <c r="E29" s="209" t="n">
        <v>0</v>
      </c>
      <c r="F29" s="209" t="n">
        <v>0</v>
      </c>
      <c r="G29" s="209" t="n">
        <v>0</v>
      </c>
      <c r="H29" s="209" t="n">
        <v>0</v>
      </c>
      <c r="I29" s="209" t="n">
        <v>0</v>
      </c>
      <c r="J29" s="209" t="n">
        <v>0</v>
      </c>
      <c r="K29" s="211" t="n">
        <v>23.4379487179487</v>
      </c>
      <c r="L29" s="211" t="n">
        <v>24.58025</v>
      </c>
      <c r="M29" s="211" t="n">
        <v>30.499976744186</v>
      </c>
      <c r="N29" s="212" t="n">
        <v>19.6295438655337</v>
      </c>
      <c r="O29" s="227" t="n">
        <v>29.9998292682927</v>
      </c>
      <c r="P29" s="211" t="n">
        <v>29.2496666666667</v>
      </c>
      <c r="Q29" s="211" t="n">
        <v>27.7500487804878</v>
      </c>
      <c r="R29" s="211" t="n">
        <v>25.7498802952503</v>
      </c>
      <c r="S29" s="211" t="n">
        <v>32.7499024390244</v>
      </c>
      <c r="T29" s="211" t="n">
        <v>28.5000534684953</v>
      </c>
      <c r="U29" s="211" t="n">
        <v>28.9999211103131</v>
      </c>
      <c r="V29" s="216" t="n">
        <v>29.250021824156</v>
      </c>
      <c r="W29" s="211" t="n">
        <v>29.2650593287758</v>
      </c>
      <c r="X29" s="209" t="n">
        <v>29.9238162110756</v>
      </c>
      <c r="Y29" s="211" t="n">
        <v>29.0941782599934</v>
      </c>
      <c r="Z29" s="211" t="n">
        <v>32.3736026526477</v>
      </c>
      <c r="AA29" s="211" t="n">
        <v>30.4551270138556</v>
      </c>
      <c r="AB29" s="212" t="n">
        <v>30.4616810343931</v>
      </c>
    </row>
    <row r="30" customFormat="false" ht="12.75" hidden="false" customHeight="false" outlineLevel="0" collapsed="false">
      <c r="A30" s="197" t="s">
        <v>17</v>
      </c>
      <c r="B30" s="209" t="n">
        <v>0</v>
      </c>
      <c r="C30" s="209" t="n">
        <v>0</v>
      </c>
      <c r="D30" s="209" t="n">
        <v>0</v>
      </c>
      <c r="E30" s="209" t="n">
        <v>0</v>
      </c>
      <c r="F30" s="209" t="n">
        <v>0</v>
      </c>
      <c r="G30" s="209" t="n">
        <v>0</v>
      </c>
      <c r="H30" s="209" t="n">
        <v>0</v>
      </c>
      <c r="I30" s="209" t="n">
        <v>0</v>
      </c>
      <c r="J30" s="209" t="n">
        <v>0</v>
      </c>
      <c r="K30" s="211" t="n">
        <v>27.1875</v>
      </c>
      <c r="L30" s="211" t="n">
        <v>20.75025</v>
      </c>
      <c r="M30" s="211" t="n">
        <v>26.5001162790698</v>
      </c>
      <c r="N30" s="212" t="n">
        <v>18.6094665697674</v>
      </c>
      <c r="O30" s="227" t="n">
        <v>27.4997804878049</v>
      </c>
      <c r="P30" s="211" t="n">
        <v>26.5003333333333</v>
      </c>
      <c r="Q30" s="211" t="n">
        <v>25.5004634146341</v>
      </c>
      <c r="R30" s="211" t="n">
        <v>25.666595207531</v>
      </c>
      <c r="S30" s="211" t="n">
        <v>32.083462253194</v>
      </c>
      <c r="T30" s="211" t="n">
        <v>27.0000435301133</v>
      </c>
      <c r="U30" s="211" t="n">
        <v>27.8125733506906</v>
      </c>
      <c r="V30" s="216" t="n">
        <v>18.4792997338889</v>
      </c>
      <c r="W30" s="211" t="n">
        <v>17.7143486588782</v>
      </c>
      <c r="X30" s="209" t="n">
        <v>20.8986519115346</v>
      </c>
      <c r="Y30" s="211" t="n">
        <v>19.9624767008986</v>
      </c>
      <c r="Z30" s="211" t="n">
        <v>27.5256509388481</v>
      </c>
      <c r="AA30" s="211" t="n">
        <v>21.2048356360859</v>
      </c>
      <c r="AB30" s="212" t="n">
        <v>22.3979037968418</v>
      </c>
    </row>
    <row r="31" customFormat="false" ht="12.75" hidden="false" customHeight="false" outlineLevel="0" collapsed="false">
      <c r="A31" s="197" t="s">
        <v>15</v>
      </c>
      <c r="B31" s="209" t="n">
        <v>0</v>
      </c>
      <c r="C31" s="209" t="n">
        <v>0</v>
      </c>
      <c r="D31" s="209" t="n">
        <v>0</v>
      </c>
      <c r="E31" s="209" t="n">
        <v>0</v>
      </c>
      <c r="F31" s="209" t="n">
        <v>0</v>
      </c>
      <c r="G31" s="209" t="n">
        <v>0</v>
      </c>
      <c r="H31" s="209" t="n">
        <v>0</v>
      </c>
      <c r="I31" s="209" t="n">
        <v>0</v>
      </c>
      <c r="J31" s="209" t="n">
        <v>0</v>
      </c>
      <c r="K31" s="211" t="n">
        <v>22.4689743589744</v>
      </c>
      <c r="L31" s="211" t="n">
        <v>21.75</v>
      </c>
      <c r="M31" s="211" t="n">
        <v>26.5001162790698</v>
      </c>
      <c r="N31" s="212" t="n">
        <v>17.679772659511</v>
      </c>
      <c r="O31" s="227" t="n">
        <v>27.4997804878049</v>
      </c>
      <c r="P31" s="211" t="n">
        <v>26.5003333333333</v>
      </c>
      <c r="Q31" s="211" t="n">
        <v>25.5004634146341</v>
      </c>
      <c r="R31" s="211" t="n">
        <v>26.5000081300813</v>
      </c>
      <c r="S31" s="211" t="n">
        <v>32.7501107835254</v>
      </c>
      <c r="T31" s="211" t="n">
        <v>27.0000435301133</v>
      </c>
      <c r="U31" s="211" t="n">
        <v>28.187588713911</v>
      </c>
      <c r="V31" s="216" t="n">
        <v>28.7501338857619</v>
      </c>
      <c r="W31" s="211" t="n">
        <v>28.865092087131</v>
      </c>
      <c r="X31" s="209" t="n">
        <v>29.0850181897417</v>
      </c>
      <c r="Y31" s="211" t="n">
        <v>28.8937615246639</v>
      </c>
      <c r="Z31" s="211" t="n">
        <v>33.0016553422266</v>
      </c>
      <c r="AA31" s="211" t="n">
        <v>29.0733174127033</v>
      </c>
      <c r="AB31" s="212" t="n">
        <v>30.0134381173339</v>
      </c>
    </row>
    <row r="32" customFormat="false" ht="12.75" hidden="false" customHeight="false" outlineLevel="0" collapsed="false">
      <c r="A32" s="197" t="s">
        <v>11</v>
      </c>
      <c r="B32" s="209" t="n">
        <v>0</v>
      </c>
      <c r="C32" s="209" t="n">
        <v>0</v>
      </c>
      <c r="D32" s="209" t="n">
        <v>0</v>
      </c>
      <c r="E32" s="209" t="n">
        <v>0</v>
      </c>
      <c r="F32" s="209" t="n">
        <v>0</v>
      </c>
      <c r="G32" s="209" t="n">
        <v>0</v>
      </c>
      <c r="H32" s="209" t="n">
        <v>0</v>
      </c>
      <c r="I32" s="209" t="n">
        <v>0</v>
      </c>
      <c r="J32" s="209" t="n">
        <v>0</v>
      </c>
      <c r="K32" s="211" t="n">
        <v>21.8728205128205</v>
      </c>
      <c r="L32" s="211" t="n">
        <v>20.18675</v>
      </c>
      <c r="M32" s="211" t="n">
        <v>24.4999534883721</v>
      </c>
      <c r="N32" s="212" t="n">
        <v>16.6398810002982</v>
      </c>
      <c r="O32" s="227" t="n">
        <v>24.5001951219512</v>
      </c>
      <c r="P32" s="211" t="n">
        <v>24.4998888888889</v>
      </c>
      <c r="Q32" s="211" t="n">
        <v>23.9999756097561</v>
      </c>
      <c r="R32" s="211" t="n">
        <v>24.5000223577236</v>
      </c>
      <c r="S32" s="211" t="n">
        <v>32.6667039816552</v>
      </c>
      <c r="T32" s="211" t="n">
        <v>24.5001598091831</v>
      </c>
      <c r="U32" s="211" t="n">
        <v>26.5000598388568</v>
      </c>
      <c r="V32" s="216" t="n">
        <v>26.3749614884028</v>
      </c>
      <c r="W32" s="211" t="n">
        <v>26.5758109314037</v>
      </c>
      <c r="X32" s="209" t="n">
        <v>26.5503667909019</v>
      </c>
      <c r="Y32" s="211" t="n">
        <v>26.3955340906151</v>
      </c>
      <c r="Z32" s="211" t="n">
        <v>30.9702256911331</v>
      </c>
      <c r="AA32" s="211" t="n">
        <v>26.7997456088454</v>
      </c>
      <c r="AB32" s="212" t="n">
        <v>27.6789680453739</v>
      </c>
    </row>
    <row r="33" customFormat="false" ht="13.5" hidden="false" customHeight="false" outlineLevel="0" collapsed="false">
      <c r="A33" s="197" t="s">
        <v>16</v>
      </c>
      <c r="B33" s="217" t="n">
        <v>0</v>
      </c>
      <c r="C33" s="217" t="n">
        <v>0</v>
      </c>
      <c r="D33" s="217" t="n">
        <v>0</v>
      </c>
      <c r="E33" s="217" t="n">
        <v>0</v>
      </c>
      <c r="F33" s="217" t="n">
        <v>0</v>
      </c>
      <c r="G33" s="217" t="n">
        <v>0</v>
      </c>
      <c r="H33" s="217" t="n">
        <v>0</v>
      </c>
      <c r="I33" s="217" t="n">
        <v>0</v>
      </c>
      <c r="J33" s="217" t="n">
        <v>0</v>
      </c>
      <c r="K33" s="218" t="n">
        <v>22.2702564102564</v>
      </c>
      <c r="L33" s="218" t="n">
        <v>20.56175</v>
      </c>
      <c r="M33" s="218" t="n">
        <v>25.2208837209302</v>
      </c>
      <c r="N33" s="219" t="n">
        <v>17.0132225327967</v>
      </c>
      <c r="O33" s="236" t="n">
        <v>25.0672682926829</v>
      </c>
      <c r="P33" s="218" t="n">
        <v>24.9898888888889</v>
      </c>
      <c r="Q33" s="218" t="n">
        <v>24.4763170731707</v>
      </c>
      <c r="R33" s="218" t="n">
        <v>25.7662290329482</v>
      </c>
      <c r="S33" s="218" t="n">
        <v>35.7069374609131</v>
      </c>
      <c r="T33" s="218" t="n">
        <v>25.321666467899</v>
      </c>
      <c r="U33" s="218" t="n">
        <v>27.909831095002</v>
      </c>
      <c r="V33" s="220" t="n">
        <v>27.6382595550072</v>
      </c>
      <c r="W33" s="218" t="n">
        <v>27.8416689019415</v>
      </c>
      <c r="X33" s="217" t="n">
        <v>27.4536113925872</v>
      </c>
      <c r="Y33" s="218" t="n">
        <v>27.4552419350987</v>
      </c>
      <c r="Z33" s="218" t="n">
        <v>32.6831699534316</v>
      </c>
      <c r="AA33" s="218" t="n">
        <v>27.6556933746832</v>
      </c>
      <c r="AB33" s="219" t="n">
        <v>28.8119291639502</v>
      </c>
    </row>
    <row r="36" customFormat="false" ht="11.25" hidden="false" customHeight="false" outlineLevel="0" collapsed="false">
      <c r="D36" s="239"/>
    </row>
    <row r="37" customFormat="false" ht="11.25" hidden="false" customHeight="false" outlineLevel="0" collapsed="false">
      <c r="D37" s="239"/>
    </row>
    <row r="38" customFormat="false" ht="11.25" hidden="false" customHeight="false" outlineLevel="0" collapsed="false">
      <c r="D38" s="239"/>
    </row>
    <row r="39" customFormat="false" ht="11.25" hidden="false" customHeight="false" outlineLevel="0" collapsed="false">
      <c r="D39" s="239"/>
    </row>
    <row r="40" customFormat="false" ht="11.25" hidden="false" customHeight="false" outlineLevel="0" collapsed="false">
      <c r="D40" s="239"/>
    </row>
    <row r="41" customFormat="false" ht="11.25" hidden="false" customHeight="false" outlineLevel="0" collapsed="false">
      <c r="D41" s="239"/>
    </row>
    <row r="42" customFormat="false" ht="11.25" hidden="false" customHeight="false" outlineLevel="0" collapsed="false">
      <c r="D42" s="2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74" width="9.13"/>
    <col collapsed="false" customWidth="false" hidden="false" outlineLevel="0" max="6" min="2" style="240" width="9.13"/>
    <col collapsed="false" customWidth="false" hidden="false" outlineLevel="0" max="257" min="7" style="174" width="9.13"/>
  </cols>
  <sheetData>
    <row r="1" customFormat="false" ht="45.75" hidden="false" customHeight="true" outlineLevel="0" collapsed="false">
      <c r="A1" s="241" t="n">
        <v>37189</v>
      </c>
      <c r="D1" s="241" t="n">
        <v>37189</v>
      </c>
      <c r="J1" s="174" t="s">
        <v>27</v>
      </c>
      <c r="P1" s="241" t="n">
        <v>37189</v>
      </c>
    </row>
    <row r="2" customFormat="false" ht="11.25" hidden="false" customHeight="false" outlineLevel="0" collapsed="false">
      <c r="A2" s="242"/>
      <c r="B2" s="243" t="s">
        <v>95</v>
      </c>
      <c r="C2" s="243" t="s">
        <v>12</v>
      </c>
      <c r="D2" s="243" t="s">
        <v>96</v>
      </c>
      <c r="E2" s="243" t="s">
        <v>97</v>
      </c>
      <c r="F2" s="243" t="s">
        <v>98</v>
      </c>
      <c r="G2" s="244"/>
      <c r="H2" s="244" t="s">
        <v>95</v>
      </c>
      <c r="I2" s="244" t="s">
        <v>12</v>
      </c>
      <c r="J2" s="244" t="s">
        <v>96</v>
      </c>
      <c r="K2" s="244" t="s">
        <v>97</v>
      </c>
      <c r="L2" s="244" t="s">
        <v>98</v>
      </c>
      <c r="M2" s="244"/>
      <c r="N2" s="244" t="s">
        <v>95</v>
      </c>
      <c r="O2" s="244" t="s">
        <v>12</v>
      </c>
      <c r="P2" s="244" t="s">
        <v>96</v>
      </c>
      <c r="Q2" s="244" t="s">
        <v>97</v>
      </c>
      <c r="R2" s="244" t="s">
        <v>98</v>
      </c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4"/>
      <c r="HQ2" s="244"/>
      <c r="HR2" s="244"/>
      <c r="HS2" s="244"/>
      <c r="HT2" s="244"/>
      <c r="HU2" s="244"/>
      <c r="HV2" s="244"/>
      <c r="HW2" s="244"/>
      <c r="HX2" s="244"/>
      <c r="HY2" s="244"/>
      <c r="HZ2" s="244"/>
      <c r="IA2" s="244"/>
      <c r="IB2" s="244"/>
      <c r="IC2" s="244"/>
      <c r="ID2" s="244"/>
      <c r="IE2" s="244"/>
      <c r="IF2" s="244"/>
      <c r="IG2" s="244"/>
      <c r="IH2" s="244"/>
      <c r="II2" s="244"/>
      <c r="IJ2" s="244"/>
      <c r="IK2" s="244"/>
      <c r="IL2" s="244"/>
      <c r="IM2" s="244"/>
      <c r="IN2" s="244"/>
      <c r="IO2" s="244"/>
      <c r="IP2" s="244"/>
      <c r="IQ2" s="244"/>
      <c r="IR2" s="244"/>
      <c r="IS2" s="244"/>
      <c r="IT2" s="244"/>
      <c r="IU2" s="244"/>
      <c r="IV2" s="244"/>
      <c r="IW2" s="244"/>
    </row>
    <row r="3" customFormat="false" ht="11.25" hidden="false" customHeight="false" outlineLevel="0" collapsed="false">
      <c r="A3" s="245" t="n">
        <v>36708</v>
      </c>
      <c r="B3" s="240" t="n">
        <v>0</v>
      </c>
      <c r="C3" s="240" t="n">
        <v>0</v>
      </c>
      <c r="D3" s="240" t="n">
        <v>0</v>
      </c>
      <c r="E3" s="240" t="n">
        <v>0</v>
      </c>
      <c r="F3" s="240" t="n">
        <v>0</v>
      </c>
      <c r="H3" s="246" t="n">
        <v>0</v>
      </c>
      <c r="I3" s="246" t="n">
        <v>0</v>
      </c>
      <c r="J3" s="246" t="n">
        <v>0</v>
      </c>
      <c r="K3" s="246" t="n">
        <v>0</v>
      </c>
      <c r="L3" s="246" t="n">
        <v>0</v>
      </c>
      <c r="N3" s="240" t="n">
        <v>0</v>
      </c>
      <c r="O3" s="240" t="n">
        <v>0</v>
      </c>
      <c r="P3" s="240" t="n">
        <v>0</v>
      </c>
      <c r="Q3" s="240" t="n">
        <v>0</v>
      </c>
      <c r="R3" s="240" t="n">
        <v>0</v>
      </c>
    </row>
    <row r="4" customFormat="false" ht="11.25" hidden="false" customHeight="false" outlineLevel="0" collapsed="false">
      <c r="A4" s="245" t="n">
        <v>36769</v>
      </c>
      <c r="B4" s="240" t="n">
        <v>0</v>
      </c>
      <c r="C4" s="240" t="n">
        <v>0</v>
      </c>
      <c r="D4" s="240" t="n">
        <v>0</v>
      </c>
      <c r="E4" s="240" t="n">
        <v>0</v>
      </c>
      <c r="F4" s="240" t="n">
        <v>0</v>
      </c>
      <c r="H4" s="246" t="n">
        <v>0</v>
      </c>
      <c r="I4" s="246" t="n">
        <v>0</v>
      </c>
      <c r="J4" s="246" t="n">
        <v>0</v>
      </c>
      <c r="K4" s="246" t="n">
        <v>0</v>
      </c>
      <c r="L4" s="246" t="n">
        <v>0</v>
      </c>
      <c r="N4" s="240" t="n">
        <v>0</v>
      </c>
      <c r="O4" s="240" t="n">
        <v>0</v>
      </c>
      <c r="P4" s="240" t="n">
        <v>0</v>
      </c>
      <c r="Q4" s="240" t="n">
        <v>0</v>
      </c>
      <c r="R4" s="240" t="n">
        <v>0</v>
      </c>
    </row>
    <row r="5" customFormat="false" ht="11.25" hidden="false" customHeight="false" outlineLevel="0" collapsed="false">
      <c r="A5" s="245" t="n">
        <v>36799</v>
      </c>
      <c r="B5" s="240" t="n">
        <v>0</v>
      </c>
      <c r="C5" s="240" t="n">
        <v>0</v>
      </c>
      <c r="D5" s="240" t="n">
        <v>0</v>
      </c>
      <c r="E5" s="240" t="n">
        <v>0</v>
      </c>
      <c r="F5" s="240" t="n">
        <v>0</v>
      </c>
      <c r="H5" s="246" t="n">
        <v>0</v>
      </c>
      <c r="I5" s="246" t="n">
        <v>0</v>
      </c>
      <c r="J5" s="246" t="n">
        <v>0</v>
      </c>
      <c r="K5" s="246" t="n">
        <v>0</v>
      </c>
      <c r="L5" s="246" t="n">
        <v>0</v>
      </c>
      <c r="N5" s="240" t="n">
        <v>0</v>
      </c>
      <c r="O5" s="240" t="n">
        <v>0</v>
      </c>
      <c r="P5" s="240" t="n">
        <v>0</v>
      </c>
      <c r="Q5" s="240" t="n">
        <v>0</v>
      </c>
      <c r="R5" s="240" t="n">
        <v>0</v>
      </c>
    </row>
    <row r="6" customFormat="false" ht="11.25" hidden="false" customHeight="false" outlineLevel="0" collapsed="false">
      <c r="A6" s="245" t="n">
        <v>36830</v>
      </c>
      <c r="B6" s="240" t="n">
        <v>0</v>
      </c>
      <c r="C6" s="240" t="n">
        <v>0</v>
      </c>
      <c r="D6" s="240" t="n">
        <v>0</v>
      </c>
      <c r="E6" s="240" t="n">
        <v>0</v>
      </c>
      <c r="F6" s="240" t="n">
        <v>0</v>
      </c>
      <c r="H6" s="246" t="n">
        <v>0</v>
      </c>
      <c r="I6" s="246" t="n">
        <v>0</v>
      </c>
      <c r="J6" s="246" t="n">
        <v>0</v>
      </c>
      <c r="K6" s="246" t="n">
        <v>0</v>
      </c>
      <c r="L6" s="246" t="n">
        <v>0</v>
      </c>
      <c r="N6" s="240" t="n">
        <v>0</v>
      </c>
      <c r="O6" s="240" t="n">
        <v>0</v>
      </c>
      <c r="P6" s="240" t="n">
        <v>0</v>
      </c>
      <c r="Q6" s="240" t="n">
        <v>0</v>
      </c>
      <c r="R6" s="240" t="n">
        <v>0</v>
      </c>
    </row>
    <row r="7" customFormat="false" ht="11.25" hidden="false" customHeight="false" outlineLevel="0" collapsed="false">
      <c r="A7" s="245" t="n">
        <v>36860</v>
      </c>
      <c r="B7" s="240" t="n">
        <v>0</v>
      </c>
      <c r="C7" s="240" t="n">
        <v>0</v>
      </c>
      <c r="D7" s="240" t="n">
        <v>0</v>
      </c>
      <c r="E7" s="240" t="n">
        <v>0</v>
      </c>
      <c r="F7" s="240" t="n">
        <v>0</v>
      </c>
      <c r="H7" s="246" t="n">
        <v>0</v>
      </c>
      <c r="I7" s="246" t="n">
        <v>0</v>
      </c>
      <c r="J7" s="246" t="n">
        <v>0</v>
      </c>
      <c r="K7" s="246" t="n">
        <v>0</v>
      </c>
      <c r="L7" s="246" t="n">
        <v>0</v>
      </c>
      <c r="N7" s="240" t="n">
        <v>0</v>
      </c>
      <c r="O7" s="240" t="n">
        <v>0</v>
      </c>
      <c r="P7" s="240" t="n">
        <v>0</v>
      </c>
      <c r="Q7" s="240" t="n">
        <v>0</v>
      </c>
      <c r="R7" s="240" t="n">
        <v>0</v>
      </c>
    </row>
    <row r="8" customFormat="false" ht="11.25" hidden="false" customHeight="false" outlineLevel="0" collapsed="false">
      <c r="A8" s="245" t="n">
        <v>36891</v>
      </c>
      <c r="B8" s="240" t="n">
        <v>0</v>
      </c>
      <c r="C8" s="240" t="n">
        <v>0</v>
      </c>
      <c r="D8" s="240" t="n">
        <v>0</v>
      </c>
      <c r="E8" s="240" t="n">
        <v>0</v>
      </c>
      <c r="F8" s="240" t="n">
        <v>0</v>
      </c>
      <c r="H8" s="246" t="n">
        <v>0</v>
      </c>
      <c r="I8" s="246" t="n">
        <v>0</v>
      </c>
      <c r="J8" s="246" t="n">
        <v>0</v>
      </c>
      <c r="K8" s="246" t="n">
        <v>0</v>
      </c>
      <c r="L8" s="246" t="n">
        <v>0</v>
      </c>
      <c r="N8" s="240" t="n">
        <v>0</v>
      </c>
      <c r="O8" s="240" t="n">
        <v>0</v>
      </c>
      <c r="P8" s="240" t="n">
        <v>0</v>
      </c>
      <c r="Q8" s="240" t="n">
        <v>0</v>
      </c>
      <c r="R8" s="240" t="n">
        <v>0</v>
      </c>
    </row>
    <row r="9" customFormat="false" ht="11.25" hidden="false" customHeight="false" outlineLevel="0" collapsed="false">
      <c r="A9" s="245" t="n">
        <v>36922</v>
      </c>
      <c r="B9" s="240" t="n">
        <v>0</v>
      </c>
      <c r="C9" s="240" t="n">
        <v>0</v>
      </c>
      <c r="D9" s="240" t="n">
        <v>0</v>
      </c>
      <c r="E9" s="240" t="n">
        <v>0</v>
      </c>
      <c r="F9" s="240" t="n">
        <v>0</v>
      </c>
      <c r="H9" s="246" t="n">
        <v>0</v>
      </c>
      <c r="I9" s="246" t="n">
        <v>0</v>
      </c>
      <c r="J9" s="246" t="n">
        <v>0</v>
      </c>
      <c r="K9" s="246" t="n">
        <v>0</v>
      </c>
      <c r="L9" s="246" t="n">
        <v>0</v>
      </c>
      <c r="N9" s="240" t="n">
        <v>0</v>
      </c>
      <c r="O9" s="240" t="n">
        <v>0</v>
      </c>
      <c r="P9" s="240" t="n">
        <v>0</v>
      </c>
      <c r="Q9" s="240" t="n">
        <v>0</v>
      </c>
      <c r="R9" s="240" t="n">
        <v>0</v>
      </c>
    </row>
    <row r="10" customFormat="false" ht="11.25" hidden="false" customHeight="false" outlineLevel="0" collapsed="false">
      <c r="A10" s="245" t="n">
        <v>36950</v>
      </c>
      <c r="B10" s="240" t="n">
        <v>0</v>
      </c>
      <c r="C10" s="240" t="n">
        <v>0</v>
      </c>
      <c r="D10" s="240" t="n">
        <v>0</v>
      </c>
      <c r="E10" s="240" t="n">
        <v>0</v>
      </c>
      <c r="F10" s="240" t="n">
        <v>0</v>
      </c>
      <c r="H10" s="246" t="n">
        <v>0</v>
      </c>
      <c r="I10" s="246" t="n">
        <v>0</v>
      </c>
      <c r="J10" s="246" t="n">
        <v>0</v>
      </c>
      <c r="K10" s="246" t="n">
        <v>0</v>
      </c>
      <c r="L10" s="246" t="n">
        <v>0</v>
      </c>
      <c r="N10" s="240" t="n">
        <v>0</v>
      </c>
      <c r="O10" s="240" t="n">
        <v>0</v>
      </c>
      <c r="P10" s="240" t="n">
        <v>0</v>
      </c>
      <c r="Q10" s="240" t="n">
        <v>0</v>
      </c>
      <c r="R10" s="240" t="n">
        <v>0</v>
      </c>
    </row>
    <row r="11" customFormat="false" ht="11.25" hidden="false" customHeight="false" outlineLevel="0" collapsed="false">
      <c r="A11" s="245" t="n">
        <v>36981</v>
      </c>
      <c r="B11" s="240" t="n">
        <v>0</v>
      </c>
      <c r="C11" s="240" t="n">
        <v>0</v>
      </c>
      <c r="D11" s="240" t="n">
        <v>0</v>
      </c>
      <c r="E11" s="240" t="n">
        <v>0</v>
      </c>
      <c r="F11" s="240" t="n">
        <v>0</v>
      </c>
      <c r="H11" s="246" t="n">
        <v>0</v>
      </c>
      <c r="I11" s="246" t="n">
        <v>0</v>
      </c>
      <c r="J11" s="246" t="n">
        <v>0</v>
      </c>
      <c r="K11" s="246" t="n">
        <v>0</v>
      </c>
      <c r="L11" s="246" t="n">
        <v>0</v>
      </c>
      <c r="N11" s="240" t="n">
        <v>0</v>
      </c>
      <c r="O11" s="240" t="n">
        <v>0</v>
      </c>
      <c r="P11" s="240" t="n">
        <v>0</v>
      </c>
      <c r="Q11" s="240" t="n">
        <v>0</v>
      </c>
      <c r="R11" s="240" t="n">
        <v>0</v>
      </c>
    </row>
    <row r="12" customFormat="false" ht="11.25" hidden="false" customHeight="false" outlineLevel="0" collapsed="false">
      <c r="A12" s="245" t="n">
        <v>37011</v>
      </c>
      <c r="B12" s="240" t="n">
        <v>0</v>
      </c>
      <c r="C12" s="240" t="n">
        <v>0</v>
      </c>
      <c r="D12" s="240" t="n">
        <v>0</v>
      </c>
      <c r="E12" s="240" t="n">
        <v>0</v>
      </c>
      <c r="F12" s="240" t="n">
        <v>0</v>
      </c>
      <c r="H12" s="246" t="n">
        <v>0</v>
      </c>
      <c r="I12" s="246" t="n">
        <v>0</v>
      </c>
      <c r="J12" s="246" t="n">
        <v>0</v>
      </c>
      <c r="K12" s="246" t="n">
        <v>0</v>
      </c>
      <c r="L12" s="246" t="n">
        <v>0</v>
      </c>
      <c r="N12" s="240" t="n">
        <v>0</v>
      </c>
      <c r="O12" s="240" t="n">
        <v>0</v>
      </c>
      <c r="P12" s="240" t="n">
        <v>0</v>
      </c>
      <c r="Q12" s="240" t="n">
        <v>0</v>
      </c>
      <c r="R12" s="240" t="n">
        <v>0</v>
      </c>
    </row>
    <row r="13" customFormat="false" ht="12.75" hidden="false" customHeight="true" outlineLevel="0" collapsed="false">
      <c r="A13" s="245" t="n">
        <v>37042</v>
      </c>
      <c r="B13" s="240" t="n">
        <v>0</v>
      </c>
      <c r="C13" s="240" t="n">
        <v>0</v>
      </c>
      <c r="D13" s="240" t="n">
        <v>0</v>
      </c>
      <c r="E13" s="240" t="n">
        <v>0</v>
      </c>
      <c r="F13" s="240" t="n">
        <v>0</v>
      </c>
      <c r="H13" s="246" t="n">
        <v>0</v>
      </c>
      <c r="I13" s="246" t="n">
        <v>0</v>
      </c>
      <c r="J13" s="246" t="n">
        <v>0</v>
      </c>
      <c r="K13" s="246" t="n">
        <v>0</v>
      </c>
      <c r="L13" s="246" t="n">
        <v>0</v>
      </c>
      <c r="N13" s="240" t="n">
        <v>0</v>
      </c>
      <c r="O13" s="240" t="n">
        <v>0</v>
      </c>
      <c r="P13" s="240" t="n">
        <v>0</v>
      </c>
      <c r="Q13" s="240" t="n">
        <v>0</v>
      </c>
      <c r="R13" s="240" t="n">
        <v>0</v>
      </c>
    </row>
    <row r="14" customFormat="false" ht="12.75" hidden="false" customHeight="true" outlineLevel="0" collapsed="false">
      <c r="A14" s="245" t="n">
        <v>37072</v>
      </c>
      <c r="B14" s="240" t="n">
        <v>0</v>
      </c>
      <c r="C14" s="240" t="n">
        <v>0</v>
      </c>
      <c r="D14" s="240" t="n">
        <v>0</v>
      </c>
      <c r="E14" s="240" t="n">
        <v>0</v>
      </c>
      <c r="F14" s="240" t="n">
        <v>0</v>
      </c>
      <c r="H14" s="246" t="n">
        <v>0</v>
      </c>
      <c r="I14" s="246" t="n">
        <v>0</v>
      </c>
      <c r="J14" s="246" t="n">
        <v>0</v>
      </c>
      <c r="K14" s="246" t="n">
        <v>0</v>
      </c>
      <c r="L14" s="246" t="n">
        <v>0</v>
      </c>
      <c r="N14" s="240" t="n">
        <v>0</v>
      </c>
      <c r="O14" s="240" t="n">
        <v>0</v>
      </c>
      <c r="P14" s="240" t="n">
        <v>0</v>
      </c>
      <c r="Q14" s="240" t="n">
        <v>0</v>
      </c>
      <c r="R14" s="240" t="n">
        <v>0</v>
      </c>
    </row>
    <row r="15" customFormat="false" ht="12.75" hidden="false" customHeight="true" outlineLevel="0" collapsed="false">
      <c r="A15" s="245" t="n">
        <v>37103</v>
      </c>
      <c r="B15" s="240" t="n">
        <v>0</v>
      </c>
      <c r="C15" s="240" t="n">
        <v>0</v>
      </c>
      <c r="D15" s="240" t="n">
        <v>0</v>
      </c>
      <c r="E15" s="240" t="n">
        <v>0</v>
      </c>
      <c r="F15" s="240" t="n">
        <v>0</v>
      </c>
      <c r="H15" s="246" t="n">
        <v>0</v>
      </c>
      <c r="I15" s="246" t="n">
        <v>0</v>
      </c>
      <c r="J15" s="246" t="n">
        <v>0</v>
      </c>
      <c r="K15" s="246" t="n">
        <v>0</v>
      </c>
      <c r="L15" s="246" t="n">
        <v>0</v>
      </c>
      <c r="N15" s="240" t="n">
        <v>0</v>
      </c>
      <c r="O15" s="240" t="n">
        <v>0</v>
      </c>
      <c r="P15" s="240" t="n">
        <v>0</v>
      </c>
      <c r="Q15" s="240" t="n">
        <v>0</v>
      </c>
      <c r="R15" s="240" t="n">
        <v>0</v>
      </c>
    </row>
    <row r="16" customFormat="false" ht="12.75" hidden="false" customHeight="true" outlineLevel="0" collapsed="false">
      <c r="A16" s="245" t="n">
        <v>37134</v>
      </c>
      <c r="B16" s="240" t="n">
        <v>0</v>
      </c>
      <c r="C16" s="240" t="n">
        <v>0</v>
      </c>
      <c r="D16" s="240" t="n">
        <v>0</v>
      </c>
      <c r="E16" s="240" t="n">
        <v>0</v>
      </c>
      <c r="F16" s="240" t="n">
        <v>0</v>
      </c>
      <c r="H16" s="246" t="n">
        <v>0</v>
      </c>
      <c r="I16" s="246" t="n">
        <v>0</v>
      </c>
      <c r="J16" s="246" t="n">
        <v>0</v>
      </c>
      <c r="K16" s="246" t="n">
        <v>0</v>
      </c>
      <c r="L16" s="246" t="n">
        <v>0</v>
      </c>
      <c r="N16" s="240" t="n">
        <v>0</v>
      </c>
      <c r="O16" s="240" t="n">
        <v>0</v>
      </c>
      <c r="P16" s="240" t="n">
        <v>0</v>
      </c>
      <c r="Q16" s="240" t="n">
        <v>0</v>
      </c>
      <c r="R16" s="240" t="n">
        <v>0</v>
      </c>
    </row>
    <row r="17" customFormat="false" ht="12.75" hidden="false" customHeight="true" outlineLevel="0" collapsed="false">
      <c r="A17" s="245" t="n">
        <v>37164</v>
      </c>
      <c r="B17" s="240" t="n">
        <v>0</v>
      </c>
      <c r="C17" s="240" t="n">
        <v>0</v>
      </c>
      <c r="D17" s="240" t="n">
        <v>0</v>
      </c>
      <c r="E17" s="240" t="n">
        <v>0</v>
      </c>
      <c r="F17" s="240" t="n">
        <v>0</v>
      </c>
      <c r="H17" s="246" t="n">
        <v>0</v>
      </c>
      <c r="I17" s="246" t="n">
        <v>0</v>
      </c>
      <c r="J17" s="246" t="n">
        <v>0</v>
      </c>
      <c r="K17" s="246" t="n">
        <v>0</v>
      </c>
      <c r="L17" s="246" t="n">
        <v>0</v>
      </c>
      <c r="N17" s="240" t="n">
        <v>0</v>
      </c>
      <c r="O17" s="240" t="n">
        <v>0</v>
      </c>
      <c r="P17" s="240" t="n">
        <v>0</v>
      </c>
      <c r="Q17" s="240" t="n">
        <v>0</v>
      </c>
      <c r="R17" s="240" t="n">
        <v>0</v>
      </c>
    </row>
    <row r="18" customFormat="false" ht="12.75" hidden="false" customHeight="true" outlineLevel="0" collapsed="false">
      <c r="A18" s="245" t="n">
        <v>37195</v>
      </c>
      <c r="B18" s="240" t="n">
        <v>32.5</v>
      </c>
      <c r="C18" s="240" t="n">
        <v>32.5</v>
      </c>
      <c r="D18" s="240" t="n">
        <v>33</v>
      </c>
      <c r="E18" s="240" t="n">
        <v>33</v>
      </c>
      <c r="F18" s="240" t="n">
        <v>33</v>
      </c>
      <c r="H18" s="246" t="n">
        <v>4</v>
      </c>
      <c r="I18" s="246" t="n">
        <v>3.5</v>
      </c>
      <c r="J18" s="246" t="n">
        <v>4.65</v>
      </c>
      <c r="K18" s="246" t="n">
        <v>4.5</v>
      </c>
      <c r="L18" s="246" t="n">
        <v>4.5</v>
      </c>
      <c r="N18" s="240" t="n">
        <v>28.5</v>
      </c>
      <c r="O18" s="240" t="n">
        <v>29</v>
      </c>
      <c r="P18" s="240" t="n">
        <v>28.35</v>
      </c>
      <c r="Q18" s="240" t="n">
        <v>28.5</v>
      </c>
      <c r="R18" s="240" t="n">
        <v>28.5</v>
      </c>
    </row>
    <row r="19" customFormat="false" ht="12.75" hidden="false" customHeight="true" outlineLevel="0" collapsed="false">
      <c r="A19" s="245" t="n">
        <v>37225</v>
      </c>
      <c r="B19" s="240" t="n">
        <v>33.5</v>
      </c>
      <c r="C19" s="240" t="n">
        <v>34.25</v>
      </c>
      <c r="D19" s="240" t="n">
        <v>35</v>
      </c>
      <c r="E19" s="240" t="n">
        <v>33.75</v>
      </c>
      <c r="F19" s="240" t="n">
        <v>31.75</v>
      </c>
      <c r="H19" s="246" t="n">
        <v>3.5</v>
      </c>
      <c r="I19" s="246" t="n">
        <v>3.5</v>
      </c>
      <c r="J19" s="246" t="n">
        <v>5</v>
      </c>
      <c r="K19" s="246" t="n">
        <v>3.75</v>
      </c>
      <c r="L19" s="246" t="n">
        <v>3</v>
      </c>
      <c r="N19" s="240" t="n">
        <v>30</v>
      </c>
      <c r="O19" s="240" t="n">
        <v>30.75</v>
      </c>
      <c r="P19" s="240" t="n">
        <v>30</v>
      </c>
      <c r="Q19" s="240" t="n">
        <v>30</v>
      </c>
      <c r="R19" s="240" t="n">
        <v>28.75</v>
      </c>
    </row>
    <row r="20" customFormat="false" ht="12.75" hidden="false" customHeight="true" outlineLevel="0" collapsed="false">
      <c r="A20" s="245" t="n">
        <v>37256</v>
      </c>
      <c r="B20" s="240" t="n">
        <v>41.25</v>
      </c>
      <c r="C20" s="240" t="n">
        <v>41.5</v>
      </c>
      <c r="D20" s="240" t="n">
        <v>42</v>
      </c>
      <c r="E20" s="240" t="n">
        <v>38</v>
      </c>
      <c r="F20" s="240" t="n">
        <v>35.75</v>
      </c>
      <c r="H20" s="246" t="n">
        <v>2.75</v>
      </c>
      <c r="I20" s="246" t="n">
        <v>2.75</v>
      </c>
      <c r="J20" s="246" t="n">
        <v>3.5</v>
      </c>
      <c r="K20" s="246" t="n">
        <v>2.25</v>
      </c>
      <c r="L20" s="246" t="n">
        <v>2.25</v>
      </c>
      <c r="N20" s="240" t="n">
        <v>38.5</v>
      </c>
      <c r="O20" s="240" t="n">
        <v>38.75</v>
      </c>
      <c r="P20" s="240" t="n">
        <v>38.5</v>
      </c>
      <c r="Q20" s="240" t="n">
        <v>35.75</v>
      </c>
      <c r="R20" s="240" t="n">
        <v>33.5</v>
      </c>
    </row>
    <row r="21" customFormat="false" ht="12.75" hidden="false" customHeight="true" outlineLevel="0" collapsed="false">
      <c r="A21" s="245" t="n">
        <v>37287</v>
      </c>
      <c r="B21" s="240" t="n">
        <v>41.25</v>
      </c>
      <c r="C21" s="240" t="n">
        <v>41.25</v>
      </c>
      <c r="D21" s="240" t="n">
        <v>42.25</v>
      </c>
      <c r="E21" s="240" t="n">
        <v>38.5</v>
      </c>
      <c r="F21" s="240" t="n">
        <v>36</v>
      </c>
      <c r="H21" s="246" t="n">
        <v>2.75</v>
      </c>
      <c r="I21" s="246" t="n">
        <v>2.75</v>
      </c>
      <c r="J21" s="246" t="n">
        <v>4</v>
      </c>
      <c r="K21" s="246" t="n">
        <v>2.5</v>
      </c>
      <c r="L21" s="246" t="n">
        <v>2.25</v>
      </c>
      <c r="N21" s="240" t="n">
        <v>38.5</v>
      </c>
      <c r="O21" s="240" t="n">
        <v>38.5</v>
      </c>
      <c r="P21" s="240" t="n">
        <v>38.25</v>
      </c>
      <c r="Q21" s="240" t="n">
        <v>36</v>
      </c>
      <c r="R21" s="240" t="n">
        <v>33.75</v>
      </c>
    </row>
    <row r="22" customFormat="false" ht="12.75" hidden="false" customHeight="true" outlineLevel="0" collapsed="false">
      <c r="A22" s="245" t="n">
        <v>37315</v>
      </c>
      <c r="B22" s="240" t="n">
        <v>38</v>
      </c>
      <c r="C22" s="240" t="n">
        <v>37.9</v>
      </c>
      <c r="D22" s="240" t="n">
        <v>40</v>
      </c>
      <c r="E22" s="240" t="n">
        <v>37.25</v>
      </c>
      <c r="F22" s="240" t="n">
        <v>35</v>
      </c>
      <c r="H22" s="246" t="n">
        <v>2</v>
      </c>
      <c r="I22" s="246" t="n">
        <v>2</v>
      </c>
      <c r="J22" s="246" t="n">
        <v>2.5</v>
      </c>
      <c r="K22" s="246" t="n">
        <v>1.5</v>
      </c>
      <c r="L22" s="246" t="n">
        <v>2.25</v>
      </c>
      <c r="N22" s="240" t="n">
        <v>36</v>
      </c>
      <c r="O22" s="240" t="n">
        <v>35.9</v>
      </c>
      <c r="P22" s="240" t="n">
        <v>37.5</v>
      </c>
      <c r="Q22" s="240" t="n">
        <v>35.75</v>
      </c>
      <c r="R22" s="240" t="n">
        <v>32.75</v>
      </c>
    </row>
    <row r="23" customFormat="false" ht="11.25" hidden="false" customHeight="false" outlineLevel="0" collapsed="false">
      <c r="A23" s="245" t="n">
        <v>37346</v>
      </c>
      <c r="B23" s="240" t="n">
        <v>33.25</v>
      </c>
      <c r="C23" s="240" t="n">
        <v>33.25</v>
      </c>
      <c r="D23" s="240" t="n">
        <v>37.75</v>
      </c>
      <c r="E23" s="240" t="n">
        <v>36</v>
      </c>
      <c r="F23" s="240" t="n">
        <v>35</v>
      </c>
      <c r="H23" s="246" t="n">
        <v>0.5</v>
      </c>
      <c r="I23" s="246" t="n">
        <v>0.5</v>
      </c>
      <c r="J23" s="246" t="n">
        <v>1.75</v>
      </c>
      <c r="K23" s="246" t="n">
        <v>1.25</v>
      </c>
      <c r="L23" s="246" t="n">
        <v>2.5</v>
      </c>
      <c r="N23" s="240" t="n">
        <v>32.75</v>
      </c>
      <c r="O23" s="240" t="n">
        <v>32.75</v>
      </c>
      <c r="P23" s="240" t="n">
        <v>36</v>
      </c>
      <c r="Q23" s="240" t="n">
        <v>34.75</v>
      </c>
      <c r="R23" s="240" t="n">
        <v>32.5</v>
      </c>
    </row>
    <row r="24" customFormat="false" ht="11.25" hidden="false" customHeight="false" outlineLevel="0" collapsed="false">
      <c r="A24" s="245" t="n">
        <v>37376</v>
      </c>
      <c r="B24" s="240" t="n">
        <v>30.5</v>
      </c>
      <c r="C24" s="240" t="n">
        <v>32.5</v>
      </c>
      <c r="D24" s="240" t="n">
        <v>33.25</v>
      </c>
      <c r="E24" s="240" t="n">
        <v>33.75</v>
      </c>
      <c r="F24" s="240" t="n">
        <v>31.5</v>
      </c>
      <c r="H24" s="246" t="n">
        <v>0</v>
      </c>
      <c r="I24" s="246" t="n">
        <v>0</v>
      </c>
      <c r="J24" s="246" t="n">
        <v>0</v>
      </c>
      <c r="K24" s="246" t="n">
        <v>0.75</v>
      </c>
      <c r="L24" s="246" t="n">
        <v>0</v>
      </c>
      <c r="N24" s="240" t="n">
        <v>30.5</v>
      </c>
      <c r="O24" s="240" t="n">
        <v>32.5</v>
      </c>
      <c r="P24" s="240" t="n">
        <v>33.25</v>
      </c>
      <c r="Q24" s="240" t="n">
        <v>33</v>
      </c>
      <c r="R24" s="240" t="n">
        <v>31.5</v>
      </c>
    </row>
    <row r="25" customFormat="false" ht="11.25" hidden="false" customHeight="false" outlineLevel="0" collapsed="false">
      <c r="A25" s="245" t="n">
        <v>37407</v>
      </c>
      <c r="B25" s="240" t="n">
        <v>29</v>
      </c>
      <c r="C25" s="240" t="n">
        <v>31.5</v>
      </c>
      <c r="D25" s="240" t="n">
        <v>33</v>
      </c>
      <c r="E25" s="240" t="n">
        <v>35.25</v>
      </c>
      <c r="F25" s="240" t="n">
        <v>36.5</v>
      </c>
      <c r="H25" s="246" t="n">
        <v>0.5</v>
      </c>
      <c r="I25" s="246" t="n">
        <v>0.5</v>
      </c>
      <c r="J25" s="246" t="n">
        <v>0</v>
      </c>
      <c r="K25" s="246" t="n">
        <v>0.75</v>
      </c>
      <c r="L25" s="246" t="n">
        <v>0</v>
      </c>
      <c r="N25" s="240" t="n">
        <v>28.5</v>
      </c>
      <c r="O25" s="240" t="n">
        <v>31</v>
      </c>
      <c r="P25" s="240" t="n">
        <v>33</v>
      </c>
      <c r="Q25" s="240" t="n">
        <v>34.5</v>
      </c>
      <c r="R25" s="240" t="n">
        <v>36.5</v>
      </c>
    </row>
    <row r="26" customFormat="false" ht="11.25" hidden="false" customHeight="false" outlineLevel="0" collapsed="false">
      <c r="A26" s="245" t="n">
        <v>37437</v>
      </c>
      <c r="B26" s="240" t="n">
        <v>29.5</v>
      </c>
      <c r="C26" s="240" t="n">
        <v>32</v>
      </c>
      <c r="D26" s="240" t="n">
        <v>39.5</v>
      </c>
      <c r="E26" s="240" t="n">
        <v>41.25</v>
      </c>
      <c r="F26" s="240" t="n">
        <v>44</v>
      </c>
      <c r="H26" s="246" t="n">
        <v>0</v>
      </c>
      <c r="I26" s="246" t="n">
        <v>0</v>
      </c>
      <c r="J26" s="246" t="n">
        <v>0</v>
      </c>
      <c r="K26" s="246" t="n">
        <v>0.75</v>
      </c>
      <c r="L26" s="246" t="n">
        <v>0</v>
      </c>
      <c r="N26" s="240" t="n">
        <v>29.5</v>
      </c>
      <c r="O26" s="240" t="n">
        <v>32</v>
      </c>
      <c r="P26" s="240" t="n">
        <v>39.5</v>
      </c>
      <c r="Q26" s="240" t="n">
        <v>40.5</v>
      </c>
      <c r="R26" s="240" t="n">
        <v>44</v>
      </c>
    </row>
    <row r="27" customFormat="false" ht="11.25" hidden="false" customHeight="false" outlineLevel="0" collapsed="false">
      <c r="A27" s="245" t="n">
        <v>37468</v>
      </c>
      <c r="B27" s="240" t="n">
        <v>43</v>
      </c>
      <c r="C27" s="240" t="n">
        <v>46</v>
      </c>
      <c r="D27" s="240" t="n">
        <v>49.25</v>
      </c>
      <c r="E27" s="240" t="n">
        <v>48.75</v>
      </c>
      <c r="F27" s="240" t="n">
        <v>53</v>
      </c>
      <c r="H27" s="246" t="n">
        <v>0</v>
      </c>
      <c r="I27" s="246" t="n">
        <v>0</v>
      </c>
      <c r="J27" s="246" t="n">
        <v>0.25</v>
      </c>
      <c r="K27" s="246" t="n">
        <v>0.5</v>
      </c>
      <c r="L27" s="246" t="n">
        <v>0</v>
      </c>
      <c r="N27" s="240" t="n">
        <v>43</v>
      </c>
      <c r="O27" s="240" t="n">
        <v>46</v>
      </c>
      <c r="P27" s="240" t="n">
        <v>49</v>
      </c>
      <c r="Q27" s="240" t="n">
        <v>48.25</v>
      </c>
      <c r="R27" s="240" t="n">
        <v>53</v>
      </c>
    </row>
    <row r="28" customFormat="false" ht="11.25" hidden="false" customHeight="false" outlineLevel="0" collapsed="false">
      <c r="A28" s="245" t="n">
        <v>37499</v>
      </c>
      <c r="B28" s="240" t="n">
        <v>50</v>
      </c>
      <c r="C28" s="240" t="n">
        <v>52.5</v>
      </c>
      <c r="D28" s="240" t="n">
        <v>55.5</v>
      </c>
      <c r="E28" s="240" t="n">
        <v>56.75</v>
      </c>
      <c r="F28" s="240" t="n">
        <v>63</v>
      </c>
      <c r="H28" s="246" t="n">
        <v>0</v>
      </c>
      <c r="I28" s="246" t="n">
        <v>0</v>
      </c>
      <c r="J28" s="246" t="n">
        <v>0.25</v>
      </c>
      <c r="K28" s="246" t="n">
        <v>0.5</v>
      </c>
      <c r="L28" s="246" t="n">
        <v>1</v>
      </c>
      <c r="N28" s="240" t="n">
        <v>50</v>
      </c>
      <c r="O28" s="240" t="n">
        <v>52.5</v>
      </c>
      <c r="P28" s="240" t="n">
        <v>55.25</v>
      </c>
      <c r="Q28" s="240" t="n">
        <v>56.25</v>
      </c>
      <c r="R28" s="240" t="n">
        <v>62</v>
      </c>
    </row>
    <row r="29" customFormat="false" ht="11.25" hidden="false" customHeight="false" outlineLevel="0" collapsed="false">
      <c r="A29" s="245" t="n">
        <v>37529</v>
      </c>
      <c r="B29" s="240" t="n">
        <v>43</v>
      </c>
      <c r="C29" s="240" t="n">
        <v>46.5</v>
      </c>
      <c r="D29" s="240" t="n">
        <v>48.25</v>
      </c>
      <c r="E29" s="240" t="n">
        <v>48.25</v>
      </c>
      <c r="F29" s="240" t="n">
        <v>50</v>
      </c>
      <c r="H29" s="246" t="n">
        <v>0</v>
      </c>
      <c r="I29" s="246" t="n">
        <v>0</v>
      </c>
      <c r="J29" s="246" t="n">
        <v>0.25</v>
      </c>
      <c r="K29" s="246" t="n">
        <v>0.5</v>
      </c>
      <c r="L29" s="246" t="n">
        <v>-1</v>
      </c>
      <c r="N29" s="240" t="n">
        <v>43</v>
      </c>
      <c r="O29" s="240" t="n">
        <v>46.5</v>
      </c>
      <c r="P29" s="240" t="n">
        <v>48</v>
      </c>
      <c r="Q29" s="240" t="n">
        <v>47.75</v>
      </c>
      <c r="R29" s="240" t="n">
        <v>51</v>
      </c>
    </row>
    <row r="30" customFormat="false" ht="11.25" hidden="false" customHeight="false" outlineLevel="0" collapsed="false">
      <c r="A30" s="245" t="n">
        <v>37560</v>
      </c>
      <c r="B30" s="240" t="n">
        <v>39</v>
      </c>
      <c r="C30" s="240" t="n">
        <v>39</v>
      </c>
      <c r="D30" s="240" t="n">
        <v>41.25</v>
      </c>
      <c r="E30" s="240" t="n">
        <v>40.75</v>
      </c>
      <c r="F30" s="240" t="n">
        <v>38</v>
      </c>
      <c r="H30" s="246" t="n">
        <v>0</v>
      </c>
      <c r="I30" s="246" t="n">
        <v>0</v>
      </c>
      <c r="J30" s="246" t="n">
        <v>0.5</v>
      </c>
      <c r="K30" s="246" t="n">
        <v>0.75</v>
      </c>
      <c r="L30" s="246" t="n">
        <v>0</v>
      </c>
      <c r="N30" s="240" t="n">
        <v>39</v>
      </c>
      <c r="O30" s="240" t="n">
        <v>39</v>
      </c>
      <c r="P30" s="240" t="n">
        <v>40.75</v>
      </c>
      <c r="Q30" s="240" t="n">
        <v>40</v>
      </c>
      <c r="R30" s="240" t="n">
        <v>38</v>
      </c>
    </row>
    <row r="31" customFormat="false" ht="11.25" hidden="false" customHeight="false" outlineLevel="0" collapsed="false">
      <c r="A31" s="245" t="n">
        <v>37590</v>
      </c>
      <c r="B31" s="240" t="n">
        <v>37</v>
      </c>
      <c r="C31" s="240" t="n">
        <v>37</v>
      </c>
      <c r="D31" s="240" t="n">
        <v>40.25</v>
      </c>
      <c r="E31" s="240" t="n">
        <v>39.75</v>
      </c>
      <c r="F31" s="240" t="n">
        <v>36</v>
      </c>
      <c r="H31" s="246" t="n">
        <v>0</v>
      </c>
      <c r="I31" s="246" t="n">
        <v>0</v>
      </c>
      <c r="J31" s="246" t="n">
        <v>0.5</v>
      </c>
      <c r="K31" s="246" t="n">
        <v>0.75</v>
      </c>
      <c r="L31" s="246" t="n">
        <v>0</v>
      </c>
      <c r="N31" s="240" t="n">
        <v>37</v>
      </c>
      <c r="O31" s="240" t="n">
        <v>37</v>
      </c>
      <c r="P31" s="240" t="n">
        <v>39.75</v>
      </c>
      <c r="Q31" s="240" t="n">
        <v>39</v>
      </c>
      <c r="R31" s="240" t="n">
        <v>36</v>
      </c>
    </row>
    <row r="32" customFormat="false" ht="11.25" hidden="false" customHeight="false" outlineLevel="0" collapsed="false">
      <c r="A32" s="245" t="n">
        <v>37621</v>
      </c>
      <c r="B32" s="240" t="n">
        <v>38.5</v>
      </c>
      <c r="C32" s="240" t="n">
        <v>38.5</v>
      </c>
      <c r="D32" s="240" t="n">
        <v>42.25</v>
      </c>
      <c r="E32" s="240" t="n">
        <v>41.75</v>
      </c>
      <c r="F32" s="240" t="n">
        <v>36.5</v>
      </c>
      <c r="H32" s="246" t="n">
        <v>0</v>
      </c>
      <c r="I32" s="246" t="n">
        <v>0</v>
      </c>
      <c r="J32" s="246" t="n">
        <v>0.5</v>
      </c>
      <c r="K32" s="246" t="n">
        <v>0.75</v>
      </c>
      <c r="L32" s="246" t="n">
        <v>0</v>
      </c>
      <c r="N32" s="240" t="n">
        <v>38.5</v>
      </c>
      <c r="O32" s="240" t="n">
        <v>38.5</v>
      </c>
      <c r="P32" s="240" t="n">
        <v>41.75</v>
      </c>
      <c r="Q32" s="240" t="n">
        <v>41</v>
      </c>
      <c r="R32" s="240" t="n">
        <v>36.5</v>
      </c>
    </row>
    <row r="33" customFormat="false" ht="11.25" hidden="false" customHeight="false" outlineLevel="0" collapsed="false">
      <c r="A33" s="245" t="n">
        <v>37652</v>
      </c>
      <c r="B33" s="240" t="n">
        <v>42</v>
      </c>
      <c r="C33" s="240" t="n">
        <v>42.25</v>
      </c>
      <c r="D33" s="240" t="n">
        <v>44</v>
      </c>
      <c r="E33" s="240" t="n">
        <v>41.5</v>
      </c>
      <c r="F33" s="240" t="n">
        <v>36.5</v>
      </c>
      <c r="H33" s="246" t="n">
        <v>0</v>
      </c>
      <c r="I33" s="246" t="n">
        <v>0</v>
      </c>
      <c r="J33" s="246" t="n">
        <v>2</v>
      </c>
      <c r="K33" s="246" t="n">
        <v>0.5</v>
      </c>
      <c r="L33" s="246" t="n">
        <v>0</v>
      </c>
      <c r="N33" s="240" t="n">
        <v>42</v>
      </c>
      <c r="O33" s="240" t="n">
        <v>42.25</v>
      </c>
      <c r="P33" s="240" t="n">
        <v>42</v>
      </c>
      <c r="Q33" s="240" t="n">
        <v>41</v>
      </c>
      <c r="R33" s="240" t="n">
        <v>36.5</v>
      </c>
    </row>
    <row r="34" customFormat="false" ht="11.25" hidden="false" customHeight="false" outlineLevel="0" collapsed="false">
      <c r="A34" s="245" t="n">
        <v>37680</v>
      </c>
      <c r="B34" s="240" t="n">
        <v>41</v>
      </c>
      <c r="C34" s="240" t="n">
        <v>41.5</v>
      </c>
      <c r="D34" s="240" t="n">
        <v>42</v>
      </c>
      <c r="E34" s="240" t="n">
        <v>40</v>
      </c>
      <c r="F34" s="240" t="n">
        <v>36.5</v>
      </c>
      <c r="H34" s="246" t="n">
        <v>0</v>
      </c>
      <c r="I34" s="246" t="n">
        <v>0</v>
      </c>
      <c r="J34" s="246" t="n">
        <v>2</v>
      </c>
      <c r="K34" s="246" t="n">
        <v>0.5</v>
      </c>
      <c r="L34" s="246" t="n">
        <v>0</v>
      </c>
      <c r="N34" s="240" t="n">
        <v>41</v>
      </c>
      <c r="O34" s="240" t="n">
        <v>41.5</v>
      </c>
      <c r="P34" s="240" t="n">
        <v>40</v>
      </c>
      <c r="Q34" s="240" t="n">
        <v>39.5</v>
      </c>
      <c r="R34" s="240" t="n">
        <v>36.5</v>
      </c>
    </row>
    <row r="35" customFormat="false" ht="11.25" hidden="false" customHeight="false" outlineLevel="0" collapsed="false">
      <c r="A35" s="245" t="n">
        <v>37711</v>
      </c>
      <c r="B35" s="240" t="n">
        <v>36</v>
      </c>
      <c r="C35" s="240" t="n">
        <v>36.75</v>
      </c>
      <c r="D35" s="240" t="n">
        <v>40</v>
      </c>
      <c r="E35" s="240" t="n">
        <v>39.25</v>
      </c>
      <c r="F35" s="240" t="n">
        <v>36</v>
      </c>
      <c r="H35" s="246" t="n">
        <v>0</v>
      </c>
      <c r="I35" s="246" t="n">
        <v>0</v>
      </c>
      <c r="J35" s="246" t="n">
        <v>2</v>
      </c>
      <c r="K35" s="246" t="n">
        <v>0.5</v>
      </c>
      <c r="L35" s="246" t="n">
        <v>0</v>
      </c>
      <c r="N35" s="240" t="n">
        <v>36</v>
      </c>
      <c r="O35" s="240" t="n">
        <v>36.75</v>
      </c>
      <c r="P35" s="240" t="n">
        <v>38</v>
      </c>
      <c r="Q35" s="240" t="n">
        <v>38.75</v>
      </c>
      <c r="R35" s="240" t="n">
        <v>36</v>
      </c>
    </row>
    <row r="36" customFormat="false" ht="11.25" hidden="false" customHeight="false" outlineLevel="0" collapsed="false">
      <c r="A36" s="245" t="n">
        <v>37741</v>
      </c>
      <c r="B36" s="240" t="n">
        <v>33</v>
      </c>
      <c r="C36" s="240" t="n">
        <v>36.5</v>
      </c>
      <c r="D36" s="240" t="n">
        <v>35.25</v>
      </c>
      <c r="E36" s="240" t="n">
        <v>38</v>
      </c>
      <c r="F36" s="240" t="n">
        <v>35.5</v>
      </c>
      <c r="H36" s="246" t="n">
        <v>0</v>
      </c>
      <c r="I36" s="246" t="n">
        <v>0</v>
      </c>
      <c r="J36" s="246" t="n">
        <v>-2.25</v>
      </c>
      <c r="K36" s="246" t="n">
        <v>0</v>
      </c>
      <c r="L36" s="246" t="n">
        <v>0</v>
      </c>
      <c r="N36" s="240" t="n">
        <v>33</v>
      </c>
      <c r="O36" s="240" t="n">
        <v>36.5</v>
      </c>
      <c r="P36" s="240" t="n">
        <v>37.5</v>
      </c>
      <c r="Q36" s="240" t="n">
        <v>38</v>
      </c>
      <c r="R36" s="240" t="n">
        <v>35.5</v>
      </c>
    </row>
    <row r="37" customFormat="false" ht="11.25" hidden="false" customHeight="false" outlineLevel="0" collapsed="false">
      <c r="A37" s="245" t="n">
        <v>37772</v>
      </c>
      <c r="B37" s="240" t="n">
        <v>29</v>
      </c>
      <c r="C37" s="240" t="n">
        <v>32.5</v>
      </c>
      <c r="D37" s="240" t="n">
        <v>35.75</v>
      </c>
      <c r="E37" s="240" t="n">
        <v>38.75</v>
      </c>
      <c r="F37" s="240" t="n">
        <v>36.5</v>
      </c>
      <c r="H37" s="246" t="n">
        <v>0</v>
      </c>
      <c r="I37" s="246" t="n">
        <v>0</v>
      </c>
      <c r="J37" s="246" t="n">
        <v>-2.25</v>
      </c>
      <c r="K37" s="246" t="n">
        <v>0</v>
      </c>
      <c r="L37" s="246" t="n">
        <v>0</v>
      </c>
      <c r="N37" s="240" t="n">
        <v>29</v>
      </c>
      <c r="O37" s="240" t="n">
        <v>32.5</v>
      </c>
      <c r="P37" s="240" t="n">
        <v>38</v>
      </c>
      <c r="Q37" s="240" t="n">
        <v>38.75</v>
      </c>
      <c r="R37" s="240" t="n">
        <v>36.5</v>
      </c>
    </row>
    <row r="38" customFormat="false" ht="11.25" hidden="false" customHeight="false" outlineLevel="0" collapsed="false">
      <c r="A38" s="245" t="n">
        <v>37802</v>
      </c>
      <c r="B38" s="240" t="n">
        <v>30</v>
      </c>
      <c r="C38" s="240" t="n">
        <v>30.75</v>
      </c>
      <c r="D38" s="240" t="n">
        <v>40.75</v>
      </c>
      <c r="E38" s="240" t="n">
        <v>43.25</v>
      </c>
      <c r="F38" s="240" t="n">
        <v>43.5</v>
      </c>
      <c r="H38" s="246" t="n">
        <v>0</v>
      </c>
      <c r="I38" s="246" t="n">
        <v>0</v>
      </c>
      <c r="J38" s="246" t="n">
        <v>-2.25</v>
      </c>
      <c r="K38" s="246" t="n">
        <v>0</v>
      </c>
      <c r="L38" s="246" t="n">
        <v>0</v>
      </c>
      <c r="N38" s="240" t="n">
        <v>30</v>
      </c>
      <c r="O38" s="240" t="n">
        <v>30.75</v>
      </c>
      <c r="P38" s="240" t="n">
        <v>43</v>
      </c>
      <c r="Q38" s="240" t="n">
        <v>43.25</v>
      </c>
      <c r="R38" s="240" t="n">
        <v>43.5</v>
      </c>
    </row>
    <row r="39" customFormat="false" ht="11.25" hidden="false" customHeight="false" outlineLevel="0" collapsed="false">
      <c r="A39" s="245" t="n">
        <v>37833</v>
      </c>
      <c r="B39" s="240" t="n">
        <v>49</v>
      </c>
      <c r="C39" s="240" t="n">
        <v>53.5</v>
      </c>
      <c r="D39" s="240" t="n">
        <v>51.5</v>
      </c>
      <c r="E39" s="240" t="n">
        <v>56.75</v>
      </c>
      <c r="F39" s="240" t="n">
        <v>54</v>
      </c>
      <c r="H39" s="246" t="n">
        <v>0</v>
      </c>
      <c r="I39" s="246" t="n">
        <v>0</v>
      </c>
      <c r="J39" s="246" t="n">
        <v>-1.75</v>
      </c>
      <c r="K39" s="246" t="n">
        <v>-1</v>
      </c>
      <c r="L39" s="246" t="n">
        <v>0</v>
      </c>
      <c r="N39" s="240" t="n">
        <v>49</v>
      </c>
      <c r="O39" s="240" t="n">
        <v>53.5</v>
      </c>
      <c r="P39" s="240" t="n">
        <v>53.25</v>
      </c>
      <c r="Q39" s="240" t="n">
        <v>57.75</v>
      </c>
      <c r="R39" s="240" t="n">
        <v>54</v>
      </c>
    </row>
    <row r="40" customFormat="false" ht="11.25" hidden="false" customHeight="false" outlineLevel="0" collapsed="false">
      <c r="A40" s="245" t="n">
        <v>37864</v>
      </c>
      <c r="B40" s="240" t="n">
        <v>57</v>
      </c>
      <c r="C40" s="240" t="n">
        <v>60.5</v>
      </c>
      <c r="D40" s="240" t="n">
        <v>60</v>
      </c>
      <c r="E40" s="240" t="n">
        <v>62.5</v>
      </c>
      <c r="F40" s="240" t="n">
        <v>62</v>
      </c>
      <c r="H40" s="246" t="n">
        <v>0</v>
      </c>
      <c r="I40" s="246" t="n">
        <v>0</v>
      </c>
      <c r="J40" s="246" t="n">
        <v>-1.75</v>
      </c>
      <c r="K40" s="246" t="n">
        <v>-1</v>
      </c>
      <c r="L40" s="246" t="n">
        <v>0</v>
      </c>
      <c r="N40" s="240" t="n">
        <v>57</v>
      </c>
      <c r="O40" s="240" t="n">
        <v>60.5</v>
      </c>
      <c r="P40" s="240" t="n">
        <v>61.75</v>
      </c>
      <c r="Q40" s="240" t="n">
        <v>63.5</v>
      </c>
      <c r="R40" s="240" t="n">
        <v>62</v>
      </c>
    </row>
    <row r="41" customFormat="false" ht="11.25" hidden="false" customHeight="false" outlineLevel="0" collapsed="false">
      <c r="A41" s="245" t="n">
        <v>37894</v>
      </c>
      <c r="B41" s="240" t="n">
        <v>47</v>
      </c>
      <c r="C41" s="240" t="n">
        <v>50.5</v>
      </c>
      <c r="D41" s="240" t="n">
        <v>55</v>
      </c>
      <c r="E41" s="240" t="n">
        <v>49.5</v>
      </c>
      <c r="F41" s="240" t="n">
        <v>51.5</v>
      </c>
      <c r="H41" s="246" t="n">
        <v>0</v>
      </c>
      <c r="I41" s="246" t="n">
        <v>0</v>
      </c>
      <c r="J41" s="246" t="n">
        <v>-1.75</v>
      </c>
      <c r="K41" s="246" t="n">
        <v>-1</v>
      </c>
      <c r="L41" s="246" t="n">
        <v>0</v>
      </c>
      <c r="N41" s="240" t="n">
        <v>47</v>
      </c>
      <c r="O41" s="240" t="n">
        <v>50.5</v>
      </c>
      <c r="P41" s="240" t="n">
        <v>56.75</v>
      </c>
      <c r="Q41" s="240" t="n">
        <v>50.5</v>
      </c>
      <c r="R41" s="240" t="n">
        <v>51.5</v>
      </c>
    </row>
    <row r="42" customFormat="false" ht="11.25" hidden="false" customHeight="false" outlineLevel="0" collapsed="false">
      <c r="A42" s="245" t="n">
        <v>37925</v>
      </c>
      <c r="B42" s="240" t="n">
        <v>41</v>
      </c>
      <c r="C42" s="240" t="n">
        <v>41.5</v>
      </c>
      <c r="D42" s="240" t="n">
        <v>41.25</v>
      </c>
      <c r="E42" s="240" t="n">
        <v>40.25</v>
      </c>
      <c r="F42" s="240" t="n">
        <v>38.5</v>
      </c>
      <c r="H42" s="246" t="n">
        <v>0</v>
      </c>
      <c r="I42" s="246" t="n">
        <v>0</v>
      </c>
      <c r="J42" s="246" t="n">
        <v>2</v>
      </c>
      <c r="K42" s="246" t="n">
        <v>0.5</v>
      </c>
      <c r="L42" s="246" t="n">
        <v>0</v>
      </c>
      <c r="N42" s="240" t="n">
        <v>41</v>
      </c>
      <c r="O42" s="240" t="n">
        <v>41.5</v>
      </c>
      <c r="P42" s="240" t="n">
        <v>39.25</v>
      </c>
      <c r="Q42" s="240" t="n">
        <v>39.75</v>
      </c>
      <c r="R42" s="240" t="n">
        <v>38.5</v>
      </c>
    </row>
    <row r="43" customFormat="false" ht="11.25" hidden="false" customHeight="false" outlineLevel="0" collapsed="false">
      <c r="A43" s="245" t="n">
        <v>37955</v>
      </c>
      <c r="B43" s="240" t="n">
        <v>37</v>
      </c>
      <c r="C43" s="240" t="n">
        <v>37.5</v>
      </c>
      <c r="D43" s="240" t="n">
        <v>41.25</v>
      </c>
      <c r="E43" s="240" t="n">
        <v>40</v>
      </c>
      <c r="F43" s="240" t="n">
        <v>37.5</v>
      </c>
      <c r="H43" s="246" t="n">
        <v>0</v>
      </c>
      <c r="I43" s="246" t="n">
        <v>0</v>
      </c>
      <c r="J43" s="246" t="n">
        <v>2</v>
      </c>
      <c r="K43" s="246" t="n">
        <v>0.5</v>
      </c>
      <c r="L43" s="246" t="n">
        <v>0</v>
      </c>
      <c r="N43" s="240" t="n">
        <v>37</v>
      </c>
      <c r="O43" s="240" t="n">
        <v>37.5</v>
      </c>
      <c r="P43" s="240" t="n">
        <v>39.25</v>
      </c>
      <c r="Q43" s="240" t="n">
        <v>39.5</v>
      </c>
      <c r="R43" s="240" t="n">
        <v>37.5</v>
      </c>
    </row>
    <row r="44" customFormat="false" ht="11.25" hidden="false" customHeight="false" outlineLevel="0" collapsed="false">
      <c r="A44" s="245" t="n">
        <v>37986</v>
      </c>
      <c r="B44" s="240" t="n">
        <v>39</v>
      </c>
      <c r="C44" s="240" t="n">
        <v>39.25</v>
      </c>
      <c r="D44" s="240" t="n">
        <v>44.25</v>
      </c>
      <c r="E44" s="240" t="n">
        <v>41.25</v>
      </c>
      <c r="F44" s="240" t="n">
        <v>37</v>
      </c>
      <c r="H44" s="246" t="n">
        <v>0</v>
      </c>
      <c r="I44" s="246" t="n">
        <v>0</v>
      </c>
      <c r="J44" s="246" t="n">
        <v>2</v>
      </c>
      <c r="K44" s="246" t="n">
        <v>0.5</v>
      </c>
      <c r="L44" s="246" t="n">
        <v>0</v>
      </c>
      <c r="N44" s="240" t="n">
        <v>39</v>
      </c>
      <c r="O44" s="240" t="n">
        <v>39.25</v>
      </c>
      <c r="P44" s="240" t="n">
        <v>42.25</v>
      </c>
      <c r="Q44" s="240" t="n">
        <v>40.75</v>
      </c>
      <c r="R44" s="240" t="n">
        <v>37</v>
      </c>
    </row>
    <row r="45" customFormat="false" ht="11.25" hidden="false" customHeight="false" outlineLevel="0" collapsed="false">
      <c r="A45" s="245" t="n">
        <v>38017</v>
      </c>
      <c r="B45" s="240" t="n">
        <v>42.13</v>
      </c>
      <c r="C45" s="240" t="n">
        <v>42.61</v>
      </c>
      <c r="D45" s="240" t="n">
        <v>43.92</v>
      </c>
      <c r="E45" s="240" t="n">
        <v>41.42</v>
      </c>
      <c r="F45" s="240" t="n">
        <v>37.21</v>
      </c>
      <c r="H45" s="246" t="n">
        <v>0</v>
      </c>
      <c r="I45" s="246" t="n">
        <v>0</v>
      </c>
      <c r="J45" s="246" t="n">
        <v>1.44</v>
      </c>
      <c r="K45" s="246" t="n">
        <v>2.42</v>
      </c>
      <c r="L45" s="246" t="n">
        <v>0</v>
      </c>
      <c r="N45" s="240" t="n">
        <v>42.13</v>
      </c>
      <c r="O45" s="240" t="n">
        <v>42.61</v>
      </c>
      <c r="P45" s="240" t="n">
        <v>42.48</v>
      </c>
      <c r="Q45" s="240" t="n">
        <v>39</v>
      </c>
      <c r="R45" s="240" t="n">
        <v>37.21</v>
      </c>
    </row>
    <row r="46" customFormat="false" ht="11.25" hidden="false" customHeight="false" outlineLevel="0" collapsed="false">
      <c r="A46" s="245" t="n">
        <v>38046</v>
      </c>
      <c r="B46" s="240" t="n">
        <v>41.27</v>
      </c>
      <c r="C46" s="240" t="n">
        <v>41.96</v>
      </c>
      <c r="D46" s="240" t="n">
        <v>41.94</v>
      </c>
      <c r="E46" s="240" t="n">
        <v>39.94</v>
      </c>
      <c r="F46" s="240" t="n">
        <v>37.21</v>
      </c>
      <c r="H46" s="246" t="n">
        <v>0</v>
      </c>
      <c r="I46" s="246" t="n">
        <v>0</v>
      </c>
      <c r="J46" s="246" t="n">
        <v>1.16999999999999</v>
      </c>
      <c r="K46" s="246" t="n">
        <v>0.68</v>
      </c>
      <c r="L46" s="246" t="n">
        <v>0</v>
      </c>
      <c r="N46" s="240" t="n">
        <v>41.27</v>
      </c>
      <c r="O46" s="240" t="n">
        <v>41.96</v>
      </c>
      <c r="P46" s="240" t="n">
        <v>40.77</v>
      </c>
      <c r="Q46" s="240" t="n">
        <v>39.26</v>
      </c>
      <c r="R46" s="240" t="n">
        <v>37.21</v>
      </c>
    </row>
    <row r="47" customFormat="false" ht="11.25" hidden="false" customHeight="false" outlineLevel="0" collapsed="false">
      <c r="A47" s="245" t="n">
        <v>38077</v>
      </c>
      <c r="B47" s="240" t="n">
        <v>36.98</v>
      </c>
      <c r="C47" s="240" t="n">
        <v>37.89</v>
      </c>
      <c r="D47" s="240" t="n">
        <v>39.95</v>
      </c>
      <c r="E47" s="240" t="n">
        <v>39.21</v>
      </c>
      <c r="F47" s="240" t="n">
        <v>36.75</v>
      </c>
      <c r="H47" s="246" t="n">
        <v>0</v>
      </c>
      <c r="I47" s="246" t="n">
        <v>0</v>
      </c>
      <c r="J47" s="246" t="n">
        <v>0.900000000000006</v>
      </c>
      <c r="K47" s="246" t="n">
        <v>0.780000000000001</v>
      </c>
      <c r="L47" s="246" t="n">
        <v>0</v>
      </c>
      <c r="N47" s="240" t="n">
        <v>36.98</v>
      </c>
      <c r="O47" s="240" t="n">
        <v>37.89</v>
      </c>
      <c r="P47" s="240" t="n">
        <v>39.05</v>
      </c>
      <c r="Q47" s="240" t="n">
        <v>38.43</v>
      </c>
      <c r="R47" s="240" t="n">
        <v>36.75</v>
      </c>
    </row>
    <row r="48" customFormat="false" ht="11.25" hidden="false" customHeight="false" outlineLevel="0" collapsed="false">
      <c r="A48" s="245" t="n">
        <v>38107</v>
      </c>
      <c r="B48" s="240" t="n">
        <v>34.4</v>
      </c>
      <c r="C48" s="240" t="n">
        <v>37.67</v>
      </c>
      <c r="D48" s="240" t="n">
        <v>35.22</v>
      </c>
      <c r="E48" s="240" t="n">
        <v>37.97</v>
      </c>
      <c r="F48" s="240" t="n">
        <v>36.29</v>
      </c>
      <c r="H48" s="246" t="n">
        <v>0</v>
      </c>
      <c r="I48" s="246" t="n">
        <v>0</v>
      </c>
      <c r="J48" s="246" t="n">
        <v>-3.83</v>
      </c>
      <c r="K48" s="246" t="n">
        <v>0.369999999999997</v>
      </c>
      <c r="L48" s="246" t="n">
        <v>0</v>
      </c>
      <c r="N48" s="240" t="n">
        <v>34.4</v>
      </c>
      <c r="O48" s="240" t="n">
        <v>37.67</v>
      </c>
      <c r="P48" s="240" t="n">
        <v>39.05</v>
      </c>
      <c r="Q48" s="240" t="n">
        <v>37.6</v>
      </c>
      <c r="R48" s="240" t="n">
        <v>36.29</v>
      </c>
    </row>
    <row r="49" customFormat="false" ht="11.25" hidden="false" customHeight="false" outlineLevel="0" collapsed="false">
      <c r="A49" s="245" t="n">
        <v>38138</v>
      </c>
      <c r="B49" s="240" t="n">
        <v>30.97</v>
      </c>
      <c r="C49" s="240" t="n">
        <v>34.24</v>
      </c>
      <c r="D49" s="240" t="n">
        <v>35.74</v>
      </c>
      <c r="E49" s="240" t="n">
        <v>38.74</v>
      </c>
      <c r="F49" s="240" t="n">
        <v>37.21</v>
      </c>
      <c r="H49" s="246" t="n">
        <v>0</v>
      </c>
      <c r="I49" s="246" t="n">
        <v>0</v>
      </c>
      <c r="J49" s="246" t="n">
        <v>-3.77</v>
      </c>
      <c r="K49" s="246" t="n">
        <v>0.310000000000002</v>
      </c>
      <c r="L49" s="246" t="n">
        <v>0</v>
      </c>
      <c r="N49" s="240" t="n">
        <v>30.97</v>
      </c>
      <c r="O49" s="240" t="n">
        <v>34.24</v>
      </c>
      <c r="P49" s="240" t="n">
        <v>39.51</v>
      </c>
      <c r="Q49" s="240" t="n">
        <v>38.43</v>
      </c>
      <c r="R49" s="240" t="n">
        <v>37.21</v>
      </c>
    </row>
    <row r="50" customFormat="false" ht="11.25" hidden="false" customHeight="false" outlineLevel="0" collapsed="false">
      <c r="A50" s="245" t="n">
        <v>38168</v>
      </c>
      <c r="B50" s="240" t="n">
        <v>31.83</v>
      </c>
      <c r="C50" s="240" t="n">
        <v>32.74</v>
      </c>
      <c r="D50" s="240" t="n">
        <v>40.75</v>
      </c>
      <c r="E50" s="240" t="n">
        <v>43.25</v>
      </c>
      <c r="F50" s="240" t="n">
        <v>43.7</v>
      </c>
      <c r="H50" s="246" t="n">
        <v>0</v>
      </c>
      <c r="I50" s="246" t="n">
        <v>0</v>
      </c>
      <c r="J50" s="246" t="n">
        <v>-3.05</v>
      </c>
      <c r="K50" s="246" t="n">
        <v>-0.159999999999997</v>
      </c>
      <c r="L50" s="246" t="n">
        <v>0</v>
      </c>
      <c r="N50" s="240" t="n">
        <v>31.83</v>
      </c>
      <c r="O50" s="240" t="n">
        <v>32.74</v>
      </c>
      <c r="P50" s="240" t="n">
        <v>43.8</v>
      </c>
      <c r="Q50" s="240" t="n">
        <v>43.41</v>
      </c>
      <c r="R50" s="240" t="n">
        <v>43.7</v>
      </c>
    </row>
    <row r="51" customFormat="false" ht="11.25" hidden="false" customHeight="false" outlineLevel="0" collapsed="false">
      <c r="A51" s="245" t="n">
        <v>38199</v>
      </c>
      <c r="B51" s="240" t="n">
        <v>48.14</v>
      </c>
      <c r="C51" s="240" t="n">
        <v>52.26</v>
      </c>
      <c r="D51" s="240" t="n">
        <v>51.52</v>
      </c>
      <c r="E51" s="240" t="n">
        <v>56.77</v>
      </c>
      <c r="F51" s="240" t="n">
        <v>53.43</v>
      </c>
      <c r="H51" s="246" t="n">
        <v>0</v>
      </c>
      <c r="I51" s="246" t="n">
        <v>0</v>
      </c>
      <c r="J51" s="246" t="n">
        <v>-1.08</v>
      </c>
      <c r="K51" s="246" t="n">
        <v>-2.69</v>
      </c>
      <c r="L51" s="246" t="n">
        <v>0</v>
      </c>
      <c r="N51" s="240" t="n">
        <v>48.14</v>
      </c>
      <c r="O51" s="240" t="n">
        <v>52.26</v>
      </c>
      <c r="P51" s="240" t="n">
        <v>52.6</v>
      </c>
      <c r="Q51" s="240" t="n">
        <v>59.46</v>
      </c>
      <c r="R51" s="240" t="n">
        <v>53.43</v>
      </c>
    </row>
    <row r="52" customFormat="false" ht="11.25" hidden="false" customHeight="false" outlineLevel="0" collapsed="false">
      <c r="A52" s="245" t="n">
        <v>38230</v>
      </c>
      <c r="B52" s="240" t="n">
        <v>55.01</v>
      </c>
      <c r="C52" s="240" t="n">
        <v>58.27</v>
      </c>
      <c r="D52" s="240" t="n">
        <v>60.05</v>
      </c>
      <c r="E52" s="240" t="n">
        <v>62.55</v>
      </c>
      <c r="F52" s="240" t="n">
        <v>60.84</v>
      </c>
      <c r="H52" s="246" t="n">
        <v>0</v>
      </c>
      <c r="I52" s="246" t="n">
        <v>0</v>
      </c>
      <c r="J52" s="246" t="n">
        <v>0.159999999999997</v>
      </c>
      <c r="K52" s="246" t="n">
        <v>-3.27</v>
      </c>
      <c r="L52" s="246" t="n">
        <v>0</v>
      </c>
      <c r="N52" s="240" t="n">
        <v>55.01</v>
      </c>
      <c r="O52" s="240" t="n">
        <v>58.27</v>
      </c>
      <c r="P52" s="240" t="n">
        <v>59.89</v>
      </c>
      <c r="Q52" s="240" t="n">
        <v>65.82</v>
      </c>
      <c r="R52" s="240" t="n">
        <v>60.84</v>
      </c>
    </row>
    <row r="53" customFormat="false" ht="11.25" hidden="false" customHeight="false" outlineLevel="0" collapsed="false">
      <c r="A53" s="245" t="n">
        <v>38260</v>
      </c>
      <c r="B53" s="240" t="n">
        <v>46.42</v>
      </c>
      <c r="C53" s="240" t="n">
        <v>49.69</v>
      </c>
      <c r="D53" s="240" t="n">
        <v>55.06</v>
      </c>
      <c r="E53" s="240" t="n">
        <v>49.56</v>
      </c>
      <c r="F53" s="240" t="n">
        <v>51.11</v>
      </c>
      <c r="H53" s="246" t="n">
        <v>0</v>
      </c>
      <c r="I53" s="246" t="n">
        <v>0</v>
      </c>
      <c r="J53" s="246" t="n">
        <v>-0.5</v>
      </c>
      <c r="K53" s="246" t="n">
        <v>-1.88</v>
      </c>
      <c r="L53" s="246" t="n">
        <v>0</v>
      </c>
      <c r="N53" s="240" t="n">
        <v>46.42</v>
      </c>
      <c r="O53" s="240" t="n">
        <v>49.69</v>
      </c>
      <c r="P53" s="240" t="n">
        <v>55.56</v>
      </c>
      <c r="Q53" s="240" t="n">
        <v>51.44</v>
      </c>
      <c r="R53" s="240" t="n">
        <v>51.11</v>
      </c>
    </row>
    <row r="54" customFormat="false" ht="11.25" hidden="false" customHeight="false" outlineLevel="0" collapsed="false">
      <c r="A54" s="245" t="n">
        <v>38291</v>
      </c>
      <c r="B54" s="240" t="n">
        <v>41.27</v>
      </c>
      <c r="C54" s="240" t="n">
        <v>41.96</v>
      </c>
      <c r="D54" s="240" t="n">
        <v>41.31</v>
      </c>
      <c r="E54" s="240" t="n">
        <v>40.31</v>
      </c>
      <c r="F54" s="240" t="n">
        <v>39.07</v>
      </c>
      <c r="H54" s="246" t="n">
        <v>0</v>
      </c>
      <c r="I54" s="246" t="n">
        <v>0</v>
      </c>
      <c r="J54" s="246" t="n">
        <v>1.40000000000001</v>
      </c>
      <c r="K54" s="246" t="n">
        <v>0.760000000000005</v>
      </c>
      <c r="L54" s="246" t="n">
        <v>0</v>
      </c>
      <c r="N54" s="240" t="n">
        <v>41.27</v>
      </c>
      <c r="O54" s="240" t="n">
        <v>41.96</v>
      </c>
      <c r="P54" s="240" t="n">
        <v>39.91</v>
      </c>
      <c r="Q54" s="240" t="n">
        <v>39.55</v>
      </c>
      <c r="R54" s="240" t="n">
        <v>39.07</v>
      </c>
    </row>
    <row r="55" customFormat="false" ht="11.25" hidden="false" customHeight="false" outlineLevel="0" collapsed="false">
      <c r="A55" s="245" t="n">
        <v>38321</v>
      </c>
      <c r="B55" s="240" t="n">
        <v>37.84</v>
      </c>
      <c r="C55" s="240" t="n">
        <v>38.53</v>
      </c>
      <c r="D55" s="240" t="n">
        <v>41.33</v>
      </c>
      <c r="E55" s="240" t="n">
        <v>40.08</v>
      </c>
      <c r="F55" s="240" t="n">
        <v>38.14</v>
      </c>
      <c r="H55" s="246" t="n">
        <v>0</v>
      </c>
      <c r="I55" s="246" t="n">
        <v>0</v>
      </c>
      <c r="J55" s="246" t="n">
        <v>1.17</v>
      </c>
      <c r="K55" s="246" t="n">
        <v>0.809999999999995</v>
      </c>
      <c r="L55" s="246" t="n">
        <v>0</v>
      </c>
      <c r="N55" s="240" t="n">
        <v>37.84</v>
      </c>
      <c r="O55" s="240" t="n">
        <v>38.53</v>
      </c>
      <c r="P55" s="240" t="n">
        <v>40.16</v>
      </c>
      <c r="Q55" s="240" t="n">
        <v>39.27</v>
      </c>
      <c r="R55" s="240" t="n">
        <v>38.14</v>
      </c>
    </row>
    <row r="56" customFormat="false" ht="11.25" hidden="false" customHeight="false" outlineLevel="0" collapsed="false">
      <c r="A56" s="245" t="n">
        <v>38352</v>
      </c>
      <c r="B56" s="240" t="n">
        <v>39.56</v>
      </c>
      <c r="C56" s="240" t="n">
        <v>40.03</v>
      </c>
      <c r="D56" s="240" t="n">
        <v>44.35</v>
      </c>
      <c r="E56" s="240" t="n">
        <v>41.34</v>
      </c>
      <c r="F56" s="240" t="n">
        <v>37.68</v>
      </c>
      <c r="H56" s="246" t="n">
        <v>0</v>
      </c>
      <c r="I56" s="246" t="n">
        <v>0</v>
      </c>
      <c r="J56" s="246" t="n">
        <v>1.3</v>
      </c>
      <c r="K56" s="246" t="n">
        <v>0.680000000000007</v>
      </c>
      <c r="L56" s="246" t="n">
        <v>0</v>
      </c>
      <c r="N56" s="240" t="n">
        <v>39.56</v>
      </c>
      <c r="O56" s="240" t="n">
        <v>40.03</v>
      </c>
      <c r="P56" s="240" t="n">
        <v>43.05</v>
      </c>
      <c r="Q56" s="240" t="n">
        <v>40.66</v>
      </c>
      <c r="R56" s="240" t="n">
        <v>37.68</v>
      </c>
    </row>
    <row r="57" customFormat="false" ht="11.25" hidden="false" customHeight="false" outlineLevel="0" collapsed="false">
      <c r="A57" s="245"/>
      <c r="H57" s="246"/>
      <c r="I57" s="246"/>
      <c r="J57" s="246"/>
      <c r="K57" s="246"/>
      <c r="L57" s="246"/>
    </row>
    <row r="58" customFormat="false" ht="11.25" hidden="false" customHeight="false" outlineLevel="0" collapsed="false">
      <c r="A58" s="247" t="s">
        <v>99</v>
      </c>
      <c r="B58" s="240" t="n">
        <v>8.9375</v>
      </c>
      <c r="C58" s="240" t="n">
        <v>9.02083333333333</v>
      </c>
      <c r="D58" s="240" t="n">
        <v>9.16666666666667</v>
      </c>
      <c r="E58" s="240" t="n">
        <v>8.72916666666667</v>
      </c>
      <c r="F58" s="240" t="n">
        <v>8.375</v>
      </c>
      <c r="H58" s="246" t="n">
        <v>0.854166666666666</v>
      </c>
      <c r="I58" s="246" t="n">
        <v>0.8125</v>
      </c>
      <c r="J58" s="246" t="n">
        <v>1.09583333333333</v>
      </c>
      <c r="K58" s="246" t="n">
        <v>0.874999999999999</v>
      </c>
      <c r="L58" s="246" t="n">
        <v>0.8125</v>
      </c>
      <c r="N58" s="240" t="n">
        <v>8.08333333333333</v>
      </c>
      <c r="O58" s="240" t="n">
        <v>8.20833333333333</v>
      </c>
      <c r="P58" s="240" t="n">
        <v>8.07083333333333</v>
      </c>
      <c r="Q58" s="240" t="n">
        <v>7.85416666666667</v>
      </c>
      <c r="R58" s="240" t="n">
        <v>7.5625</v>
      </c>
    </row>
    <row r="59" customFormat="false" ht="11.25" hidden="false" customHeight="false" outlineLevel="0" collapsed="false">
      <c r="A59" s="247" t="s">
        <v>100</v>
      </c>
      <c r="B59" s="240" t="n">
        <v>37.6666666666667</v>
      </c>
      <c r="C59" s="240" t="n">
        <v>38.9916666666667</v>
      </c>
      <c r="D59" s="240" t="n">
        <v>41.875</v>
      </c>
      <c r="E59" s="240" t="n">
        <v>41.5</v>
      </c>
      <c r="F59" s="240" t="n">
        <v>41.2083333333333</v>
      </c>
      <c r="H59" s="246" t="n">
        <v>0.479166666666664</v>
      </c>
      <c r="I59" s="246" t="n">
        <v>0.479166666666664</v>
      </c>
      <c r="J59" s="246" t="n">
        <v>0.875</v>
      </c>
      <c r="K59" s="246" t="n">
        <v>0.9375</v>
      </c>
      <c r="L59" s="246" t="n">
        <v>0.583333333333336</v>
      </c>
      <c r="N59" s="240" t="n">
        <v>37.1875</v>
      </c>
      <c r="O59" s="240" t="n">
        <v>38.5125</v>
      </c>
      <c r="P59" s="240" t="n">
        <v>41</v>
      </c>
      <c r="Q59" s="240" t="n">
        <v>40.5625</v>
      </c>
      <c r="R59" s="240" t="n">
        <v>40.625</v>
      </c>
    </row>
    <row r="60" customFormat="false" ht="11.25" hidden="false" customHeight="false" outlineLevel="0" collapsed="false">
      <c r="A60" s="247" t="s">
        <v>101</v>
      </c>
      <c r="B60" s="240" t="n">
        <v>40.0833333333333</v>
      </c>
      <c r="C60" s="240" t="n">
        <v>41.9166666666667</v>
      </c>
      <c r="D60" s="240" t="n">
        <v>44.25</v>
      </c>
      <c r="E60" s="240" t="n">
        <v>44.25</v>
      </c>
      <c r="F60" s="240" t="n">
        <v>42.0833333333333</v>
      </c>
      <c r="H60" s="246" t="n">
        <v>0</v>
      </c>
      <c r="I60" s="246" t="n">
        <v>0</v>
      </c>
      <c r="J60" s="246" t="n">
        <v>0</v>
      </c>
      <c r="K60" s="246" t="n">
        <v>0</v>
      </c>
      <c r="L60" s="246" t="n">
        <v>0</v>
      </c>
      <c r="N60" s="240" t="n">
        <v>40.0833333333333</v>
      </c>
      <c r="O60" s="240" t="n">
        <v>41.9166666666667</v>
      </c>
      <c r="P60" s="240" t="n">
        <v>44.25</v>
      </c>
      <c r="Q60" s="240" t="n">
        <v>44.25</v>
      </c>
      <c r="R60" s="240" t="n">
        <v>42.0833333333333</v>
      </c>
    </row>
    <row r="61" customFormat="false" ht="11.25" hidden="false" customHeight="false" outlineLevel="0" collapsed="false">
      <c r="A61" s="247" t="s">
        <v>102</v>
      </c>
      <c r="B61" s="240" t="n">
        <v>40.485</v>
      </c>
      <c r="C61" s="240" t="n">
        <v>42.3208333333333</v>
      </c>
      <c r="D61" s="240" t="n">
        <v>44.2616666666667</v>
      </c>
      <c r="E61" s="240" t="n">
        <v>44.2616666666667</v>
      </c>
      <c r="F61" s="240" t="n">
        <v>42.3866666666667</v>
      </c>
      <c r="H61" s="246" t="n">
        <v>0</v>
      </c>
      <c r="I61" s="246" t="n">
        <v>0</v>
      </c>
      <c r="J61" s="246" t="n">
        <v>-0.39083333333334</v>
      </c>
      <c r="K61" s="246" t="n">
        <v>-0.0991666666666617</v>
      </c>
      <c r="L61" s="246" t="n">
        <v>0</v>
      </c>
      <c r="N61" s="240" t="n">
        <v>40.485</v>
      </c>
      <c r="O61" s="240" t="n">
        <v>42.3208333333333</v>
      </c>
      <c r="P61" s="240" t="n">
        <v>44.6525</v>
      </c>
      <c r="Q61" s="240" t="n">
        <v>44.3608333333333</v>
      </c>
      <c r="R61" s="240" t="n">
        <v>42.3866666666667</v>
      </c>
    </row>
    <row r="62" customFormat="false" ht="11.25" hidden="false" customHeight="false" outlineLevel="0" collapsed="false">
      <c r="A62" s="247" t="s">
        <v>103</v>
      </c>
      <c r="B62" s="240" t="n">
        <v>40.8366666666667</v>
      </c>
      <c r="C62" s="240" t="n">
        <v>42.6725</v>
      </c>
      <c r="D62" s="240" t="n">
        <v>44.4616666666667</v>
      </c>
      <c r="E62" s="240" t="n">
        <v>44.4608333333333</v>
      </c>
      <c r="F62" s="240" t="n">
        <v>42.685</v>
      </c>
      <c r="H62" s="246" t="n">
        <v>0</v>
      </c>
      <c r="I62" s="246" t="n">
        <v>0</v>
      </c>
      <c r="J62" s="246" t="n">
        <v>-0.540833333333332</v>
      </c>
      <c r="K62" s="246" t="n">
        <v>-0.199999999999996</v>
      </c>
      <c r="L62" s="246" t="n">
        <v>0</v>
      </c>
      <c r="N62" s="240" t="n">
        <v>40.8366666666667</v>
      </c>
      <c r="O62" s="240" t="n">
        <v>42.6725</v>
      </c>
      <c r="P62" s="240" t="n">
        <v>45.0025</v>
      </c>
      <c r="Q62" s="240" t="n">
        <v>44.6608333333333</v>
      </c>
      <c r="R62" s="240" t="n">
        <v>42.685</v>
      </c>
    </row>
    <row r="63" customFormat="false" ht="11.25" hidden="false" customHeight="false" outlineLevel="0" collapsed="false">
      <c r="A63" s="247" t="s">
        <v>104</v>
      </c>
      <c r="B63" s="240" t="n">
        <v>41.2366666666667</v>
      </c>
      <c r="C63" s="240" t="n">
        <v>43.4225</v>
      </c>
      <c r="D63" s="240" t="n">
        <v>44.6616666666667</v>
      </c>
      <c r="E63" s="240" t="n">
        <v>44.66</v>
      </c>
      <c r="F63" s="240" t="n">
        <v>42.9866666666667</v>
      </c>
      <c r="H63" s="246" t="n">
        <v>0</v>
      </c>
      <c r="I63" s="246" t="n">
        <v>0</v>
      </c>
      <c r="J63" s="246" t="n">
        <v>-0.641666666666666</v>
      </c>
      <c r="K63" s="246" t="n">
        <v>-0.299166666666665</v>
      </c>
      <c r="L63" s="246" t="n">
        <v>0</v>
      </c>
      <c r="N63" s="240" t="n">
        <v>41.2366666666667</v>
      </c>
      <c r="O63" s="240" t="n">
        <v>43.4225</v>
      </c>
      <c r="P63" s="240" t="n">
        <v>45.3033333333333</v>
      </c>
      <c r="Q63" s="240" t="n">
        <v>44.9591666666667</v>
      </c>
      <c r="R63" s="240" t="n">
        <v>42.9866666666667</v>
      </c>
    </row>
    <row r="64" customFormat="false" ht="11.25" hidden="false" customHeight="false" outlineLevel="0" collapsed="false">
      <c r="A64" s="247" t="s">
        <v>105</v>
      </c>
      <c r="B64" s="240" t="n">
        <v>41.6375</v>
      </c>
      <c r="C64" s="240" t="n">
        <v>44.1733333333333</v>
      </c>
      <c r="D64" s="240" t="n">
        <v>44.8658333333333</v>
      </c>
      <c r="E64" s="240" t="n">
        <v>44.8675</v>
      </c>
      <c r="F64" s="240" t="n">
        <v>43.2866666666667</v>
      </c>
      <c r="H64" s="246" t="n">
        <v>0</v>
      </c>
      <c r="I64" s="246" t="n">
        <v>0</v>
      </c>
      <c r="J64" s="246" t="n">
        <v>-0.736666666666658</v>
      </c>
      <c r="K64" s="246" t="n">
        <v>-0.393333333333324</v>
      </c>
      <c r="L64" s="246" t="n">
        <v>0</v>
      </c>
      <c r="N64" s="240" t="n">
        <v>41.6375</v>
      </c>
      <c r="O64" s="240" t="n">
        <v>44.1733333333333</v>
      </c>
      <c r="P64" s="240" t="n">
        <v>45.6025</v>
      </c>
      <c r="Q64" s="240" t="n">
        <v>45.2608333333333</v>
      </c>
      <c r="R64" s="240" t="n">
        <v>43.2866666666667</v>
      </c>
    </row>
    <row r="65" customFormat="false" ht="11.25" hidden="false" customHeight="false" outlineLevel="0" collapsed="false">
      <c r="A65" s="247" t="s">
        <v>106</v>
      </c>
      <c r="B65" s="240" t="n">
        <v>42.1375</v>
      </c>
      <c r="C65" s="240" t="n">
        <v>44.9233333333333</v>
      </c>
      <c r="D65" s="240" t="n">
        <v>45.1683333333333</v>
      </c>
      <c r="E65" s="240" t="n">
        <v>45.1666666666667</v>
      </c>
      <c r="F65" s="240" t="n">
        <v>43.5858333333333</v>
      </c>
      <c r="H65" s="246" t="n">
        <v>0</v>
      </c>
      <c r="I65" s="246" t="n">
        <v>0</v>
      </c>
      <c r="J65" s="246" t="n">
        <v>-0.734166666666674</v>
      </c>
      <c r="K65" s="246" t="n">
        <v>-0.392500000000005</v>
      </c>
      <c r="L65" s="246" t="n">
        <v>0</v>
      </c>
      <c r="N65" s="240" t="n">
        <v>42.1375</v>
      </c>
      <c r="O65" s="240" t="n">
        <v>44.9233333333333</v>
      </c>
      <c r="P65" s="240" t="n">
        <v>45.9025</v>
      </c>
      <c r="Q65" s="240" t="n">
        <v>45.5591666666667</v>
      </c>
      <c r="R65" s="240" t="n">
        <v>43.5858333333333</v>
      </c>
    </row>
    <row r="66" customFormat="false" ht="11.25" hidden="false" customHeight="false" outlineLevel="0" collapsed="false">
      <c r="A66" s="247" t="s">
        <v>107</v>
      </c>
      <c r="B66" s="240" t="n">
        <v>42.6366666666667</v>
      </c>
      <c r="C66" s="240" t="n">
        <v>45.6708333333333</v>
      </c>
      <c r="D66" s="240" t="n">
        <v>45.4675</v>
      </c>
      <c r="E66" s="240" t="n">
        <v>45.4666666666667</v>
      </c>
      <c r="F66" s="240" t="n">
        <v>43.8866666666667</v>
      </c>
      <c r="H66" s="246" t="n">
        <v>0</v>
      </c>
      <c r="I66" s="246" t="n">
        <v>0</v>
      </c>
      <c r="J66" s="246" t="n">
        <v>-0.784999999999997</v>
      </c>
      <c r="K66" s="246" t="n">
        <v>-0.394166666666671</v>
      </c>
      <c r="L66" s="246" t="n">
        <v>0</v>
      </c>
      <c r="N66" s="240" t="n">
        <v>42.6366666666667</v>
      </c>
      <c r="O66" s="240" t="n">
        <v>45.6708333333333</v>
      </c>
      <c r="P66" s="240" t="n">
        <v>46.2525</v>
      </c>
      <c r="Q66" s="240" t="n">
        <v>45.8608333333333</v>
      </c>
      <c r="R66" s="240" t="n">
        <v>43.8866666666667</v>
      </c>
    </row>
    <row r="67" customFormat="false" ht="11.25" hidden="false" customHeight="false" outlineLevel="0" collapsed="false">
      <c r="A67" s="247" t="s">
        <v>108</v>
      </c>
      <c r="B67" s="240" t="n">
        <v>43.1366666666667</v>
      </c>
      <c r="C67" s="240" t="n">
        <v>46.4225</v>
      </c>
      <c r="D67" s="240" t="n">
        <v>45.7666666666667</v>
      </c>
      <c r="E67" s="240" t="n">
        <v>45.7675</v>
      </c>
      <c r="F67" s="240" t="n">
        <v>44.1866666666667</v>
      </c>
      <c r="H67" s="246" t="n">
        <v>0</v>
      </c>
      <c r="I67" s="246" t="n">
        <v>0</v>
      </c>
      <c r="J67" s="246" t="n">
        <v>-0.835000000000008</v>
      </c>
      <c r="K67" s="246" t="n">
        <v>-0.391666666666673</v>
      </c>
      <c r="L67" s="246" t="n">
        <v>0</v>
      </c>
      <c r="N67" s="240" t="n">
        <v>43.1366666666667</v>
      </c>
      <c r="O67" s="240" t="n">
        <v>46.4225</v>
      </c>
      <c r="P67" s="240" t="n">
        <v>46.6016666666667</v>
      </c>
      <c r="Q67" s="240" t="n">
        <v>46.1591666666667</v>
      </c>
      <c r="R67" s="240" t="n">
        <v>44.1866666666667</v>
      </c>
    </row>
    <row r="68" customFormat="false" ht="11.25" hidden="false" customHeight="false" outlineLevel="0" collapsed="false">
      <c r="A68" s="245"/>
      <c r="H68" s="246"/>
      <c r="I68" s="246"/>
      <c r="J68" s="246"/>
      <c r="K68" s="246"/>
      <c r="L68" s="246"/>
    </row>
    <row r="69" customFormat="false" ht="11.25" hidden="false" customHeight="false" outlineLevel="0" collapsed="false">
      <c r="A69" s="245"/>
    </row>
    <row r="70" customFormat="false" ht="11.25" hidden="false" customHeight="false" outlineLevel="0" collapsed="false">
      <c r="A70" s="245"/>
    </row>
    <row r="71" customFormat="false" ht="11.25" hidden="false" customHeight="false" outlineLevel="0" collapsed="false">
      <c r="A71" s="245"/>
    </row>
    <row r="72" customFormat="false" ht="11.25" hidden="false" customHeight="false" outlineLevel="0" collapsed="false">
      <c r="A72" s="245"/>
    </row>
    <row r="73" customFormat="false" ht="11.25" hidden="false" customHeight="false" outlineLevel="0" collapsed="false">
      <c r="A73" s="245"/>
    </row>
    <row r="74" customFormat="false" ht="11.25" hidden="false" customHeight="false" outlineLevel="0" collapsed="false">
      <c r="A74" s="245"/>
    </row>
    <row r="75" customFormat="false" ht="11.25" hidden="false" customHeight="false" outlineLevel="0" collapsed="false">
      <c r="A75" s="245"/>
    </row>
    <row r="76" customFormat="false" ht="11.25" hidden="false" customHeight="false" outlineLevel="0" collapsed="false">
      <c r="A76" s="245"/>
    </row>
    <row r="77" customFormat="false" ht="11.25" hidden="false" customHeight="false" outlineLevel="0" collapsed="false">
      <c r="A77" s="245"/>
    </row>
    <row r="78" customFormat="false" ht="11.25" hidden="false" customHeight="false" outlineLevel="0" collapsed="false">
      <c r="A78" s="245"/>
    </row>
    <row r="79" customFormat="false" ht="11.25" hidden="false" customHeight="false" outlineLevel="0" collapsed="false">
      <c r="A79" s="245"/>
    </row>
    <row r="80" customFormat="false" ht="11.25" hidden="false" customHeight="false" outlineLevel="0" collapsed="false">
      <c r="A80" s="245"/>
    </row>
    <row r="81" customFormat="false" ht="11.25" hidden="false" customHeight="false" outlineLevel="0" collapsed="false">
      <c r="A81" s="245"/>
    </row>
    <row r="82" customFormat="false" ht="11.25" hidden="false" customHeight="false" outlineLevel="0" collapsed="false">
      <c r="A82" s="245"/>
    </row>
    <row r="83" customFormat="false" ht="11.25" hidden="false" customHeight="false" outlineLevel="0" collapsed="false">
      <c r="A83" s="245"/>
    </row>
    <row r="84" customFormat="false" ht="11.25" hidden="false" customHeight="false" outlineLevel="0" collapsed="false">
      <c r="A84" s="245"/>
    </row>
    <row r="85" customFormat="false" ht="11.25" hidden="false" customHeight="false" outlineLevel="0" collapsed="false">
      <c r="A85" s="245"/>
    </row>
    <row r="86" customFormat="false" ht="11.25" hidden="false" customHeight="false" outlineLevel="0" collapsed="false">
      <c r="A86" s="245"/>
    </row>
    <row r="87" customFormat="false" ht="11.25" hidden="false" customHeight="false" outlineLevel="0" collapsed="false">
      <c r="A87" s="245"/>
    </row>
    <row r="88" customFormat="false" ht="11.25" hidden="false" customHeight="false" outlineLevel="0" collapsed="false">
      <c r="A88" s="245"/>
    </row>
    <row r="89" customFormat="false" ht="11.25" hidden="false" customHeight="false" outlineLevel="0" collapsed="false">
      <c r="A89" s="245"/>
    </row>
    <row r="90" customFormat="false" ht="11.25" hidden="false" customHeight="false" outlineLevel="0" collapsed="false">
      <c r="A90" s="245"/>
    </row>
    <row r="91" customFormat="false" ht="11.25" hidden="false" customHeight="false" outlineLevel="0" collapsed="false">
      <c r="A91" s="245"/>
    </row>
    <row r="92" customFormat="false" ht="11.25" hidden="false" customHeight="false" outlineLevel="0" collapsed="false">
      <c r="A92" s="245"/>
    </row>
    <row r="93" customFormat="false" ht="11.25" hidden="false" customHeight="false" outlineLevel="0" collapsed="false">
      <c r="A93" s="245"/>
    </row>
    <row r="94" customFormat="false" ht="11.25" hidden="false" customHeight="false" outlineLevel="0" collapsed="false">
      <c r="A94" s="245"/>
    </row>
    <row r="95" customFormat="false" ht="11.25" hidden="false" customHeight="false" outlineLevel="0" collapsed="false">
      <c r="A95" s="245"/>
    </row>
    <row r="96" customFormat="false" ht="11.25" hidden="false" customHeight="false" outlineLevel="0" collapsed="false">
      <c r="A96" s="245"/>
    </row>
    <row r="97" customFormat="false" ht="11.25" hidden="false" customHeight="false" outlineLevel="0" collapsed="false">
      <c r="A97" s="245"/>
    </row>
    <row r="98" customFormat="false" ht="11.25" hidden="false" customHeight="false" outlineLevel="0" collapsed="false">
      <c r="A98" s="245"/>
    </row>
    <row r="99" customFormat="false" ht="11.25" hidden="false" customHeight="false" outlineLevel="0" collapsed="false">
      <c r="A99" s="245"/>
    </row>
    <row r="100" customFormat="false" ht="11.25" hidden="false" customHeight="false" outlineLevel="0" collapsed="false">
      <c r="A100" s="245"/>
    </row>
    <row r="101" customFormat="false" ht="11.25" hidden="false" customHeight="false" outlineLevel="0" collapsed="false">
      <c r="A101" s="245"/>
    </row>
    <row r="102" customFormat="false" ht="11.25" hidden="false" customHeight="false" outlineLevel="0" collapsed="false">
      <c r="A102" s="245"/>
    </row>
    <row r="103" customFormat="false" ht="11.25" hidden="false" customHeight="false" outlineLevel="0" collapsed="false">
      <c r="A103" s="245"/>
    </row>
    <row r="104" customFormat="false" ht="11.25" hidden="false" customHeight="false" outlineLevel="0" collapsed="false">
      <c r="A104" s="245"/>
    </row>
    <row r="105" customFormat="false" ht="11.25" hidden="false" customHeight="false" outlineLevel="0" collapsed="false">
      <c r="A105" s="245"/>
    </row>
    <row r="106" customFormat="false" ht="11.25" hidden="false" customHeight="false" outlineLevel="0" collapsed="false">
      <c r="A106" s="245"/>
    </row>
    <row r="107" customFormat="false" ht="11.25" hidden="false" customHeight="false" outlineLevel="0" collapsed="false">
      <c r="A107" s="245"/>
    </row>
    <row r="108" customFormat="false" ht="11.25" hidden="false" customHeight="false" outlineLevel="0" collapsed="false">
      <c r="A108" s="245"/>
    </row>
    <row r="109" customFormat="false" ht="11.25" hidden="false" customHeight="false" outlineLevel="0" collapsed="false">
      <c r="A109" s="245"/>
    </row>
    <row r="110" customFormat="false" ht="11.25" hidden="false" customHeight="false" outlineLevel="0" collapsed="false">
      <c r="A110" s="245"/>
    </row>
    <row r="111" customFormat="false" ht="11.25" hidden="false" customHeight="false" outlineLevel="0" collapsed="false">
      <c r="A111" s="245"/>
    </row>
    <row r="112" customFormat="false" ht="11.25" hidden="false" customHeight="false" outlineLevel="0" collapsed="false">
      <c r="A112" s="245"/>
    </row>
    <row r="113" customFormat="false" ht="11.25" hidden="false" customHeight="false" outlineLevel="0" collapsed="false">
      <c r="A113" s="245"/>
    </row>
    <row r="114" customFormat="false" ht="11.25" hidden="false" customHeight="false" outlineLevel="0" collapsed="false">
      <c r="A114" s="245"/>
    </row>
    <row r="115" customFormat="false" ht="11.25" hidden="false" customHeight="false" outlineLevel="0" collapsed="false">
      <c r="A115" s="245"/>
    </row>
    <row r="116" customFormat="false" ht="11.25" hidden="false" customHeight="false" outlineLevel="0" collapsed="false">
      <c r="A116" s="245"/>
    </row>
    <row r="117" customFormat="false" ht="11.25" hidden="false" customHeight="false" outlineLevel="0" collapsed="false">
      <c r="A117" s="245"/>
    </row>
    <row r="118" customFormat="false" ht="11.25" hidden="false" customHeight="false" outlineLevel="0" collapsed="false">
      <c r="A118" s="245"/>
    </row>
    <row r="119" customFormat="false" ht="11.25" hidden="false" customHeight="false" outlineLevel="0" collapsed="false">
      <c r="A119" s="245"/>
    </row>
    <row r="120" customFormat="false" ht="11.25" hidden="false" customHeight="false" outlineLevel="0" collapsed="false">
      <c r="A120" s="245"/>
    </row>
    <row r="121" customFormat="false" ht="11.25" hidden="false" customHeight="false" outlineLevel="0" collapsed="false">
      <c r="A121" s="245"/>
    </row>
    <row r="122" customFormat="false" ht="11.25" hidden="false" customHeight="false" outlineLevel="0" collapsed="false">
      <c r="A122" s="245"/>
    </row>
    <row r="123" customFormat="false" ht="11.25" hidden="false" customHeight="false" outlineLevel="0" collapsed="false">
      <c r="A123" s="245"/>
    </row>
    <row r="124" customFormat="false" ht="11.25" hidden="false" customHeight="false" outlineLevel="0" collapsed="false">
      <c r="A124" s="245"/>
    </row>
    <row r="125" customFormat="false" ht="11.25" hidden="false" customHeight="false" outlineLevel="0" collapsed="false">
      <c r="A125" s="245"/>
    </row>
    <row r="126" customFormat="false" ht="11.25" hidden="false" customHeight="false" outlineLevel="0" collapsed="false">
      <c r="A126" s="245"/>
    </row>
    <row r="127" customFormat="false" ht="11.25" hidden="false" customHeight="false" outlineLevel="0" collapsed="false">
      <c r="A127" s="245"/>
    </row>
    <row r="128" customFormat="false" ht="11.25" hidden="false" customHeight="false" outlineLevel="0" collapsed="false">
      <c r="A128" s="245"/>
    </row>
    <row r="129" customFormat="false" ht="11.25" hidden="false" customHeight="false" outlineLevel="0" collapsed="false">
      <c r="A129" s="245"/>
    </row>
    <row r="130" customFormat="false" ht="11.25" hidden="false" customHeight="false" outlineLevel="0" collapsed="false">
      <c r="A130" s="245"/>
    </row>
    <row r="131" customFormat="false" ht="11.25" hidden="false" customHeight="false" outlineLevel="0" collapsed="false">
      <c r="A131" s="245"/>
    </row>
    <row r="132" customFormat="false" ht="11.25" hidden="false" customHeight="false" outlineLevel="0" collapsed="false">
      <c r="A132" s="245"/>
    </row>
    <row r="133" customFormat="false" ht="11.25" hidden="false" customHeight="false" outlineLevel="0" collapsed="false">
      <c r="A133" s="245"/>
    </row>
    <row r="134" customFormat="false" ht="11.25" hidden="false" customHeight="false" outlineLevel="0" collapsed="false">
      <c r="A134" s="245"/>
    </row>
    <row r="135" customFormat="false" ht="11.25" hidden="false" customHeight="false" outlineLevel="0" collapsed="false">
      <c r="A135" s="245"/>
    </row>
    <row r="136" customFormat="false" ht="11.25" hidden="false" customHeight="false" outlineLevel="0" collapsed="false">
      <c r="A136" s="245"/>
    </row>
    <row r="137" customFormat="false" ht="11.25" hidden="false" customHeight="false" outlineLevel="0" collapsed="false">
      <c r="A137" s="245"/>
    </row>
    <row r="138" customFormat="false" ht="11.25" hidden="false" customHeight="false" outlineLevel="0" collapsed="false">
      <c r="A138" s="245"/>
    </row>
    <row r="139" customFormat="false" ht="11.25" hidden="false" customHeight="false" outlineLevel="0" collapsed="false">
      <c r="A139" s="245"/>
    </row>
    <row r="140" customFormat="false" ht="11.25" hidden="false" customHeight="false" outlineLevel="0" collapsed="false">
      <c r="A140" s="245"/>
    </row>
    <row r="141" customFormat="false" ht="11.25" hidden="false" customHeight="false" outlineLevel="0" collapsed="false">
      <c r="A141" s="245"/>
    </row>
    <row r="142" customFormat="false" ht="11.25" hidden="false" customHeight="false" outlineLevel="0" collapsed="false">
      <c r="A142" s="245"/>
    </row>
    <row r="143" customFormat="false" ht="11.25" hidden="false" customHeight="false" outlineLevel="0" collapsed="false">
      <c r="A143" s="245"/>
    </row>
    <row r="144" customFormat="false" ht="11.25" hidden="false" customHeight="false" outlineLevel="0" collapsed="false">
      <c r="A144" s="245"/>
    </row>
    <row r="145" customFormat="false" ht="11.25" hidden="false" customHeight="false" outlineLevel="0" collapsed="false">
      <c r="A145" s="245"/>
    </row>
    <row r="146" customFormat="false" ht="11.25" hidden="false" customHeight="false" outlineLevel="0" collapsed="false">
      <c r="A146" s="245"/>
    </row>
    <row r="147" customFormat="false" ht="11.25" hidden="false" customHeight="false" outlineLevel="0" collapsed="false">
      <c r="A147" s="245"/>
    </row>
    <row r="148" customFormat="false" ht="11.25" hidden="false" customHeight="false" outlineLevel="0" collapsed="false">
      <c r="A148" s="245"/>
    </row>
    <row r="149" customFormat="false" ht="11.25" hidden="false" customHeight="false" outlineLevel="0" collapsed="false">
      <c r="A149" s="245"/>
    </row>
    <row r="150" customFormat="false" ht="11.25" hidden="false" customHeight="false" outlineLevel="0" collapsed="false">
      <c r="A150" s="245"/>
    </row>
    <row r="151" customFormat="false" ht="11.25" hidden="false" customHeight="false" outlineLevel="0" collapsed="false">
      <c r="A151" s="245"/>
    </row>
    <row r="152" customFormat="false" ht="11.25" hidden="false" customHeight="false" outlineLevel="0" collapsed="false">
      <c r="A152" s="245"/>
    </row>
    <row r="153" customFormat="false" ht="11.25" hidden="false" customHeight="false" outlineLevel="0" collapsed="false">
      <c r="A153" s="245"/>
    </row>
    <row r="154" customFormat="false" ht="11.25" hidden="false" customHeight="false" outlineLevel="0" collapsed="false">
      <c r="A154" s="245"/>
    </row>
    <row r="155" customFormat="false" ht="11.25" hidden="false" customHeight="false" outlineLevel="0" collapsed="false">
      <c r="A155" s="245"/>
    </row>
    <row r="156" customFormat="false" ht="11.25" hidden="false" customHeight="false" outlineLevel="0" collapsed="false">
      <c r="A156" s="245"/>
    </row>
    <row r="157" customFormat="false" ht="11.25" hidden="false" customHeight="false" outlineLevel="0" collapsed="false">
      <c r="A157" s="245"/>
    </row>
    <row r="158" customFormat="false" ht="11.25" hidden="false" customHeight="false" outlineLevel="0" collapsed="false">
      <c r="A158" s="245"/>
    </row>
    <row r="159" customFormat="false" ht="11.25" hidden="false" customHeight="false" outlineLevel="0" collapsed="false">
      <c r="A159" s="245"/>
    </row>
    <row r="160" customFormat="false" ht="11.25" hidden="false" customHeight="false" outlineLevel="0" collapsed="false">
      <c r="A160" s="245"/>
    </row>
    <row r="161" customFormat="false" ht="11.25" hidden="false" customHeight="false" outlineLevel="0" collapsed="false">
      <c r="A161" s="245"/>
    </row>
    <row r="162" customFormat="false" ht="11.25" hidden="false" customHeight="false" outlineLevel="0" collapsed="false">
      <c r="A162" s="245"/>
    </row>
    <row r="163" customFormat="false" ht="11.25" hidden="false" customHeight="false" outlineLevel="0" collapsed="false">
      <c r="A163" s="245"/>
    </row>
    <row r="164" customFormat="false" ht="11.25" hidden="false" customHeight="false" outlineLevel="0" collapsed="false">
      <c r="A164" s="245"/>
    </row>
    <row r="165" customFormat="false" ht="11.25" hidden="false" customHeight="false" outlineLevel="0" collapsed="false">
      <c r="A165" s="245"/>
    </row>
    <row r="166" customFormat="false" ht="11.25" hidden="false" customHeight="false" outlineLevel="0" collapsed="false">
      <c r="A166" s="245"/>
    </row>
    <row r="167" customFormat="false" ht="11.25" hidden="false" customHeight="false" outlineLevel="0" collapsed="false">
      <c r="A167" s="245"/>
    </row>
    <row r="168" customFormat="false" ht="11.25" hidden="false" customHeight="false" outlineLevel="0" collapsed="false">
      <c r="A168" s="245"/>
    </row>
    <row r="169" customFormat="false" ht="11.25" hidden="false" customHeight="false" outlineLevel="0" collapsed="false">
      <c r="A169" s="245"/>
    </row>
    <row r="170" customFormat="false" ht="11.25" hidden="false" customHeight="false" outlineLevel="0" collapsed="false">
      <c r="A170" s="245"/>
    </row>
    <row r="171" customFormat="false" ht="11.25" hidden="false" customHeight="false" outlineLevel="0" collapsed="false">
      <c r="A171" s="245"/>
    </row>
    <row r="172" customFormat="false" ht="11.25" hidden="false" customHeight="false" outlineLevel="0" collapsed="false">
      <c r="A172" s="245"/>
    </row>
    <row r="173" customFormat="false" ht="11.25" hidden="false" customHeight="false" outlineLevel="0" collapsed="false">
      <c r="A173" s="245"/>
    </row>
    <row r="174" customFormat="false" ht="11.25" hidden="false" customHeight="false" outlineLevel="0" collapsed="false">
      <c r="A174" s="245"/>
    </row>
    <row r="175" customFormat="false" ht="11.25" hidden="false" customHeight="false" outlineLevel="0" collapsed="false">
      <c r="A175" s="245"/>
    </row>
    <row r="176" customFormat="false" ht="11.25" hidden="false" customHeight="false" outlineLevel="0" collapsed="false">
      <c r="A176" s="245"/>
    </row>
    <row r="177" customFormat="false" ht="11.25" hidden="false" customHeight="false" outlineLevel="0" collapsed="false">
      <c r="A177" s="245"/>
    </row>
    <row r="178" customFormat="false" ht="11.25" hidden="false" customHeight="false" outlineLevel="0" collapsed="false">
      <c r="A178" s="245"/>
    </row>
    <row r="179" customFormat="false" ht="11.25" hidden="false" customHeight="false" outlineLevel="0" collapsed="false">
      <c r="A179" s="245"/>
    </row>
    <row r="180" customFormat="false" ht="11.25" hidden="false" customHeight="false" outlineLevel="0" collapsed="false">
      <c r="A180" s="245"/>
    </row>
    <row r="181" customFormat="false" ht="11.25" hidden="false" customHeight="false" outlineLevel="0" collapsed="false">
      <c r="A181" s="245"/>
    </row>
    <row r="182" customFormat="false" ht="11.25" hidden="false" customHeight="false" outlineLevel="0" collapsed="false">
      <c r="A182" s="245"/>
    </row>
    <row r="183" customFormat="false" ht="11.25" hidden="false" customHeight="false" outlineLevel="0" collapsed="false">
      <c r="A183" s="245"/>
    </row>
    <row r="184" customFormat="false" ht="11.25" hidden="false" customHeight="false" outlineLevel="0" collapsed="false">
      <c r="A184" s="245"/>
    </row>
    <row r="185" customFormat="false" ht="11.25" hidden="false" customHeight="false" outlineLevel="0" collapsed="false">
      <c r="A185" s="245"/>
    </row>
    <row r="186" customFormat="false" ht="11.25" hidden="false" customHeight="false" outlineLevel="0" collapsed="false">
      <c r="A186" s="245"/>
    </row>
    <row r="187" customFormat="false" ht="11.25" hidden="false" customHeight="false" outlineLevel="0" collapsed="false">
      <c r="A187" s="245"/>
    </row>
    <row r="188" customFormat="false" ht="11.25" hidden="false" customHeight="false" outlineLevel="0" collapsed="false">
      <c r="A188" s="245"/>
    </row>
    <row r="189" customFormat="false" ht="11.25" hidden="false" customHeight="false" outlineLevel="0" collapsed="false">
      <c r="A189" s="245"/>
    </row>
    <row r="190" customFormat="false" ht="11.25" hidden="false" customHeight="false" outlineLevel="0" collapsed="false">
      <c r="A190" s="245"/>
    </row>
    <row r="191" customFormat="false" ht="11.25" hidden="false" customHeight="false" outlineLevel="0" collapsed="false">
      <c r="A191" s="245"/>
    </row>
    <row r="192" customFormat="false" ht="11.25" hidden="false" customHeight="false" outlineLevel="0" collapsed="false">
      <c r="A192" s="245"/>
    </row>
    <row r="193" customFormat="false" ht="11.25" hidden="false" customHeight="false" outlineLevel="0" collapsed="false">
      <c r="A193" s="245"/>
    </row>
    <row r="194" customFormat="false" ht="11.25" hidden="false" customHeight="false" outlineLevel="0" collapsed="false">
      <c r="A194" s="245"/>
    </row>
    <row r="195" customFormat="false" ht="11.25" hidden="false" customHeight="false" outlineLevel="0" collapsed="false">
      <c r="A195" s="245"/>
    </row>
    <row r="196" customFormat="false" ht="11.25" hidden="false" customHeight="false" outlineLevel="0" collapsed="false">
      <c r="A196" s="245"/>
    </row>
    <row r="197" customFormat="false" ht="11.25" hidden="false" customHeight="false" outlineLevel="0" collapsed="false">
      <c r="A197" s="245"/>
    </row>
    <row r="198" customFormat="false" ht="11.25" hidden="false" customHeight="false" outlineLevel="0" collapsed="false">
      <c r="A198" s="245"/>
    </row>
    <row r="199" customFormat="false" ht="11.25" hidden="false" customHeight="false" outlineLevel="0" collapsed="false">
      <c r="A199" s="245"/>
    </row>
    <row r="200" customFormat="false" ht="11.25" hidden="false" customHeight="false" outlineLevel="0" collapsed="false">
      <c r="A200" s="245"/>
    </row>
    <row r="201" customFormat="false" ht="11.25" hidden="false" customHeight="false" outlineLevel="0" collapsed="false">
      <c r="A201" s="245"/>
    </row>
    <row r="202" customFormat="false" ht="11.25" hidden="false" customHeight="false" outlineLevel="0" collapsed="false">
      <c r="A202" s="245"/>
    </row>
    <row r="203" customFormat="false" ht="11.25" hidden="false" customHeight="false" outlineLevel="0" collapsed="false">
      <c r="A203" s="245"/>
    </row>
    <row r="204" customFormat="false" ht="11.25" hidden="false" customHeight="false" outlineLevel="0" collapsed="false">
      <c r="A204" s="245"/>
    </row>
    <row r="205" customFormat="false" ht="11.25" hidden="false" customHeight="false" outlineLevel="0" collapsed="false">
      <c r="A205" s="245"/>
    </row>
    <row r="206" customFormat="false" ht="11.25" hidden="false" customHeight="false" outlineLevel="0" collapsed="false">
      <c r="A206" s="245"/>
    </row>
    <row r="207" customFormat="false" ht="11.25" hidden="false" customHeight="false" outlineLevel="0" collapsed="false">
      <c r="A207" s="245"/>
    </row>
    <row r="208" customFormat="false" ht="11.25" hidden="false" customHeight="false" outlineLevel="0" collapsed="false">
      <c r="A208" s="245"/>
    </row>
    <row r="209" customFormat="false" ht="11.25" hidden="false" customHeight="false" outlineLevel="0" collapsed="false">
      <c r="A209" s="245"/>
    </row>
    <row r="210" customFormat="false" ht="11.25" hidden="false" customHeight="false" outlineLevel="0" collapsed="false">
      <c r="A210" s="245"/>
    </row>
    <row r="211" customFormat="false" ht="11.25" hidden="false" customHeight="false" outlineLevel="0" collapsed="false">
      <c r="A211" s="245"/>
    </row>
    <row r="212" customFormat="false" ht="11.25" hidden="false" customHeight="false" outlineLevel="0" collapsed="false">
      <c r="A212" s="245"/>
    </row>
    <row r="213" customFormat="false" ht="11.25" hidden="false" customHeight="false" outlineLevel="0" collapsed="false">
      <c r="A213" s="245"/>
    </row>
    <row r="214" customFormat="false" ht="11.25" hidden="false" customHeight="false" outlineLevel="0" collapsed="false">
      <c r="A214" s="245"/>
    </row>
    <row r="215" customFormat="false" ht="11.25" hidden="false" customHeight="false" outlineLevel="0" collapsed="false">
      <c r="A215" s="245"/>
    </row>
    <row r="216" customFormat="false" ht="11.25" hidden="false" customHeight="false" outlineLevel="0" collapsed="false">
      <c r="A216" s="245"/>
    </row>
    <row r="217" customFormat="false" ht="11.25" hidden="false" customHeight="false" outlineLevel="0" collapsed="false">
      <c r="A217" s="245"/>
    </row>
    <row r="218" customFormat="false" ht="11.25" hidden="false" customHeight="false" outlineLevel="0" collapsed="false">
      <c r="A218" s="245"/>
    </row>
    <row r="219" customFormat="false" ht="11.25" hidden="false" customHeight="false" outlineLevel="0" collapsed="false">
      <c r="A219" s="245"/>
    </row>
    <row r="220" customFormat="false" ht="11.25" hidden="false" customHeight="false" outlineLevel="0" collapsed="false">
      <c r="A220" s="245"/>
    </row>
    <row r="221" customFormat="false" ht="11.25" hidden="false" customHeight="false" outlineLevel="0" collapsed="false">
      <c r="A221" s="245"/>
    </row>
    <row r="222" customFormat="false" ht="11.25" hidden="false" customHeight="false" outlineLevel="0" collapsed="false">
      <c r="A222" s="245"/>
    </row>
    <row r="223" customFormat="false" ht="11.25" hidden="false" customHeight="false" outlineLevel="0" collapsed="false">
      <c r="A223" s="245"/>
    </row>
    <row r="224" customFormat="false" ht="11.25" hidden="false" customHeight="false" outlineLevel="0" collapsed="false">
      <c r="A224" s="245"/>
    </row>
    <row r="225" customFormat="false" ht="11.25" hidden="false" customHeight="false" outlineLevel="0" collapsed="false">
      <c r="A225" s="245"/>
    </row>
    <row r="226" customFormat="false" ht="11.25" hidden="false" customHeight="false" outlineLevel="0" collapsed="false">
      <c r="A226" s="245"/>
    </row>
    <row r="227" customFormat="false" ht="11.25" hidden="false" customHeight="false" outlineLevel="0" collapsed="false">
      <c r="A227" s="245"/>
    </row>
    <row r="228" customFormat="false" ht="11.25" hidden="false" customHeight="false" outlineLevel="0" collapsed="false">
      <c r="A228" s="245"/>
    </row>
    <row r="229" customFormat="false" ht="11.25" hidden="false" customHeight="false" outlineLevel="0" collapsed="false">
      <c r="A229" s="245"/>
    </row>
    <row r="230" customFormat="false" ht="11.25" hidden="false" customHeight="false" outlineLevel="0" collapsed="false">
      <c r="A230" s="245"/>
    </row>
    <row r="231" customFormat="false" ht="11.25" hidden="false" customHeight="false" outlineLevel="0" collapsed="false">
      <c r="A231" s="245"/>
    </row>
    <row r="232" customFormat="false" ht="11.25" hidden="false" customHeight="false" outlineLevel="0" collapsed="false">
      <c r="A232" s="245"/>
    </row>
    <row r="233" customFormat="false" ht="11.25" hidden="false" customHeight="false" outlineLevel="0" collapsed="false">
      <c r="A233" s="245"/>
    </row>
    <row r="234" customFormat="false" ht="11.25" hidden="false" customHeight="false" outlineLevel="0" collapsed="false">
      <c r="A234" s="245"/>
    </row>
    <row r="235" customFormat="false" ht="11.25" hidden="false" customHeight="false" outlineLevel="0" collapsed="false">
      <c r="A235" s="245"/>
    </row>
    <row r="236" customFormat="false" ht="11.25" hidden="false" customHeight="false" outlineLevel="0" collapsed="false">
      <c r="A236" s="245"/>
    </row>
    <row r="237" customFormat="false" ht="11.25" hidden="false" customHeight="false" outlineLevel="0" collapsed="false">
      <c r="A237" s="245"/>
    </row>
    <row r="238" customFormat="false" ht="11.25" hidden="false" customHeight="false" outlineLevel="0" collapsed="false">
      <c r="A238" s="245"/>
    </row>
    <row r="239" customFormat="false" ht="11.25" hidden="false" customHeight="false" outlineLevel="0" collapsed="false">
      <c r="A239" s="245"/>
    </row>
    <row r="240" customFormat="false" ht="11.25" hidden="false" customHeight="false" outlineLevel="0" collapsed="false">
      <c r="A240" s="245"/>
    </row>
    <row r="241" customFormat="false" ht="11.25" hidden="false" customHeight="false" outlineLevel="0" collapsed="false">
      <c r="A241" s="245"/>
    </row>
    <row r="242" customFormat="false" ht="11.25" hidden="false" customHeight="false" outlineLevel="0" collapsed="false">
      <c r="A242" s="245"/>
    </row>
    <row r="243" customFormat="false" ht="11.25" hidden="false" customHeight="false" outlineLevel="0" collapsed="false">
      <c r="A243" s="245"/>
    </row>
    <row r="244" customFormat="false" ht="11.25" hidden="false" customHeight="false" outlineLevel="0" collapsed="false">
      <c r="A244" s="245"/>
    </row>
    <row r="245" customFormat="false" ht="11.25" hidden="false" customHeight="false" outlineLevel="0" collapsed="false">
      <c r="A245" s="245"/>
    </row>
    <row r="246" customFormat="false" ht="11.25" hidden="false" customHeight="false" outlineLevel="0" collapsed="false">
      <c r="A246" s="245"/>
    </row>
    <row r="247" customFormat="false" ht="11.25" hidden="false" customHeight="false" outlineLevel="0" collapsed="false">
      <c r="A247" s="245"/>
    </row>
    <row r="248" customFormat="false" ht="11.25" hidden="false" customHeight="false" outlineLevel="0" collapsed="false">
      <c r="A248" s="245"/>
    </row>
    <row r="249" customFormat="false" ht="11.25" hidden="false" customHeight="false" outlineLevel="0" collapsed="false">
      <c r="A249" s="245"/>
    </row>
    <row r="250" customFormat="false" ht="11.25" hidden="false" customHeight="false" outlineLevel="0" collapsed="false">
      <c r="A250" s="245"/>
    </row>
    <row r="251" customFormat="false" ht="11.25" hidden="false" customHeight="false" outlineLevel="0" collapsed="false">
      <c r="A251" s="245"/>
    </row>
    <row r="252" customFormat="false" ht="11.25" hidden="false" customHeight="false" outlineLevel="0" collapsed="false">
      <c r="A252" s="245"/>
    </row>
    <row r="253" customFormat="false" ht="11.25" hidden="false" customHeight="false" outlineLevel="0" collapsed="false">
      <c r="A253" s="245"/>
    </row>
    <row r="254" customFormat="false" ht="11.25" hidden="false" customHeight="false" outlineLevel="0" collapsed="false">
      <c r="A254" s="245"/>
    </row>
    <row r="255" customFormat="false" ht="11.25" hidden="false" customHeight="false" outlineLevel="0" collapsed="false">
      <c r="A255" s="245"/>
    </row>
    <row r="256" customFormat="false" ht="11.25" hidden="false" customHeight="false" outlineLevel="0" collapsed="false">
      <c r="A256" s="245"/>
    </row>
    <row r="257" customFormat="false" ht="11.25" hidden="false" customHeight="false" outlineLevel="0" collapsed="false">
      <c r="A257" s="245"/>
    </row>
    <row r="258" customFormat="false" ht="11.25" hidden="false" customHeight="false" outlineLevel="0" collapsed="false">
      <c r="A258" s="245"/>
    </row>
    <row r="259" customFormat="false" ht="11.25" hidden="false" customHeight="false" outlineLevel="0" collapsed="false">
      <c r="A259" s="245"/>
    </row>
    <row r="260" customFormat="false" ht="11.25" hidden="false" customHeight="false" outlineLevel="0" collapsed="false">
      <c r="A260" s="245"/>
    </row>
    <row r="261" customFormat="false" ht="11.25" hidden="false" customHeight="false" outlineLevel="0" collapsed="false">
      <c r="A261" s="245"/>
    </row>
    <row r="262" customFormat="false" ht="11.25" hidden="false" customHeight="false" outlineLevel="0" collapsed="false">
      <c r="A262" s="245"/>
    </row>
    <row r="263" customFormat="false" ht="11.25" hidden="false" customHeight="false" outlineLevel="0" collapsed="false">
      <c r="A263" s="245"/>
    </row>
    <row r="264" customFormat="false" ht="11.25" hidden="false" customHeight="false" outlineLevel="0" collapsed="false">
      <c r="A264" s="245"/>
    </row>
    <row r="265" customFormat="false" ht="11.25" hidden="false" customHeight="false" outlineLevel="0" collapsed="false">
      <c r="A265" s="245"/>
    </row>
    <row r="266" customFormat="false" ht="11.25" hidden="false" customHeight="false" outlineLevel="0" collapsed="false">
      <c r="A266" s="245"/>
    </row>
    <row r="267" customFormat="false" ht="11.25" hidden="false" customHeight="false" outlineLevel="0" collapsed="false">
      <c r="A267" s="245"/>
    </row>
    <row r="268" customFormat="false" ht="11.25" hidden="false" customHeight="false" outlineLevel="0" collapsed="false">
      <c r="A268" s="245"/>
    </row>
    <row r="269" customFormat="false" ht="11.25" hidden="false" customHeight="false" outlineLevel="0" collapsed="false">
      <c r="A269" s="245"/>
    </row>
    <row r="270" customFormat="false" ht="11.25" hidden="false" customHeight="false" outlineLevel="0" collapsed="false">
      <c r="A270" s="245"/>
    </row>
    <row r="271" customFormat="false" ht="11.25" hidden="false" customHeight="false" outlineLevel="0" collapsed="false">
      <c r="A271" s="241"/>
    </row>
    <row r="272" customFormat="false" ht="11.25" hidden="false" customHeight="false" outlineLevel="0" collapsed="false">
      <c r="A272" s="241"/>
    </row>
    <row r="273" customFormat="false" ht="11.25" hidden="false" customHeight="false" outlineLevel="0" collapsed="false">
      <c r="A273" s="241"/>
    </row>
    <row r="274" customFormat="false" ht="11.25" hidden="false" customHeight="false" outlineLevel="0" collapsed="false">
      <c r="A274" s="241"/>
    </row>
    <row r="275" customFormat="false" ht="11.25" hidden="false" customHeight="false" outlineLevel="0" collapsed="false">
      <c r="A275" s="241"/>
    </row>
    <row r="276" customFormat="false" ht="11.25" hidden="false" customHeight="false" outlineLevel="0" collapsed="false">
      <c r="A276" s="241"/>
    </row>
    <row r="277" customFormat="false" ht="11.25" hidden="false" customHeight="false" outlineLevel="0" collapsed="false">
      <c r="A277" s="241"/>
    </row>
    <row r="278" customFormat="false" ht="11.25" hidden="false" customHeight="false" outlineLevel="0" collapsed="false">
      <c r="A278" s="241"/>
    </row>
    <row r="279" customFormat="false" ht="11.25" hidden="false" customHeight="false" outlineLevel="0" collapsed="false">
      <c r="A279" s="241"/>
    </row>
    <row r="280" customFormat="false" ht="11.25" hidden="false" customHeight="false" outlineLevel="0" collapsed="false">
      <c r="A280" s="241"/>
    </row>
    <row r="281" customFormat="false" ht="11.25" hidden="false" customHeight="false" outlineLevel="0" collapsed="false">
      <c r="A281" s="241"/>
    </row>
    <row r="282" customFormat="false" ht="11.25" hidden="false" customHeight="false" outlineLevel="0" collapsed="false">
      <c r="A282" s="241"/>
    </row>
    <row r="283" customFormat="false" ht="11.25" hidden="false" customHeight="false" outlineLevel="0" collapsed="false">
      <c r="A283" s="241"/>
    </row>
    <row r="284" customFormat="false" ht="11.25" hidden="false" customHeight="false" outlineLevel="0" collapsed="false">
      <c r="A284" s="241"/>
    </row>
    <row r="285" customFormat="false" ht="11.25" hidden="false" customHeight="false" outlineLevel="0" collapsed="false">
      <c r="A285" s="241"/>
    </row>
    <row r="286" customFormat="false" ht="11.25" hidden="false" customHeight="false" outlineLevel="0" collapsed="false">
      <c r="A286" s="241"/>
    </row>
    <row r="287" customFormat="false" ht="11.25" hidden="false" customHeight="false" outlineLevel="0" collapsed="false">
      <c r="A287" s="241"/>
    </row>
    <row r="288" customFormat="false" ht="11.25" hidden="false" customHeight="false" outlineLevel="0" collapsed="false">
      <c r="A288" s="241"/>
    </row>
    <row r="289" customFormat="false" ht="11.25" hidden="false" customHeight="false" outlineLevel="0" collapsed="false">
      <c r="A289" s="241"/>
    </row>
    <row r="290" customFormat="false" ht="11.25" hidden="false" customHeight="false" outlineLevel="0" collapsed="false">
      <c r="A290" s="241"/>
    </row>
    <row r="291" customFormat="false" ht="11.25" hidden="false" customHeight="false" outlineLevel="0" collapsed="false">
      <c r="A291" s="241"/>
    </row>
    <row r="292" customFormat="false" ht="11.25" hidden="false" customHeight="false" outlineLevel="0" collapsed="false">
      <c r="A292" s="241"/>
    </row>
    <row r="293" customFormat="false" ht="11.25" hidden="false" customHeight="false" outlineLevel="0" collapsed="false">
      <c r="A293" s="241"/>
    </row>
    <row r="294" customFormat="false" ht="11.25" hidden="false" customHeight="false" outlineLevel="0" collapsed="false">
      <c r="A294" s="241"/>
    </row>
    <row r="295" customFormat="false" ht="11.25" hidden="false" customHeight="false" outlineLevel="0" collapsed="false">
      <c r="A295" s="241"/>
    </row>
    <row r="296" customFormat="false" ht="11.25" hidden="false" customHeight="false" outlineLevel="0" collapsed="false">
      <c r="A296" s="241"/>
    </row>
    <row r="297" customFormat="false" ht="11.25" hidden="false" customHeight="false" outlineLevel="0" collapsed="false">
      <c r="A297" s="241"/>
    </row>
    <row r="298" customFormat="false" ht="11.25" hidden="false" customHeight="false" outlineLevel="0" collapsed="false">
      <c r="A298" s="241"/>
    </row>
    <row r="299" customFormat="false" ht="11.25" hidden="false" customHeight="false" outlineLevel="0" collapsed="false">
      <c r="A299" s="241"/>
    </row>
    <row r="300" customFormat="false" ht="11.25" hidden="false" customHeight="false" outlineLevel="0" collapsed="false">
      <c r="A300" s="241"/>
    </row>
    <row r="301" customFormat="false" ht="11.25" hidden="false" customHeight="false" outlineLevel="0" collapsed="false">
      <c r="A301" s="241"/>
    </row>
    <row r="302" customFormat="false" ht="11.25" hidden="false" customHeight="false" outlineLevel="0" collapsed="false">
      <c r="A302" s="241"/>
    </row>
    <row r="303" customFormat="false" ht="11.25" hidden="false" customHeight="false" outlineLevel="0" collapsed="false">
      <c r="A303" s="241"/>
    </row>
    <row r="304" customFormat="false" ht="11.25" hidden="false" customHeight="false" outlineLevel="0" collapsed="false">
      <c r="A304" s="241"/>
    </row>
    <row r="305" customFormat="false" ht="11.25" hidden="false" customHeight="false" outlineLevel="0" collapsed="false">
      <c r="A305" s="241"/>
    </row>
    <row r="306" customFormat="false" ht="11.25" hidden="false" customHeight="false" outlineLevel="0" collapsed="false">
      <c r="A306" s="241"/>
    </row>
    <row r="307" customFormat="false" ht="11.25" hidden="false" customHeight="false" outlineLevel="0" collapsed="false">
      <c r="A307" s="241"/>
    </row>
    <row r="308" customFormat="false" ht="11.25" hidden="false" customHeight="false" outlineLevel="0" collapsed="false">
      <c r="A308" s="241"/>
    </row>
    <row r="309" customFormat="false" ht="11.25" hidden="false" customHeight="false" outlineLevel="0" collapsed="false">
      <c r="A309" s="241"/>
    </row>
    <row r="310" customFormat="false" ht="11.25" hidden="false" customHeight="false" outlineLevel="0" collapsed="false">
      <c r="A310" s="241"/>
    </row>
    <row r="311" customFormat="false" ht="11.25" hidden="false" customHeight="false" outlineLevel="0" collapsed="false">
      <c r="A311" s="241"/>
    </row>
    <row r="312" customFormat="false" ht="11.25" hidden="false" customHeight="false" outlineLevel="0" collapsed="false">
      <c r="A312" s="241"/>
    </row>
    <row r="313" customFormat="false" ht="11.25" hidden="false" customHeight="false" outlineLevel="0" collapsed="false">
      <c r="A313" s="241"/>
    </row>
    <row r="314" customFormat="false" ht="11.25" hidden="false" customHeight="false" outlineLevel="0" collapsed="false">
      <c r="A314" s="241"/>
    </row>
    <row r="315" customFormat="false" ht="11.25" hidden="false" customHeight="false" outlineLevel="0" collapsed="false">
      <c r="A315" s="241"/>
    </row>
    <row r="316" customFormat="false" ht="11.25" hidden="false" customHeight="false" outlineLevel="0" collapsed="false">
      <c r="A316" s="241"/>
    </row>
    <row r="317" customFormat="false" ht="11.25" hidden="false" customHeight="false" outlineLevel="0" collapsed="false">
      <c r="A317" s="241"/>
    </row>
    <row r="318" customFormat="false" ht="11.25" hidden="false" customHeight="false" outlineLevel="0" collapsed="false">
      <c r="A318" s="241"/>
    </row>
    <row r="319" customFormat="false" ht="11.25" hidden="false" customHeight="false" outlineLevel="0" collapsed="false">
      <c r="A319" s="241"/>
    </row>
    <row r="320" customFormat="false" ht="11.25" hidden="false" customHeight="false" outlineLevel="0" collapsed="false">
      <c r="A320" s="241"/>
    </row>
    <row r="321" customFormat="false" ht="11.25" hidden="false" customHeight="false" outlineLevel="0" collapsed="false">
      <c r="A321" s="241"/>
    </row>
    <row r="322" customFormat="false" ht="11.25" hidden="false" customHeight="false" outlineLevel="0" collapsed="false">
      <c r="A322" s="241"/>
    </row>
    <row r="323" customFormat="false" ht="11.25" hidden="false" customHeight="false" outlineLevel="0" collapsed="false">
      <c r="A323" s="241"/>
    </row>
    <row r="324" customFormat="false" ht="11.25" hidden="false" customHeight="false" outlineLevel="0" collapsed="false">
      <c r="A324" s="241"/>
    </row>
    <row r="325" customFormat="false" ht="11.25" hidden="false" customHeight="false" outlineLevel="0" collapsed="false">
      <c r="A325" s="241"/>
    </row>
    <row r="326" customFormat="false" ht="11.25" hidden="false" customHeight="false" outlineLevel="0" collapsed="false">
      <c r="A326" s="241"/>
    </row>
    <row r="327" customFormat="false" ht="11.25" hidden="false" customHeight="false" outlineLevel="0" collapsed="false">
      <c r="A327" s="241"/>
    </row>
    <row r="328" customFormat="false" ht="11.25" hidden="false" customHeight="false" outlineLevel="0" collapsed="false">
      <c r="A328" s="241"/>
    </row>
    <row r="329" customFormat="false" ht="11.25" hidden="false" customHeight="false" outlineLevel="0" collapsed="false">
      <c r="A329" s="241"/>
    </row>
    <row r="330" customFormat="false" ht="11.25" hidden="false" customHeight="false" outlineLevel="0" collapsed="false">
      <c r="A330" s="241"/>
    </row>
    <row r="331" customFormat="false" ht="11.25" hidden="false" customHeight="false" outlineLevel="0" collapsed="false">
      <c r="A331" s="241"/>
    </row>
    <row r="332" customFormat="false" ht="11.25" hidden="false" customHeight="false" outlineLevel="0" collapsed="false">
      <c r="A332" s="241"/>
    </row>
    <row r="333" customFormat="false" ht="11.25" hidden="false" customHeight="false" outlineLevel="0" collapsed="false">
      <c r="A333" s="241"/>
    </row>
    <row r="334" customFormat="false" ht="11.25" hidden="false" customHeight="false" outlineLevel="0" collapsed="false">
      <c r="A334" s="241"/>
    </row>
    <row r="335" customFormat="false" ht="11.25" hidden="false" customHeight="false" outlineLevel="0" collapsed="false">
      <c r="A335" s="241"/>
    </row>
    <row r="336" customFormat="false" ht="11.25" hidden="false" customHeight="false" outlineLevel="0" collapsed="false">
      <c r="A336" s="241"/>
    </row>
    <row r="337" customFormat="false" ht="11.25" hidden="false" customHeight="false" outlineLevel="0" collapsed="false">
      <c r="A337" s="241"/>
    </row>
    <row r="338" customFormat="false" ht="11.25" hidden="false" customHeight="false" outlineLevel="0" collapsed="false">
      <c r="A338" s="241"/>
    </row>
    <row r="339" customFormat="false" ht="11.25" hidden="false" customHeight="false" outlineLevel="0" collapsed="false">
      <c r="A339" s="241"/>
    </row>
    <row r="340" customFormat="false" ht="11.25" hidden="false" customHeight="false" outlineLevel="0" collapsed="false">
      <c r="A340" s="241"/>
    </row>
    <row r="341" customFormat="false" ht="11.25" hidden="false" customHeight="false" outlineLevel="0" collapsed="false">
      <c r="A341" s="241"/>
    </row>
    <row r="342" customFormat="false" ht="11.25" hidden="false" customHeight="false" outlineLevel="0" collapsed="false">
      <c r="A342" s="241"/>
    </row>
    <row r="343" customFormat="false" ht="11.25" hidden="false" customHeight="false" outlineLevel="0" collapsed="false">
      <c r="A343" s="241"/>
    </row>
    <row r="344" customFormat="false" ht="11.25" hidden="false" customHeight="false" outlineLevel="0" collapsed="false">
      <c r="A344" s="241"/>
    </row>
    <row r="345" customFormat="false" ht="11.25" hidden="false" customHeight="false" outlineLevel="0" collapsed="false">
      <c r="A345" s="241"/>
    </row>
    <row r="346" customFormat="false" ht="11.25" hidden="false" customHeight="false" outlineLevel="0" collapsed="false">
      <c r="A346" s="241"/>
    </row>
    <row r="347" customFormat="false" ht="11.25" hidden="false" customHeight="false" outlineLevel="0" collapsed="false">
      <c r="A347" s="241"/>
    </row>
    <row r="348" customFormat="false" ht="11.25" hidden="false" customHeight="false" outlineLevel="0" collapsed="false">
      <c r="A348" s="241"/>
    </row>
    <row r="349" customFormat="false" ht="11.25" hidden="false" customHeight="false" outlineLevel="0" collapsed="false">
      <c r="A349" s="241"/>
    </row>
    <row r="350" customFormat="false" ht="11.25" hidden="false" customHeight="false" outlineLevel="0" collapsed="false">
      <c r="A350" s="241"/>
    </row>
    <row r="351" customFormat="false" ht="11.25" hidden="false" customHeight="false" outlineLevel="0" collapsed="false">
      <c r="A351" s="241"/>
    </row>
    <row r="352" customFormat="false" ht="11.25" hidden="false" customHeight="false" outlineLevel="0" collapsed="false">
      <c r="A352" s="241"/>
    </row>
    <row r="353" customFormat="false" ht="11.25" hidden="false" customHeight="false" outlineLevel="0" collapsed="false">
      <c r="A353" s="241"/>
    </row>
    <row r="354" customFormat="false" ht="11.25" hidden="false" customHeight="false" outlineLevel="0" collapsed="false">
      <c r="A354" s="241"/>
    </row>
    <row r="355" customFormat="false" ht="11.25" hidden="false" customHeight="false" outlineLevel="0" collapsed="false">
      <c r="A355" s="241"/>
    </row>
    <row r="356" customFormat="false" ht="11.25" hidden="false" customHeight="false" outlineLevel="0" collapsed="false">
      <c r="A356" s="241"/>
    </row>
    <row r="357" customFormat="false" ht="11.25" hidden="false" customHeight="false" outlineLevel="0" collapsed="false">
      <c r="A357" s="241"/>
    </row>
    <row r="358" customFormat="false" ht="11.25" hidden="false" customHeight="false" outlineLevel="0" collapsed="false">
      <c r="A358" s="241"/>
    </row>
    <row r="359" customFormat="false" ht="11.25" hidden="false" customHeight="false" outlineLevel="0" collapsed="false">
      <c r="A359" s="241"/>
    </row>
    <row r="360" customFormat="false" ht="11.25" hidden="false" customHeight="false" outlineLevel="0" collapsed="false">
      <c r="A360" s="241"/>
    </row>
    <row r="361" customFormat="false" ht="11.25" hidden="false" customHeight="false" outlineLevel="0" collapsed="false">
      <c r="A361" s="241"/>
    </row>
    <row r="362" customFormat="false" ht="11.25" hidden="false" customHeight="false" outlineLevel="0" collapsed="false">
      <c r="A362" s="241"/>
    </row>
    <row r="363" customFormat="false" ht="11.25" hidden="false" customHeight="false" outlineLevel="0" collapsed="false">
      <c r="A363" s="241"/>
    </row>
    <row r="364" customFormat="false" ht="11.25" hidden="false" customHeight="false" outlineLevel="0" collapsed="false">
      <c r="A364" s="241"/>
    </row>
    <row r="365" customFormat="false" ht="11.25" hidden="false" customHeight="false" outlineLevel="0" collapsed="false">
      <c r="A365" s="241"/>
    </row>
    <row r="366" customFormat="false" ht="11.25" hidden="false" customHeight="false" outlineLevel="0" collapsed="false">
      <c r="A366" s="241"/>
    </row>
    <row r="367" customFormat="false" ht="11.25" hidden="false" customHeight="false" outlineLevel="0" collapsed="false">
      <c r="A367" s="241"/>
    </row>
    <row r="368" customFormat="false" ht="11.25" hidden="false" customHeight="false" outlineLevel="0" collapsed="false">
      <c r="A368" s="241"/>
    </row>
    <row r="369" customFormat="false" ht="11.25" hidden="false" customHeight="false" outlineLevel="0" collapsed="false">
      <c r="A369" s="241"/>
    </row>
    <row r="370" customFormat="false" ht="11.25" hidden="false" customHeight="false" outlineLevel="0" collapsed="false">
      <c r="A370" s="241"/>
    </row>
    <row r="371" customFormat="false" ht="11.25" hidden="false" customHeight="false" outlineLevel="0" collapsed="false">
      <c r="A371" s="241"/>
    </row>
    <row r="372" customFormat="false" ht="11.25" hidden="false" customHeight="false" outlineLevel="0" collapsed="false">
      <c r="A372" s="241"/>
    </row>
    <row r="373" customFormat="false" ht="11.25" hidden="false" customHeight="false" outlineLevel="0" collapsed="false">
      <c r="A373" s="241"/>
    </row>
    <row r="374" customFormat="false" ht="11.25" hidden="false" customHeight="false" outlineLevel="0" collapsed="false">
      <c r="A374" s="241"/>
    </row>
    <row r="375" customFormat="false" ht="11.25" hidden="false" customHeight="false" outlineLevel="0" collapsed="false">
      <c r="A375" s="241"/>
    </row>
    <row r="376" customFormat="false" ht="11.25" hidden="false" customHeight="false" outlineLevel="0" collapsed="false">
      <c r="A376" s="241"/>
    </row>
    <row r="377" customFormat="false" ht="11.25" hidden="false" customHeight="false" outlineLevel="0" collapsed="false">
      <c r="A377" s="241"/>
    </row>
    <row r="378" customFormat="false" ht="11.25" hidden="false" customHeight="false" outlineLevel="0" collapsed="false">
      <c r="A378" s="241"/>
    </row>
    <row r="379" customFormat="false" ht="11.25" hidden="false" customHeight="false" outlineLevel="0" collapsed="false">
      <c r="A379" s="241"/>
    </row>
    <row r="380" customFormat="false" ht="11.25" hidden="false" customHeight="false" outlineLevel="0" collapsed="false">
      <c r="A380" s="241"/>
    </row>
    <row r="381" customFormat="false" ht="11.25" hidden="false" customHeight="false" outlineLevel="0" collapsed="false">
      <c r="A381" s="241"/>
    </row>
    <row r="382" customFormat="false" ht="11.25" hidden="false" customHeight="false" outlineLevel="0" collapsed="false">
      <c r="A382" s="241"/>
    </row>
    <row r="383" customFormat="false" ht="11.25" hidden="false" customHeight="false" outlineLevel="0" collapsed="false">
      <c r="A383" s="241"/>
    </row>
    <row r="384" customFormat="false" ht="11.25" hidden="false" customHeight="false" outlineLevel="0" collapsed="false">
      <c r="A384" s="241"/>
    </row>
    <row r="385" customFormat="false" ht="11.25" hidden="false" customHeight="false" outlineLevel="0" collapsed="false">
      <c r="A385" s="241"/>
    </row>
    <row r="386" customFormat="false" ht="11.25" hidden="false" customHeight="false" outlineLevel="0" collapsed="false">
      <c r="A386" s="241"/>
    </row>
    <row r="387" customFormat="false" ht="11.25" hidden="false" customHeight="false" outlineLevel="0" collapsed="false">
      <c r="A387" s="241"/>
    </row>
    <row r="388" customFormat="false" ht="11.25" hidden="false" customHeight="false" outlineLevel="0" collapsed="false">
      <c r="A388" s="241"/>
    </row>
    <row r="389" customFormat="false" ht="11.25" hidden="false" customHeight="false" outlineLevel="0" collapsed="false">
      <c r="A389" s="241"/>
    </row>
    <row r="390" customFormat="false" ht="11.25" hidden="false" customHeight="false" outlineLevel="0" collapsed="false">
      <c r="A390" s="241"/>
    </row>
    <row r="391" customFormat="false" ht="11.25" hidden="false" customHeight="false" outlineLevel="0" collapsed="false">
      <c r="A391" s="241"/>
    </row>
    <row r="392" customFormat="false" ht="11.25" hidden="false" customHeight="false" outlineLevel="0" collapsed="false">
      <c r="A392" s="241"/>
    </row>
    <row r="393" customFormat="false" ht="11.25" hidden="false" customHeight="false" outlineLevel="0" collapsed="false">
      <c r="A393" s="241"/>
    </row>
    <row r="394" customFormat="false" ht="11.25" hidden="false" customHeight="false" outlineLevel="0" collapsed="false">
      <c r="A394" s="241"/>
    </row>
    <row r="395" customFormat="false" ht="11.25" hidden="false" customHeight="false" outlineLevel="0" collapsed="false">
      <c r="A395" s="241"/>
    </row>
    <row r="396" customFormat="false" ht="11.25" hidden="false" customHeight="false" outlineLevel="0" collapsed="false">
      <c r="A396" s="241"/>
    </row>
    <row r="397" customFormat="false" ht="11.25" hidden="false" customHeight="false" outlineLevel="0" collapsed="false">
      <c r="A397" s="241"/>
    </row>
    <row r="398" customFormat="false" ht="11.25" hidden="false" customHeight="false" outlineLevel="0" collapsed="false">
      <c r="A398" s="241"/>
    </row>
    <row r="399" customFormat="false" ht="11.25" hidden="false" customHeight="false" outlineLevel="0" collapsed="false">
      <c r="A399" s="241"/>
    </row>
    <row r="400" customFormat="false" ht="11.25" hidden="false" customHeight="false" outlineLevel="0" collapsed="false">
      <c r="A400" s="241"/>
    </row>
    <row r="401" customFormat="false" ht="11.25" hidden="false" customHeight="false" outlineLevel="0" collapsed="false">
      <c r="A401" s="241"/>
    </row>
    <row r="402" customFormat="false" ht="11.25" hidden="false" customHeight="false" outlineLevel="0" collapsed="false">
      <c r="A402" s="241"/>
    </row>
    <row r="403" customFormat="false" ht="11.25" hidden="false" customHeight="false" outlineLevel="0" collapsed="false">
      <c r="A403" s="241"/>
    </row>
    <row r="404" customFormat="false" ht="11.25" hidden="false" customHeight="false" outlineLevel="0" collapsed="false">
      <c r="A404" s="241"/>
    </row>
    <row r="405" customFormat="false" ht="11.25" hidden="false" customHeight="false" outlineLevel="0" collapsed="false">
      <c r="A405" s="241"/>
    </row>
    <row r="406" customFormat="false" ht="11.25" hidden="false" customHeight="false" outlineLevel="0" collapsed="false">
      <c r="A406" s="241"/>
    </row>
    <row r="407" customFormat="false" ht="11.25" hidden="false" customHeight="false" outlineLevel="0" collapsed="false">
      <c r="A407" s="241"/>
    </row>
    <row r="408" customFormat="false" ht="11.25" hidden="false" customHeight="false" outlineLevel="0" collapsed="false">
      <c r="A408" s="241"/>
    </row>
    <row r="409" customFormat="false" ht="11.25" hidden="false" customHeight="false" outlineLevel="0" collapsed="false">
      <c r="A409" s="241"/>
    </row>
    <row r="410" customFormat="false" ht="11.25" hidden="false" customHeight="false" outlineLevel="0" collapsed="false">
      <c r="A410" s="241"/>
    </row>
    <row r="411" customFormat="false" ht="11.25" hidden="false" customHeight="false" outlineLevel="0" collapsed="false">
      <c r="A411" s="241"/>
    </row>
    <row r="412" customFormat="false" ht="11.25" hidden="false" customHeight="false" outlineLevel="0" collapsed="false">
      <c r="A412" s="241"/>
    </row>
    <row r="413" customFormat="false" ht="11.25" hidden="false" customHeight="false" outlineLevel="0" collapsed="false">
      <c r="A413" s="241"/>
    </row>
    <row r="414" customFormat="false" ht="11.25" hidden="false" customHeight="false" outlineLevel="0" collapsed="false">
      <c r="A414" s="241"/>
    </row>
    <row r="415" customFormat="false" ht="11.25" hidden="false" customHeight="false" outlineLevel="0" collapsed="false">
      <c r="A415" s="241"/>
    </row>
    <row r="416" customFormat="false" ht="11.25" hidden="false" customHeight="false" outlineLevel="0" collapsed="false">
      <c r="A416" s="241"/>
    </row>
    <row r="417" customFormat="false" ht="11.25" hidden="false" customHeight="false" outlineLevel="0" collapsed="false">
      <c r="A417" s="241"/>
    </row>
    <row r="418" customFormat="false" ht="11.25" hidden="false" customHeight="false" outlineLevel="0" collapsed="false">
      <c r="A418" s="241"/>
    </row>
    <row r="419" customFormat="false" ht="11.25" hidden="false" customHeight="false" outlineLevel="0" collapsed="false">
      <c r="A419" s="241"/>
    </row>
    <row r="420" customFormat="false" ht="11.25" hidden="false" customHeight="false" outlineLevel="0" collapsed="false">
      <c r="A420" s="241"/>
    </row>
    <row r="421" customFormat="false" ht="11.25" hidden="false" customHeight="false" outlineLevel="0" collapsed="false">
      <c r="A421" s="241"/>
    </row>
    <row r="422" customFormat="false" ht="11.25" hidden="false" customHeight="false" outlineLevel="0" collapsed="false">
      <c r="A422" s="241"/>
    </row>
    <row r="423" customFormat="false" ht="11.25" hidden="false" customHeight="false" outlineLevel="0" collapsed="false">
      <c r="A423" s="241"/>
    </row>
    <row r="424" customFormat="false" ht="11.25" hidden="false" customHeight="false" outlineLevel="0" collapsed="false">
      <c r="A424" s="241"/>
    </row>
    <row r="425" customFormat="false" ht="11.25" hidden="false" customHeight="false" outlineLevel="0" collapsed="false">
      <c r="A425" s="241"/>
    </row>
    <row r="426" customFormat="false" ht="11.25" hidden="false" customHeight="false" outlineLevel="0" collapsed="false">
      <c r="A426" s="241"/>
    </row>
    <row r="427" customFormat="false" ht="11.25" hidden="false" customHeight="false" outlineLevel="0" collapsed="false">
      <c r="A427" s="241"/>
    </row>
    <row r="428" customFormat="false" ht="11.25" hidden="false" customHeight="false" outlineLevel="0" collapsed="false">
      <c r="A428" s="241"/>
    </row>
    <row r="429" customFormat="false" ht="11.25" hidden="false" customHeight="false" outlineLevel="0" collapsed="false">
      <c r="A429" s="241"/>
    </row>
    <row r="430" customFormat="false" ht="11.25" hidden="false" customHeight="false" outlineLevel="0" collapsed="false">
      <c r="A430" s="241"/>
    </row>
    <row r="431" customFormat="false" ht="11.25" hidden="false" customHeight="false" outlineLevel="0" collapsed="false">
      <c r="A431" s="241"/>
    </row>
    <row r="432" customFormat="false" ht="11.25" hidden="false" customHeight="false" outlineLevel="0" collapsed="false">
      <c r="A432" s="241"/>
    </row>
    <row r="433" customFormat="false" ht="11.25" hidden="false" customHeight="false" outlineLevel="0" collapsed="false">
      <c r="A433" s="241"/>
    </row>
    <row r="434" customFormat="false" ht="11.25" hidden="false" customHeight="false" outlineLevel="0" collapsed="false">
      <c r="A434" s="241"/>
    </row>
    <row r="435" customFormat="false" ht="11.25" hidden="false" customHeight="false" outlineLevel="0" collapsed="false">
      <c r="A435" s="241"/>
    </row>
    <row r="436" customFormat="false" ht="11.25" hidden="false" customHeight="false" outlineLevel="0" collapsed="false">
      <c r="A436" s="241"/>
    </row>
    <row r="437" customFormat="false" ht="11.25" hidden="false" customHeight="false" outlineLevel="0" collapsed="false">
      <c r="A437" s="241"/>
    </row>
    <row r="438" customFormat="false" ht="11.25" hidden="false" customHeight="false" outlineLevel="0" collapsed="false">
      <c r="A438" s="241"/>
    </row>
    <row r="439" customFormat="false" ht="11.25" hidden="false" customHeight="false" outlineLevel="0" collapsed="false">
      <c r="A439" s="241"/>
    </row>
    <row r="440" customFormat="false" ht="11.25" hidden="false" customHeight="false" outlineLevel="0" collapsed="false">
      <c r="A440" s="241"/>
    </row>
    <row r="441" customFormat="false" ht="11.25" hidden="false" customHeight="false" outlineLevel="0" collapsed="false">
      <c r="A441" s="241"/>
    </row>
    <row r="442" customFormat="false" ht="11.25" hidden="false" customHeight="false" outlineLevel="0" collapsed="false">
      <c r="A442" s="241"/>
    </row>
    <row r="443" customFormat="false" ht="11.25" hidden="false" customHeight="false" outlineLevel="0" collapsed="false">
      <c r="A443" s="241"/>
    </row>
    <row r="444" customFormat="false" ht="11.25" hidden="false" customHeight="false" outlineLevel="0" collapsed="false">
      <c r="A444" s="241"/>
    </row>
    <row r="445" customFormat="false" ht="11.25" hidden="false" customHeight="false" outlineLevel="0" collapsed="false">
      <c r="A445" s="241"/>
    </row>
    <row r="446" customFormat="false" ht="11.25" hidden="false" customHeight="false" outlineLevel="0" collapsed="false">
      <c r="A446" s="241"/>
    </row>
    <row r="447" customFormat="false" ht="11.25" hidden="false" customHeight="false" outlineLevel="0" collapsed="false">
      <c r="A447" s="241"/>
    </row>
    <row r="448" customFormat="false" ht="11.25" hidden="false" customHeight="false" outlineLevel="0" collapsed="false">
      <c r="A448" s="241"/>
    </row>
    <row r="449" customFormat="false" ht="11.25" hidden="false" customHeight="false" outlineLevel="0" collapsed="false">
      <c r="A449" s="241"/>
    </row>
    <row r="450" customFormat="false" ht="11.25" hidden="false" customHeight="false" outlineLevel="0" collapsed="false">
      <c r="A450" s="241"/>
    </row>
    <row r="451" customFormat="false" ht="11.25" hidden="false" customHeight="false" outlineLevel="0" collapsed="false">
      <c r="A451" s="241"/>
    </row>
    <row r="452" customFormat="false" ht="11.25" hidden="false" customHeight="false" outlineLevel="0" collapsed="false">
      <c r="A452" s="241"/>
    </row>
    <row r="453" customFormat="false" ht="11.25" hidden="false" customHeight="false" outlineLevel="0" collapsed="false">
      <c r="A453" s="241"/>
    </row>
    <row r="454" customFormat="false" ht="11.25" hidden="false" customHeight="false" outlineLevel="0" collapsed="false">
      <c r="A454" s="241"/>
    </row>
    <row r="455" customFormat="false" ht="11.25" hidden="false" customHeight="false" outlineLevel="0" collapsed="false">
      <c r="A455" s="241"/>
    </row>
    <row r="456" customFormat="false" ht="11.25" hidden="false" customHeight="false" outlineLevel="0" collapsed="false">
      <c r="A456" s="241"/>
    </row>
    <row r="457" customFormat="false" ht="11.25" hidden="false" customHeight="false" outlineLevel="0" collapsed="false">
      <c r="A457" s="241"/>
    </row>
    <row r="458" customFormat="false" ht="11.25" hidden="false" customHeight="false" outlineLevel="0" collapsed="false">
      <c r="A458" s="241"/>
    </row>
    <row r="459" customFormat="false" ht="11.25" hidden="false" customHeight="false" outlineLevel="0" collapsed="false">
      <c r="A459" s="241"/>
    </row>
    <row r="460" customFormat="false" ht="11.25" hidden="false" customHeight="false" outlineLevel="0" collapsed="false">
      <c r="A460" s="241"/>
    </row>
    <row r="461" customFormat="false" ht="11.25" hidden="false" customHeight="false" outlineLevel="0" collapsed="false">
      <c r="A461" s="241"/>
    </row>
    <row r="462" customFormat="false" ht="11.25" hidden="false" customHeight="false" outlineLevel="0" collapsed="false">
      <c r="A462" s="241"/>
    </row>
    <row r="463" customFormat="false" ht="11.25" hidden="false" customHeight="false" outlineLevel="0" collapsed="false">
      <c r="A463" s="241"/>
    </row>
    <row r="464" customFormat="false" ht="11.25" hidden="false" customHeight="false" outlineLevel="0" collapsed="false">
      <c r="A464" s="241"/>
    </row>
    <row r="465" customFormat="false" ht="11.25" hidden="false" customHeight="false" outlineLevel="0" collapsed="false">
      <c r="A465" s="241"/>
    </row>
    <row r="466" customFormat="false" ht="11.25" hidden="false" customHeight="false" outlineLevel="0" collapsed="false">
      <c r="A466" s="241"/>
    </row>
    <row r="467" customFormat="false" ht="11.25" hidden="false" customHeight="false" outlineLevel="0" collapsed="false">
      <c r="A467" s="241"/>
    </row>
    <row r="468" customFormat="false" ht="11.25" hidden="false" customHeight="false" outlineLevel="0" collapsed="false">
      <c r="A468" s="241"/>
    </row>
    <row r="469" customFormat="false" ht="11.25" hidden="false" customHeight="false" outlineLevel="0" collapsed="false">
      <c r="A469" s="241"/>
    </row>
    <row r="470" customFormat="false" ht="11.25" hidden="false" customHeight="false" outlineLevel="0" collapsed="false">
      <c r="A470" s="241"/>
    </row>
    <row r="471" customFormat="false" ht="11.25" hidden="false" customHeight="false" outlineLevel="0" collapsed="false">
      <c r="A471" s="241"/>
    </row>
    <row r="472" customFormat="false" ht="11.25" hidden="false" customHeight="false" outlineLevel="0" collapsed="false">
      <c r="A472" s="241"/>
    </row>
    <row r="473" customFormat="false" ht="11.25" hidden="false" customHeight="false" outlineLevel="0" collapsed="false">
      <c r="A473" s="241"/>
    </row>
    <row r="474" customFormat="false" ht="11.25" hidden="false" customHeight="false" outlineLevel="0" collapsed="false">
      <c r="A474" s="241"/>
    </row>
    <row r="475" customFormat="false" ht="11.25" hidden="false" customHeight="false" outlineLevel="0" collapsed="false">
      <c r="A475" s="241"/>
    </row>
    <row r="476" customFormat="false" ht="11.25" hidden="false" customHeight="false" outlineLevel="0" collapsed="false">
      <c r="A476" s="241"/>
    </row>
    <row r="477" customFormat="false" ht="11.25" hidden="false" customHeight="false" outlineLevel="0" collapsed="false">
      <c r="A477" s="241"/>
    </row>
    <row r="478" customFormat="false" ht="11.25" hidden="false" customHeight="false" outlineLevel="0" collapsed="false">
      <c r="A478" s="241"/>
    </row>
    <row r="479" customFormat="false" ht="11.25" hidden="false" customHeight="false" outlineLevel="0" collapsed="false">
      <c r="A479" s="241"/>
    </row>
    <row r="480" customFormat="false" ht="11.25" hidden="false" customHeight="false" outlineLevel="0" collapsed="false">
      <c r="A480" s="241"/>
    </row>
    <row r="481" customFormat="false" ht="11.25" hidden="false" customHeight="false" outlineLevel="0" collapsed="false">
      <c r="A481" s="241"/>
    </row>
    <row r="482" customFormat="false" ht="11.25" hidden="false" customHeight="false" outlineLevel="0" collapsed="false">
      <c r="A482" s="241"/>
    </row>
    <row r="483" customFormat="false" ht="11.25" hidden="false" customHeight="false" outlineLevel="0" collapsed="false">
      <c r="A483" s="241"/>
    </row>
    <row r="484" customFormat="false" ht="11.25" hidden="false" customHeight="false" outlineLevel="0" collapsed="false">
      <c r="A484" s="241"/>
    </row>
    <row r="485" customFormat="false" ht="11.25" hidden="false" customHeight="false" outlineLevel="0" collapsed="false">
      <c r="A485" s="241"/>
    </row>
    <row r="486" customFormat="false" ht="11.25" hidden="false" customHeight="false" outlineLevel="0" collapsed="false">
      <c r="A486" s="241"/>
    </row>
    <row r="487" customFormat="false" ht="11.25" hidden="false" customHeight="false" outlineLevel="0" collapsed="false">
      <c r="A487" s="241"/>
    </row>
    <row r="488" customFormat="false" ht="11.25" hidden="false" customHeight="false" outlineLevel="0" collapsed="false">
      <c r="A488" s="241"/>
    </row>
    <row r="489" customFormat="false" ht="11.25" hidden="false" customHeight="false" outlineLevel="0" collapsed="false">
      <c r="A489" s="241"/>
    </row>
    <row r="490" customFormat="false" ht="11.25" hidden="false" customHeight="false" outlineLevel="0" collapsed="false">
      <c r="A490" s="241"/>
    </row>
    <row r="491" customFormat="false" ht="11.25" hidden="false" customHeight="false" outlineLevel="0" collapsed="false">
      <c r="A491" s="241"/>
    </row>
    <row r="492" customFormat="false" ht="11.25" hidden="false" customHeight="false" outlineLevel="0" collapsed="false">
      <c r="A492" s="241"/>
    </row>
    <row r="493" customFormat="false" ht="11.25" hidden="false" customHeight="false" outlineLevel="0" collapsed="false">
      <c r="A493" s="241"/>
    </row>
    <row r="494" customFormat="false" ht="11.25" hidden="false" customHeight="false" outlineLevel="0" collapsed="false">
      <c r="A494" s="241"/>
    </row>
    <row r="495" customFormat="false" ht="11.25" hidden="false" customHeight="false" outlineLevel="0" collapsed="false">
      <c r="A495" s="241"/>
    </row>
    <row r="496" customFormat="false" ht="11.25" hidden="false" customHeight="false" outlineLevel="0" collapsed="false">
      <c r="A496" s="241"/>
    </row>
    <row r="497" customFormat="false" ht="11.25" hidden="false" customHeight="false" outlineLevel="0" collapsed="false">
      <c r="A497" s="241"/>
    </row>
    <row r="498" customFormat="false" ht="11.25" hidden="false" customHeight="false" outlineLevel="0" collapsed="false">
      <c r="A498" s="241"/>
    </row>
    <row r="499" customFormat="false" ht="11.25" hidden="false" customHeight="false" outlineLevel="0" collapsed="false">
      <c r="A499" s="241"/>
    </row>
    <row r="500" customFormat="false" ht="11.25" hidden="false" customHeight="false" outlineLevel="0" collapsed="false">
      <c r="A500" s="241"/>
    </row>
    <row r="501" customFormat="false" ht="11.25" hidden="false" customHeight="false" outlineLevel="0" collapsed="false">
      <c r="A501" s="241"/>
    </row>
    <row r="502" customFormat="false" ht="11.25" hidden="false" customHeight="false" outlineLevel="0" collapsed="false">
      <c r="A502" s="241"/>
    </row>
    <row r="503" customFormat="false" ht="11.25" hidden="false" customHeight="false" outlineLevel="0" collapsed="false">
      <c r="A503" s="241"/>
    </row>
    <row r="504" customFormat="false" ht="11.25" hidden="false" customHeight="false" outlineLevel="0" collapsed="false">
      <c r="A504" s="241"/>
    </row>
    <row r="505" customFormat="false" ht="11.25" hidden="false" customHeight="false" outlineLevel="0" collapsed="false">
      <c r="A505" s="241"/>
    </row>
    <row r="506" customFormat="false" ht="11.25" hidden="false" customHeight="false" outlineLevel="0" collapsed="false">
      <c r="A506" s="241"/>
    </row>
    <row r="507" customFormat="false" ht="11.25" hidden="false" customHeight="false" outlineLevel="0" collapsed="false">
      <c r="A507" s="241"/>
    </row>
    <row r="508" customFormat="false" ht="11.25" hidden="false" customHeight="false" outlineLevel="0" collapsed="false">
      <c r="A508" s="241"/>
    </row>
    <row r="509" customFormat="false" ht="11.25" hidden="false" customHeight="false" outlineLevel="0" collapsed="false">
      <c r="A509" s="241"/>
    </row>
    <row r="510" customFormat="false" ht="11.25" hidden="false" customHeight="false" outlineLevel="0" collapsed="false">
      <c r="A510" s="241"/>
    </row>
    <row r="511" customFormat="false" ht="11.25" hidden="false" customHeight="false" outlineLevel="0" collapsed="false">
      <c r="A511" s="241"/>
    </row>
    <row r="512" customFormat="false" ht="11.25" hidden="false" customHeight="false" outlineLevel="0" collapsed="false">
      <c r="A512" s="241"/>
    </row>
    <row r="513" customFormat="false" ht="11.25" hidden="false" customHeight="false" outlineLevel="0" collapsed="false">
      <c r="A513" s="241"/>
    </row>
    <row r="514" customFormat="false" ht="11.25" hidden="false" customHeight="false" outlineLevel="0" collapsed="false">
      <c r="A514" s="241"/>
    </row>
    <row r="515" customFormat="false" ht="11.25" hidden="false" customHeight="false" outlineLevel="0" collapsed="false">
      <c r="A515" s="241"/>
    </row>
    <row r="516" customFormat="false" ht="11.25" hidden="false" customHeight="false" outlineLevel="0" collapsed="false">
      <c r="A516" s="241"/>
    </row>
    <row r="517" customFormat="false" ht="11.25" hidden="false" customHeight="false" outlineLevel="0" collapsed="false">
      <c r="A517" s="241"/>
    </row>
    <row r="518" customFormat="false" ht="11.25" hidden="false" customHeight="false" outlineLevel="0" collapsed="false">
      <c r="A518" s="241"/>
    </row>
    <row r="519" customFormat="false" ht="11.25" hidden="false" customHeight="false" outlineLevel="0" collapsed="false">
      <c r="A519" s="241"/>
    </row>
    <row r="520" customFormat="false" ht="11.25" hidden="false" customHeight="false" outlineLevel="0" collapsed="false">
      <c r="A520" s="241"/>
    </row>
    <row r="521" customFormat="false" ht="11.25" hidden="false" customHeight="false" outlineLevel="0" collapsed="false">
      <c r="A521" s="241"/>
    </row>
    <row r="522" customFormat="false" ht="11.25" hidden="false" customHeight="false" outlineLevel="0" collapsed="false">
      <c r="A522" s="241"/>
    </row>
    <row r="523" customFormat="false" ht="11.25" hidden="false" customHeight="false" outlineLevel="0" collapsed="false">
      <c r="A523" s="241"/>
    </row>
    <row r="524" customFormat="false" ht="11.25" hidden="false" customHeight="false" outlineLevel="0" collapsed="false">
      <c r="A524" s="241"/>
    </row>
    <row r="525" customFormat="false" ht="11.25" hidden="false" customHeight="false" outlineLevel="0" collapsed="false">
      <c r="A525" s="241"/>
    </row>
    <row r="526" customFormat="false" ht="11.25" hidden="false" customHeight="false" outlineLevel="0" collapsed="false">
      <c r="A526" s="241"/>
    </row>
    <row r="527" customFormat="false" ht="11.25" hidden="false" customHeight="false" outlineLevel="0" collapsed="false">
      <c r="A527" s="241"/>
    </row>
    <row r="528" customFormat="false" ht="11.25" hidden="false" customHeight="false" outlineLevel="0" collapsed="false">
      <c r="A528" s="241"/>
    </row>
    <row r="529" customFormat="false" ht="11.25" hidden="false" customHeight="false" outlineLevel="0" collapsed="false">
      <c r="A529" s="241"/>
    </row>
    <row r="530" customFormat="false" ht="11.25" hidden="false" customHeight="false" outlineLevel="0" collapsed="false">
      <c r="A530" s="241"/>
    </row>
    <row r="531" customFormat="false" ht="11.25" hidden="false" customHeight="false" outlineLevel="0" collapsed="false">
      <c r="A531" s="241"/>
    </row>
    <row r="532" customFormat="false" ht="11.25" hidden="false" customHeight="false" outlineLevel="0" collapsed="false">
      <c r="A532" s="241"/>
    </row>
    <row r="533" customFormat="false" ht="11.25" hidden="false" customHeight="false" outlineLevel="0" collapsed="false">
      <c r="A533" s="241"/>
    </row>
    <row r="534" customFormat="false" ht="11.25" hidden="false" customHeight="false" outlineLevel="0" collapsed="false">
      <c r="A534" s="241"/>
    </row>
    <row r="535" customFormat="false" ht="11.25" hidden="false" customHeight="false" outlineLevel="0" collapsed="false">
      <c r="A535" s="241"/>
    </row>
    <row r="536" customFormat="false" ht="11.25" hidden="false" customHeight="false" outlineLevel="0" collapsed="false">
      <c r="A536" s="241"/>
    </row>
    <row r="537" customFormat="false" ht="11.25" hidden="false" customHeight="false" outlineLevel="0" collapsed="false">
      <c r="A537" s="241"/>
    </row>
    <row r="538" customFormat="false" ht="11.25" hidden="false" customHeight="false" outlineLevel="0" collapsed="false">
      <c r="A538" s="241"/>
    </row>
    <row r="539" customFormat="false" ht="11.25" hidden="false" customHeight="false" outlineLevel="0" collapsed="false">
      <c r="A539" s="241"/>
    </row>
    <row r="540" customFormat="false" ht="11.25" hidden="false" customHeight="false" outlineLevel="0" collapsed="false">
      <c r="A540" s="241"/>
    </row>
    <row r="541" customFormat="false" ht="11.25" hidden="false" customHeight="false" outlineLevel="0" collapsed="false">
      <c r="A541" s="241"/>
    </row>
    <row r="542" customFormat="false" ht="11.25" hidden="false" customHeight="false" outlineLevel="0" collapsed="false">
      <c r="A542" s="241"/>
    </row>
    <row r="543" customFormat="false" ht="11.25" hidden="false" customHeight="false" outlineLevel="0" collapsed="false">
      <c r="A543" s="241"/>
    </row>
    <row r="544" customFormat="false" ht="11.25" hidden="false" customHeight="false" outlineLevel="0" collapsed="false">
      <c r="A544" s="241"/>
    </row>
    <row r="545" customFormat="false" ht="11.25" hidden="false" customHeight="false" outlineLevel="0" collapsed="false">
      <c r="A545" s="241"/>
    </row>
    <row r="546" customFormat="false" ht="11.25" hidden="false" customHeight="false" outlineLevel="0" collapsed="false">
      <c r="A546" s="241"/>
    </row>
    <row r="547" customFormat="false" ht="11.25" hidden="false" customHeight="false" outlineLevel="0" collapsed="false">
      <c r="A547" s="241"/>
    </row>
    <row r="548" customFormat="false" ht="11.25" hidden="false" customHeight="false" outlineLevel="0" collapsed="false">
      <c r="A548" s="241"/>
    </row>
    <row r="549" customFormat="false" ht="11.25" hidden="false" customHeight="false" outlineLevel="0" collapsed="false">
      <c r="A549" s="241"/>
    </row>
    <row r="550" customFormat="false" ht="11.25" hidden="false" customHeight="false" outlineLevel="0" collapsed="false">
      <c r="A550" s="241"/>
    </row>
    <row r="551" customFormat="false" ht="11.25" hidden="false" customHeight="false" outlineLevel="0" collapsed="false">
      <c r="A551" s="241"/>
    </row>
    <row r="552" customFormat="false" ht="11.25" hidden="false" customHeight="false" outlineLevel="0" collapsed="false">
      <c r="A552" s="241"/>
    </row>
    <row r="553" customFormat="false" ht="11.25" hidden="false" customHeight="false" outlineLevel="0" collapsed="false">
      <c r="A553" s="241"/>
    </row>
    <row r="554" customFormat="false" ht="11.25" hidden="false" customHeight="false" outlineLevel="0" collapsed="false">
      <c r="A554" s="241"/>
    </row>
    <row r="555" customFormat="false" ht="11.25" hidden="false" customHeight="false" outlineLevel="0" collapsed="false">
      <c r="A555" s="241"/>
    </row>
    <row r="556" customFormat="false" ht="11.25" hidden="false" customHeight="false" outlineLevel="0" collapsed="false">
      <c r="A556" s="241"/>
    </row>
    <row r="557" customFormat="false" ht="11.25" hidden="false" customHeight="false" outlineLevel="0" collapsed="false">
      <c r="A557" s="241"/>
    </row>
    <row r="558" customFormat="false" ht="11.25" hidden="false" customHeight="false" outlineLevel="0" collapsed="false">
      <c r="A558" s="241"/>
    </row>
    <row r="559" customFormat="false" ht="11.25" hidden="false" customHeight="false" outlineLevel="0" collapsed="false">
      <c r="A559" s="241"/>
    </row>
    <row r="560" customFormat="false" ht="11.25" hidden="false" customHeight="false" outlineLevel="0" collapsed="false">
      <c r="A560" s="241"/>
    </row>
    <row r="561" customFormat="false" ht="11.25" hidden="false" customHeight="false" outlineLevel="0" collapsed="false">
      <c r="A561" s="241"/>
    </row>
    <row r="562" customFormat="false" ht="11.25" hidden="false" customHeight="false" outlineLevel="0" collapsed="false">
      <c r="A562" s="241"/>
    </row>
    <row r="563" customFormat="false" ht="11.25" hidden="false" customHeight="false" outlineLevel="0" collapsed="false">
      <c r="A563" s="241"/>
    </row>
    <row r="564" customFormat="false" ht="11.25" hidden="false" customHeight="false" outlineLevel="0" collapsed="false">
      <c r="A564" s="241"/>
    </row>
    <row r="565" customFormat="false" ht="11.25" hidden="false" customHeight="false" outlineLevel="0" collapsed="false">
      <c r="A565" s="241"/>
    </row>
    <row r="566" customFormat="false" ht="11.25" hidden="false" customHeight="false" outlineLevel="0" collapsed="false">
      <c r="A566" s="241"/>
    </row>
    <row r="567" customFormat="false" ht="11.25" hidden="false" customHeight="false" outlineLevel="0" collapsed="false">
      <c r="A567" s="241"/>
    </row>
    <row r="568" customFormat="false" ht="11.25" hidden="false" customHeight="false" outlineLevel="0" collapsed="false">
      <c r="A568" s="241"/>
    </row>
    <row r="569" customFormat="false" ht="11.25" hidden="false" customHeight="false" outlineLevel="0" collapsed="false">
      <c r="A569" s="241"/>
    </row>
    <row r="570" customFormat="false" ht="11.25" hidden="false" customHeight="false" outlineLevel="0" collapsed="false">
      <c r="A570" s="241"/>
    </row>
    <row r="571" customFormat="false" ht="11.25" hidden="false" customHeight="false" outlineLevel="0" collapsed="false">
      <c r="A571" s="241"/>
    </row>
    <row r="572" customFormat="false" ht="11.25" hidden="false" customHeight="false" outlineLevel="0" collapsed="false">
      <c r="A572" s="241"/>
    </row>
    <row r="573" customFormat="false" ht="11.25" hidden="false" customHeight="false" outlineLevel="0" collapsed="false">
      <c r="A573" s="241"/>
    </row>
    <row r="574" customFormat="false" ht="11.25" hidden="false" customHeight="false" outlineLevel="0" collapsed="false">
      <c r="A574" s="241"/>
    </row>
    <row r="575" customFormat="false" ht="11.25" hidden="false" customHeight="false" outlineLevel="0" collapsed="false">
      <c r="A575" s="241"/>
    </row>
    <row r="576" customFormat="false" ht="11.25" hidden="false" customHeight="false" outlineLevel="0" collapsed="false">
      <c r="A576" s="241"/>
    </row>
    <row r="577" customFormat="false" ht="11.25" hidden="false" customHeight="false" outlineLevel="0" collapsed="false">
      <c r="A577" s="241"/>
    </row>
    <row r="578" customFormat="false" ht="11.25" hidden="false" customHeight="false" outlineLevel="0" collapsed="false">
      <c r="A578" s="241"/>
    </row>
    <row r="579" customFormat="false" ht="11.25" hidden="false" customHeight="false" outlineLevel="0" collapsed="false">
      <c r="A579" s="241"/>
    </row>
    <row r="580" customFormat="false" ht="11.25" hidden="false" customHeight="false" outlineLevel="0" collapsed="false">
      <c r="A580" s="241"/>
    </row>
    <row r="581" customFormat="false" ht="11.25" hidden="false" customHeight="false" outlineLevel="0" collapsed="false">
      <c r="A581" s="241"/>
    </row>
    <row r="582" customFormat="false" ht="11.25" hidden="false" customHeight="false" outlineLevel="0" collapsed="false">
      <c r="A582" s="241"/>
    </row>
    <row r="583" customFormat="false" ht="11.25" hidden="false" customHeight="false" outlineLevel="0" collapsed="false">
      <c r="A583" s="241"/>
    </row>
    <row r="584" customFormat="false" ht="11.25" hidden="false" customHeight="false" outlineLevel="0" collapsed="false">
      <c r="A584" s="241"/>
    </row>
    <row r="585" customFormat="false" ht="11.25" hidden="false" customHeight="false" outlineLevel="0" collapsed="false">
      <c r="A585" s="241"/>
    </row>
    <row r="586" customFormat="false" ht="11.25" hidden="false" customHeight="false" outlineLevel="0" collapsed="false">
      <c r="A586" s="241"/>
    </row>
    <row r="587" customFormat="false" ht="11.25" hidden="false" customHeight="false" outlineLevel="0" collapsed="false">
      <c r="A587" s="241"/>
    </row>
    <row r="588" customFormat="false" ht="11.25" hidden="false" customHeight="false" outlineLevel="0" collapsed="false">
      <c r="A588" s="241"/>
    </row>
    <row r="589" customFormat="false" ht="11.25" hidden="false" customHeight="false" outlineLevel="0" collapsed="false">
      <c r="A589" s="241"/>
    </row>
    <row r="590" customFormat="false" ht="11.25" hidden="false" customHeight="false" outlineLevel="0" collapsed="false">
      <c r="A590" s="241"/>
    </row>
    <row r="591" customFormat="false" ht="11.25" hidden="false" customHeight="false" outlineLevel="0" collapsed="false">
      <c r="A591" s="241"/>
    </row>
    <row r="592" customFormat="false" ht="11.25" hidden="false" customHeight="false" outlineLevel="0" collapsed="false">
      <c r="A592" s="241"/>
    </row>
    <row r="593" customFormat="false" ht="11.25" hidden="false" customHeight="false" outlineLevel="0" collapsed="false">
      <c r="A593" s="241"/>
    </row>
    <row r="594" customFormat="false" ht="11.25" hidden="false" customHeight="false" outlineLevel="0" collapsed="false">
      <c r="A594" s="241"/>
    </row>
    <row r="595" customFormat="false" ht="11.25" hidden="false" customHeight="false" outlineLevel="0" collapsed="false">
      <c r="A595" s="241"/>
    </row>
    <row r="596" customFormat="false" ht="11.25" hidden="false" customHeight="false" outlineLevel="0" collapsed="false">
      <c r="A596" s="241"/>
    </row>
    <row r="597" customFormat="false" ht="11.25" hidden="false" customHeight="false" outlineLevel="0" collapsed="false">
      <c r="A597" s="241"/>
    </row>
    <row r="598" customFormat="false" ht="11.25" hidden="false" customHeight="false" outlineLevel="0" collapsed="false">
      <c r="A598" s="241"/>
    </row>
    <row r="599" customFormat="false" ht="11.25" hidden="false" customHeight="false" outlineLevel="0" collapsed="false">
      <c r="A599" s="241"/>
    </row>
    <row r="600" customFormat="false" ht="11.25" hidden="false" customHeight="false" outlineLevel="0" collapsed="false">
      <c r="A600" s="241"/>
    </row>
    <row r="601" customFormat="false" ht="11.25" hidden="false" customHeight="false" outlineLevel="0" collapsed="false">
      <c r="A601" s="241"/>
    </row>
    <row r="602" customFormat="false" ht="11.25" hidden="false" customHeight="false" outlineLevel="0" collapsed="false">
      <c r="A602" s="241"/>
    </row>
    <row r="603" customFormat="false" ht="11.25" hidden="false" customHeight="false" outlineLevel="0" collapsed="false">
      <c r="A603" s="241"/>
    </row>
    <row r="604" customFormat="false" ht="11.25" hidden="false" customHeight="false" outlineLevel="0" collapsed="false">
      <c r="A604" s="241"/>
    </row>
    <row r="605" customFormat="false" ht="11.25" hidden="false" customHeight="false" outlineLevel="0" collapsed="false">
      <c r="A605" s="241"/>
    </row>
    <row r="606" customFormat="false" ht="11.25" hidden="false" customHeight="false" outlineLevel="0" collapsed="false">
      <c r="A606" s="241"/>
    </row>
    <row r="607" customFormat="false" ht="11.25" hidden="false" customHeight="false" outlineLevel="0" collapsed="false">
      <c r="A607" s="241"/>
    </row>
    <row r="608" customFormat="false" ht="11.25" hidden="false" customHeight="false" outlineLevel="0" collapsed="false">
      <c r="A608" s="241"/>
    </row>
    <row r="609" customFormat="false" ht="11.25" hidden="false" customHeight="false" outlineLevel="0" collapsed="false">
      <c r="A609" s="241"/>
    </row>
    <row r="610" customFormat="false" ht="11.25" hidden="false" customHeight="false" outlineLevel="0" collapsed="false">
      <c r="A610" s="241"/>
    </row>
    <row r="611" customFormat="false" ht="11.25" hidden="false" customHeight="false" outlineLevel="0" collapsed="false">
      <c r="A611" s="241"/>
    </row>
    <row r="612" customFormat="false" ht="11.25" hidden="false" customHeight="false" outlineLevel="0" collapsed="false">
      <c r="A612" s="241"/>
    </row>
    <row r="613" customFormat="false" ht="11.25" hidden="false" customHeight="false" outlineLevel="0" collapsed="false">
      <c r="A613" s="241"/>
    </row>
    <row r="614" customFormat="false" ht="11.25" hidden="false" customHeight="false" outlineLevel="0" collapsed="false">
      <c r="A614" s="241"/>
    </row>
    <row r="615" customFormat="false" ht="11.25" hidden="false" customHeight="false" outlineLevel="0" collapsed="false">
      <c r="A615" s="241"/>
    </row>
    <row r="616" customFormat="false" ht="11.25" hidden="false" customHeight="false" outlineLevel="0" collapsed="false">
      <c r="A616" s="241"/>
    </row>
    <row r="617" customFormat="false" ht="11.25" hidden="false" customHeight="false" outlineLevel="0" collapsed="false">
      <c r="A617" s="241"/>
    </row>
    <row r="618" customFormat="false" ht="11.25" hidden="false" customHeight="false" outlineLevel="0" collapsed="false">
      <c r="A618" s="241"/>
    </row>
    <row r="619" customFormat="false" ht="11.25" hidden="false" customHeight="false" outlineLevel="0" collapsed="false">
      <c r="A619" s="241"/>
    </row>
    <row r="620" customFormat="false" ht="11.25" hidden="false" customHeight="false" outlineLevel="0" collapsed="false">
      <c r="A620" s="241"/>
    </row>
    <row r="621" customFormat="false" ht="11.25" hidden="false" customHeight="false" outlineLevel="0" collapsed="false">
      <c r="A621" s="241"/>
    </row>
    <row r="622" customFormat="false" ht="11.25" hidden="false" customHeight="false" outlineLevel="0" collapsed="false">
      <c r="A622" s="241"/>
    </row>
    <row r="623" customFormat="false" ht="11.25" hidden="false" customHeight="false" outlineLevel="0" collapsed="false">
      <c r="A623" s="241"/>
    </row>
    <row r="624" customFormat="false" ht="11.25" hidden="false" customHeight="false" outlineLevel="0" collapsed="false">
      <c r="A624" s="241"/>
    </row>
    <row r="625" customFormat="false" ht="11.25" hidden="false" customHeight="false" outlineLevel="0" collapsed="false">
      <c r="A625" s="241"/>
    </row>
    <row r="626" customFormat="false" ht="11.25" hidden="false" customHeight="false" outlineLevel="0" collapsed="false">
      <c r="A626" s="241"/>
    </row>
    <row r="627" customFormat="false" ht="11.25" hidden="false" customHeight="false" outlineLevel="0" collapsed="false">
      <c r="A627" s="241"/>
    </row>
    <row r="628" customFormat="false" ht="11.25" hidden="false" customHeight="false" outlineLevel="0" collapsed="false">
      <c r="A628" s="241"/>
    </row>
    <row r="629" customFormat="false" ht="11.25" hidden="false" customHeight="false" outlineLevel="0" collapsed="false">
      <c r="A629" s="241"/>
    </row>
    <row r="630" customFormat="false" ht="11.25" hidden="false" customHeight="false" outlineLevel="0" collapsed="false">
      <c r="A630" s="241"/>
    </row>
    <row r="631" customFormat="false" ht="11.25" hidden="false" customHeight="false" outlineLevel="0" collapsed="false">
      <c r="A631" s="241"/>
    </row>
    <row r="632" customFormat="false" ht="11.25" hidden="false" customHeight="false" outlineLevel="0" collapsed="false">
      <c r="A632" s="241"/>
    </row>
    <row r="633" customFormat="false" ht="11.25" hidden="false" customHeight="false" outlineLevel="0" collapsed="false">
      <c r="A633" s="241"/>
    </row>
    <row r="634" customFormat="false" ht="11.25" hidden="false" customHeight="false" outlineLevel="0" collapsed="false">
      <c r="A634" s="241"/>
    </row>
    <row r="635" customFormat="false" ht="11.25" hidden="false" customHeight="false" outlineLevel="0" collapsed="false">
      <c r="A635" s="241"/>
    </row>
    <row r="636" customFormat="false" ht="11.25" hidden="false" customHeight="false" outlineLevel="0" collapsed="false">
      <c r="A636" s="241"/>
    </row>
    <row r="637" customFormat="false" ht="11.25" hidden="false" customHeight="false" outlineLevel="0" collapsed="false">
      <c r="A637" s="241"/>
    </row>
    <row r="638" customFormat="false" ht="11.25" hidden="false" customHeight="false" outlineLevel="0" collapsed="false">
      <c r="A638" s="241"/>
    </row>
    <row r="639" customFormat="false" ht="11.25" hidden="false" customHeight="false" outlineLevel="0" collapsed="false">
      <c r="A639" s="241"/>
    </row>
    <row r="640" customFormat="false" ht="11.25" hidden="false" customHeight="false" outlineLevel="0" collapsed="false">
      <c r="A640" s="241"/>
    </row>
    <row r="641" customFormat="false" ht="11.25" hidden="false" customHeight="false" outlineLevel="0" collapsed="false">
      <c r="A641" s="241"/>
    </row>
    <row r="642" customFormat="false" ht="11.25" hidden="false" customHeight="false" outlineLevel="0" collapsed="false">
      <c r="A642" s="241"/>
    </row>
    <row r="643" customFormat="false" ht="11.25" hidden="false" customHeight="false" outlineLevel="0" collapsed="false">
      <c r="A643" s="241"/>
    </row>
    <row r="644" customFormat="false" ht="11.25" hidden="false" customHeight="false" outlineLevel="0" collapsed="false">
      <c r="A644" s="241"/>
    </row>
    <row r="645" customFormat="false" ht="11.25" hidden="false" customHeight="false" outlineLevel="0" collapsed="false">
      <c r="A645" s="241"/>
    </row>
    <row r="646" customFormat="false" ht="11.25" hidden="false" customHeight="false" outlineLevel="0" collapsed="false">
      <c r="A646" s="241"/>
    </row>
    <row r="647" customFormat="false" ht="11.25" hidden="false" customHeight="false" outlineLevel="0" collapsed="false">
      <c r="A647" s="241"/>
    </row>
    <row r="648" customFormat="false" ht="11.25" hidden="false" customHeight="false" outlineLevel="0" collapsed="false">
      <c r="A648" s="241"/>
    </row>
    <row r="649" customFormat="false" ht="11.25" hidden="false" customHeight="false" outlineLevel="0" collapsed="false">
      <c r="A649" s="241"/>
    </row>
    <row r="650" customFormat="false" ht="11.25" hidden="false" customHeight="false" outlineLevel="0" collapsed="false">
      <c r="A650" s="241"/>
    </row>
    <row r="651" customFormat="false" ht="11.25" hidden="false" customHeight="false" outlineLevel="0" collapsed="false">
      <c r="A651" s="241"/>
    </row>
    <row r="652" customFormat="false" ht="11.25" hidden="false" customHeight="false" outlineLevel="0" collapsed="false">
      <c r="A652" s="241"/>
    </row>
    <row r="653" customFormat="false" ht="11.25" hidden="false" customHeight="false" outlineLevel="0" collapsed="false">
      <c r="A653" s="241"/>
    </row>
    <row r="654" customFormat="false" ht="11.25" hidden="false" customHeight="false" outlineLevel="0" collapsed="false">
      <c r="A654" s="241"/>
    </row>
    <row r="655" customFormat="false" ht="11.25" hidden="false" customHeight="false" outlineLevel="0" collapsed="false">
      <c r="A655" s="241"/>
    </row>
    <row r="656" customFormat="false" ht="11.25" hidden="false" customHeight="false" outlineLevel="0" collapsed="false">
      <c r="A656" s="241"/>
    </row>
    <row r="657" customFormat="false" ht="11.25" hidden="false" customHeight="false" outlineLevel="0" collapsed="false">
      <c r="A657" s="241"/>
    </row>
    <row r="658" customFormat="false" ht="11.25" hidden="false" customHeight="false" outlineLevel="0" collapsed="false">
      <c r="A658" s="241"/>
    </row>
    <row r="659" customFormat="false" ht="11.25" hidden="false" customHeight="false" outlineLevel="0" collapsed="false">
      <c r="A659" s="241"/>
    </row>
    <row r="660" customFormat="false" ht="11.25" hidden="false" customHeight="false" outlineLevel="0" collapsed="false">
      <c r="A660" s="241"/>
    </row>
    <row r="661" customFormat="false" ht="11.25" hidden="false" customHeight="false" outlineLevel="0" collapsed="false">
      <c r="A661" s="241"/>
    </row>
    <row r="662" customFormat="false" ht="11.25" hidden="false" customHeight="false" outlineLevel="0" collapsed="false">
      <c r="A662" s="241"/>
    </row>
    <row r="663" customFormat="false" ht="11.25" hidden="false" customHeight="false" outlineLevel="0" collapsed="false">
      <c r="A663" s="241"/>
    </row>
    <row r="664" customFormat="false" ht="11.25" hidden="false" customHeight="false" outlineLevel="0" collapsed="false">
      <c r="A664" s="241"/>
    </row>
    <row r="665" customFormat="false" ht="11.25" hidden="false" customHeight="false" outlineLevel="0" collapsed="false">
      <c r="A665" s="241"/>
    </row>
    <row r="666" customFormat="false" ht="11.25" hidden="false" customHeight="false" outlineLevel="0" collapsed="false">
      <c r="A666" s="241"/>
    </row>
    <row r="667" customFormat="false" ht="11.25" hidden="false" customHeight="false" outlineLevel="0" collapsed="false">
      <c r="A667" s="241"/>
    </row>
    <row r="668" customFormat="false" ht="11.25" hidden="false" customHeight="false" outlineLevel="0" collapsed="false">
      <c r="A668" s="241"/>
    </row>
    <row r="669" customFormat="false" ht="11.25" hidden="false" customHeight="false" outlineLevel="0" collapsed="false">
      <c r="A669" s="241"/>
    </row>
    <row r="670" customFormat="false" ht="11.25" hidden="false" customHeight="false" outlineLevel="0" collapsed="false">
      <c r="A670" s="241"/>
    </row>
    <row r="671" customFormat="false" ht="11.25" hidden="false" customHeight="false" outlineLevel="0" collapsed="false">
      <c r="A671" s="241"/>
    </row>
    <row r="672" customFormat="false" ht="11.25" hidden="false" customHeight="false" outlineLevel="0" collapsed="false">
      <c r="A672" s="241"/>
    </row>
    <row r="673" customFormat="false" ht="11.25" hidden="false" customHeight="false" outlineLevel="0" collapsed="false">
      <c r="A673" s="241"/>
    </row>
    <row r="674" customFormat="false" ht="11.25" hidden="false" customHeight="false" outlineLevel="0" collapsed="false">
      <c r="A674" s="241"/>
    </row>
    <row r="675" customFormat="false" ht="11.25" hidden="false" customHeight="false" outlineLevel="0" collapsed="false">
      <c r="A675" s="241"/>
    </row>
    <row r="676" customFormat="false" ht="11.25" hidden="false" customHeight="false" outlineLevel="0" collapsed="false">
      <c r="A676" s="241"/>
    </row>
    <row r="677" customFormat="false" ht="11.25" hidden="false" customHeight="false" outlineLevel="0" collapsed="false">
      <c r="A677" s="241"/>
    </row>
    <row r="678" customFormat="false" ht="11.25" hidden="false" customHeight="false" outlineLevel="0" collapsed="false">
      <c r="A678" s="241"/>
    </row>
    <row r="679" customFormat="false" ht="11.25" hidden="false" customHeight="false" outlineLevel="0" collapsed="false">
      <c r="A679" s="241"/>
    </row>
    <row r="680" customFormat="false" ht="11.25" hidden="false" customHeight="false" outlineLevel="0" collapsed="false">
      <c r="A680" s="241"/>
    </row>
    <row r="681" customFormat="false" ht="11.25" hidden="false" customHeight="false" outlineLevel="0" collapsed="false">
      <c r="A681" s="241"/>
    </row>
    <row r="682" customFormat="false" ht="11.25" hidden="false" customHeight="false" outlineLevel="0" collapsed="false">
      <c r="A682" s="241"/>
    </row>
    <row r="683" customFormat="false" ht="11.25" hidden="false" customHeight="false" outlineLevel="0" collapsed="false">
      <c r="A683" s="241"/>
    </row>
    <row r="684" customFormat="false" ht="11.25" hidden="false" customHeight="false" outlineLevel="0" collapsed="false">
      <c r="A684" s="241"/>
    </row>
    <row r="685" customFormat="false" ht="11.25" hidden="false" customHeight="false" outlineLevel="0" collapsed="false">
      <c r="A685" s="241"/>
    </row>
    <row r="686" customFormat="false" ht="11.25" hidden="false" customHeight="false" outlineLevel="0" collapsed="false">
      <c r="A686" s="241"/>
    </row>
    <row r="687" customFormat="false" ht="11.25" hidden="false" customHeight="false" outlineLevel="0" collapsed="false">
      <c r="A687" s="241"/>
    </row>
    <row r="688" customFormat="false" ht="11.25" hidden="false" customHeight="false" outlineLevel="0" collapsed="false">
      <c r="A688" s="241"/>
    </row>
    <row r="689" customFormat="false" ht="11.25" hidden="false" customHeight="false" outlineLevel="0" collapsed="false">
      <c r="A689" s="241"/>
    </row>
    <row r="690" customFormat="false" ht="11.25" hidden="false" customHeight="false" outlineLevel="0" collapsed="false">
      <c r="A690" s="241"/>
    </row>
    <row r="691" customFormat="false" ht="11.25" hidden="false" customHeight="false" outlineLevel="0" collapsed="false">
      <c r="A691" s="241"/>
    </row>
    <row r="692" customFormat="false" ht="11.25" hidden="false" customHeight="false" outlineLevel="0" collapsed="false">
      <c r="A692" s="241"/>
    </row>
    <row r="693" customFormat="false" ht="11.25" hidden="false" customHeight="false" outlineLevel="0" collapsed="false">
      <c r="A693" s="241"/>
    </row>
    <row r="694" customFormat="false" ht="11.25" hidden="false" customHeight="false" outlineLevel="0" collapsed="false">
      <c r="A694" s="241"/>
    </row>
    <row r="695" customFormat="false" ht="11.25" hidden="false" customHeight="false" outlineLevel="0" collapsed="false">
      <c r="A695" s="241"/>
    </row>
    <row r="696" customFormat="false" ht="11.25" hidden="false" customHeight="false" outlineLevel="0" collapsed="false">
      <c r="A696" s="241"/>
    </row>
    <row r="697" customFormat="false" ht="11.25" hidden="false" customHeight="false" outlineLevel="0" collapsed="false">
      <c r="A697" s="241"/>
    </row>
    <row r="698" customFormat="false" ht="11.25" hidden="false" customHeight="false" outlineLevel="0" collapsed="false">
      <c r="A698" s="241"/>
    </row>
    <row r="699" customFormat="false" ht="11.25" hidden="false" customHeight="false" outlineLevel="0" collapsed="false">
      <c r="A699" s="241"/>
    </row>
    <row r="700" customFormat="false" ht="11.25" hidden="false" customHeight="false" outlineLevel="0" collapsed="false">
      <c r="A700" s="241"/>
    </row>
    <row r="701" customFormat="false" ht="11.25" hidden="false" customHeight="false" outlineLevel="0" collapsed="false">
      <c r="A701" s="241"/>
    </row>
    <row r="702" customFormat="false" ht="11.25" hidden="false" customHeight="false" outlineLevel="0" collapsed="false">
      <c r="A702" s="241"/>
    </row>
    <row r="703" customFormat="false" ht="11.25" hidden="false" customHeight="false" outlineLevel="0" collapsed="false">
      <c r="A703" s="241"/>
    </row>
    <row r="704" customFormat="false" ht="11.25" hidden="false" customHeight="false" outlineLevel="0" collapsed="false">
      <c r="A704" s="241"/>
    </row>
    <row r="705" customFormat="false" ht="11.25" hidden="false" customHeight="false" outlineLevel="0" collapsed="false">
      <c r="A705" s="241"/>
    </row>
    <row r="706" customFormat="false" ht="11.25" hidden="false" customHeight="false" outlineLevel="0" collapsed="false">
      <c r="A706" s="241"/>
    </row>
    <row r="707" customFormat="false" ht="11.25" hidden="false" customHeight="false" outlineLevel="0" collapsed="false">
      <c r="A707" s="241"/>
    </row>
    <row r="708" customFormat="false" ht="11.25" hidden="false" customHeight="false" outlineLevel="0" collapsed="false">
      <c r="A708" s="241"/>
    </row>
    <row r="709" customFormat="false" ht="11.25" hidden="false" customHeight="false" outlineLevel="0" collapsed="false">
      <c r="A709" s="241"/>
    </row>
    <row r="710" customFormat="false" ht="11.25" hidden="false" customHeight="false" outlineLevel="0" collapsed="false">
      <c r="A710" s="241"/>
    </row>
    <row r="711" customFormat="false" ht="11.25" hidden="false" customHeight="false" outlineLevel="0" collapsed="false">
      <c r="A711" s="241"/>
    </row>
    <row r="712" customFormat="false" ht="11.25" hidden="false" customHeight="false" outlineLevel="0" collapsed="false">
      <c r="A712" s="241"/>
    </row>
    <row r="713" customFormat="false" ht="11.25" hidden="false" customHeight="false" outlineLevel="0" collapsed="false">
      <c r="A713" s="241"/>
    </row>
    <row r="714" customFormat="false" ht="11.25" hidden="false" customHeight="false" outlineLevel="0" collapsed="false">
      <c r="A714" s="241"/>
    </row>
    <row r="715" customFormat="false" ht="11.25" hidden="false" customHeight="false" outlineLevel="0" collapsed="false">
      <c r="A715" s="241"/>
    </row>
    <row r="716" customFormat="false" ht="11.25" hidden="false" customHeight="false" outlineLevel="0" collapsed="false">
      <c r="A716" s="241"/>
    </row>
    <row r="717" customFormat="false" ht="11.25" hidden="false" customHeight="false" outlineLevel="0" collapsed="false">
      <c r="A717" s="241"/>
    </row>
    <row r="718" customFormat="false" ht="11.25" hidden="false" customHeight="false" outlineLevel="0" collapsed="false">
      <c r="A718" s="241"/>
    </row>
    <row r="719" customFormat="false" ht="11.25" hidden="false" customHeight="false" outlineLevel="0" collapsed="false">
      <c r="A719" s="241"/>
    </row>
    <row r="720" customFormat="false" ht="11.25" hidden="false" customHeight="false" outlineLevel="0" collapsed="false">
      <c r="A720" s="241"/>
    </row>
    <row r="721" customFormat="false" ht="11.25" hidden="false" customHeight="false" outlineLevel="0" collapsed="false">
      <c r="A721" s="241"/>
    </row>
    <row r="722" customFormat="false" ht="11.25" hidden="false" customHeight="false" outlineLevel="0" collapsed="false">
      <c r="A722" s="241"/>
    </row>
    <row r="723" customFormat="false" ht="11.25" hidden="false" customHeight="false" outlineLevel="0" collapsed="false">
      <c r="A723" s="241"/>
    </row>
    <row r="724" customFormat="false" ht="11.25" hidden="false" customHeight="false" outlineLevel="0" collapsed="false">
      <c r="A724" s="241"/>
    </row>
    <row r="725" customFormat="false" ht="11.25" hidden="false" customHeight="false" outlineLevel="0" collapsed="false">
      <c r="A725" s="241"/>
    </row>
    <row r="726" customFormat="false" ht="11.25" hidden="false" customHeight="false" outlineLevel="0" collapsed="false">
      <c r="A726" s="241"/>
    </row>
    <row r="727" customFormat="false" ht="11.25" hidden="false" customHeight="false" outlineLevel="0" collapsed="false">
      <c r="A727" s="241"/>
    </row>
    <row r="728" customFormat="false" ht="11.25" hidden="false" customHeight="false" outlineLevel="0" collapsed="false">
      <c r="A728" s="241"/>
    </row>
    <row r="729" customFormat="false" ht="11.25" hidden="false" customHeight="false" outlineLevel="0" collapsed="false">
      <c r="A729" s="241"/>
    </row>
    <row r="730" customFormat="false" ht="11.25" hidden="false" customHeight="false" outlineLevel="0" collapsed="false">
      <c r="A730" s="241"/>
    </row>
    <row r="731" customFormat="false" ht="11.25" hidden="false" customHeight="false" outlineLevel="0" collapsed="false">
      <c r="A731" s="241"/>
    </row>
    <row r="732" customFormat="false" ht="11.25" hidden="false" customHeight="false" outlineLevel="0" collapsed="false">
      <c r="A732" s="241"/>
    </row>
    <row r="733" customFormat="false" ht="11.25" hidden="false" customHeight="false" outlineLevel="0" collapsed="false">
      <c r="A733" s="241"/>
    </row>
    <row r="734" customFormat="false" ht="11.25" hidden="false" customHeight="false" outlineLevel="0" collapsed="false">
      <c r="A734" s="241"/>
    </row>
    <row r="735" customFormat="false" ht="11.25" hidden="false" customHeight="false" outlineLevel="0" collapsed="false">
      <c r="A735" s="241"/>
    </row>
    <row r="736" customFormat="false" ht="11.25" hidden="false" customHeight="false" outlineLevel="0" collapsed="false">
      <c r="A736" s="241"/>
    </row>
    <row r="737" customFormat="false" ht="11.25" hidden="false" customHeight="false" outlineLevel="0" collapsed="false">
      <c r="A737" s="241"/>
    </row>
    <row r="738" customFormat="false" ht="11.25" hidden="false" customHeight="false" outlineLevel="0" collapsed="false">
      <c r="A738" s="241"/>
    </row>
    <row r="739" customFormat="false" ht="11.25" hidden="false" customHeight="false" outlineLevel="0" collapsed="false">
      <c r="A739" s="241"/>
    </row>
    <row r="740" customFormat="false" ht="11.25" hidden="false" customHeight="false" outlineLevel="0" collapsed="false">
      <c r="A740" s="241"/>
    </row>
    <row r="741" customFormat="false" ht="11.25" hidden="false" customHeight="false" outlineLevel="0" collapsed="false">
      <c r="A741" s="241"/>
    </row>
    <row r="742" customFormat="false" ht="11.25" hidden="false" customHeight="false" outlineLevel="0" collapsed="false">
      <c r="A742" s="241"/>
    </row>
    <row r="743" customFormat="false" ht="11.25" hidden="false" customHeight="false" outlineLevel="0" collapsed="false">
      <c r="A743" s="241"/>
    </row>
    <row r="744" customFormat="false" ht="11.25" hidden="false" customHeight="false" outlineLevel="0" collapsed="false">
      <c r="A744" s="241"/>
    </row>
    <row r="745" customFormat="false" ht="11.25" hidden="false" customHeight="false" outlineLevel="0" collapsed="false">
      <c r="A745" s="241"/>
    </row>
    <row r="746" customFormat="false" ht="11.25" hidden="false" customHeight="false" outlineLevel="0" collapsed="false">
      <c r="A746" s="241"/>
    </row>
    <row r="747" customFormat="false" ht="11.25" hidden="false" customHeight="false" outlineLevel="0" collapsed="false">
      <c r="A747" s="241"/>
    </row>
    <row r="748" customFormat="false" ht="11.25" hidden="false" customHeight="false" outlineLevel="0" collapsed="false">
      <c r="A748" s="241"/>
    </row>
    <row r="749" customFormat="false" ht="11.25" hidden="false" customHeight="false" outlineLevel="0" collapsed="false">
      <c r="A749" s="241"/>
    </row>
    <row r="750" customFormat="false" ht="11.25" hidden="false" customHeight="false" outlineLevel="0" collapsed="false">
      <c r="A750" s="241"/>
    </row>
    <row r="751" customFormat="false" ht="11.25" hidden="false" customHeight="false" outlineLevel="0" collapsed="false">
      <c r="A751" s="241"/>
    </row>
    <row r="752" customFormat="false" ht="11.25" hidden="false" customHeight="false" outlineLevel="0" collapsed="false">
      <c r="A752" s="241"/>
    </row>
    <row r="753" customFormat="false" ht="11.25" hidden="false" customHeight="false" outlineLevel="0" collapsed="false">
      <c r="A753" s="241"/>
    </row>
    <row r="754" customFormat="false" ht="11.25" hidden="false" customHeight="false" outlineLevel="0" collapsed="false">
      <c r="A754" s="241"/>
    </row>
    <row r="755" customFormat="false" ht="11.25" hidden="false" customHeight="false" outlineLevel="0" collapsed="false">
      <c r="A755" s="241"/>
    </row>
    <row r="756" customFormat="false" ht="11.25" hidden="false" customHeight="false" outlineLevel="0" collapsed="false">
      <c r="A756" s="241"/>
    </row>
    <row r="757" customFormat="false" ht="11.25" hidden="false" customHeight="false" outlineLevel="0" collapsed="false">
      <c r="A757" s="241"/>
    </row>
    <row r="758" customFormat="false" ht="11.25" hidden="false" customHeight="false" outlineLevel="0" collapsed="false">
      <c r="A758" s="241"/>
    </row>
    <row r="759" customFormat="false" ht="11.25" hidden="false" customHeight="false" outlineLevel="0" collapsed="false">
      <c r="A759" s="241"/>
    </row>
    <row r="760" customFormat="false" ht="11.25" hidden="false" customHeight="false" outlineLevel="0" collapsed="false">
      <c r="A760" s="241"/>
    </row>
    <row r="761" customFormat="false" ht="11.25" hidden="false" customHeight="false" outlineLevel="0" collapsed="false">
      <c r="A761" s="241"/>
    </row>
    <row r="762" customFormat="false" ht="11.25" hidden="false" customHeight="false" outlineLevel="0" collapsed="false">
      <c r="A762" s="241"/>
    </row>
    <row r="763" customFormat="false" ht="11.25" hidden="false" customHeight="false" outlineLevel="0" collapsed="false">
      <c r="A763" s="241"/>
    </row>
    <row r="764" customFormat="false" ht="11.25" hidden="false" customHeight="false" outlineLevel="0" collapsed="false">
      <c r="A764" s="241"/>
    </row>
    <row r="765" customFormat="false" ht="11.25" hidden="false" customHeight="false" outlineLevel="0" collapsed="false">
      <c r="A765" s="241"/>
    </row>
    <row r="766" customFormat="false" ht="11.25" hidden="false" customHeight="false" outlineLevel="0" collapsed="false">
      <c r="A766" s="241"/>
    </row>
    <row r="767" customFormat="false" ht="11.25" hidden="false" customHeight="false" outlineLevel="0" collapsed="false">
      <c r="A767" s="241"/>
    </row>
    <row r="768" customFormat="false" ht="11.25" hidden="false" customHeight="false" outlineLevel="0" collapsed="false">
      <c r="A768" s="241"/>
    </row>
    <row r="769" customFormat="false" ht="11.25" hidden="false" customHeight="false" outlineLevel="0" collapsed="false">
      <c r="A769" s="241"/>
    </row>
    <row r="770" customFormat="false" ht="11.25" hidden="false" customHeight="false" outlineLevel="0" collapsed="false">
      <c r="A770" s="241"/>
    </row>
    <row r="771" customFormat="false" ht="11.25" hidden="false" customHeight="false" outlineLevel="0" collapsed="false">
      <c r="A771" s="241"/>
    </row>
    <row r="772" customFormat="false" ht="11.25" hidden="false" customHeight="false" outlineLevel="0" collapsed="false">
      <c r="A772" s="241"/>
    </row>
    <row r="773" customFormat="false" ht="11.25" hidden="false" customHeight="false" outlineLevel="0" collapsed="false">
      <c r="A773" s="241"/>
    </row>
    <row r="774" customFormat="false" ht="11.25" hidden="false" customHeight="false" outlineLevel="0" collapsed="false">
      <c r="A774" s="241"/>
    </row>
    <row r="775" customFormat="false" ht="11.25" hidden="false" customHeight="false" outlineLevel="0" collapsed="false">
      <c r="A775" s="241"/>
    </row>
    <row r="776" customFormat="false" ht="11.25" hidden="false" customHeight="false" outlineLevel="0" collapsed="false">
      <c r="A776" s="241"/>
    </row>
    <row r="777" customFormat="false" ht="11.25" hidden="false" customHeight="false" outlineLevel="0" collapsed="false">
      <c r="A777" s="241"/>
    </row>
    <row r="778" customFormat="false" ht="11.25" hidden="false" customHeight="false" outlineLevel="0" collapsed="false">
      <c r="A778" s="241"/>
    </row>
    <row r="779" customFormat="false" ht="11.25" hidden="false" customHeight="false" outlineLevel="0" collapsed="false">
      <c r="A779" s="241"/>
    </row>
    <row r="780" customFormat="false" ht="11.25" hidden="false" customHeight="false" outlineLevel="0" collapsed="false">
      <c r="A780" s="241"/>
    </row>
    <row r="781" customFormat="false" ht="11.25" hidden="false" customHeight="false" outlineLevel="0" collapsed="false">
      <c r="A781" s="241"/>
    </row>
    <row r="782" customFormat="false" ht="11.25" hidden="false" customHeight="false" outlineLevel="0" collapsed="false">
      <c r="A782" s="241"/>
    </row>
    <row r="783" customFormat="false" ht="11.25" hidden="false" customHeight="false" outlineLevel="0" collapsed="false">
      <c r="A783" s="241"/>
    </row>
    <row r="784" customFormat="false" ht="11.25" hidden="false" customHeight="false" outlineLevel="0" collapsed="false">
      <c r="A784" s="241"/>
    </row>
    <row r="785" customFormat="false" ht="11.25" hidden="false" customHeight="false" outlineLevel="0" collapsed="false">
      <c r="A785" s="241"/>
    </row>
    <row r="786" customFormat="false" ht="11.25" hidden="false" customHeight="false" outlineLevel="0" collapsed="false">
      <c r="A786" s="241"/>
    </row>
    <row r="787" customFormat="false" ht="11.25" hidden="false" customHeight="false" outlineLevel="0" collapsed="false">
      <c r="A787" s="241"/>
    </row>
    <row r="788" customFormat="false" ht="11.25" hidden="false" customHeight="false" outlineLevel="0" collapsed="false">
      <c r="A788" s="241"/>
    </row>
    <row r="789" customFormat="false" ht="11.25" hidden="false" customHeight="false" outlineLevel="0" collapsed="false">
      <c r="A789" s="241"/>
    </row>
    <row r="790" customFormat="false" ht="11.25" hidden="false" customHeight="false" outlineLevel="0" collapsed="false">
      <c r="A790" s="241"/>
    </row>
    <row r="791" customFormat="false" ht="11.25" hidden="false" customHeight="false" outlineLevel="0" collapsed="false">
      <c r="A791" s="241"/>
    </row>
    <row r="792" customFormat="false" ht="11.25" hidden="false" customHeight="false" outlineLevel="0" collapsed="false">
      <c r="A792" s="241"/>
    </row>
    <row r="793" customFormat="false" ht="11.25" hidden="false" customHeight="false" outlineLevel="0" collapsed="false">
      <c r="A793" s="241"/>
    </row>
    <row r="794" customFormat="false" ht="11.25" hidden="false" customHeight="false" outlineLevel="0" collapsed="false">
      <c r="A794" s="241"/>
    </row>
    <row r="795" customFormat="false" ht="11.25" hidden="false" customHeight="false" outlineLevel="0" collapsed="false">
      <c r="A795" s="241"/>
    </row>
    <row r="796" customFormat="false" ht="11.25" hidden="false" customHeight="false" outlineLevel="0" collapsed="false">
      <c r="A796" s="241"/>
    </row>
    <row r="797" customFormat="false" ht="11.25" hidden="false" customHeight="false" outlineLevel="0" collapsed="false">
      <c r="A797" s="241"/>
    </row>
    <row r="798" customFormat="false" ht="11.25" hidden="false" customHeight="false" outlineLevel="0" collapsed="false">
      <c r="A798" s="241"/>
    </row>
    <row r="799" customFormat="false" ht="11.25" hidden="false" customHeight="false" outlineLevel="0" collapsed="false">
      <c r="A799" s="241"/>
    </row>
    <row r="800" customFormat="false" ht="11.25" hidden="false" customHeight="false" outlineLevel="0" collapsed="false">
      <c r="A800" s="241"/>
    </row>
    <row r="801" customFormat="false" ht="11.25" hidden="false" customHeight="false" outlineLevel="0" collapsed="false">
      <c r="A801" s="241"/>
    </row>
    <row r="802" customFormat="false" ht="11.25" hidden="false" customHeight="false" outlineLevel="0" collapsed="false">
      <c r="A802" s="241"/>
    </row>
    <row r="803" customFormat="false" ht="11.25" hidden="false" customHeight="false" outlineLevel="0" collapsed="false">
      <c r="A803" s="241"/>
    </row>
    <row r="804" customFormat="false" ht="11.25" hidden="false" customHeight="false" outlineLevel="0" collapsed="false">
      <c r="A804" s="241"/>
    </row>
    <row r="805" customFormat="false" ht="11.25" hidden="false" customHeight="false" outlineLevel="0" collapsed="false">
      <c r="A805" s="241"/>
    </row>
    <row r="806" customFormat="false" ht="11.25" hidden="false" customHeight="false" outlineLevel="0" collapsed="false">
      <c r="A806" s="241"/>
    </row>
    <row r="807" customFormat="false" ht="11.25" hidden="false" customHeight="false" outlineLevel="0" collapsed="false">
      <c r="A807" s="241"/>
    </row>
    <row r="808" customFormat="false" ht="11.25" hidden="false" customHeight="false" outlineLevel="0" collapsed="false">
      <c r="A808" s="241"/>
    </row>
    <row r="809" customFormat="false" ht="11.25" hidden="false" customHeight="false" outlineLevel="0" collapsed="false">
      <c r="A809" s="241"/>
    </row>
    <row r="810" customFormat="false" ht="11.25" hidden="false" customHeight="false" outlineLevel="0" collapsed="false">
      <c r="A810" s="241"/>
    </row>
    <row r="811" customFormat="false" ht="11.25" hidden="false" customHeight="false" outlineLevel="0" collapsed="false">
      <c r="A811" s="241"/>
    </row>
    <row r="812" customFormat="false" ht="11.25" hidden="false" customHeight="false" outlineLevel="0" collapsed="false">
      <c r="A812" s="241"/>
    </row>
    <row r="813" customFormat="false" ht="11.25" hidden="false" customHeight="false" outlineLevel="0" collapsed="false">
      <c r="A813" s="241"/>
    </row>
    <row r="814" customFormat="false" ht="11.25" hidden="false" customHeight="false" outlineLevel="0" collapsed="false">
      <c r="A814" s="241"/>
    </row>
    <row r="815" customFormat="false" ht="11.25" hidden="false" customHeight="false" outlineLevel="0" collapsed="false">
      <c r="A815" s="241"/>
    </row>
    <row r="816" customFormat="false" ht="11.25" hidden="false" customHeight="false" outlineLevel="0" collapsed="false">
      <c r="A816" s="241"/>
    </row>
    <row r="817" customFormat="false" ht="11.25" hidden="false" customHeight="false" outlineLevel="0" collapsed="false">
      <c r="A817" s="241"/>
    </row>
    <row r="818" customFormat="false" ht="11.25" hidden="false" customHeight="false" outlineLevel="0" collapsed="false">
      <c r="A818" s="241"/>
    </row>
    <row r="819" customFormat="false" ht="11.25" hidden="false" customHeight="false" outlineLevel="0" collapsed="false">
      <c r="A819" s="241"/>
    </row>
    <row r="820" customFormat="false" ht="11.25" hidden="false" customHeight="false" outlineLevel="0" collapsed="false">
      <c r="A820" s="241"/>
    </row>
    <row r="821" customFormat="false" ht="11.25" hidden="false" customHeight="false" outlineLevel="0" collapsed="false">
      <c r="A821" s="241"/>
    </row>
    <row r="822" customFormat="false" ht="11.25" hidden="false" customHeight="false" outlineLevel="0" collapsed="false">
      <c r="A822" s="241"/>
    </row>
    <row r="823" customFormat="false" ht="11.25" hidden="false" customHeight="false" outlineLevel="0" collapsed="false">
      <c r="A823" s="241"/>
    </row>
    <row r="824" customFormat="false" ht="11.25" hidden="false" customHeight="false" outlineLevel="0" collapsed="false">
      <c r="A824" s="241"/>
    </row>
    <row r="825" customFormat="false" ht="11.25" hidden="false" customHeight="false" outlineLevel="0" collapsed="false">
      <c r="A825" s="241"/>
    </row>
    <row r="826" customFormat="false" ht="11.25" hidden="false" customHeight="false" outlineLevel="0" collapsed="false">
      <c r="A826" s="241"/>
    </row>
    <row r="827" customFormat="false" ht="11.25" hidden="false" customHeight="false" outlineLevel="0" collapsed="false">
      <c r="A827" s="241"/>
    </row>
    <row r="828" customFormat="false" ht="11.25" hidden="false" customHeight="false" outlineLevel="0" collapsed="false">
      <c r="A828" s="241"/>
    </row>
    <row r="829" customFormat="false" ht="11.25" hidden="false" customHeight="false" outlineLevel="0" collapsed="false">
      <c r="A829" s="241"/>
    </row>
    <row r="830" customFormat="false" ht="11.25" hidden="false" customHeight="false" outlineLevel="0" collapsed="false">
      <c r="A830" s="241"/>
    </row>
    <row r="831" customFormat="false" ht="11.25" hidden="false" customHeight="false" outlineLevel="0" collapsed="false">
      <c r="A831" s="241"/>
    </row>
    <row r="832" customFormat="false" ht="11.25" hidden="false" customHeight="false" outlineLevel="0" collapsed="false">
      <c r="A832" s="241"/>
    </row>
    <row r="833" customFormat="false" ht="11.25" hidden="false" customHeight="false" outlineLevel="0" collapsed="false">
      <c r="A833" s="241"/>
    </row>
    <row r="834" customFormat="false" ht="11.25" hidden="false" customHeight="false" outlineLevel="0" collapsed="false">
      <c r="A834" s="241"/>
    </row>
    <row r="835" customFormat="false" ht="11.25" hidden="false" customHeight="false" outlineLevel="0" collapsed="false">
      <c r="A835" s="241"/>
    </row>
    <row r="836" customFormat="false" ht="11.25" hidden="false" customHeight="false" outlineLevel="0" collapsed="false">
      <c r="A836" s="241"/>
    </row>
    <row r="837" customFormat="false" ht="11.25" hidden="false" customHeight="false" outlineLevel="0" collapsed="false">
      <c r="A837" s="241"/>
    </row>
    <row r="838" customFormat="false" ht="11.25" hidden="false" customHeight="false" outlineLevel="0" collapsed="false">
      <c r="A838" s="241"/>
    </row>
    <row r="839" customFormat="false" ht="11.25" hidden="false" customHeight="false" outlineLevel="0" collapsed="false">
      <c r="A839" s="241"/>
    </row>
    <row r="840" customFormat="false" ht="11.25" hidden="false" customHeight="false" outlineLevel="0" collapsed="false">
      <c r="A840" s="241"/>
    </row>
    <row r="841" customFormat="false" ht="11.25" hidden="false" customHeight="false" outlineLevel="0" collapsed="false">
      <c r="A841" s="241"/>
    </row>
    <row r="842" customFormat="false" ht="11.25" hidden="false" customHeight="false" outlineLevel="0" collapsed="false">
      <c r="A842" s="241"/>
    </row>
    <row r="843" customFormat="false" ht="11.25" hidden="false" customHeight="false" outlineLevel="0" collapsed="false">
      <c r="A843" s="241"/>
    </row>
    <row r="844" customFormat="false" ht="11.25" hidden="false" customHeight="false" outlineLevel="0" collapsed="false">
      <c r="A844" s="241"/>
    </row>
    <row r="845" customFormat="false" ht="11.25" hidden="false" customHeight="false" outlineLevel="0" collapsed="false">
      <c r="A845" s="241"/>
    </row>
    <row r="846" customFormat="false" ht="11.25" hidden="false" customHeight="false" outlineLevel="0" collapsed="false">
      <c r="A846" s="241"/>
    </row>
    <row r="847" customFormat="false" ht="11.25" hidden="false" customHeight="false" outlineLevel="0" collapsed="false">
      <c r="A847" s="241"/>
    </row>
    <row r="848" customFormat="false" ht="11.25" hidden="false" customHeight="false" outlineLevel="0" collapsed="false">
      <c r="A848" s="241"/>
    </row>
    <row r="849" customFormat="false" ht="11.25" hidden="false" customHeight="false" outlineLevel="0" collapsed="false">
      <c r="A849" s="241"/>
    </row>
    <row r="850" customFormat="false" ht="11.25" hidden="false" customHeight="false" outlineLevel="0" collapsed="false">
      <c r="A850" s="241"/>
    </row>
    <row r="851" customFormat="false" ht="11.25" hidden="false" customHeight="false" outlineLevel="0" collapsed="false">
      <c r="A851" s="241"/>
    </row>
    <row r="852" customFormat="false" ht="11.25" hidden="false" customHeight="false" outlineLevel="0" collapsed="false">
      <c r="A852" s="241"/>
    </row>
    <row r="853" customFormat="false" ht="11.25" hidden="false" customHeight="false" outlineLevel="0" collapsed="false">
      <c r="A853" s="241"/>
    </row>
    <row r="854" customFormat="false" ht="11.25" hidden="false" customHeight="false" outlineLevel="0" collapsed="false">
      <c r="A854" s="241"/>
    </row>
    <row r="855" customFormat="false" ht="11.25" hidden="false" customHeight="false" outlineLevel="0" collapsed="false">
      <c r="A855" s="241"/>
    </row>
    <row r="856" customFormat="false" ht="11.25" hidden="false" customHeight="false" outlineLevel="0" collapsed="false">
      <c r="A856" s="241"/>
    </row>
    <row r="857" customFormat="false" ht="11.25" hidden="false" customHeight="false" outlineLevel="0" collapsed="false">
      <c r="A857" s="241"/>
    </row>
    <row r="858" customFormat="false" ht="11.25" hidden="false" customHeight="false" outlineLevel="0" collapsed="false">
      <c r="A858" s="241"/>
    </row>
    <row r="859" customFormat="false" ht="11.25" hidden="false" customHeight="false" outlineLevel="0" collapsed="false">
      <c r="A859" s="241"/>
    </row>
    <row r="860" customFormat="false" ht="11.25" hidden="false" customHeight="false" outlineLevel="0" collapsed="false">
      <c r="A860" s="241"/>
    </row>
    <row r="861" customFormat="false" ht="11.25" hidden="false" customHeight="false" outlineLevel="0" collapsed="false">
      <c r="A861" s="241"/>
    </row>
    <row r="862" customFormat="false" ht="11.25" hidden="false" customHeight="false" outlineLevel="0" collapsed="false">
      <c r="A862" s="241"/>
    </row>
    <row r="863" customFormat="false" ht="11.25" hidden="false" customHeight="false" outlineLevel="0" collapsed="false">
      <c r="A863" s="241"/>
    </row>
    <row r="864" customFormat="false" ht="11.25" hidden="false" customHeight="false" outlineLevel="0" collapsed="false">
      <c r="A864" s="241"/>
    </row>
    <row r="865" customFormat="false" ht="11.25" hidden="false" customHeight="false" outlineLevel="0" collapsed="false">
      <c r="A865" s="241"/>
    </row>
    <row r="866" customFormat="false" ht="11.25" hidden="false" customHeight="false" outlineLevel="0" collapsed="false">
      <c r="A866" s="241"/>
    </row>
    <row r="867" customFormat="false" ht="11.25" hidden="false" customHeight="false" outlineLevel="0" collapsed="false">
      <c r="A867" s="241"/>
    </row>
    <row r="868" customFormat="false" ht="11.25" hidden="false" customHeight="false" outlineLevel="0" collapsed="false">
      <c r="A868" s="241"/>
    </row>
    <row r="869" customFormat="false" ht="11.25" hidden="false" customHeight="false" outlineLevel="0" collapsed="false">
      <c r="A869" s="241"/>
    </row>
    <row r="870" customFormat="false" ht="11.25" hidden="false" customHeight="false" outlineLevel="0" collapsed="false">
      <c r="A870" s="241"/>
    </row>
    <row r="871" customFormat="false" ht="11.25" hidden="false" customHeight="false" outlineLevel="0" collapsed="false">
      <c r="A871" s="241"/>
    </row>
    <row r="872" customFormat="false" ht="11.25" hidden="false" customHeight="false" outlineLevel="0" collapsed="false">
      <c r="A872" s="241"/>
    </row>
    <row r="873" customFormat="false" ht="11.25" hidden="false" customHeight="false" outlineLevel="0" collapsed="false">
      <c r="A873" s="241"/>
    </row>
    <row r="874" customFormat="false" ht="11.25" hidden="false" customHeight="false" outlineLevel="0" collapsed="false">
      <c r="A874" s="241"/>
    </row>
    <row r="875" customFormat="false" ht="11.25" hidden="false" customHeight="false" outlineLevel="0" collapsed="false">
      <c r="A875" s="241"/>
    </row>
    <row r="876" customFormat="false" ht="11.25" hidden="false" customHeight="false" outlineLevel="0" collapsed="false">
      <c r="A876" s="241"/>
    </row>
    <row r="877" customFormat="false" ht="11.25" hidden="false" customHeight="false" outlineLevel="0" collapsed="false">
      <c r="A877" s="241"/>
    </row>
    <row r="878" customFormat="false" ht="11.25" hidden="false" customHeight="false" outlineLevel="0" collapsed="false">
      <c r="A878" s="241"/>
    </row>
    <row r="879" customFormat="false" ht="11.25" hidden="false" customHeight="false" outlineLevel="0" collapsed="false">
      <c r="A879" s="241"/>
    </row>
    <row r="880" customFormat="false" ht="11.25" hidden="false" customHeight="false" outlineLevel="0" collapsed="false">
      <c r="A880" s="241"/>
    </row>
    <row r="881" customFormat="false" ht="11.25" hidden="false" customHeight="false" outlineLevel="0" collapsed="false">
      <c r="A881" s="241"/>
    </row>
    <row r="882" customFormat="false" ht="11.25" hidden="false" customHeight="false" outlineLevel="0" collapsed="false">
      <c r="A882" s="241"/>
    </row>
    <row r="883" customFormat="false" ht="11.25" hidden="false" customHeight="false" outlineLevel="0" collapsed="false">
      <c r="A883" s="241"/>
    </row>
    <row r="884" customFormat="false" ht="11.25" hidden="false" customHeight="false" outlineLevel="0" collapsed="false">
      <c r="A884" s="241"/>
    </row>
    <row r="885" customFormat="false" ht="11.25" hidden="false" customHeight="false" outlineLevel="0" collapsed="false">
      <c r="A885" s="241"/>
    </row>
    <row r="886" customFormat="false" ht="11.25" hidden="false" customHeight="false" outlineLevel="0" collapsed="false">
      <c r="A886" s="241"/>
    </row>
    <row r="887" customFormat="false" ht="11.25" hidden="false" customHeight="false" outlineLevel="0" collapsed="false">
      <c r="A887" s="241"/>
    </row>
    <row r="888" customFormat="false" ht="11.25" hidden="false" customHeight="false" outlineLevel="0" collapsed="false">
      <c r="A888" s="241"/>
    </row>
    <row r="889" customFormat="false" ht="11.25" hidden="false" customHeight="false" outlineLevel="0" collapsed="false">
      <c r="A889" s="241"/>
    </row>
    <row r="890" customFormat="false" ht="11.25" hidden="false" customHeight="false" outlineLevel="0" collapsed="false">
      <c r="A890" s="241"/>
    </row>
    <row r="891" customFormat="false" ht="11.25" hidden="false" customHeight="false" outlineLevel="0" collapsed="false">
      <c r="A891" s="241"/>
    </row>
    <row r="892" customFormat="false" ht="11.25" hidden="false" customHeight="false" outlineLevel="0" collapsed="false">
      <c r="A892" s="241"/>
    </row>
    <row r="893" customFormat="false" ht="11.25" hidden="false" customHeight="false" outlineLevel="0" collapsed="false">
      <c r="A893" s="241"/>
    </row>
    <row r="894" customFormat="false" ht="11.25" hidden="false" customHeight="false" outlineLevel="0" collapsed="false">
      <c r="A894" s="241"/>
    </row>
    <row r="895" customFormat="false" ht="11.25" hidden="false" customHeight="false" outlineLevel="0" collapsed="false">
      <c r="A895" s="241"/>
    </row>
    <row r="896" customFormat="false" ht="11.25" hidden="false" customHeight="false" outlineLevel="0" collapsed="false">
      <c r="A896" s="241"/>
    </row>
    <row r="897" customFormat="false" ht="11.25" hidden="false" customHeight="false" outlineLevel="0" collapsed="false">
      <c r="A897" s="241"/>
    </row>
    <row r="898" customFormat="false" ht="11.25" hidden="false" customHeight="false" outlineLevel="0" collapsed="false">
      <c r="A898" s="241"/>
    </row>
    <row r="899" customFormat="false" ht="11.25" hidden="false" customHeight="false" outlineLevel="0" collapsed="false">
      <c r="A899" s="241"/>
    </row>
    <row r="900" customFormat="false" ht="11.25" hidden="false" customHeight="false" outlineLevel="0" collapsed="false">
      <c r="A900" s="241"/>
    </row>
    <row r="901" customFormat="false" ht="11.25" hidden="false" customHeight="false" outlineLevel="0" collapsed="false">
      <c r="A901" s="241"/>
    </row>
    <row r="902" customFormat="false" ht="11.25" hidden="false" customHeight="false" outlineLevel="0" collapsed="false">
      <c r="A902" s="241"/>
    </row>
    <row r="903" customFormat="false" ht="11.25" hidden="false" customHeight="false" outlineLevel="0" collapsed="false">
      <c r="A903" s="241"/>
    </row>
    <row r="904" customFormat="false" ht="11.25" hidden="false" customHeight="false" outlineLevel="0" collapsed="false">
      <c r="A904" s="241"/>
    </row>
    <row r="905" customFormat="false" ht="11.25" hidden="false" customHeight="false" outlineLevel="0" collapsed="false">
      <c r="A905" s="241"/>
    </row>
    <row r="906" customFormat="false" ht="11.25" hidden="false" customHeight="false" outlineLevel="0" collapsed="false">
      <c r="A906" s="241"/>
    </row>
    <row r="907" customFormat="false" ht="11.25" hidden="false" customHeight="false" outlineLevel="0" collapsed="false">
      <c r="A907" s="241"/>
    </row>
    <row r="908" customFormat="false" ht="11.25" hidden="false" customHeight="false" outlineLevel="0" collapsed="false">
      <c r="A908" s="241"/>
    </row>
    <row r="909" customFormat="false" ht="11.25" hidden="false" customHeight="false" outlineLevel="0" collapsed="false">
      <c r="A909" s="241"/>
    </row>
    <row r="910" customFormat="false" ht="11.25" hidden="false" customHeight="false" outlineLevel="0" collapsed="false">
      <c r="A910" s="241"/>
    </row>
    <row r="911" customFormat="false" ht="11.25" hidden="false" customHeight="false" outlineLevel="0" collapsed="false">
      <c r="A911" s="241"/>
    </row>
    <row r="912" customFormat="false" ht="11.25" hidden="false" customHeight="false" outlineLevel="0" collapsed="false">
      <c r="A912" s="241"/>
    </row>
    <row r="913" customFormat="false" ht="11.25" hidden="false" customHeight="false" outlineLevel="0" collapsed="false">
      <c r="A913" s="241"/>
    </row>
    <row r="914" customFormat="false" ht="11.25" hidden="false" customHeight="false" outlineLevel="0" collapsed="false">
      <c r="A914" s="241"/>
    </row>
    <row r="915" customFormat="false" ht="11.25" hidden="false" customHeight="false" outlineLevel="0" collapsed="false">
      <c r="A915" s="241"/>
    </row>
    <row r="916" customFormat="false" ht="11.25" hidden="false" customHeight="false" outlineLevel="0" collapsed="false">
      <c r="A916" s="241"/>
    </row>
    <row r="917" customFormat="false" ht="11.25" hidden="false" customHeight="false" outlineLevel="0" collapsed="false">
      <c r="A917" s="241"/>
    </row>
    <row r="918" customFormat="false" ht="11.25" hidden="false" customHeight="false" outlineLevel="0" collapsed="false">
      <c r="A918" s="241"/>
    </row>
    <row r="919" customFormat="false" ht="11.25" hidden="false" customHeight="false" outlineLevel="0" collapsed="false">
      <c r="A919" s="241"/>
    </row>
    <row r="920" customFormat="false" ht="11.25" hidden="false" customHeight="false" outlineLevel="0" collapsed="false">
      <c r="A920" s="241"/>
    </row>
    <row r="921" customFormat="false" ht="11.25" hidden="false" customHeight="false" outlineLevel="0" collapsed="false">
      <c r="A921" s="241"/>
    </row>
    <row r="922" customFormat="false" ht="11.25" hidden="false" customHeight="false" outlineLevel="0" collapsed="false">
      <c r="A922" s="241"/>
    </row>
    <row r="923" customFormat="false" ht="11.25" hidden="false" customHeight="false" outlineLevel="0" collapsed="false">
      <c r="A923" s="241"/>
    </row>
    <row r="924" customFormat="false" ht="11.25" hidden="false" customHeight="false" outlineLevel="0" collapsed="false">
      <c r="A924" s="241"/>
    </row>
    <row r="925" customFormat="false" ht="11.25" hidden="false" customHeight="false" outlineLevel="0" collapsed="false">
      <c r="A925" s="241"/>
    </row>
    <row r="926" customFormat="false" ht="11.25" hidden="false" customHeight="false" outlineLevel="0" collapsed="false">
      <c r="A926" s="241"/>
    </row>
    <row r="927" customFormat="false" ht="11.25" hidden="false" customHeight="false" outlineLevel="0" collapsed="false">
      <c r="A927" s="241"/>
    </row>
    <row r="928" customFormat="false" ht="11.25" hidden="false" customHeight="false" outlineLevel="0" collapsed="false">
      <c r="A928" s="241"/>
    </row>
    <row r="929" customFormat="false" ht="11.25" hidden="false" customHeight="false" outlineLevel="0" collapsed="false">
      <c r="A929" s="241"/>
    </row>
    <row r="930" customFormat="false" ht="11.25" hidden="false" customHeight="false" outlineLevel="0" collapsed="false">
      <c r="A930" s="241"/>
    </row>
    <row r="931" customFormat="false" ht="11.25" hidden="false" customHeight="false" outlineLevel="0" collapsed="false">
      <c r="A931" s="241"/>
    </row>
    <row r="932" customFormat="false" ht="11.25" hidden="false" customHeight="false" outlineLevel="0" collapsed="false">
      <c r="A932" s="241"/>
    </row>
    <row r="933" customFormat="false" ht="11.25" hidden="false" customHeight="false" outlineLevel="0" collapsed="false">
      <c r="A933" s="241"/>
    </row>
    <row r="934" customFormat="false" ht="11.25" hidden="false" customHeight="false" outlineLevel="0" collapsed="false">
      <c r="A934" s="241"/>
    </row>
    <row r="935" customFormat="false" ht="11.25" hidden="false" customHeight="false" outlineLevel="0" collapsed="false">
      <c r="A935" s="241"/>
    </row>
    <row r="936" customFormat="false" ht="11.25" hidden="false" customHeight="false" outlineLevel="0" collapsed="false">
      <c r="A936" s="241"/>
    </row>
    <row r="937" customFormat="false" ht="11.25" hidden="false" customHeight="false" outlineLevel="0" collapsed="false">
      <c r="A937" s="241"/>
    </row>
    <row r="938" customFormat="false" ht="11.25" hidden="false" customHeight="false" outlineLevel="0" collapsed="false">
      <c r="A938" s="241"/>
    </row>
    <row r="939" customFormat="false" ht="11.25" hidden="false" customHeight="false" outlineLevel="0" collapsed="false">
      <c r="A939" s="241"/>
    </row>
    <row r="940" customFormat="false" ht="11.25" hidden="false" customHeight="false" outlineLevel="0" collapsed="false">
      <c r="A940" s="241"/>
    </row>
    <row r="941" customFormat="false" ht="11.25" hidden="false" customHeight="false" outlineLevel="0" collapsed="false">
      <c r="A941" s="241"/>
    </row>
    <row r="942" customFormat="false" ht="11.25" hidden="false" customHeight="false" outlineLevel="0" collapsed="false">
      <c r="A942" s="241"/>
    </row>
    <row r="943" customFormat="false" ht="11.25" hidden="false" customHeight="false" outlineLevel="0" collapsed="false">
      <c r="A943" s="241"/>
    </row>
    <row r="944" customFormat="false" ht="11.25" hidden="false" customHeight="false" outlineLevel="0" collapsed="false">
      <c r="A944" s="241"/>
    </row>
    <row r="945" customFormat="false" ht="11.25" hidden="false" customHeight="false" outlineLevel="0" collapsed="false">
      <c r="A945" s="241"/>
    </row>
    <row r="946" customFormat="false" ht="11.25" hidden="false" customHeight="false" outlineLevel="0" collapsed="false">
      <c r="A946" s="241"/>
    </row>
    <row r="947" customFormat="false" ht="11.25" hidden="false" customHeight="false" outlineLevel="0" collapsed="false">
      <c r="A947" s="241"/>
    </row>
    <row r="948" customFormat="false" ht="11.25" hidden="false" customHeight="false" outlineLevel="0" collapsed="false">
      <c r="A948" s="241"/>
    </row>
    <row r="949" customFormat="false" ht="11.25" hidden="false" customHeight="false" outlineLevel="0" collapsed="false">
      <c r="A949" s="241"/>
    </row>
    <row r="950" customFormat="false" ht="11.25" hidden="false" customHeight="false" outlineLevel="0" collapsed="false">
      <c r="A950" s="241"/>
    </row>
    <row r="951" customFormat="false" ht="11.25" hidden="false" customHeight="false" outlineLevel="0" collapsed="false">
      <c r="A951" s="241"/>
    </row>
    <row r="952" customFormat="false" ht="11.25" hidden="false" customHeight="false" outlineLevel="0" collapsed="false">
      <c r="A952" s="241"/>
    </row>
    <row r="953" customFormat="false" ht="11.25" hidden="false" customHeight="false" outlineLevel="0" collapsed="false">
      <c r="A953" s="241"/>
    </row>
    <row r="954" customFormat="false" ht="11.25" hidden="false" customHeight="false" outlineLevel="0" collapsed="false">
      <c r="A954" s="241"/>
    </row>
    <row r="955" customFormat="false" ht="11.25" hidden="false" customHeight="false" outlineLevel="0" collapsed="false">
      <c r="A955" s="241"/>
    </row>
    <row r="956" customFormat="false" ht="11.25" hidden="false" customHeight="false" outlineLevel="0" collapsed="false">
      <c r="A956" s="241"/>
    </row>
    <row r="957" customFormat="false" ht="11.25" hidden="false" customHeight="false" outlineLevel="0" collapsed="false">
      <c r="A957" s="241"/>
    </row>
    <row r="958" customFormat="false" ht="11.25" hidden="false" customHeight="false" outlineLevel="0" collapsed="false">
      <c r="A958" s="241"/>
    </row>
    <row r="959" customFormat="false" ht="11.25" hidden="false" customHeight="false" outlineLevel="0" collapsed="false">
      <c r="A959" s="241"/>
    </row>
    <row r="960" customFormat="false" ht="11.25" hidden="false" customHeight="false" outlineLevel="0" collapsed="false">
      <c r="A960" s="241"/>
    </row>
    <row r="961" customFormat="false" ht="11.25" hidden="false" customHeight="false" outlineLevel="0" collapsed="false">
      <c r="A961" s="241"/>
    </row>
    <row r="962" customFormat="false" ht="11.25" hidden="false" customHeight="false" outlineLevel="0" collapsed="false">
      <c r="A962" s="241"/>
    </row>
    <row r="963" customFormat="false" ht="11.25" hidden="false" customHeight="false" outlineLevel="0" collapsed="false">
      <c r="A963" s="241"/>
    </row>
    <row r="964" customFormat="false" ht="11.25" hidden="false" customHeight="false" outlineLevel="0" collapsed="false">
      <c r="A964" s="241"/>
    </row>
    <row r="965" customFormat="false" ht="11.25" hidden="false" customHeight="false" outlineLevel="0" collapsed="false">
      <c r="A965" s="241"/>
    </row>
    <row r="966" customFormat="false" ht="11.25" hidden="false" customHeight="false" outlineLevel="0" collapsed="false">
      <c r="A966" s="241"/>
    </row>
    <row r="967" customFormat="false" ht="11.25" hidden="false" customHeight="false" outlineLevel="0" collapsed="false">
      <c r="A967" s="241"/>
    </row>
    <row r="968" customFormat="false" ht="11.25" hidden="false" customHeight="false" outlineLevel="0" collapsed="false">
      <c r="A968" s="241"/>
    </row>
    <row r="969" customFormat="false" ht="11.25" hidden="false" customHeight="false" outlineLevel="0" collapsed="false">
      <c r="A969" s="241"/>
    </row>
    <row r="970" customFormat="false" ht="11.25" hidden="false" customHeight="false" outlineLevel="0" collapsed="false">
      <c r="A970" s="241"/>
    </row>
    <row r="971" customFormat="false" ht="11.25" hidden="false" customHeight="false" outlineLevel="0" collapsed="false">
      <c r="A971" s="241"/>
    </row>
    <row r="972" customFormat="false" ht="11.25" hidden="false" customHeight="false" outlineLevel="0" collapsed="false">
      <c r="A972" s="241"/>
    </row>
    <row r="973" customFormat="false" ht="11.25" hidden="false" customHeight="false" outlineLevel="0" collapsed="false">
      <c r="A973" s="241"/>
    </row>
    <row r="974" customFormat="false" ht="11.25" hidden="false" customHeight="false" outlineLevel="0" collapsed="false">
      <c r="A974" s="241"/>
    </row>
    <row r="975" customFormat="false" ht="11.25" hidden="false" customHeight="false" outlineLevel="0" collapsed="false">
      <c r="A975" s="241"/>
    </row>
    <row r="976" customFormat="false" ht="11.25" hidden="false" customHeight="false" outlineLevel="0" collapsed="false">
      <c r="A976" s="241"/>
    </row>
    <row r="977" customFormat="false" ht="11.25" hidden="false" customHeight="false" outlineLevel="0" collapsed="false">
      <c r="A977" s="241"/>
    </row>
    <row r="978" customFormat="false" ht="11.25" hidden="false" customHeight="false" outlineLevel="0" collapsed="false">
      <c r="A978" s="241"/>
    </row>
    <row r="979" customFormat="false" ht="11.25" hidden="false" customHeight="false" outlineLevel="0" collapsed="false">
      <c r="A979" s="241"/>
    </row>
    <row r="980" customFormat="false" ht="11.25" hidden="false" customHeight="false" outlineLevel="0" collapsed="false">
      <c r="A980" s="241"/>
    </row>
    <row r="981" customFormat="false" ht="11.25" hidden="false" customHeight="false" outlineLevel="0" collapsed="false">
      <c r="A981" s="241"/>
    </row>
    <row r="982" customFormat="false" ht="11.25" hidden="false" customHeight="false" outlineLevel="0" collapsed="false">
      <c r="A982" s="241"/>
    </row>
    <row r="983" customFormat="false" ht="11.25" hidden="false" customHeight="false" outlineLevel="0" collapsed="false">
      <c r="A983" s="241"/>
    </row>
    <row r="984" customFormat="false" ht="11.25" hidden="false" customHeight="false" outlineLevel="0" collapsed="false">
      <c r="A984" s="241"/>
    </row>
    <row r="985" customFormat="false" ht="11.25" hidden="false" customHeight="false" outlineLevel="0" collapsed="false">
      <c r="A985" s="241"/>
    </row>
    <row r="986" customFormat="false" ht="11.25" hidden="false" customHeight="false" outlineLevel="0" collapsed="false">
      <c r="A986" s="241"/>
    </row>
    <row r="987" customFormat="false" ht="11.25" hidden="false" customHeight="false" outlineLevel="0" collapsed="false">
      <c r="A987" s="241"/>
    </row>
    <row r="988" customFormat="false" ht="11.25" hidden="false" customHeight="false" outlineLevel="0" collapsed="false">
      <c r="A988" s="241"/>
    </row>
    <row r="989" customFormat="false" ht="11.25" hidden="false" customHeight="false" outlineLevel="0" collapsed="false">
      <c r="A989" s="241"/>
    </row>
    <row r="990" customFormat="false" ht="11.25" hidden="false" customHeight="false" outlineLevel="0" collapsed="false">
      <c r="A990" s="241"/>
    </row>
    <row r="991" customFormat="false" ht="11.25" hidden="false" customHeight="false" outlineLevel="0" collapsed="false">
      <c r="A991" s="241"/>
    </row>
    <row r="992" customFormat="false" ht="11.25" hidden="false" customHeight="false" outlineLevel="0" collapsed="false">
      <c r="A992" s="241"/>
    </row>
    <row r="993" customFormat="false" ht="11.25" hidden="false" customHeight="false" outlineLevel="0" collapsed="false">
      <c r="A993" s="241"/>
    </row>
    <row r="994" customFormat="false" ht="11.25" hidden="false" customHeight="false" outlineLevel="0" collapsed="false">
      <c r="A994" s="241"/>
    </row>
    <row r="995" customFormat="false" ht="11.25" hidden="false" customHeight="false" outlineLevel="0" collapsed="false">
      <c r="A995" s="241"/>
    </row>
    <row r="996" customFormat="false" ht="11.25" hidden="false" customHeight="false" outlineLevel="0" collapsed="false">
      <c r="A996" s="241"/>
    </row>
    <row r="997" customFormat="false" ht="11.25" hidden="false" customHeight="false" outlineLevel="0" collapsed="false">
      <c r="A997" s="241"/>
    </row>
    <row r="998" customFormat="false" ht="11.25" hidden="false" customHeight="false" outlineLevel="0" collapsed="false">
      <c r="A998" s="241"/>
    </row>
    <row r="999" customFormat="false" ht="11.25" hidden="false" customHeight="false" outlineLevel="0" collapsed="false">
      <c r="A999" s="241"/>
    </row>
    <row r="1000" customFormat="false" ht="11.25" hidden="false" customHeight="false" outlineLevel="0" collapsed="false">
      <c r="A1000" s="241"/>
    </row>
    <row r="1001" customFormat="false" ht="11.25" hidden="false" customHeight="false" outlineLevel="0" collapsed="false">
      <c r="A1001" s="241"/>
    </row>
    <row r="1002" customFormat="false" ht="11.25" hidden="false" customHeight="false" outlineLevel="0" collapsed="false">
      <c r="A1002" s="241"/>
    </row>
    <row r="1003" customFormat="false" ht="11.25" hidden="false" customHeight="false" outlineLevel="0" collapsed="false">
      <c r="A1003" s="241"/>
    </row>
    <row r="1004" customFormat="false" ht="11.25" hidden="false" customHeight="false" outlineLevel="0" collapsed="false">
      <c r="A1004" s="241"/>
    </row>
    <row r="1005" customFormat="false" ht="11.25" hidden="false" customHeight="false" outlineLevel="0" collapsed="false">
      <c r="A1005" s="241"/>
    </row>
    <row r="1006" customFormat="false" ht="11.25" hidden="false" customHeight="false" outlineLevel="0" collapsed="false">
      <c r="A1006" s="241"/>
    </row>
    <row r="1007" customFormat="false" ht="11.25" hidden="false" customHeight="false" outlineLevel="0" collapsed="false">
      <c r="A1007" s="241"/>
    </row>
    <row r="1008" customFormat="false" ht="11.25" hidden="false" customHeight="false" outlineLevel="0" collapsed="false">
      <c r="A1008" s="241"/>
    </row>
    <row r="1009" customFormat="false" ht="11.25" hidden="false" customHeight="false" outlineLevel="0" collapsed="false">
      <c r="A1009" s="241"/>
    </row>
    <row r="1010" customFormat="false" ht="11.25" hidden="false" customHeight="false" outlineLevel="0" collapsed="false">
      <c r="A1010" s="241"/>
    </row>
    <row r="1011" customFormat="false" ht="11.25" hidden="false" customHeight="false" outlineLevel="0" collapsed="false">
      <c r="A1011" s="241"/>
    </row>
    <row r="1012" customFormat="false" ht="11.25" hidden="false" customHeight="false" outlineLevel="0" collapsed="false">
      <c r="A1012" s="241"/>
    </row>
    <row r="1013" customFormat="false" ht="11.25" hidden="false" customHeight="false" outlineLevel="0" collapsed="false">
      <c r="A1013" s="241"/>
    </row>
    <row r="1014" customFormat="false" ht="11.25" hidden="false" customHeight="false" outlineLevel="0" collapsed="false">
      <c r="A1014" s="241"/>
    </row>
    <row r="1015" customFormat="false" ht="11.25" hidden="false" customHeight="false" outlineLevel="0" collapsed="false">
      <c r="A1015" s="241"/>
    </row>
    <row r="1016" customFormat="false" ht="11.25" hidden="false" customHeight="false" outlineLevel="0" collapsed="false">
      <c r="A1016" s="241"/>
    </row>
    <row r="1017" customFormat="false" ht="11.25" hidden="false" customHeight="false" outlineLevel="0" collapsed="false">
      <c r="A1017" s="241"/>
    </row>
    <row r="1018" customFormat="false" ht="11.25" hidden="false" customHeight="false" outlineLevel="0" collapsed="false">
      <c r="A1018" s="241"/>
    </row>
    <row r="1019" customFormat="false" ht="11.25" hidden="false" customHeight="false" outlineLevel="0" collapsed="false">
      <c r="A1019" s="241"/>
    </row>
    <row r="1020" customFormat="false" ht="11.25" hidden="false" customHeight="false" outlineLevel="0" collapsed="false">
      <c r="A1020" s="241"/>
    </row>
    <row r="1021" customFormat="false" ht="11.25" hidden="false" customHeight="false" outlineLevel="0" collapsed="false">
      <c r="A1021" s="241"/>
    </row>
    <row r="1022" customFormat="false" ht="11.25" hidden="false" customHeight="false" outlineLevel="0" collapsed="false">
      <c r="A1022" s="241"/>
    </row>
    <row r="1023" customFormat="false" ht="11.25" hidden="false" customHeight="false" outlineLevel="0" collapsed="false">
      <c r="A1023" s="241"/>
    </row>
    <row r="1024" customFormat="false" ht="11.25" hidden="false" customHeight="false" outlineLevel="0" collapsed="false">
      <c r="A1024" s="241"/>
    </row>
    <row r="1025" customFormat="false" ht="11.25" hidden="false" customHeight="false" outlineLevel="0" collapsed="false">
      <c r="A1025" s="241"/>
    </row>
    <row r="1026" customFormat="false" ht="11.25" hidden="false" customHeight="false" outlineLevel="0" collapsed="false">
      <c r="A1026" s="241"/>
    </row>
    <row r="1027" customFormat="false" ht="11.25" hidden="false" customHeight="false" outlineLevel="0" collapsed="false">
      <c r="A1027" s="241"/>
    </row>
    <row r="1028" customFormat="false" ht="11.25" hidden="false" customHeight="false" outlineLevel="0" collapsed="false">
      <c r="A1028" s="241"/>
    </row>
    <row r="1029" customFormat="false" ht="11.25" hidden="false" customHeight="false" outlineLevel="0" collapsed="false">
      <c r="A1029" s="241"/>
    </row>
    <row r="1030" customFormat="false" ht="11.25" hidden="false" customHeight="false" outlineLevel="0" collapsed="false">
      <c r="A1030" s="241"/>
    </row>
    <row r="1031" customFormat="false" ht="11.25" hidden="false" customHeight="false" outlineLevel="0" collapsed="false">
      <c r="A1031" s="241"/>
    </row>
    <row r="1032" customFormat="false" ht="11.25" hidden="false" customHeight="false" outlineLevel="0" collapsed="false">
      <c r="A1032" s="241"/>
    </row>
    <row r="1033" customFormat="false" ht="11.25" hidden="false" customHeight="false" outlineLevel="0" collapsed="false">
      <c r="A1033" s="241"/>
    </row>
    <row r="1034" customFormat="false" ht="11.25" hidden="false" customHeight="false" outlineLevel="0" collapsed="false">
      <c r="A1034" s="241"/>
    </row>
    <row r="1035" customFormat="false" ht="11.25" hidden="false" customHeight="false" outlineLevel="0" collapsed="false">
      <c r="A1035" s="241"/>
    </row>
    <row r="1036" customFormat="false" ht="11.25" hidden="false" customHeight="false" outlineLevel="0" collapsed="false">
      <c r="A1036" s="241"/>
    </row>
    <row r="1037" customFormat="false" ht="11.25" hidden="false" customHeight="false" outlineLevel="0" collapsed="false">
      <c r="A1037" s="241"/>
    </row>
    <row r="1038" customFormat="false" ht="11.25" hidden="false" customHeight="false" outlineLevel="0" collapsed="false">
      <c r="A1038" s="241"/>
    </row>
    <row r="1039" customFormat="false" ht="11.25" hidden="false" customHeight="false" outlineLevel="0" collapsed="false">
      <c r="A1039" s="241"/>
    </row>
    <row r="1040" customFormat="false" ht="11.25" hidden="false" customHeight="false" outlineLevel="0" collapsed="false">
      <c r="A1040" s="241"/>
    </row>
    <row r="1041" customFormat="false" ht="11.25" hidden="false" customHeight="false" outlineLevel="0" collapsed="false">
      <c r="A1041" s="241"/>
    </row>
    <row r="1042" customFormat="false" ht="11.25" hidden="false" customHeight="false" outlineLevel="0" collapsed="false">
      <c r="A1042" s="241"/>
    </row>
    <row r="1043" customFormat="false" ht="11.25" hidden="false" customHeight="false" outlineLevel="0" collapsed="false">
      <c r="A1043" s="241"/>
    </row>
    <row r="1044" customFormat="false" ht="11.25" hidden="false" customHeight="false" outlineLevel="0" collapsed="false">
      <c r="A1044" s="241"/>
    </row>
    <row r="1045" customFormat="false" ht="11.25" hidden="false" customHeight="false" outlineLevel="0" collapsed="false">
      <c r="A1045" s="241"/>
    </row>
    <row r="1046" customFormat="false" ht="11.25" hidden="false" customHeight="false" outlineLevel="0" collapsed="false">
      <c r="A1046" s="241"/>
    </row>
    <row r="1047" customFormat="false" ht="11.25" hidden="false" customHeight="false" outlineLevel="0" collapsed="false">
      <c r="A1047" s="241"/>
    </row>
    <row r="1048" customFormat="false" ht="11.25" hidden="false" customHeight="false" outlineLevel="0" collapsed="false">
      <c r="A1048" s="241"/>
    </row>
    <row r="1049" customFormat="false" ht="11.25" hidden="false" customHeight="false" outlineLevel="0" collapsed="false">
      <c r="A1049" s="241"/>
    </row>
    <row r="1050" customFormat="false" ht="11.25" hidden="false" customHeight="false" outlineLevel="0" collapsed="false">
      <c r="A1050" s="241"/>
    </row>
    <row r="1051" customFormat="false" ht="11.25" hidden="false" customHeight="false" outlineLevel="0" collapsed="false">
      <c r="A1051" s="241"/>
    </row>
    <row r="1052" customFormat="false" ht="11.25" hidden="false" customHeight="false" outlineLevel="0" collapsed="false">
      <c r="A1052" s="241"/>
    </row>
    <row r="1053" customFormat="false" ht="11.25" hidden="false" customHeight="false" outlineLevel="0" collapsed="false">
      <c r="A1053" s="241"/>
    </row>
    <row r="1054" customFormat="false" ht="11.25" hidden="false" customHeight="false" outlineLevel="0" collapsed="false">
      <c r="A1054" s="241"/>
    </row>
    <row r="1055" customFormat="false" ht="11.25" hidden="false" customHeight="false" outlineLevel="0" collapsed="false">
      <c r="A1055" s="241"/>
    </row>
    <row r="1056" customFormat="false" ht="11.25" hidden="false" customHeight="false" outlineLevel="0" collapsed="false">
      <c r="A1056" s="241"/>
    </row>
    <row r="1057" customFormat="false" ht="11.25" hidden="false" customHeight="false" outlineLevel="0" collapsed="false">
      <c r="A1057" s="241"/>
    </row>
    <row r="1058" customFormat="false" ht="11.25" hidden="false" customHeight="false" outlineLevel="0" collapsed="false">
      <c r="A1058" s="241"/>
    </row>
    <row r="1059" customFormat="false" ht="11.25" hidden="false" customHeight="false" outlineLevel="0" collapsed="false">
      <c r="A1059" s="241"/>
    </row>
    <row r="1060" customFormat="false" ht="11.25" hidden="false" customHeight="false" outlineLevel="0" collapsed="false">
      <c r="A1060" s="241"/>
    </row>
    <row r="1061" customFormat="false" ht="11.25" hidden="false" customHeight="false" outlineLevel="0" collapsed="false">
      <c r="A1061" s="241"/>
    </row>
    <row r="1062" customFormat="false" ht="11.25" hidden="false" customHeight="false" outlineLevel="0" collapsed="false">
      <c r="A1062" s="241"/>
    </row>
    <row r="1063" customFormat="false" ht="11.25" hidden="false" customHeight="false" outlineLevel="0" collapsed="false">
      <c r="A1063" s="241"/>
    </row>
    <row r="1064" customFormat="false" ht="11.25" hidden="false" customHeight="false" outlineLevel="0" collapsed="false">
      <c r="A1064" s="241"/>
    </row>
    <row r="1065" customFormat="false" ht="11.25" hidden="false" customHeight="false" outlineLevel="0" collapsed="false">
      <c r="A1065" s="241"/>
    </row>
    <row r="1066" customFormat="false" ht="11.25" hidden="false" customHeight="false" outlineLevel="0" collapsed="false">
      <c r="A1066" s="241"/>
    </row>
    <row r="1067" customFormat="false" ht="11.25" hidden="false" customHeight="false" outlineLevel="0" collapsed="false">
      <c r="A1067" s="241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74" width="9.13"/>
    <col collapsed="false" customWidth="false" hidden="false" outlineLevel="0" max="6" min="2" style="240" width="9.13"/>
    <col collapsed="false" customWidth="false" hidden="false" outlineLevel="0" max="257" min="7" style="174" width="9.13"/>
  </cols>
  <sheetData>
    <row r="1" customFormat="false" ht="45.75" hidden="false" customHeight="true" outlineLevel="0" collapsed="false">
      <c r="A1" s="241" t="n">
        <v>37189</v>
      </c>
      <c r="D1" s="241" t="n">
        <v>37189</v>
      </c>
      <c r="J1" s="174" t="s">
        <v>27</v>
      </c>
      <c r="P1" s="241" t="n">
        <v>37189</v>
      </c>
    </row>
    <row r="2" customFormat="false" ht="11.25" hidden="false" customHeight="false" outlineLevel="0" collapsed="false">
      <c r="A2" s="242"/>
      <c r="B2" s="243" t="s">
        <v>95</v>
      </c>
      <c r="C2" s="243" t="s">
        <v>12</v>
      </c>
      <c r="D2" s="243" t="s">
        <v>96</v>
      </c>
      <c r="E2" s="243" t="s">
        <v>97</v>
      </c>
      <c r="F2" s="243" t="s">
        <v>98</v>
      </c>
      <c r="G2" s="244"/>
      <c r="H2" s="244" t="s">
        <v>95</v>
      </c>
      <c r="I2" s="244" t="s">
        <v>12</v>
      </c>
      <c r="J2" s="244" t="s">
        <v>96</v>
      </c>
      <c r="K2" s="244" t="s">
        <v>97</v>
      </c>
      <c r="L2" s="244" t="s">
        <v>98</v>
      </c>
      <c r="M2" s="244"/>
      <c r="N2" s="244" t="s">
        <v>95</v>
      </c>
      <c r="O2" s="244" t="s">
        <v>12</v>
      </c>
      <c r="P2" s="244" t="s">
        <v>96</v>
      </c>
      <c r="Q2" s="244" t="s">
        <v>97</v>
      </c>
      <c r="R2" s="244" t="s">
        <v>98</v>
      </c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4"/>
      <c r="HQ2" s="244"/>
      <c r="HR2" s="244"/>
      <c r="HS2" s="244"/>
      <c r="HT2" s="244"/>
      <c r="HU2" s="244"/>
      <c r="HV2" s="244"/>
      <c r="HW2" s="244"/>
      <c r="HX2" s="244"/>
      <c r="HY2" s="244"/>
      <c r="HZ2" s="244"/>
      <c r="IA2" s="244"/>
      <c r="IB2" s="244"/>
      <c r="IC2" s="244"/>
      <c r="ID2" s="244"/>
      <c r="IE2" s="244"/>
      <c r="IF2" s="244"/>
      <c r="IG2" s="244"/>
      <c r="IH2" s="244"/>
      <c r="II2" s="244"/>
      <c r="IJ2" s="244"/>
      <c r="IK2" s="244"/>
      <c r="IL2" s="244"/>
      <c r="IM2" s="244"/>
      <c r="IN2" s="244"/>
      <c r="IO2" s="244"/>
      <c r="IP2" s="244"/>
      <c r="IQ2" s="244"/>
      <c r="IR2" s="244"/>
      <c r="IS2" s="244"/>
      <c r="IT2" s="244"/>
      <c r="IU2" s="244"/>
      <c r="IV2" s="244"/>
      <c r="IW2" s="244"/>
    </row>
    <row r="3" customFormat="false" ht="11.25" hidden="true" customHeight="false" outlineLevel="0" collapsed="false">
      <c r="A3" s="245" t="n">
        <v>36708</v>
      </c>
      <c r="B3" s="240" t="n">
        <v>0</v>
      </c>
      <c r="C3" s="240" t="n">
        <v>0</v>
      </c>
      <c r="D3" s="240" t="n">
        <v>0</v>
      </c>
      <c r="E3" s="240" t="n">
        <v>0</v>
      </c>
      <c r="F3" s="240" t="n">
        <v>0</v>
      </c>
      <c r="H3" s="246" t="n">
        <v>0</v>
      </c>
      <c r="I3" s="246" t="n">
        <v>0</v>
      </c>
      <c r="J3" s="246" t="n">
        <v>0</v>
      </c>
      <c r="K3" s="246" t="n">
        <v>0</v>
      </c>
      <c r="L3" s="246" t="n">
        <v>0</v>
      </c>
      <c r="N3" s="240" t="n">
        <v>0</v>
      </c>
      <c r="O3" s="240" t="n">
        <v>0</v>
      </c>
      <c r="P3" s="240" t="n">
        <v>0</v>
      </c>
      <c r="Q3" s="240" t="n">
        <v>0</v>
      </c>
      <c r="R3" s="240" t="n">
        <v>0</v>
      </c>
    </row>
    <row r="4" customFormat="false" ht="11.25" hidden="false" customHeight="false" outlineLevel="0" collapsed="false">
      <c r="A4" s="245" t="n">
        <v>36769</v>
      </c>
      <c r="B4" s="240" t="n">
        <v>0</v>
      </c>
      <c r="C4" s="240" t="n">
        <v>0</v>
      </c>
      <c r="D4" s="240" t="n">
        <v>0</v>
      </c>
      <c r="E4" s="240" t="n">
        <v>0</v>
      </c>
      <c r="F4" s="240" t="n">
        <v>0</v>
      </c>
      <c r="H4" s="246" t="n">
        <v>0</v>
      </c>
      <c r="I4" s="246" t="n">
        <v>0</v>
      </c>
      <c r="J4" s="246" t="n">
        <v>0</v>
      </c>
      <c r="K4" s="246" t="n">
        <v>0</v>
      </c>
      <c r="L4" s="246" t="n">
        <v>0</v>
      </c>
      <c r="N4" s="240" t="n">
        <v>0</v>
      </c>
      <c r="O4" s="240" t="n">
        <v>0</v>
      </c>
      <c r="P4" s="240" t="n">
        <v>0</v>
      </c>
      <c r="Q4" s="240" t="n">
        <v>0</v>
      </c>
      <c r="R4" s="240" t="n">
        <v>0</v>
      </c>
    </row>
    <row r="5" customFormat="false" ht="11.25" hidden="false" customHeight="false" outlineLevel="0" collapsed="false">
      <c r="A5" s="245" t="n">
        <v>36799</v>
      </c>
      <c r="B5" s="240" t="n">
        <v>0</v>
      </c>
      <c r="C5" s="240" t="n">
        <v>0</v>
      </c>
      <c r="D5" s="240" t="n">
        <v>0</v>
      </c>
      <c r="E5" s="240" t="n">
        <v>0</v>
      </c>
      <c r="F5" s="240" t="n">
        <v>0</v>
      </c>
      <c r="H5" s="246" t="n">
        <v>0</v>
      </c>
      <c r="I5" s="246" t="n">
        <v>0</v>
      </c>
      <c r="J5" s="246" t="n">
        <v>0</v>
      </c>
      <c r="K5" s="246" t="n">
        <v>0</v>
      </c>
      <c r="L5" s="246" t="n">
        <v>0</v>
      </c>
      <c r="N5" s="240" t="n">
        <v>0</v>
      </c>
      <c r="O5" s="240" t="n">
        <v>0</v>
      </c>
      <c r="P5" s="240" t="n">
        <v>0</v>
      </c>
      <c r="Q5" s="240" t="n">
        <v>0</v>
      </c>
      <c r="R5" s="240" t="n">
        <v>0</v>
      </c>
    </row>
    <row r="6" customFormat="false" ht="11.25" hidden="false" customHeight="false" outlineLevel="0" collapsed="false">
      <c r="A6" s="245" t="n">
        <v>36830</v>
      </c>
      <c r="B6" s="240" t="n">
        <v>0</v>
      </c>
      <c r="C6" s="240" t="n">
        <v>0</v>
      </c>
      <c r="D6" s="240" t="n">
        <v>0</v>
      </c>
      <c r="E6" s="240" t="n">
        <v>0</v>
      </c>
      <c r="F6" s="240" t="n">
        <v>0</v>
      </c>
      <c r="H6" s="246" t="n">
        <v>0</v>
      </c>
      <c r="I6" s="246" t="n">
        <v>0</v>
      </c>
      <c r="J6" s="246" t="n">
        <v>0</v>
      </c>
      <c r="K6" s="246" t="n">
        <v>0</v>
      </c>
      <c r="L6" s="246" t="n">
        <v>0</v>
      </c>
      <c r="N6" s="240" t="n">
        <v>0</v>
      </c>
      <c r="O6" s="240" t="n">
        <v>0</v>
      </c>
      <c r="P6" s="240" t="n">
        <v>0</v>
      </c>
      <c r="Q6" s="240" t="n">
        <v>0</v>
      </c>
      <c r="R6" s="240" t="n">
        <v>0</v>
      </c>
    </row>
    <row r="7" customFormat="false" ht="11.25" hidden="false" customHeight="false" outlineLevel="0" collapsed="false">
      <c r="A7" s="245" t="n">
        <v>36860</v>
      </c>
      <c r="B7" s="240" t="n">
        <v>0</v>
      </c>
      <c r="C7" s="240" t="n">
        <v>0</v>
      </c>
      <c r="D7" s="240" t="n">
        <v>0</v>
      </c>
      <c r="E7" s="240" t="n">
        <v>0</v>
      </c>
      <c r="F7" s="240" t="n">
        <v>0</v>
      </c>
      <c r="H7" s="246" t="n">
        <v>0</v>
      </c>
      <c r="I7" s="246" t="n">
        <v>0</v>
      </c>
      <c r="J7" s="246" t="n">
        <v>0</v>
      </c>
      <c r="K7" s="246" t="n">
        <v>0</v>
      </c>
      <c r="L7" s="246" t="n">
        <v>0</v>
      </c>
      <c r="N7" s="240" t="n">
        <v>0</v>
      </c>
      <c r="O7" s="240" t="n">
        <v>0</v>
      </c>
      <c r="P7" s="240" t="n">
        <v>0</v>
      </c>
      <c r="Q7" s="240" t="n">
        <v>0</v>
      </c>
      <c r="R7" s="240" t="n">
        <v>0</v>
      </c>
    </row>
    <row r="8" customFormat="false" ht="11.25" hidden="false" customHeight="false" outlineLevel="0" collapsed="false">
      <c r="A8" s="245" t="n">
        <v>36891</v>
      </c>
      <c r="B8" s="240" t="n">
        <v>0</v>
      </c>
      <c r="C8" s="240" t="n">
        <v>0</v>
      </c>
      <c r="D8" s="240" t="n">
        <v>0</v>
      </c>
      <c r="E8" s="240" t="n">
        <v>0</v>
      </c>
      <c r="F8" s="240" t="n">
        <v>0</v>
      </c>
      <c r="H8" s="246" t="n">
        <v>0</v>
      </c>
      <c r="I8" s="246" t="n">
        <v>0</v>
      </c>
      <c r="J8" s="246" t="n">
        <v>0</v>
      </c>
      <c r="K8" s="246" t="n">
        <v>0</v>
      </c>
      <c r="L8" s="246" t="n">
        <v>0</v>
      </c>
      <c r="N8" s="240" t="n">
        <v>0</v>
      </c>
      <c r="O8" s="240" t="n">
        <v>0</v>
      </c>
      <c r="P8" s="240" t="n">
        <v>0</v>
      </c>
      <c r="Q8" s="240" t="n">
        <v>0</v>
      </c>
      <c r="R8" s="240" t="n">
        <v>0</v>
      </c>
    </row>
    <row r="9" customFormat="false" ht="11.25" hidden="false" customHeight="false" outlineLevel="0" collapsed="false">
      <c r="A9" s="245" t="n">
        <v>36922</v>
      </c>
      <c r="B9" s="240" t="n">
        <v>0</v>
      </c>
      <c r="C9" s="240" t="n">
        <v>0</v>
      </c>
      <c r="D9" s="240" t="n">
        <v>0</v>
      </c>
      <c r="E9" s="240" t="n">
        <v>0</v>
      </c>
      <c r="F9" s="240" t="n">
        <v>0</v>
      </c>
      <c r="H9" s="246" t="n">
        <v>0</v>
      </c>
      <c r="I9" s="246" t="n">
        <v>0</v>
      </c>
      <c r="J9" s="246" t="n">
        <v>0</v>
      </c>
      <c r="K9" s="246" t="n">
        <v>0</v>
      </c>
      <c r="L9" s="246" t="n">
        <v>0</v>
      </c>
      <c r="N9" s="240" t="n">
        <v>0</v>
      </c>
      <c r="O9" s="240" t="n">
        <v>0</v>
      </c>
      <c r="P9" s="240" t="n">
        <v>0</v>
      </c>
      <c r="Q9" s="240" t="n">
        <v>0</v>
      </c>
      <c r="R9" s="240" t="n">
        <v>0</v>
      </c>
    </row>
    <row r="10" customFormat="false" ht="11.25" hidden="false" customHeight="false" outlineLevel="0" collapsed="false">
      <c r="A10" s="245" t="n">
        <v>36950</v>
      </c>
      <c r="B10" s="240" t="n">
        <v>0</v>
      </c>
      <c r="C10" s="240" t="n">
        <v>0</v>
      </c>
      <c r="D10" s="240" t="n">
        <v>0</v>
      </c>
      <c r="E10" s="240" t="n">
        <v>0</v>
      </c>
      <c r="F10" s="240" t="n">
        <v>0</v>
      </c>
      <c r="H10" s="246" t="n">
        <v>0</v>
      </c>
      <c r="I10" s="246" t="n">
        <v>0</v>
      </c>
      <c r="J10" s="246" t="n">
        <v>0</v>
      </c>
      <c r="K10" s="246" t="n">
        <v>0</v>
      </c>
      <c r="L10" s="246" t="n">
        <v>0</v>
      </c>
      <c r="N10" s="240" t="n">
        <v>0</v>
      </c>
      <c r="O10" s="240" t="n">
        <v>0</v>
      </c>
      <c r="P10" s="240" t="n">
        <v>0</v>
      </c>
      <c r="Q10" s="240" t="n">
        <v>0</v>
      </c>
      <c r="R10" s="240" t="n">
        <v>0</v>
      </c>
    </row>
    <row r="11" customFormat="false" ht="11.25" hidden="false" customHeight="false" outlineLevel="0" collapsed="false">
      <c r="A11" s="245" t="n">
        <v>36981</v>
      </c>
      <c r="B11" s="240" t="n">
        <v>0</v>
      </c>
      <c r="C11" s="240" t="n">
        <v>0</v>
      </c>
      <c r="D11" s="240" t="n">
        <v>0</v>
      </c>
      <c r="E11" s="240" t="n">
        <v>0</v>
      </c>
      <c r="F11" s="240" t="n">
        <v>0</v>
      </c>
      <c r="H11" s="246" t="n">
        <v>0</v>
      </c>
      <c r="I11" s="246" t="n">
        <v>0</v>
      </c>
      <c r="J11" s="246" t="n">
        <v>0</v>
      </c>
      <c r="K11" s="246" t="n">
        <v>0</v>
      </c>
      <c r="L11" s="246" t="n">
        <v>0</v>
      </c>
      <c r="N11" s="240" t="n">
        <v>0</v>
      </c>
      <c r="O11" s="240" t="n">
        <v>0</v>
      </c>
      <c r="P11" s="240" t="n">
        <v>0</v>
      </c>
      <c r="Q11" s="240" t="n">
        <v>0</v>
      </c>
      <c r="R11" s="240" t="n">
        <v>0</v>
      </c>
    </row>
    <row r="12" customFormat="false" ht="11.25" hidden="false" customHeight="false" outlineLevel="0" collapsed="false">
      <c r="A12" s="245" t="n">
        <v>37011</v>
      </c>
      <c r="B12" s="240" t="n">
        <v>0</v>
      </c>
      <c r="C12" s="240" t="n">
        <v>0</v>
      </c>
      <c r="D12" s="240" t="n">
        <v>0</v>
      </c>
      <c r="E12" s="240" t="n">
        <v>0</v>
      </c>
      <c r="F12" s="240" t="n">
        <v>0</v>
      </c>
      <c r="H12" s="246" t="n">
        <v>0</v>
      </c>
      <c r="I12" s="246" t="n">
        <v>0</v>
      </c>
      <c r="J12" s="246" t="n">
        <v>0</v>
      </c>
      <c r="K12" s="246" t="n">
        <v>0</v>
      </c>
      <c r="L12" s="246" t="n">
        <v>0</v>
      </c>
      <c r="N12" s="240" t="n">
        <v>0</v>
      </c>
      <c r="O12" s="240" t="n">
        <v>0</v>
      </c>
      <c r="P12" s="240" t="n">
        <v>0</v>
      </c>
      <c r="Q12" s="240" t="n">
        <v>0</v>
      </c>
      <c r="R12" s="240" t="n">
        <v>0</v>
      </c>
    </row>
    <row r="13" customFormat="false" ht="12.75" hidden="false" customHeight="true" outlineLevel="0" collapsed="false">
      <c r="A13" s="245" t="n">
        <v>37042</v>
      </c>
      <c r="B13" s="240" t="n">
        <v>0</v>
      </c>
      <c r="C13" s="240" t="n">
        <v>0</v>
      </c>
      <c r="D13" s="240" t="n">
        <v>0</v>
      </c>
      <c r="E13" s="240" t="n">
        <v>0</v>
      </c>
      <c r="F13" s="240" t="n">
        <v>0</v>
      </c>
      <c r="H13" s="246" t="n">
        <v>0</v>
      </c>
      <c r="I13" s="246" t="n">
        <v>0</v>
      </c>
      <c r="J13" s="246" t="n">
        <v>0</v>
      </c>
      <c r="K13" s="246" t="n">
        <v>0</v>
      </c>
      <c r="L13" s="246" t="n">
        <v>0</v>
      </c>
      <c r="N13" s="240" t="n">
        <v>0</v>
      </c>
      <c r="O13" s="240" t="n">
        <v>0</v>
      </c>
      <c r="P13" s="240" t="n">
        <v>0</v>
      </c>
      <c r="Q13" s="240" t="n">
        <v>0</v>
      </c>
      <c r="R13" s="240" t="n">
        <v>0</v>
      </c>
    </row>
    <row r="14" customFormat="false" ht="12.75" hidden="false" customHeight="true" outlineLevel="0" collapsed="false">
      <c r="A14" s="245" t="n">
        <v>37072</v>
      </c>
      <c r="B14" s="240" t="n">
        <v>0</v>
      </c>
      <c r="C14" s="240" t="n">
        <v>0</v>
      </c>
      <c r="D14" s="240" t="n">
        <v>0</v>
      </c>
      <c r="E14" s="240" t="n">
        <v>0</v>
      </c>
      <c r="F14" s="240" t="n">
        <v>0</v>
      </c>
      <c r="H14" s="246" t="n">
        <v>0</v>
      </c>
      <c r="I14" s="246" t="n">
        <v>0</v>
      </c>
      <c r="J14" s="246" t="n">
        <v>0</v>
      </c>
      <c r="K14" s="246" t="n">
        <v>0</v>
      </c>
      <c r="L14" s="246" t="n">
        <v>0</v>
      </c>
      <c r="N14" s="240" t="n">
        <v>0</v>
      </c>
      <c r="O14" s="240" t="n">
        <v>0</v>
      </c>
      <c r="P14" s="240" t="n">
        <v>0</v>
      </c>
      <c r="Q14" s="240" t="n">
        <v>0</v>
      </c>
      <c r="R14" s="240" t="n">
        <v>0</v>
      </c>
    </row>
    <row r="15" customFormat="false" ht="12.75" hidden="false" customHeight="true" outlineLevel="0" collapsed="false">
      <c r="A15" s="245" t="n">
        <v>37103</v>
      </c>
      <c r="B15" s="240" t="n">
        <v>0</v>
      </c>
      <c r="C15" s="240" t="n">
        <v>0</v>
      </c>
      <c r="D15" s="240" t="n">
        <v>0</v>
      </c>
      <c r="E15" s="240" t="n">
        <v>0</v>
      </c>
      <c r="F15" s="240" t="n">
        <v>0</v>
      </c>
      <c r="H15" s="246" t="n">
        <v>0</v>
      </c>
      <c r="I15" s="246" t="n">
        <v>0</v>
      </c>
      <c r="J15" s="246" t="n">
        <v>0</v>
      </c>
      <c r="K15" s="246" t="n">
        <v>0</v>
      </c>
      <c r="L15" s="246" t="n">
        <v>0</v>
      </c>
      <c r="N15" s="240" t="n">
        <v>0</v>
      </c>
      <c r="O15" s="240" t="n">
        <v>0</v>
      </c>
      <c r="P15" s="240" t="n">
        <v>0</v>
      </c>
      <c r="Q15" s="240" t="n">
        <v>0</v>
      </c>
      <c r="R15" s="240" t="n">
        <v>0</v>
      </c>
    </row>
    <row r="16" customFormat="false" ht="12.75" hidden="false" customHeight="true" outlineLevel="0" collapsed="false">
      <c r="A16" s="245" t="n">
        <v>37134</v>
      </c>
      <c r="B16" s="240" t="n">
        <v>0</v>
      </c>
      <c r="C16" s="240" t="n">
        <v>0</v>
      </c>
      <c r="D16" s="240" t="n">
        <v>0</v>
      </c>
      <c r="E16" s="240" t="n">
        <v>0</v>
      </c>
      <c r="F16" s="240" t="n">
        <v>0</v>
      </c>
      <c r="H16" s="246" t="n">
        <v>0</v>
      </c>
      <c r="I16" s="246" t="n">
        <v>0</v>
      </c>
      <c r="J16" s="246" t="n">
        <v>0</v>
      </c>
      <c r="K16" s="246" t="n">
        <v>0</v>
      </c>
      <c r="L16" s="246" t="n">
        <v>0</v>
      </c>
      <c r="N16" s="240" t="n">
        <v>0</v>
      </c>
      <c r="O16" s="240" t="n">
        <v>0</v>
      </c>
      <c r="P16" s="240" t="n">
        <v>0</v>
      </c>
      <c r="Q16" s="240" t="n">
        <v>0</v>
      </c>
      <c r="R16" s="240" t="n">
        <v>0</v>
      </c>
    </row>
    <row r="17" customFormat="false" ht="12.75" hidden="false" customHeight="true" outlineLevel="0" collapsed="false">
      <c r="A17" s="245" t="n">
        <v>37164</v>
      </c>
      <c r="B17" s="240" t="n">
        <v>0</v>
      </c>
      <c r="C17" s="240" t="n">
        <v>0</v>
      </c>
      <c r="D17" s="240" t="n">
        <v>0</v>
      </c>
      <c r="E17" s="240" t="n">
        <v>0</v>
      </c>
      <c r="F17" s="240" t="n">
        <v>0</v>
      </c>
      <c r="H17" s="246" t="n">
        <v>0</v>
      </c>
      <c r="I17" s="246" t="n">
        <v>0</v>
      </c>
      <c r="J17" s="246" t="n">
        <v>0</v>
      </c>
      <c r="K17" s="246" t="n">
        <v>0</v>
      </c>
      <c r="L17" s="246" t="n">
        <v>0</v>
      </c>
      <c r="N17" s="240" t="n">
        <v>0</v>
      </c>
      <c r="O17" s="240" t="n">
        <v>0</v>
      </c>
      <c r="P17" s="240" t="n">
        <v>0</v>
      </c>
      <c r="Q17" s="240" t="n">
        <v>0</v>
      </c>
      <c r="R17" s="240" t="n">
        <v>0</v>
      </c>
    </row>
    <row r="18" customFormat="false" ht="12.75" hidden="false" customHeight="true" outlineLevel="0" collapsed="false">
      <c r="A18" s="245" t="n">
        <v>37195</v>
      </c>
      <c r="B18" s="240" t="n">
        <v>26</v>
      </c>
      <c r="C18" s="240" t="n">
        <v>26</v>
      </c>
      <c r="D18" s="240" t="n">
        <v>25</v>
      </c>
      <c r="E18" s="240" t="n">
        <v>24.5</v>
      </c>
      <c r="F18" s="240" t="n">
        <v>22.25</v>
      </c>
      <c r="H18" s="246" t="n">
        <v>2</v>
      </c>
      <c r="I18" s="246" t="n">
        <v>2</v>
      </c>
      <c r="J18" s="246" t="n">
        <v>1</v>
      </c>
      <c r="K18" s="246" t="n">
        <v>1.75</v>
      </c>
      <c r="L18" s="246" t="n">
        <v>0.25</v>
      </c>
      <c r="N18" s="240" t="n">
        <v>24</v>
      </c>
      <c r="O18" s="240" t="n">
        <v>24</v>
      </c>
      <c r="P18" s="240" t="n">
        <v>24</v>
      </c>
      <c r="Q18" s="240" t="n">
        <v>22.75</v>
      </c>
      <c r="R18" s="240" t="n">
        <v>22</v>
      </c>
    </row>
    <row r="19" customFormat="false" ht="12.75" hidden="false" customHeight="true" outlineLevel="0" collapsed="false">
      <c r="A19" s="245" t="n">
        <v>37225</v>
      </c>
      <c r="B19" s="240" t="n">
        <v>27.854</v>
      </c>
      <c r="C19" s="240" t="n">
        <v>27.667</v>
      </c>
      <c r="D19" s="240" t="n">
        <v>27.25</v>
      </c>
      <c r="E19" s="240" t="n">
        <v>22.897</v>
      </c>
      <c r="F19" s="240" t="n">
        <v>22.147</v>
      </c>
      <c r="H19" s="246" t="n">
        <v>1.666</v>
      </c>
      <c r="I19" s="246" t="n">
        <v>1.667</v>
      </c>
      <c r="J19" s="246" t="n">
        <v>2.353</v>
      </c>
      <c r="K19" s="246" t="n">
        <v>1.397</v>
      </c>
      <c r="L19" s="246" t="n">
        <v>2.418</v>
      </c>
      <c r="N19" s="240" t="n">
        <v>26.188</v>
      </c>
      <c r="O19" s="240" t="n">
        <v>26</v>
      </c>
      <c r="P19" s="240" t="n">
        <v>24.897</v>
      </c>
      <c r="Q19" s="240" t="n">
        <v>21.5</v>
      </c>
      <c r="R19" s="240" t="n">
        <v>19.729</v>
      </c>
    </row>
    <row r="20" customFormat="false" ht="12.75" hidden="false" customHeight="true" outlineLevel="0" collapsed="false">
      <c r="A20" s="245" t="n">
        <v>37256</v>
      </c>
      <c r="B20" s="240" t="n">
        <v>31.718</v>
      </c>
      <c r="C20" s="240" t="n">
        <v>27.484</v>
      </c>
      <c r="D20" s="240" t="n">
        <v>29.419</v>
      </c>
      <c r="E20" s="240" t="n">
        <v>27.806</v>
      </c>
      <c r="F20" s="240" t="n">
        <v>23.605</v>
      </c>
      <c r="H20" s="246" t="n">
        <v>2.67</v>
      </c>
      <c r="I20" s="246" t="n">
        <v>-0.797999999999998</v>
      </c>
      <c r="J20" s="246" t="n">
        <v>-1.71</v>
      </c>
      <c r="K20" s="246" t="n">
        <v>1.427</v>
      </c>
      <c r="L20" s="246" t="n">
        <v>-0.653000000000002</v>
      </c>
      <c r="N20" s="240" t="n">
        <v>29.048</v>
      </c>
      <c r="O20" s="240" t="n">
        <v>28.282</v>
      </c>
      <c r="P20" s="240" t="n">
        <v>31.129</v>
      </c>
      <c r="Q20" s="240" t="n">
        <v>26.379</v>
      </c>
      <c r="R20" s="240" t="n">
        <v>24.258</v>
      </c>
    </row>
    <row r="21" customFormat="false" ht="12.75" hidden="false" customHeight="true" outlineLevel="0" collapsed="false">
      <c r="A21" s="245" t="n">
        <v>37287</v>
      </c>
      <c r="B21" s="240" t="n">
        <v>31.02</v>
      </c>
      <c r="C21" s="240" t="n">
        <v>30.359</v>
      </c>
      <c r="D21" s="240" t="n">
        <v>30.448</v>
      </c>
      <c r="E21" s="240" t="n">
        <v>28.048</v>
      </c>
      <c r="F21" s="240" t="n">
        <v>23.694</v>
      </c>
      <c r="H21" s="246" t="n">
        <v>3.302</v>
      </c>
      <c r="I21" s="246" t="n">
        <v>3.302</v>
      </c>
      <c r="J21" s="246" t="n">
        <v>0.0249999999999986</v>
      </c>
      <c r="K21" s="246" t="n">
        <v>0.387</v>
      </c>
      <c r="L21" s="246" t="n">
        <v>-0.543999999999997</v>
      </c>
      <c r="N21" s="240" t="n">
        <v>27.718</v>
      </c>
      <c r="O21" s="240" t="n">
        <v>27.057</v>
      </c>
      <c r="P21" s="240" t="n">
        <v>30.423</v>
      </c>
      <c r="Q21" s="240" t="n">
        <v>27.661</v>
      </c>
      <c r="R21" s="240" t="n">
        <v>24.238</v>
      </c>
    </row>
    <row r="22" customFormat="false" ht="12.75" hidden="false" customHeight="true" outlineLevel="0" collapsed="false">
      <c r="A22" s="245" t="n">
        <v>37315</v>
      </c>
      <c r="B22" s="240" t="n">
        <v>27.214</v>
      </c>
      <c r="C22" s="240" t="n">
        <v>26.593</v>
      </c>
      <c r="D22" s="240" t="n">
        <v>30</v>
      </c>
      <c r="E22" s="240" t="n">
        <v>26.089</v>
      </c>
      <c r="F22" s="240" t="n">
        <v>24</v>
      </c>
      <c r="H22" s="246" t="n">
        <v>1.178</v>
      </c>
      <c r="I22" s="246" t="n">
        <v>0.856999999999999</v>
      </c>
      <c r="J22" s="246" t="n">
        <v>0.428999999999999</v>
      </c>
      <c r="K22" s="246" t="n">
        <v>-0.321999999999999</v>
      </c>
      <c r="L22" s="246" t="n">
        <v>-0.482000000000003</v>
      </c>
      <c r="N22" s="240" t="n">
        <v>26.036</v>
      </c>
      <c r="O22" s="240" t="n">
        <v>25.736</v>
      </c>
      <c r="P22" s="240" t="n">
        <v>29.571</v>
      </c>
      <c r="Q22" s="240" t="n">
        <v>26.411</v>
      </c>
      <c r="R22" s="240" t="n">
        <v>24.482</v>
      </c>
    </row>
    <row r="23" customFormat="false" ht="11.25" hidden="false" customHeight="false" outlineLevel="0" collapsed="false">
      <c r="A23" s="245" t="n">
        <v>37346</v>
      </c>
      <c r="B23" s="240" t="n">
        <v>23.698</v>
      </c>
      <c r="C23" s="240" t="n">
        <v>24.359</v>
      </c>
      <c r="D23" s="240" t="n">
        <v>28.56</v>
      </c>
      <c r="E23" s="240" t="n">
        <v>25.016</v>
      </c>
      <c r="F23" s="240" t="n">
        <v>23.274</v>
      </c>
      <c r="H23" s="246" t="n">
        <v>0.870999999999999</v>
      </c>
      <c r="I23" s="246" t="n">
        <v>0.539999999999999</v>
      </c>
      <c r="J23" s="246" t="n">
        <v>0.567999999999998</v>
      </c>
      <c r="K23" s="246" t="n">
        <v>-0.303000000000001</v>
      </c>
      <c r="L23" s="246" t="n">
        <v>-0.605</v>
      </c>
      <c r="N23" s="240" t="n">
        <v>22.827</v>
      </c>
      <c r="O23" s="240" t="n">
        <v>23.819</v>
      </c>
      <c r="P23" s="240" t="n">
        <v>27.992</v>
      </c>
      <c r="Q23" s="240" t="n">
        <v>25.319</v>
      </c>
      <c r="R23" s="240" t="n">
        <v>23.879</v>
      </c>
    </row>
    <row r="24" customFormat="false" ht="11.25" hidden="false" customHeight="false" outlineLevel="0" collapsed="false">
      <c r="A24" s="245" t="n">
        <v>37376</v>
      </c>
      <c r="B24" s="240" t="n">
        <v>19.233</v>
      </c>
      <c r="C24" s="240" t="n">
        <v>20.1</v>
      </c>
      <c r="D24" s="240" t="n">
        <v>24.7</v>
      </c>
      <c r="E24" s="240" t="n">
        <v>25.55</v>
      </c>
      <c r="F24" s="240" t="n">
        <v>24.1</v>
      </c>
      <c r="H24" s="246" t="n">
        <v>0.315999999999999</v>
      </c>
      <c r="I24" s="246" t="n">
        <v>0</v>
      </c>
      <c r="J24" s="246" t="n">
        <v>1.267</v>
      </c>
      <c r="K24" s="246" t="n">
        <v>-0.149999999999999</v>
      </c>
      <c r="L24" s="246" t="n">
        <v>0</v>
      </c>
      <c r="N24" s="240" t="n">
        <v>18.917</v>
      </c>
      <c r="O24" s="240" t="n">
        <v>20.1</v>
      </c>
      <c r="P24" s="240" t="n">
        <v>23.433</v>
      </c>
      <c r="Q24" s="240" t="n">
        <v>25.7</v>
      </c>
      <c r="R24" s="240" t="n">
        <v>24.1</v>
      </c>
    </row>
    <row r="25" customFormat="false" ht="11.25" hidden="false" customHeight="false" outlineLevel="0" collapsed="false">
      <c r="A25" s="245" t="n">
        <v>37407</v>
      </c>
      <c r="B25" s="240" t="n">
        <v>20.097</v>
      </c>
      <c r="C25" s="240" t="n">
        <v>21.476</v>
      </c>
      <c r="D25" s="240" t="n">
        <v>27.065</v>
      </c>
      <c r="E25" s="240" t="n">
        <v>26.19</v>
      </c>
      <c r="F25" s="240" t="n">
        <v>23.573</v>
      </c>
      <c r="H25" s="246" t="n">
        <v>-0.120999999999999</v>
      </c>
      <c r="I25" s="246" t="n">
        <v>-0.120999999999999</v>
      </c>
      <c r="J25" s="246" t="n">
        <v>1.323</v>
      </c>
      <c r="K25" s="246" t="n">
        <v>-0.181000000000001</v>
      </c>
      <c r="L25" s="246" t="n">
        <v>0</v>
      </c>
      <c r="N25" s="240" t="n">
        <v>20.218</v>
      </c>
      <c r="O25" s="240" t="n">
        <v>21.597</v>
      </c>
      <c r="P25" s="240" t="n">
        <v>25.742</v>
      </c>
      <c r="Q25" s="240" t="n">
        <v>26.371</v>
      </c>
      <c r="R25" s="240" t="n">
        <v>23.573</v>
      </c>
    </row>
    <row r="26" customFormat="false" ht="11.25" hidden="false" customHeight="false" outlineLevel="0" collapsed="false">
      <c r="A26" s="245" t="n">
        <v>37437</v>
      </c>
      <c r="B26" s="240" t="n">
        <v>21.292</v>
      </c>
      <c r="C26" s="240" t="n">
        <v>22.667</v>
      </c>
      <c r="D26" s="240" t="n">
        <v>28.792</v>
      </c>
      <c r="E26" s="240" t="n">
        <v>27.688</v>
      </c>
      <c r="F26" s="240" t="n">
        <v>22.333</v>
      </c>
      <c r="H26" s="246" t="n">
        <v>0</v>
      </c>
      <c r="I26" s="246" t="n">
        <v>0</v>
      </c>
      <c r="J26" s="246" t="n">
        <v>1.334</v>
      </c>
      <c r="K26" s="246" t="n">
        <v>0.813000000000002</v>
      </c>
      <c r="L26" s="246" t="n">
        <v>0</v>
      </c>
      <c r="N26" s="240" t="n">
        <v>21.292</v>
      </c>
      <c r="O26" s="240" t="n">
        <v>22.667</v>
      </c>
      <c r="P26" s="240" t="n">
        <v>27.458</v>
      </c>
      <c r="Q26" s="240" t="n">
        <v>26.875</v>
      </c>
      <c r="R26" s="240" t="n">
        <v>22.333</v>
      </c>
    </row>
    <row r="27" customFormat="false" ht="11.25" hidden="false" customHeight="false" outlineLevel="0" collapsed="false">
      <c r="A27" s="245" t="n">
        <v>37468</v>
      </c>
      <c r="B27" s="240" t="n">
        <v>30.597</v>
      </c>
      <c r="C27" s="240" t="n">
        <v>31.855</v>
      </c>
      <c r="D27" s="240" t="n">
        <v>32.391</v>
      </c>
      <c r="E27" s="240" t="n">
        <v>33.504</v>
      </c>
      <c r="F27" s="240" t="n">
        <v>30.823</v>
      </c>
      <c r="H27" s="246" t="n">
        <v>1.323</v>
      </c>
      <c r="I27" s="246" t="n">
        <v>0.660999999999998</v>
      </c>
      <c r="J27" s="246" t="n">
        <v>1.593</v>
      </c>
      <c r="K27" s="246" t="n">
        <v>1.20200000000001</v>
      </c>
      <c r="L27" s="246" t="n">
        <v>0</v>
      </c>
      <c r="N27" s="240" t="n">
        <v>29.274</v>
      </c>
      <c r="O27" s="240" t="n">
        <v>31.194</v>
      </c>
      <c r="P27" s="240" t="n">
        <v>30.798</v>
      </c>
      <c r="Q27" s="240" t="n">
        <v>32.302</v>
      </c>
      <c r="R27" s="240" t="n">
        <v>30.823</v>
      </c>
    </row>
    <row r="28" customFormat="false" ht="11.25" hidden="false" customHeight="false" outlineLevel="0" collapsed="false">
      <c r="A28" s="245" t="n">
        <v>37499</v>
      </c>
      <c r="B28" s="240" t="n">
        <v>33.097</v>
      </c>
      <c r="C28" s="240" t="n">
        <v>34.5</v>
      </c>
      <c r="D28" s="240" t="n">
        <v>33.29</v>
      </c>
      <c r="E28" s="240" t="n">
        <v>33.992</v>
      </c>
      <c r="F28" s="240" t="n">
        <v>31.839</v>
      </c>
      <c r="H28" s="246" t="n">
        <v>0</v>
      </c>
      <c r="I28" s="246" t="n">
        <v>-1.258</v>
      </c>
      <c r="J28" s="246" t="n">
        <v>1.524</v>
      </c>
      <c r="K28" s="246" t="n">
        <v>1.161</v>
      </c>
      <c r="L28" s="246" t="n">
        <v>-0.193000000000001</v>
      </c>
      <c r="N28" s="240" t="n">
        <v>33.097</v>
      </c>
      <c r="O28" s="240" t="n">
        <v>35.758</v>
      </c>
      <c r="P28" s="240" t="n">
        <v>31.766</v>
      </c>
      <c r="Q28" s="240" t="n">
        <v>32.831</v>
      </c>
      <c r="R28" s="240" t="n">
        <v>32.032</v>
      </c>
    </row>
    <row r="29" customFormat="false" ht="11.25" hidden="false" customHeight="false" outlineLevel="0" collapsed="false">
      <c r="A29" s="245" t="n">
        <v>37529</v>
      </c>
      <c r="B29" s="240" t="n">
        <v>29.1</v>
      </c>
      <c r="C29" s="240" t="n">
        <v>30.15</v>
      </c>
      <c r="D29" s="240" t="n">
        <v>32.425</v>
      </c>
      <c r="E29" s="240" t="n">
        <v>29.275</v>
      </c>
      <c r="F29" s="240" t="n">
        <v>27</v>
      </c>
      <c r="H29" s="246" t="n">
        <v>0.700000000000003</v>
      </c>
      <c r="I29" s="246" t="n">
        <v>0</v>
      </c>
      <c r="J29" s="246" t="n">
        <v>1.675</v>
      </c>
      <c r="K29" s="246" t="n">
        <v>1.25</v>
      </c>
      <c r="L29" s="246" t="n">
        <v>0.300000000000001</v>
      </c>
      <c r="N29" s="240" t="n">
        <v>28.4</v>
      </c>
      <c r="O29" s="240" t="n">
        <v>30.15</v>
      </c>
      <c r="P29" s="240" t="n">
        <v>30.75</v>
      </c>
      <c r="Q29" s="240" t="n">
        <v>28.025</v>
      </c>
      <c r="R29" s="240" t="n">
        <v>26.7</v>
      </c>
    </row>
    <row r="30" customFormat="false" ht="11.25" hidden="false" customHeight="false" outlineLevel="0" collapsed="false">
      <c r="A30" s="245" t="n">
        <v>37560</v>
      </c>
      <c r="B30" s="240" t="n">
        <v>27.677</v>
      </c>
      <c r="C30" s="240" t="n">
        <v>29.565</v>
      </c>
      <c r="D30" s="240" t="n">
        <v>26.927</v>
      </c>
      <c r="E30" s="240" t="n">
        <v>26.71</v>
      </c>
      <c r="F30" s="240" t="n">
        <v>24.726</v>
      </c>
      <c r="H30" s="246" t="n">
        <v>1.257</v>
      </c>
      <c r="I30" s="246" t="n">
        <v>0.315000000000001</v>
      </c>
      <c r="J30" s="246" t="n">
        <v>0.532</v>
      </c>
      <c r="K30" s="246" t="n">
        <v>0.483999999999998</v>
      </c>
      <c r="L30" s="246" t="n">
        <v>0</v>
      </c>
      <c r="N30" s="240" t="n">
        <v>26.42</v>
      </c>
      <c r="O30" s="240" t="n">
        <v>29.25</v>
      </c>
      <c r="P30" s="240" t="n">
        <v>26.395</v>
      </c>
      <c r="Q30" s="240" t="n">
        <v>26.226</v>
      </c>
      <c r="R30" s="240" t="n">
        <v>24.726</v>
      </c>
    </row>
    <row r="31" customFormat="false" ht="11.25" hidden="false" customHeight="false" outlineLevel="0" collapsed="false">
      <c r="A31" s="245" t="n">
        <v>37590</v>
      </c>
      <c r="B31" s="240" t="n">
        <v>24.75</v>
      </c>
      <c r="C31" s="240" t="n">
        <v>23.417</v>
      </c>
      <c r="D31" s="240" t="n">
        <v>28.271</v>
      </c>
      <c r="E31" s="240" t="n">
        <v>24.729</v>
      </c>
      <c r="F31" s="240" t="n">
        <v>23</v>
      </c>
      <c r="H31" s="246" t="n">
        <v>2</v>
      </c>
      <c r="I31" s="246" t="n">
        <v>1.334</v>
      </c>
      <c r="J31" s="246" t="n">
        <v>0.541999999999998</v>
      </c>
      <c r="K31" s="246" t="n">
        <v>0.479000000000003</v>
      </c>
      <c r="L31" s="246" t="n">
        <v>0</v>
      </c>
      <c r="N31" s="240" t="n">
        <v>22.75</v>
      </c>
      <c r="O31" s="240" t="n">
        <v>22.083</v>
      </c>
      <c r="P31" s="240" t="n">
        <v>27.729</v>
      </c>
      <c r="Q31" s="240" t="n">
        <v>24.25</v>
      </c>
      <c r="R31" s="240" t="n">
        <v>23</v>
      </c>
    </row>
    <row r="32" customFormat="false" ht="11.25" hidden="false" customHeight="false" outlineLevel="0" collapsed="false">
      <c r="A32" s="245" t="n">
        <v>37621</v>
      </c>
      <c r="B32" s="240" t="n">
        <v>29.048</v>
      </c>
      <c r="C32" s="240" t="n">
        <v>27.661</v>
      </c>
      <c r="D32" s="240" t="n">
        <v>30.04</v>
      </c>
      <c r="E32" s="240" t="n">
        <v>28.105</v>
      </c>
      <c r="F32" s="240" t="n">
        <v>22.694</v>
      </c>
      <c r="H32" s="246" t="n">
        <v>-0.00100000000000122</v>
      </c>
      <c r="I32" s="246" t="n">
        <v>-0.00100000000000122</v>
      </c>
      <c r="J32" s="246" t="n">
        <v>0.547999999999998</v>
      </c>
      <c r="K32" s="246" t="n">
        <v>0.475999999999999</v>
      </c>
      <c r="L32" s="246" t="n">
        <v>0</v>
      </c>
      <c r="N32" s="240" t="n">
        <v>29.049</v>
      </c>
      <c r="O32" s="240" t="n">
        <v>27.662</v>
      </c>
      <c r="P32" s="240" t="n">
        <v>29.492</v>
      </c>
      <c r="Q32" s="240" t="n">
        <v>27.629</v>
      </c>
      <c r="R32" s="240" t="n">
        <v>22.694</v>
      </c>
    </row>
    <row r="33" customFormat="false" ht="11.25" hidden="false" customHeight="false" outlineLevel="0" collapsed="false">
      <c r="A33" s="245" t="n">
        <v>37652</v>
      </c>
      <c r="B33" s="240" t="n">
        <v>28.855</v>
      </c>
      <c r="C33" s="240" t="n">
        <v>27.472</v>
      </c>
      <c r="D33" s="240" t="n">
        <v>29.694</v>
      </c>
      <c r="E33" s="240" t="n">
        <v>26.661</v>
      </c>
      <c r="F33" s="240" t="n">
        <v>23.573</v>
      </c>
      <c r="H33" s="246" t="n">
        <v>0</v>
      </c>
      <c r="I33" s="246" t="n">
        <v>0</v>
      </c>
      <c r="J33" s="246" t="n">
        <v>0.509000000000004</v>
      </c>
      <c r="K33" s="246" t="n">
        <v>-0.120999999999999</v>
      </c>
      <c r="L33" s="246" t="n">
        <v>0</v>
      </c>
      <c r="N33" s="240" t="n">
        <v>28.855</v>
      </c>
      <c r="O33" s="240" t="n">
        <v>27.472</v>
      </c>
      <c r="P33" s="240" t="n">
        <v>29.185</v>
      </c>
      <c r="Q33" s="240" t="n">
        <v>26.782</v>
      </c>
      <c r="R33" s="240" t="n">
        <v>23.573</v>
      </c>
    </row>
    <row r="34" customFormat="false" ht="11.25" hidden="false" customHeight="false" outlineLevel="0" collapsed="false">
      <c r="A34" s="245" t="n">
        <v>37680</v>
      </c>
      <c r="B34" s="240" t="n">
        <v>27.857</v>
      </c>
      <c r="C34" s="240" t="n">
        <v>27.429</v>
      </c>
      <c r="D34" s="240" t="n">
        <v>27.964</v>
      </c>
      <c r="E34" s="240" t="n">
        <v>26.464</v>
      </c>
      <c r="F34" s="240" t="n">
        <v>23.679</v>
      </c>
      <c r="H34" s="246" t="n">
        <v>0</v>
      </c>
      <c r="I34" s="246" t="n">
        <v>0.00100000000000122</v>
      </c>
      <c r="J34" s="246" t="n">
        <v>0.536000000000001</v>
      </c>
      <c r="K34" s="246" t="n">
        <v>-0.106999999999999</v>
      </c>
      <c r="L34" s="246" t="n">
        <v>0</v>
      </c>
      <c r="N34" s="240" t="n">
        <v>27.857</v>
      </c>
      <c r="O34" s="240" t="n">
        <v>27.428</v>
      </c>
      <c r="P34" s="240" t="n">
        <v>27.428</v>
      </c>
      <c r="Q34" s="240" t="n">
        <v>26.571</v>
      </c>
      <c r="R34" s="240" t="n">
        <v>23.679</v>
      </c>
    </row>
    <row r="35" customFormat="false" ht="11.25" hidden="false" customHeight="false" outlineLevel="0" collapsed="false">
      <c r="A35" s="245" t="n">
        <v>37711</v>
      </c>
      <c r="B35" s="240" t="n">
        <v>25.677</v>
      </c>
      <c r="C35" s="240" t="n">
        <v>26.157</v>
      </c>
      <c r="D35" s="240" t="n">
        <v>27.024</v>
      </c>
      <c r="E35" s="240" t="n">
        <v>25.883</v>
      </c>
      <c r="F35" s="240" t="n">
        <v>23.032</v>
      </c>
      <c r="H35" s="246" t="n">
        <v>0</v>
      </c>
      <c r="I35" s="246" t="n">
        <v>0</v>
      </c>
      <c r="J35" s="246" t="n">
        <v>0.507999999999999</v>
      </c>
      <c r="K35" s="246" t="n">
        <v>-0.120999999999999</v>
      </c>
      <c r="L35" s="246" t="n">
        <v>0</v>
      </c>
      <c r="N35" s="240" t="n">
        <v>25.677</v>
      </c>
      <c r="O35" s="240" t="n">
        <v>26.157</v>
      </c>
      <c r="P35" s="240" t="n">
        <v>26.516</v>
      </c>
      <c r="Q35" s="240" t="n">
        <v>26.004</v>
      </c>
      <c r="R35" s="240" t="n">
        <v>23.032</v>
      </c>
    </row>
    <row r="36" customFormat="false" ht="11.25" hidden="false" customHeight="false" outlineLevel="0" collapsed="false">
      <c r="A36" s="245" t="n">
        <v>37741</v>
      </c>
      <c r="B36" s="240" t="n">
        <v>22.533</v>
      </c>
      <c r="C36" s="240" t="n">
        <v>24.683</v>
      </c>
      <c r="D36" s="240" t="n">
        <v>26.2</v>
      </c>
      <c r="E36" s="240" t="n">
        <v>26.283</v>
      </c>
      <c r="F36" s="240" t="n">
        <v>22.667</v>
      </c>
      <c r="H36" s="246" t="n">
        <v>0</v>
      </c>
      <c r="I36" s="246" t="n">
        <v>0</v>
      </c>
      <c r="J36" s="246" t="n">
        <v>1.4</v>
      </c>
      <c r="K36" s="246" t="n">
        <v>0.633000000000003</v>
      </c>
      <c r="L36" s="246" t="n">
        <v>0</v>
      </c>
      <c r="N36" s="240" t="n">
        <v>22.533</v>
      </c>
      <c r="O36" s="240" t="n">
        <v>24.683</v>
      </c>
      <c r="P36" s="240" t="n">
        <v>24.8</v>
      </c>
      <c r="Q36" s="240" t="n">
        <v>25.65</v>
      </c>
      <c r="R36" s="240" t="n">
        <v>22.667</v>
      </c>
    </row>
    <row r="37" customFormat="false" ht="11.25" hidden="false" customHeight="false" outlineLevel="0" collapsed="false">
      <c r="A37" s="245" t="n">
        <v>37772</v>
      </c>
      <c r="B37" s="240" t="n">
        <v>12.823</v>
      </c>
      <c r="C37" s="240" t="n">
        <v>15.944</v>
      </c>
      <c r="D37" s="240" t="n">
        <v>27.06</v>
      </c>
      <c r="E37" s="240" t="n">
        <v>26.004</v>
      </c>
      <c r="F37" s="240" t="n">
        <v>22.25</v>
      </c>
      <c r="H37" s="246" t="n">
        <v>0.661999999999999</v>
      </c>
      <c r="I37" s="246" t="n">
        <v>0.662000000000001</v>
      </c>
      <c r="J37" s="246" t="n">
        <v>1.536</v>
      </c>
      <c r="K37" s="246" t="n">
        <v>0.661000000000001</v>
      </c>
      <c r="L37" s="246" t="n">
        <v>0</v>
      </c>
      <c r="N37" s="240" t="n">
        <v>12.161</v>
      </c>
      <c r="O37" s="240" t="n">
        <v>15.282</v>
      </c>
      <c r="P37" s="240" t="n">
        <v>25.524</v>
      </c>
      <c r="Q37" s="240" t="n">
        <v>25.343</v>
      </c>
      <c r="R37" s="240" t="n">
        <v>22.25</v>
      </c>
    </row>
    <row r="38" customFormat="false" ht="11.25" hidden="false" customHeight="false" outlineLevel="0" collapsed="false">
      <c r="A38" s="245" t="n">
        <v>37802</v>
      </c>
      <c r="B38" s="240" t="n">
        <v>16.5</v>
      </c>
      <c r="C38" s="240" t="n">
        <v>20.979</v>
      </c>
      <c r="D38" s="240" t="n">
        <v>28.813</v>
      </c>
      <c r="E38" s="240" t="n">
        <v>26.854</v>
      </c>
      <c r="F38" s="240" t="n">
        <v>22.458</v>
      </c>
      <c r="H38" s="246" t="n">
        <v>1.333</v>
      </c>
      <c r="I38" s="246" t="n">
        <v>1.333</v>
      </c>
      <c r="J38" s="246" t="n">
        <v>1.563</v>
      </c>
      <c r="K38" s="246" t="n">
        <v>0.667000000000002</v>
      </c>
      <c r="L38" s="246" t="n">
        <v>0</v>
      </c>
      <c r="N38" s="240" t="n">
        <v>15.167</v>
      </c>
      <c r="O38" s="240" t="n">
        <v>19.646</v>
      </c>
      <c r="P38" s="240" t="n">
        <v>27.25</v>
      </c>
      <c r="Q38" s="240" t="n">
        <v>26.187</v>
      </c>
      <c r="R38" s="240" t="n">
        <v>22.458</v>
      </c>
    </row>
    <row r="39" customFormat="false" ht="11.25" hidden="false" customHeight="false" outlineLevel="0" collapsed="false">
      <c r="A39" s="245" t="n">
        <v>37833</v>
      </c>
      <c r="B39" s="240" t="n">
        <v>35.758</v>
      </c>
      <c r="C39" s="240" t="n">
        <v>37.315</v>
      </c>
      <c r="D39" s="240" t="n">
        <v>31.516</v>
      </c>
      <c r="E39" s="240" t="n">
        <v>29.585</v>
      </c>
      <c r="F39" s="240" t="n">
        <v>27.935</v>
      </c>
      <c r="H39" s="246" t="n">
        <v>0</v>
      </c>
      <c r="I39" s="246" t="n">
        <v>0.000999999999997669</v>
      </c>
      <c r="J39" s="246" t="n">
        <v>1.415</v>
      </c>
      <c r="K39" s="246" t="n">
        <v>0.902999999999999</v>
      </c>
      <c r="L39" s="246" t="n">
        <v>0</v>
      </c>
      <c r="N39" s="240" t="n">
        <v>35.758</v>
      </c>
      <c r="O39" s="240" t="n">
        <v>37.314</v>
      </c>
      <c r="P39" s="240" t="n">
        <v>30.101</v>
      </c>
      <c r="Q39" s="240" t="n">
        <v>28.682</v>
      </c>
      <c r="R39" s="240" t="n">
        <v>27.935</v>
      </c>
    </row>
    <row r="40" customFormat="false" ht="11.25" hidden="false" customHeight="false" outlineLevel="0" collapsed="false">
      <c r="A40" s="245" t="n">
        <v>37864</v>
      </c>
      <c r="B40" s="240" t="n">
        <v>37.79</v>
      </c>
      <c r="C40" s="240" t="n">
        <v>39.39</v>
      </c>
      <c r="D40" s="240" t="n">
        <v>31.444</v>
      </c>
      <c r="E40" s="240" t="n">
        <v>33.484</v>
      </c>
      <c r="F40" s="240" t="n">
        <v>31.29</v>
      </c>
      <c r="H40" s="246" t="n">
        <v>0</v>
      </c>
      <c r="I40" s="246" t="n">
        <v>0</v>
      </c>
      <c r="J40" s="246" t="n">
        <v>1.416</v>
      </c>
      <c r="K40" s="246" t="n">
        <v>0.902999999999999</v>
      </c>
      <c r="L40" s="246" t="n">
        <v>0</v>
      </c>
      <c r="N40" s="240" t="n">
        <v>37.79</v>
      </c>
      <c r="O40" s="240" t="n">
        <v>39.39</v>
      </c>
      <c r="P40" s="240" t="n">
        <v>30.028</v>
      </c>
      <c r="Q40" s="240" t="n">
        <v>32.581</v>
      </c>
      <c r="R40" s="240" t="n">
        <v>31.29</v>
      </c>
    </row>
    <row r="41" customFormat="false" ht="11.25" hidden="false" customHeight="false" outlineLevel="0" collapsed="false">
      <c r="A41" s="245" t="n">
        <v>37894</v>
      </c>
      <c r="B41" s="240" t="n">
        <v>32.25</v>
      </c>
      <c r="C41" s="240" t="n">
        <v>33.708</v>
      </c>
      <c r="D41" s="240" t="n">
        <v>30.583</v>
      </c>
      <c r="E41" s="240" t="n">
        <v>31.958</v>
      </c>
      <c r="F41" s="240" t="n">
        <v>29.125</v>
      </c>
      <c r="H41" s="246" t="n">
        <v>-0.00100000000000477</v>
      </c>
      <c r="I41" s="246" t="n">
        <v>-0.00100000000000477</v>
      </c>
      <c r="J41" s="246" t="n">
        <v>1.436</v>
      </c>
      <c r="K41" s="246" t="n">
        <v>0.916</v>
      </c>
      <c r="L41" s="246" t="n">
        <v>0</v>
      </c>
      <c r="N41" s="240" t="n">
        <v>32.251</v>
      </c>
      <c r="O41" s="240" t="n">
        <v>33.709</v>
      </c>
      <c r="P41" s="240" t="n">
        <v>29.147</v>
      </c>
      <c r="Q41" s="240" t="n">
        <v>31.042</v>
      </c>
      <c r="R41" s="240" t="n">
        <v>29.125</v>
      </c>
    </row>
    <row r="42" customFormat="false" ht="11.25" hidden="false" customHeight="false" outlineLevel="0" collapsed="false">
      <c r="A42" s="245" t="n">
        <v>37925</v>
      </c>
      <c r="B42" s="240" t="n">
        <v>28.548</v>
      </c>
      <c r="C42" s="240" t="n">
        <v>30.653</v>
      </c>
      <c r="D42" s="240" t="n">
        <v>28.815</v>
      </c>
      <c r="E42" s="240" t="n">
        <v>25.548</v>
      </c>
      <c r="F42" s="240" t="n">
        <v>25.887</v>
      </c>
      <c r="H42" s="246" t="n">
        <v>-0.00100000000000122</v>
      </c>
      <c r="I42" s="246" t="n">
        <v>0</v>
      </c>
      <c r="J42" s="246" t="n">
        <v>0.556999999999999</v>
      </c>
      <c r="K42" s="246" t="n">
        <v>-0.097999999999999</v>
      </c>
      <c r="L42" s="246" t="n">
        <v>0</v>
      </c>
      <c r="N42" s="240" t="n">
        <v>28.549</v>
      </c>
      <c r="O42" s="240" t="n">
        <v>30.653</v>
      </c>
      <c r="P42" s="240" t="n">
        <v>28.258</v>
      </c>
      <c r="Q42" s="240" t="n">
        <v>25.646</v>
      </c>
      <c r="R42" s="240" t="n">
        <v>25.887</v>
      </c>
    </row>
    <row r="43" customFormat="false" ht="11.25" hidden="false" customHeight="false" outlineLevel="0" collapsed="false">
      <c r="A43" s="245" t="n">
        <v>37955</v>
      </c>
      <c r="B43" s="240" t="n">
        <v>23.9</v>
      </c>
      <c r="C43" s="240" t="n">
        <v>26.2</v>
      </c>
      <c r="D43" s="240" t="n">
        <v>28.225</v>
      </c>
      <c r="E43" s="240" t="n">
        <v>24.75</v>
      </c>
      <c r="F43" s="240" t="n">
        <v>21.65</v>
      </c>
      <c r="H43" s="246" t="n">
        <v>0</v>
      </c>
      <c r="I43" s="246" t="n">
        <v>0</v>
      </c>
      <c r="J43" s="246" t="n">
        <v>0.450000000000003</v>
      </c>
      <c r="K43" s="246" t="n">
        <v>-0.149999999999999</v>
      </c>
      <c r="L43" s="246" t="n">
        <v>0</v>
      </c>
      <c r="N43" s="240" t="n">
        <v>23.9</v>
      </c>
      <c r="O43" s="240" t="n">
        <v>26.2</v>
      </c>
      <c r="P43" s="240" t="n">
        <v>27.775</v>
      </c>
      <c r="Q43" s="240" t="n">
        <v>24.9</v>
      </c>
      <c r="R43" s="240" t="n">
        <v>21.65</v>
      </c>
    </row>
    <row r="44" customFormat="false" ht="11.25" hidden="false" customHeight="false" outlineLevel="0" collapsed="false">
      <c r="A44" s="245" t="n">
        <v>37986</v>
      </c>
      <c r="B44" s="240" t="n">
        <v>30.242</v>
      </c>
      <c r="C44" s="240" t="n">
        <v>32.496</v>
      </c>
      <c r="D44" s="240" t="n">
        <v>30.294</v>
      </c>
      <c r="E44" s="240" t="n">
        <v>28.375</v>
      </c>
      <c r="F44" s="240" t="n">
        <v>22.79</v>
      </c>
      <c r="H44" s="246" t="n">
        <v>0</v>
      </c>
      <c r="I44" s="246" t="n">
        <v>0</v>
      </c>
      <c r="J44" s="246" t="n">
        <v>0.507999999999999</v>
      </c>
      <c r="K44" s="246" t="n">
        <v>-0.121000000000002</v>
      </c>
      <c r="L44" s="246" t="n">
        <v>0</v>
      </c>
      <c r="N44" s="240" t="n">
        <v>30.242</v>
      </c>
      <c r="O44" s="240" t="n">
        <v>32.496</v>
      </c>
      <c r="P44" s="240" t="n">
        <v>29.786</v>
      </c>
      <c r="Q44" s="240" t="n">
        <v>28.496</v>
      </c>
      <c r="R44" s="240" t="n">
        <v>22.79</v>
      </c>
    </row>
    <row r="45" customFormat="false" ht="11.25" hidden="false" customHeight="false" outlineLevel="0" collapsed="false">
      <c r="A45" s="245" t="n">
        <v>38017</v>
      </c>
      <c r="B45" s="240" t="n">
        <v>28.189</v>
      </c>
      <c r="C45" s="240" t="n">
        <v>27.371</v>
      </c>
      <c r="D45" s="240" t="n">
        <v>29.713</v>
      </c>
      <c r="E45" s="240" t="n">
        <v>26.363</v>
      </c>
      <c r="F45" s="240" t="n">
        <v>24.075</v>
      </c>
      <c r="H45" s="246" t="n">
        <v>0.0399999999999992</v>
      </c>
      <c r="I45" s="246" t="n">
        <v>0.0260000000000034</v>
      </c>
      <c r="J45" s="246" t="n">
        <v>0.895</v>
      </c>
      <c r="K45" s="246" t="n">
        <v>-0.792000000000002</v>
      </c>
      <c r="L45" s="246" t="n">
        <v>-0.00100000000000122</v>
      </c>
      <c r="N45" s="240" t="n">
        <v>28.149</v>
      </c>
      <c r="O45" s="240" t="n">
        <v>27.345</v>
      </c>
      <c r="P45" s="240" t="n">
        <v>28.818</v>
      </c>
      <c r="Q45" s="240" t="n">
        <v>27.155</v>
      </c>
      <c r="R45" s="240" t="n">
        <v>24.076</v>
      </c>
    </row>
    <row r="46" customFormat="false" ht="11.25" hidden="false" customHeight="false" outlineLevel="0" collapsed="false">
      <c r="A46" s="245" t="n">
        <v>38046</v>
      </c>
      <c r="B46" s="240" t="n">
        <v>27.291</v>
      </c>
      <c r="C46" s="240" t="n">
        <v>27.22</v>
      </c>
      <c r="D46" s="240" t="n">
        <v>27.817</v>
      </c>
      <c r="E46" s="240" t="n">
        <v>26.008</v>
      </c>
      <c r="F46" s="240" t="n">
        <v>24.011</v>
      </c>
      <c r="H46" s="246" t="n">
        <v>0.0269999999999975</v>
      </c>
      <c r="I46" s="246" t="n">
        <v>0.0259999999999963</v>
      </c>
      <c r="J46" s="246" t="n">
        <v>0.437000000000001</v>
      </c>
      <c r="K46" s="246" t="n">
        <v>-0.762999999999998</v>
      </c>
      <c r="L46" s="246" t="n">
        <v>0</v>
      </c>
      <c r="N46" s="240" t="n">
        <v>27.264</v>
      </c>
      <c r="O46" s="240" t="n">
        <v>27.194</v>
      </c>
      <c r="P46" s="240" t="n">
        <v>27.38</v>
      </c>
      <c r="Q46" s="240" t="n">
        <v>26.771</v>
      </c>
      <c r="R46" s="240" t="n">
        <v>24.011</v>
      </c>
    </row>
    <row r="47" customFormat="false" ht="11.25" hidden="false" customHeight="false" outlineLevel="0" collapsed="false">
      <c r="A47" s="245" t="n">
        <v>38077</v>
      </c>
      <c r="B47" s="240" t="n">
        <v>25.829</v>
      </c>
      <c r="C47" s="240" t="n">
        <v>26.521</v>
      </c>
      <c r="D47" s="240" t="n">
        <v>27.179</v>
      </c>
      <c r="E47" s="240" t="n">
        <v>25.775</v>
      </c>
      <c r="F47" s="240" t="n">
        <v>23.835</v>
      </c>
      <c r="H47" s="246" t="n">
        <v>0.0380000000000003</v>
      </c>
      <c r="I47" s="246" t="n">
        <v>0.0259999999999998</v>
      </c>
      <c r="J47" s="246" t="n">
        <v>0.266000000000002</v>
      </c>
      <c r="K47" s="246" t="n">
        <v>-0.836000000000002</v>
      </c>
      <c r="L47" s="246" t="n">
        <v>0</v>
      </c>
      <c r="N47" s="240" t="n">
        <v>25.791</v>
      </c>
      <c r="O47" s="240" t="n">
        <v>26.495</v>
      </c>
      <c r="P47" s="240" t="n">
        <v>26.913</v>
      </c>
      <c r="Q47" s="240" t="n">
        <v>26.611</v>
      </c>
      <c r="R47" s="240" t="n">
        <v>23.835</v>
      </c>
    </row>
    <row r="48" customFormat="false" ht="11.25" hidden="false" customHeight="false" outlineLevel="0" collapsed="false">
      <c r="A48" s="245" t="n">
        <v>38107</v>
      </c>
      <c r="B48" s="240" t="n">
        <v>23.254</v>
      </c>
      <c r="C48" s="240" t="n">
        <v>25.298</v>
      </c>
      <c r="D48" s="240" t="n">
        <v>26.206</v>
      </c>
      <c r="E48" s="240" t="n">
        <v>25.998</v>
      </c>
      <c r="F48" s="240" t="n">
        <v>23.383</v>
      </c>
      <c r="H48" s="246" t="n">
        <v>0.0249999999999986</v>
      </c>
      <c r="I48" s="246" t="n">
        <v>0.0380000000000003</v>
      </c>
      <c r="J48" s="246" t="n">
        <v>0.942999999999998</v>
      </c>
      <c r="K48" s="246" t="n">
        <v>-0.530999999999999</v>
      </c>
      <c r="L48" s="246" t="n">
        <v>0</v>
      </c>
      <c r="N48" s="240" t="n">
        <v>23.229</v>
      </c>
      <c r="O48" s="240" t="n">
        <v>25.26</v>
      </c>
      <c r="P48" s="240" t="n">
        <v>25.263</v>
      </c>
      <c r="Q48" s="240" t="n">
        <v>26.529</v>
      </c>
      <c r="R48" s="240" t="n">
        <v>23.383</v>
      </c>
    </row>
    <row r="49" customFormat="false" ht="11.25" hidden="false" customHeight="false" outlineLevel="0" collapsed="false">
      <c r="A49" s="245" t="n">
        <v>38138</v>
      </c>
      <c r="B49" s="240" t="n">
        <v>14.95</v>
      </c>
      <c r="C49" s="240" t="n">
        <v>17.801</v>
      </c>
      <c r="D49" s="240" t="n">
        <v>27.075</v>
      </c>
      <c r="E49" s="240" t="n">
        <v>25.539</v>
      </c>
      <c r="F49" s="240" t="n">
        <v>22.765</v>
      </c>
      <c r="H49" s="246" t="n">
        <v>0.596999999999998</v>
      </c>
      <c r="I49" s="246" t="n">
        <v>0.596000000000004</v>
      </c>
      <c r="J49" s="246" t="n">
        <v>1.455</v>
      </c>
      <c r="K49" s="246" t="n">
        <v>-0.588999999999999</v>
      </c>
      <c r="L49" s="246" t="n">
        <v>0.00100000000000122</v>
      </c>
      <c r="N49" s="240" t="n">
        <v>14.353</v>
      </c>
      <c r="O49" s="240" t="n">
        <v>17.205</v>
      </c>
      <c r="P49" s="240" t="n">
        <v>25.62</v>
      </c>
      <c r="Q49" s="240" t="n">
        <v>26.128</v>
      </c>
      <c r="R49" s="240" t="n">
        <v>22.764</v>
      </c>
    </row>
    <row r="50" customFormat="false" ht="11.25" hidden="false" customHeight="false" outlineLevel="0" collapsed="false">
      <c r="A50" s="245" t="n">
        <v>38168</v>
      </c>
      <c r="B50" s="240" t="n">
        <v>18.638</v>
      </c>
      <c r="C50" s="240" t="n">
        <v>22.446</v>
      </c>
      <c r="D50" s="240" t="n">
        <v>28.9</v>
      </c>
      <c r="E50" s="240" t="n">
        <v>26.829</v>
      </c>
      <c r="F50" s="240" t="n">
        <v>23.484</v>
      </c>
      <c r="H50" s="246" t="n">
        <v>1.064</v>
      </c>
      <c r="I50" s="246" t="n">
        <v>1.064</v>
      </c>
      <c r="J50" s="246" t="n">
        <v>1.357</v>
      </c>
      <c r="K50" s="246" t="n">
        <v>-0.106999999999999</v>
      </c>
      <c r="L50" s="246" t="n">
        <v>0</v>
      </c>
      <c r="N50" s="240" t="n">
        <v>17.574</v>
      </c>
      <c r="O50" s="240" t="n">
        <v>21.382</v>
      </c>
      <c r="P50" s="240" t="n">
        <v>27.543</v>
      </c>
      <c r="Q50" s="240" t="n">
        <v>26.936</v>
      </c>
      <c r="R50" s="240" t="n">
        <v>23.484</v>
      </c>
    </row>
    <row r="51" customFormat="false" ht="11.25" hidden="false" customHeight="false" outlineLevel="0" collapsed="false">
      <c r="A51" s="245" t="n">
        <v>38199</v>
      </c>
      <c r="B51" s="240" t="n">
        <v>34.035</v>
      </c>
      <c r="C51" s="240" t="n">
        <v>35.578</v>
      </c>
      <c r="D51" s="240" t="n">
        <v>31.511</v>
      </c>
      <c r="E51" s="240" t="n">
        <v>29.21</v>
      </c>
      <c r="F51" s="240" t="n">
        <v>27.28</v>
      </c>
      <c r="H51" s="246" t="n">
        <v>0.0399999999999992</v>
      </c>
      <c r="I51" s="246" t="n">
        <v>0.027000000000001</v>
      </c>
      <c r="J51" s="246" t="n">
        <v>2.496</v>
      </c>
      <c r="K51" s="246" t="n">
        <v>1.485</v>
      </c>
      <c r="L51" s="246" t="n">
        <v>0.00100000000000122</v>
      </c>
      <c r="N51" s="240" t="n">
        <v>33.995</v>
      </c>
      <c r="O51" s="240" t="n">
        <v>35.551</v>
      </c>
      <c r="P51" s="240" t="n">
        <v>29.015</v>
      </c>
      <c r="Q51" s="240" t="n">
        <v>27.725</v>
      </c>
      <c r="R51" s="240" t="n">
        <v>27.279</v>
      </c>
    </row>
    <row r="52" customFormat="false" ht="11.25" hidden="false" customHeight="false" outlineLevel="0" collapsed="false">
      <c r="A52" s="245" t="n">
        <v>38230</v>
      </c>
      <c r="B52" s="240" t="n">
        <v>35.68</v>
      </c>
      <c r="C52" s="240" t="n">
        <v>37.271</v>
      </c>
      <c r="D52" s="240" t="n">
        <v>31.431</v>
      </c>
      <c r="E52" s="240" t="n">
        <v>33.049</v>
      </c>
      <c r="F52" s="240" t="n">
        <v>29.865</v>
      </c>
      <c r="H52" s="246" t="n">
        <v>0.027000000000001</v>
      </c>
      <c r="I52" s="246" t="n">
        <v>0.0390000000000015</v>
      </c>
      <c r="J52" s="246" t="n">
        <v>1.746</v>
      </c>
      <c r="K52" s="246" t="n">
        <v>2.484</v>
      </c>
      <c r="L52" s="246" t="n">
        <v>0</v>
      </c>
      <c r="N52" s="240" t="n">
        <v>35.653</v>
      </c>
      <c r="O52" s="240" t="n">
        <v>37.232</v>
      </c>
      <c r="P52" s="240" t="n">
        <v>29.685</v>
      </c>
      <c r="Q52" s="240" t="n">
        <v>30.565</v>
      </c>
      <c r="R52" s="240" t="n">
        <v>29.865</v>
      </c>
    </row>
    <row r="53" customFormat="false" ht="11.25" hidden="false" customHeight="false" outlineLevel="0" collapsed="false">
      <c r="A53" s="245" t="n">
        <v>38260</v>
      </c>
      <c r="B53" s="240" t="n">
        <v>31.248</v>
      </c>
      <c r="C53" s="240" t="n">
        <v>32.724</v>
      </c>
      <c r="D53" s="240" t="n">
        <v>30.568</v>
      </c>
      <c r="E53" s="240" t="n">
        <v>31.557</v>
      </c>
      <c r="F53" s="240" t="n">
        <v>28.316</v>
      </c>
      <c r="H53" s="246" t="n">
        <v>0.027000000000001</v>
      </c>
      <c r="I53" s="246" t="n">
        <v>0.027000000000001</v>
      </c>
      <c r="J53" s="246" t="n">
        <v>1.765</v>
      </c>
      <c r="K53" s="246" t="n">
        <v>1.403</v>
      </c>
      <c r="L53" s="246" t="n">
        <v>-0.000999999999997669</v>
      </c>
      <c r="N53" s="240" t="n">
        <v>31.221</v>
      </c>
      <c r="O53" s="240" t="n">
        <v>32.697</v>
      </c>
      <c r="P53" s="240" t="n">
        <v>28.803</v>
      </c>
      <c r="Q53" s="240" t="n">
        <v>30.154</v>
      </c>
      <c r="R53" s="240" t="n">
        <v>28.317</v>
      </c>
    </row>
    <row r="54" customFormat="false" ht="11.25" hidden="false" customHeight="false" outlineLevel="0" collapsed="false">
      <c r="A54" s="245" t="n">
        <v>38291</v>
      </c>
      <c r="B54" s="240" t="n">
        <v>28.211</v>
      </c>
      <c r="C54" s="240" t="n">
        <v>30.319</v>
      </c>
      <c r="D54" s="240" t="n">
        <v>28.691</v>
      </c>
      <c r="E54" s="240" t="n">
        <v>24.992</v>
      </c>
      <c r="F54" s="240" t="n">
        <v>25.847</v>
      </c>
      <c r="H54" s="246" t="n">
        <v>0.0260000000000034</v>
      </c>
      <c r="I54" s="246" t="n">
        <v>0.0259999999999998</v>
      </c>
      <c r="J54" s="246" t="n">
        <v>0.376000000000001</v>
      </c>
      <c r="K54" s="246" t="n">
        <v>-0.765000000000001</v>
      </c>
      <c r="L54" s="246" t="n">
        <v>0</v>
      </c>
      <c r="N54" s="240" t="n">
        <v>28.185</v>
      </c>
      <c r="O54" s="240" t="n">
        <v>30.293</v>
      </c>
      <c r="P54" s="240" t="n">
        <v>28.315</v>
      </c>
      <c r="Q54" s="240" t="n">
        <v>25.757</v>
      </c>
      <c r="R54" s="240" t="n">
        <v>25.847</v>
      </c>
    </row>
    <row r="55" customFormat="false" ht="11.25" hidden="false" customHeight="false" outlineLevel="0" collapsed="false">
      <c r="A55" s="245" t="n">
        <v>38321</v>
      </c>
      <c r="B55" s="240" t="n">
        <v>24.687</v>
      </c>
      <c r="C55" s="240" t="n">
        <v>26.807</v>
      </c>
      <c r="D55" s="240" t="n">
        <v>28.334</v>
      </c>
      <c r="E55" s="240" t="n">
        <v>24.673</v>
      </c>
      <c r="F55" s="240" t="n">
        <v>22.745</v>
      </c>
      <c r="H55" s="246" t="n">
        <v>0.027000000000001</v>
      </c>
      <c r="I55" s="246" t="n">
        <v>0.0259999999999998</v>
      </c>
      <c r="J55" s="246" t="n">
        <v>0.213999999999999</v>
      </c>
      <c r="K55" s="246" t="n">
        <v>-1.341</v>
      </c>
      <c r="L55" s="246" t="n">
        <v>0</v>
      </c>
      <c r="N55" s="240" t="n">
        <v>24.66</v>
      </c>
      <c r="O55" s="240" t="n">
        <v>26.781</v>
      </c>
      <c r="P55" s="240" t="n">
        <v>28.12</v>
      </c>
      <c r="Q55" s="240" t="n">
        <v>26.014</v>
      </c>
      <c r="R55" s="240" t="n">
        <v>22.745</v>
      </c>
    </row>
    <row r="56" customFormat="false" ht="11.25" hidden="false" customHeight="false" outlineLevel="0" collapsed="false">
      <c r="A56" s="245" t="n">
        <v>38352</v>
      </c>
      <c r="B56" s="240" t="n">
        <v>29.802</v>
      </c>
      <c r="C56" s="240" t="n">
        <v>31.963</v>
      </c>
      <c r="D56" s="240" t="n">
        <v>30.27</v>
      </c>
      <c r="E56" s="240" t="n">
        <v>28.023</v>
      </c>
      <c r="F56" s="240" t="n">
        <v>23.459</v>
      </c>
      <c r="H56" s="246" t="n">
        <v>0.0260000000000034</v>
      </c>
      <c r="I56" s="246" t="n">
        <v>0.0389999999999979</v>
      </c>
      <c r="J56" s="246" t="n">
        <v>0.742999999999999</v>
      </c>
      <c r="K56" s="246" t="n">
        <v>-1.129</v>
      </c>
      <c r="L56" s="246" t="n">
        <v>0</v>
      </c>
      <c r="N56" s="240" t="n">
        <v>29.776</v>
      </c>
      <c r="O56" s="240" t="n">
        <v>31.924</v>
      </c>
      <c r="P56" s="240" t="n">
        <v>29.527</v>
      </c>
      <c r="Q56" s="240" t="n">
        <v>29.152</v>
      </c>
      <c r="R56" s="240" t="n">
        <v>23.459</v>
      </c>
    </row>
    <row r="57" customFormat="false" ht="11.25" hidden="false" customHeight="false" outlineLevel="0" collapsed="false">
      <c r="A57" s="245"/>
      <c r="H57" s="246"/>
      <c r="I57" s="246"/>
      <c r="J57" s="246"/>
      <c r="K57" s="246"/>
      <c r="L57" s="246"/>
    </row>
    <row r="58" customFormat="false" ht="11.25" hidden="false" customHeight="false" outlineLevel="0" collapsed="false">
      <c r="A58" s="247" t="s">
        <v>99</v>
      </c>
      <c r="B58" s="240" t="n">
        <v>7.131</v>
      </c>
      <c r="C58" s="240" t="n">
        <v>6.76258333333333</v>
      </c>
      <c r="D58" s="240" t="n">
        <v>6.80575</v>
      </c>
      <c r="E58" s="240" t="n">
        <v>6.26691666666667</v>
      </c>
      <c r="F58" s="240" t="n">
        <v>5.66683333333333</v>
      </c>
      <c r="H58" s="246" t="n">
        <v>0.528</v>
      </c>
      <c r="I58" s="246" t="n">
        <v>0.239083333333335</v>
      </c>
      <c r="J58" s="246" t="n">
        <v>0.136916666666665</v>
      </c>
      <c r="K58" s="246" t="n">
        <v>0.381166666666666</v>
      </c>
      <c r="L58" s="246" t="n">
        <v>0.167916666666668</v>
      </c>
      <c r="N58" s="240" t="n">
        <v>6.603</v>
      </c>
      <c r="O58" s="240" t="n">
        <v>6.5235</v>
      </c>
      <c r="P58" s="240" t="n">
        <v>6.66883333333333</v>
      </c>
      <c r="Q58" s="240" t="n">
        <v>5.88575</v>
      </c>
      <c r="R58" s="240" t="n">
        <v>5.49891666666667</v>
      </c>
    </row>
    <row r="59" customFormat="false" ht="11.25" hidden="false" customHeight="false" outlineLevel="0" collapsed="false">
      <c r="A59" s="247" t="s">
        <v>100</v>
      </c>
      <c r="B59" s="240" t="n">
        <v>26.4019166666667</v>
      </c>
      <c r="C59" s="240" t="n">
        <v>26.8918333333333</v>
      </c>
      <c r="D59" s="240" t="n">
        <v>29.4090833333333</v>
      </c>
      <c r="E59" s="240" t="n">
        <v>27.908</v>
      </c>
      <c r="F59" s="240" t="n">
        <v>25.088</v>
      </c>
      <c r="H59" s="246" t="n">
        <v>0.902083333333337</v>
      </c>
      <c r="I59" s="246" t="n">
        <v>0.469083333333334</v>
      </c>
      <c r="J59" s="246" t="n">
        <v>0.946666666666673</v>
      </c>
      <c r="K59" s="246" t="n">
        <v>0.441333333333333</v>
      </c>
      <c r="L59" s="246" t="n">
        <v>-0.126999999999995</v>
      </c>
      <c r="N59" s="240" t="n">
        <v>25.4998333333333</v>
      </c>
      <c r="O59" s="240" t="n">
        <v>26.42275</v>
      </c>
      <c r="P59" s="240" t="n">
        <v>28.4624166666667</v>
      </c>
      <c r="Q59" s="240" t="n">
        <v>27.4666666666667</v>
      </c>
      <c r="R59" s="240" t="n">
        <v>25.215</v>
      </c>
    </row>
    <row r="60" customFormat="false" ht="11.25" hidden="false" customHeight="false" outlineLevel="0" collapsed="false">
      <c r="A60" s="247" t="s">
        <v>101</v>
      </c>
      <c r="B60" s="240" t="n">
        <v>26.8944166666667</v>
      </c>
      <c r="C60" s="240" t="n">
        <v>28.5355</v>
      </c>
      <c r="D60" s="240" t="n">
        <v>28.9693333333333</v>
      </c>
      <c r="E60" s="240" t="n">
        <v>27.6540833333333</v>
      </c>
      <c r="F60" s="240" t="n">
        <v>24.6946666666667</v>
      </c>
      <c r="H60" s="246" t="n">
        <v>0.166083333333333</v>
      </c>
      <c r="I60" s="246" t="n">
        <v>0.166333333333331</v>
      </c>
      <c r="J60" s="246" t="n">
        <v>0.986166666666673</v>
      </c>
      <c r="K60" s="246" t="n">
        <v>0.330416666666672</v>
      </c>
      <c r="L60" s="246" t="n">
        <v>0</v>
      </c>
      <c r="N60" s="240" t="n">
        <v>26.7283333333333</v>
      </c>
      <c r="O60" s="240" t="n">
        <v>28.3691666666667</v>
      </c>
      <c r="P60" s="240" t="n">
        <v>27.9831666666667</v>
      </c>
      <c r="Q60" s="240" t="n">
        <v>27.3236666666667</v>
      </c>
      <c r="R60" s="240" t="n">
        <v>24.6946666666667</v>
      </c>
    </row>
    <row r="61" customFormat="false" ht="11.25" hidden="false" customHeight="false" outlineLevel="0" collapsed="false">
      <c r="A61" s="247" t="s">
        <v>102</v>
      </c>
      <c r="B61" s="240" t="n">
        <v>26.8178333333333</v>
      </c>
      <c r="C61" s="240" t="n">
        <v>28.44325</v>
      </c>
      <c r="D61" s="240" t="n">
        <v>28.9745833333333</v>
      </c>
      <c r="E61" s="240" t="n">
        <v>27.3346666666667</v>
      </c>
      <c r="F61" s="240" t="n">
        <v>24.9220833333333</v>
      </c>
      <c r="H61" s="246" t="n">
        <v>0.163666666666668</v>
      </c>
      <c r="I61" s="246" t="n">
        <v>0.163333333333341</v>
      </c>
      <c r="J61" s="246" t="n">
        <v>1.05775</v>
      </c>
      <c r="K61" s="246" t="n">
        <v>-0.12341666666666</v>
      </c>
      <c r="L61" s="246" t="n">
        <v>0</v>
      </c>
      <c r="N61" s="240" t="n">
        <v>26.6541666666667</v>
      </c>
      <c r="O61" s="240" t="n">
        <v>28.2799166666667</v>
      </c>
      <c r="P61" s="240" t="n">
        <v>27.9168333333333</v>
      </c>
      <c r="Q61" s="240" t="n">
        <v>27.4580833333333</v>
      </c>
      <c r="R61" s="240" t="n">
        <v>24.9220833333333</v>
      </c>
    </row>
    <row r="62" customFormat="false" ht="11.25" hidden="false" customHeight="false" outlineLevel="0" collapsed="false">
      <c r="A62" s="247" t="s">
        <v>103</v>
      </c>
      <c r="B62" s="240" t="n">
        <v>27.2064166666667</v>
      </c>
      <c r="C62" s="240" t="n">
        <v>28.83175</v>
      </c>
      <c r="D62" s="240" t="n">
        <v>28.9536666666667</v>
      </c>
      <c r="E62" s="240" t="n">
        <v>26.9740833333333</v>
      </c>
      <c r="F62" s="240" t="n">
        <v>25.1270833333333</v>
      </c>
      <c r="H62" s="246" t="n">
        <v>0.164583333333329</v>
      </c>
      <c r="I62" s="246" t="n">
        <v>0.163750000000004</v>
      </c>
      <c r="J62" s="246" t="n">
        <v>0.839499999999998</v>
      </c>
      <c r="K62" s="246" t="n">
        <v>-0.822916666666661</v>
      </c>
      <c r="L62" s="246" t="n">
        <v>0</v>
      </c>
      <c r="N62" s="240" t="n">
        <v>27.0418333333333</v>
      </c>
      <c r="O62" s="240" t="n">
        <v>28.668</v>
      </c>
      <c r="P62" s="240" t="n">
        <v>28.1141666666667</v>
      </c>
      <c r="Q62" s="240" t="n">
        <v>27.797</v>
      </c>
      <c r="R62" s="240" t="n">
        <v>25.1270833333333</v>
      </c>
    </row>
    <row r="63" customFormat="false" ht="11.25" hidden="false" customHeight="false" outlineLevel="0" collapsed="false">
      <c r="A63" s="247" t="s">
        <v>104</v>
      </c>
      <c r="B63" s="240" t="n">
        <v>27.51625</v>
      </c>
      <c r="C63" s="240" t="n">
        <v>29.1395</v>
      </c>
      <c r="D63" s="240" t="n">
        <v>28.8903333333333</v>
      </c>
      <c r="E63" s="240" t="n">
        <v>26.9811666666667</v>
      </c>
      <c r="F63" s="240" t="n">
        <v>25.305</v>
      </c>
      <c r="H63" s="246" t="n">
        <v>0.160750000000007</v>
      </c>
      <c r="I63" s="246" t="n">
        <v>0.16333333333333</v>
      </c>
      <c r="J63" s="246" t="n">
        <v>0.609083333333334</v>
      </c>
      <c r="K63" s="246" t="n">
        <v>-0.965583333333338</v>
      </c>
      <c r="L63" s="246" t="n">
        <v>0</v>
      </c>
      <c r="N63" s="240" t="n">
        <v>27.3555</v>
      </c>
      <c r="O63" s="240" t="n">
        <v>28.9761666666667</v>
      </c>
      <c r="P63" s="240" t="n">
        <v>28.28125</v>
      </c>
      <c r="Q63" s="240" t="n">
        <v>27.94675</v>
      </c>
      <c r="R63" s="240" t="n">
        <v>25.305</v>
      </c>
    </row>
    <row r="64" customFormat="false" ht="11.25" hidden="false" customHeight="false" outlineLevel="0" collapsed="false">
      <c r="A64" s="247" t="s">
        <v>105</v>
      </c>
      <c r="B64" s="240" t="n">
        <v>27.76025</v>
      </c>
      <c r="C64" s="240" t="n">
        <v>29.5971666666667</v>
      </c>
      <c r="D64" s="240" t="n">
        <v>28.81975</v>
      </c>
      <c r="E64" s="240" t="n">
        <v>27.0200833333333</v>
      </c>
      <c r="F64" s="240" t="n">
        <v>25.4795833333333</v>
      </c>
      <c r="H64" s="246" t="n">
        <v>0.162166666666661</v>
      </c>
      <c r="I64" s="246" t="n">
        <v>0.159916666666657</v>
      </c>
      <c r="J64" s="246" t="n">
        <v>0.439</v>
      </c>
      <c r="K64" s="246" t="n">
        <v>-1.05008333333333</v>
      </c>
      <c r="L64" s="246" t="n">
        <v>0.000250000000004746</v>
      </c>
      <c r="N64" s="240" t="n">
        <v>27.5980833333333</v>
      </c>
      <c r="O64" s="240" t="n">
        <v>29.43725</v>
      </c>
      <c r="P64" s="240" t="n">
        <v>28.38075</v>
      </c>
      <c r="Q64" s="240" t="n">
        <v>28.0701666666667</v>
      </c>
      <c r="R64" s="240" t="n">
        <v>25.4793333333333</v>
      </c>
    </row>
    <row r="65" customFormat="false" ht="11.25" hidden="false" customHeight="false" outlineLevel="0" collapsed="false">
      <c r="A65" s="247" t="s">
        <v>106</v>
      </c>
      <c r="B65" s="240" t="n">
        <v>27.9456666666667</v>
      </c>
      <c r="C65" s="240" t="n">
        <v>30.6676666666667</v>
      </c>
      <c r="D65" s="240" t="n">
        <v>28.75175</v>
      </c>
      <c r="E65" s="240" t="n">
        <v>26.9969166666667</v>
      </c>
      <c r="F65" s="240" t="n">
        <v>25.6613333333333</v>
      </c>
      <c r="H65" s="246" t="n">
        <v>0.166666666666661</v>
      </c>
      <c r="I65" s="246" t="n">
        <v>0.164333333333332</v>
      </c>
      <c r="J65" s="246" t="n">
        <v>0.0861666666666707</v>
      </c>
      <c r="K65" s="246" t="n">
        <v>-1.25449999999999</v>
      </c>
      <c r="L65" s="246" t="n">
        <v>0.000166666666665094</v>
      </c>
      <c r="N65" s="240" t="n">
        <v>27.779</v>
      </c>
      <c r="O65" s="240" t="n">
        <v>30.5033333333333</v>
      </c>
      <c r="P65" s="240" t="n">
        <v>28.6655833333333</v>
      </c>
      <c r="Q65" s="240" t="n">
        <v>28.2514166666667</v>
      </c>
      <c r="R65" s="240" t="n">
        <v>25.6611666666667</v>
      </c>
    </row>
    <row r="66" customFormat="false" ht="11.25" hidden="false" customHeight="false" outlineLevel="0" collapsed="false">
      <c r="A66" s="247" t="s">
        <v>107</v>
      </c>
      <c r="B66" s="240" t="n">
        <v>28.1484166666667</v>
      </c>
      <c r="C66" s="240" t="n">
        <v>31.8529166666667</v>
      </c>
      <c r="D66" s="240" t="n">
        <v>28.6865</v>
      </c>
      <c r="E66" s="240" t="n">
        <v>26.9995</v>
      </c>
      <c r="F66" s="240" t="n">
        <v>25.876</v>
      </c>
      <c r="H66" s="246" t="n">
        <v>0.166249999999998</v>
      </c>
      <c r="I66" s="246" t="n">
        <v>0.162916666666671</v>
      </c>
      <c r="J66" s="246" t="n">
        <v>-0.228666666666662</v>
      </c>
      <c r="K66" s="246" t="n">
        <v>-1.42641666666667</v>
      </c>
      <c r="L66" s="246" t="n">
        <v>-8.33333333396524E-005</v>
      </c>
      <c r="N66" s="240" t="n">
        <v>27.9821666666667</v>
      </c>
      <c r="O66" s="240" t="n">
        <v>31.69</v>
      </c>
      <c r="P66" s="240" t="n">
        <v>28.9151666666667</v>
      </c>
      <c r="Q66" s="240" t="n">
        <v>28.4259166666667</v>
      </c>
      <c r="R66" s="240" t="n">
        <v>25.8760833333333</v>
      </c>
    </row>
    <row r="67" customFormat="false" ht="11.25" hidden="false" customHeight="false" outlineLevel="0" collapsed="false">
      <c r="A67" s="247" t="s">
        <v>108</v>
      </c>
      <c r="B67" s="240" t="n">
        <v>28.3588333333333</v>
      </c>
      <c r="C67" s="240" t="n">
        <v>33.0549166666667</v>
      </c>
      <c r="D67" s="240" t="n">
        <v>28.6155</v>
      </c>
      <c r="E67" s="240" t="n">
        <v>26.992</v>
      </c>
      <c r="F67" s="240" t="n">
        <v>26.072</v>
      </c>
      <c r="H67" s="246" t="n">
        <v>0.165000000000003</v>
      </c>
      <c r="I67" s="246" t="n">
        <v>0.162750000000003</v>
      </c>
      <c r="J67" s="246" t="n">
        <v>-0.546333333333337</v>
      </c>
      <c r="K67" s="246" t="n">
        <v>-1.76191666666667</v>
      </c>
      <c r="L67" s="246" t="n">
        <v>-0.000333333333333741</v>
      </c>
      <c r="N67" s="240" t="n">
        <v>28.1938333333333</v>
      </c>
      <c r="O67" s="240" t="n">
        <v>32.8921666666667</v>
      </c>
      <c r="P67" s="240" t="n">
        <v>29.1618333333333</v>
      </c>
      <c r="Q67" s="240" t="n">
        <v>28.7539166666667</v>
      </c>
      <c r="R67" s="240" t="n">
        <v>26.0723333333333</v>
      </c>
    </row>
    <row r="68" customFormat="false" ht="11.25" hidden="false" customHeight="false" outlineLevel="0" collapsed="false">
      <c r="A68" s="245"/>
    </row>
    <row r="69" customFormat="false" ht="11.25" hidden="false" customHeight="false" outlineLevel="0" collapsed="false">
      <c r="A69" s="245"/>
    </row>
    <row r="70" customFormat="false" ht="11.25" hidden="false" customHeight="false" outlineLevel="0" collapsed="false">
      <c r="A70" s="245"/>
    </row>
    <row r="71" customFormat="false" ht="11.25" hidden="false" customHeight="false" outlineLevel="0" collapsed="false">
      <c r="A71" s="245"/>
    </row>
    <row r="72" customFormat="false" ht="11.25" hidden="false" customHeight="false" outlineLevel="0" collapsed="false">
      <c r="A72" s="245"/>
    </row>
    <row r="73" customFormat="false" ht="11.25" hidden="false" customHeight="false" outlineLevel="0" collapsed="false">
      <c r="A73" s="245"/>
    </row>
    <row r="74" customFormat="false" ht="11.25" hidden="false" customHeight="false" outlineLevel="0" collapsed="false">
      <c r="A74" s="245"/>
    </row>
    <row r="75" customFormat="false" ht="11.25" hidden="false" customHeight="false" outlineLevel="0" collapsed="false">
      <c r="A75" s="245"/>
    </row>
    <row r="76" customFormat="false" ht="11.25" hidden="false" customHeight="false" outlineLevel="0" collapsed="false">
      <c r="A76" s="245"/>
    </row>
    <row r="77" customFormat="false" ht="11.25" hidden="false" customHeight="false" outlineLevel="0" collapsed="false">
      <c r="A77" s="245"/>
    </row>
    <row r="78" customFormat="false" ht="11.25" hidden="false" customHeight="false" outlineLevel="0" collapsed="false">
      <c r="A78" s="245"/>
    </row>
    <row r="79" customFormat="false" ht="11.25" hidden="false" customHeight="false" outlineLevel="0" collapsed="false">
      <c r="A79" s="245"/>
    </row>
    <row r="80" customFormat="false" ht="11.25" hidden="false" customHeight="false" outlineLevel="0" collapsed="false">
      <c r="A80" s="245"/>
    </row>
    <row r="81" customFormat="false" ht="11.25" hidden="false" customHeight="false" outlineLevel="0" collapsed="false">
      <c r="A81" s="245"/>
    </row>
    <row r="82" customFormat="false" ht="11.25" hidden="false" customHeight="false" outlineLevel="0" collapsed="false">
      <c r="A82" s="245"/>
    </row>
    <row r="83" customFormat="false" ht="11.25" hidden="false" customHeight="false" outlineLevel="0" collapsed="false">
      <c r="A83" s="245"/>
    </row>
    <row r="84" customFormat="false" ht="11.25" hidden="false" customHeight="false" outlineLevel="0" collapsed="false">
      <c r="A84" s="245"/>
    </row>
    <row r="85" customFormat="false" ht="11.25" hidden="false" customHeight="false" outlineLevel="0" collapsed="false">
      <c r="A85" s="245"/>
    </row>
    <row r="86" customFormat="false" ht="11.25" hidden="false" customHeight="false" outlineLevel="0" collapsed="false">
      <c r="A86" s="245"/>
    </row>
    <row r="87" customFormat="false" ht="11.25" hidden="false" customHeight="false" outlineLevel="0" collapsed="false">
      <c r="A87" s="245"/>
    </row>
    <row r="88" customFormat="false" ht="11.25" hidden="false" customHeight="false" outlineLevel="0" collapsed="false">
      <c r="A88" s="245"/>
    </row>
    <row r="89" customFormat="false" ht="11.25" hidden="false" customHeight="false" outlineLevel="0" collapsed="false">
      <c r="A89" s="245"/>
    </row>
    <row r="90" customFormat="false" ht="11.25" hidden="false" customHeight="false" outlineLevel="0" collapsed="false">
      <c r="A90" s="245"/>
    </row>
    <row r="91" customFormat="false" ht="11.25" hidden="false" customHeight="false" outlineLevel="0" collapsed="false">
      <c r="A91" s="245"/>
    </row>
    <row r="92" customFormat="false" ht="11.25" hidden="false" customHeight="false" outlineLevel="0" collapsed="false">
      <c r="A92" s="245"/>
    </row>
    <row r="93" customFormat="false" ht="11.25" hidden="false" customHeight="false" outlineLevel="0" collapsed="false">
      <c r="A93" s="245"/>
    </row>
    <row r="94" customFormat="false" ht="11.25" hidden="false" customHeight="false" outlineLevel="0" collapsed="false">
      <c r="A94" s="245"/>
    </row>
    <row r="95" customFormat="false" ht="11.25" hidden="false" customHeight="false" outlineLevel="0" collapsed="false">
      <c r="A95" s="245"/>
    </row>
    <row r="96" customFormat="false" ht="11.25" hidden="false" customHeight="false" outlineLevel="0" collapsed="false">
      <c r="A96" s="245"/>
    </row>
    <row r="97" customFormat="false" ht="11.25" hidden="false" customHeight="false" outlineLevel="0" collapsed="false">
      <c r="A97" s="245"/>
    </row>
    <row r="98" customFormat="false" ht="11.25" hidden="false" customHeight="false" outlineLevel="0" collapsed="false">
      <c r="A98" s="245"/>
    </row>
    <row r="99" customFormat="false" ht="11.25" hidden="false" customHeight="false" outlineLevel="0" collapsed="false">
      <c r="A99" s="245"/>
    </row>
    <row r="100" customFormat="false" ht="11.25" hidden="false" customHeight="false" outlineLevel="0" collapsed="false">
      <c r="A100" s="245"/>
    </row>
    <row r="101" customFormat="false" ht="11.25" hidden="false" customHeight="false" outlineLevel="0" collapsed="false">
      <c r="A101" s="245"/>
    </row>
    <row r="102" customFormat="false" ht="11.25" hidden="false" customHeight="false" outlineLevel="0" collapsed="false">
      <c r="A102" s="245"/>
    </row>
    <row r="103" customFormat="false" ht="11.25" hidden="false" customHeight="false" outlineLevel="0" collapsed="false">
      <c r="A103" s="245"/>
    </row>
    <row r="104" customFormat="false" ht="11.25" hidden="false" customHeight="false" outlineLevel="0" collapsed="false">
      <c r="A104" s="245"/>
    </row>
    <row r="105" customFormat="false" ht="11.25" hidden="false" customHeight="false" outlineLevel="0" collapsed="false">
      <c r="A105" s="245"/>
    </row>
    <row r="106" customFormat="false" ht="11.25" hidden="false" customHeight="false" outlineLevel="0" collapsed="false">
      <c r="A106" s="245"/>
    </row>
    <row r="107" customFormat="false" ht="11.25" hidden="false" customHeight="false" outlineLevel="0" collapsed="false">
      <c r="A107" s="245"/>
    </row>
    <row r="108" customFormat="false" ht="11.25" hidden="false" customHeight="false" outlineLevel="0" collapsed="false">
      <c r="A108" s="245"/>
    </row>
    <row r="109" customFormat="false" ht="11.25" hidden="false" customHeight="false" outlineLevel="0" collapsed="false">
      <c r="A109" s="245"/>
    </row>
    <row r="110" customFormat="false" ht="11.25" hidden="false" customHeight="false" outlineLevel="0" collapsed="false">
      <c r="A110" s="245"/>
    </row>
    <row r="111" customFormat="false" ht="11.25" hidden="false" customHeight="false" outlineLevel="0" collapsed="false">
      <c r="A111" s="245"/>
    </row>
    <row r="112" customFormat="false" ht="11.25" hidden="false" customHeight="false" outlineLevel="0" collapsed="false">
      <c r="A112" s="245"/>
    </row>
    <row r="113" customFormat="false" ht="11.25" hidden="false" customHeight="false" outlineLevel="0" collapsed="false">
      <c r="A113" s="245"/>
    </row>
    <row r="114" customFormat="false" ht="11.25" hidden="false" customHeight="false" outlineLevel="0" collapsed="false">
      <c r="A114" s="245"/>
    </row>
    <row r="115" customFormat="false" ht="11.25" hidden="false" customHeight="false" outlineLevel="0" collapsed="false">
      <c r="A115" s="245"/>
    </row>
    <row r="116" customFormat="false" ht="11.25" hidden="false" customHeight="false" outlineLevel="0" collapsed="false">
      <c r="A116" s="245"/>
    </row>
    <row r="117" customFormat="false" ht="11.25" hidden="false" customHeight="false" outlineLevel="0" collapsed="false">
      <c r="A117" s="245"/>
    </row>
    <row r="118" customFormat="false" ht="11.25" hidden="false" customHeight="false" outlineLevel="0" collapsed="false">
      <c r="A118" s="245"/>
    </row>
    <row r="119" customFormat="false" ht="11.25" hidden="false" customHeight="false" outlineLevel="0" collapsed="false">
      <c r="A119" s="245"/>
    </row>
    <row r="120" customFormat="false" ht="11.25" hidden="false" customHeight="false" outlineLevel="0" collapsed="false">
      <c r="A120" s="245"/>
    </row>
    <row r="121" customFormat="false" ht="11.25" hidden="false" customHeight="false" outlineLevel="0" collapsed="false">
      <c r="A121" s="245"/>
    </row>
    <row r="122" customFormat="false" ht="11.25" hidden="false" customHeight="false" outlineLevel="0" collapsed="false">
      <c r="A122" s="245"/>
    </row>
    <row r="123" customFormat="false" ht="11.25" hidden="false" customHeight="false" outlineLevel="0" collapsed="false">
      <c r="A123" s="245"/>
    </row>
    <row r="124" customFormat="false" ht="11.25" hidden="false" customHeight="false" outlineLevel="0" collapsed="false">
      <c r="A124" s="245"/>
    </row>
    <row r="125" customFormat="false" ht="11.25" hidden="false" customHeight="false" outlineLevel="0" collapsed="false">
      <c r="A125" s="245"/>
    </row>
    <row r="126" customFormat="false" ht="11.25" hidden="false" customHeight="false" outlineLevel="0" collapsed="false">
      <c r="A126" s="245"/>
    </row>
    <row r="127" customFormat="false" ht="11.25" hidden="false" customHeight="false" outlineLevel="0" collapsed="false">
      <c r="A127" s="245"/>
    </row>
    <row r="128" customFormat="false" ht="11.25" hidden="false" customHeight="false" outlineLevel="0" collapsed="false">
      <c r="A128" s="245"/>
    </row>
    <row r="129" customFormat="false" ht="11.25" hidden="false" customHeight="false" outlineLevel="0" collapsed="false">
      <c r="A129" s="245"/>
    </row>
    <row r="130" customFormat="false" ht="11.25" hidden="false" customHeight="false" outlineLevel="0" collapsed="false">
      <c r="A130" s="245"/>
    </row>
    <row r="131" customFormat="false" ht="11.25" hidden="false" customHeight="false" outlineLevel="0" collapsed="false">
      <c r="A131" s="245"/>
    </row>
    <row r="132" customFormat="false" ht="11.25" hidden="false" customHeight="false" outlineLevel="0" collapsed="false">
      <c r="A132" s="245"/>
    </row>
    <row r="133" customFormat="false" ht="11.25" hidden="false" customHeight="false" outlineLevel="0" collapsed="false">
      <c r="A133" s="245"/>
    </row>
    <row r="134" customFormat="false" ht="11.25" hidden="false" customHeight="false" outlineLevel="0" collapsed="false">
      <c r="A134" s="245"/>
    </row>
    <row r="135" customFormat="false" ht="11.25" hidden="false" customHeight="false" outlineLevel="0" collapsed="false">
      <c r="A135" s="245"/>
    </row>
    <row r="136" customFormat="false" ht="11.25" hidden="false" customHeight="false" outlineLevel="0" collapsed="false">
      <c r="A136" s="245"/>
    </row>
    <row r="137" customFormat="false" ht="11.25" hidden="false" customHeight="false" outlineLevel="0" collapsed="false">
      <c r="A137" s="245"/>
    </row>
    <row r="138" customFormat="false" ht="11.25" hidden="false" customHeight="false" outlineLevel="0" collapsed="false">
      <c r="A138" s="245"/>
    </row>
    <row r="139" customFormat="false" ht="11.25" hidden="false" customHeight="false" outlineLevel="0" collapsed="false">
      <c r="A139" s="245"/>
    </row>
    <row r="140" customFormat="false" ht="11.25" hidden="false" customHeight="false" outlineLevel="0" collapsed="false">
      <c r="A140" s="245"/>
    </row>
    <row r="141" customFormat="false" ht="11.25" hidden="false" customHeight="false" outlineLevel="0" collapsed="false">
      <c r="A141" s="245"/>
    </row>
    <row r="142" customFormat="false" ht="11.25" hidden="false" customHeight="false" outlineLevel="0" collapsed="false">
      <c r="A142" s="245"/>
    </row>
    <row r="143" customFormat="false" ht="11.25" hidden="false" customHeight="false" outlineLevel="0" collapsed="false">
      <c r="A143" s="245"/>
    </row>
    <row r="144" customFormat="false" ht="11.25" hidden="false" customHeight="false" outlineLevel="0" collapsed="false">
      <c r="A144" s="245"/>
    </row>
    <row r="145" customFormat="false" ht="11.25" hidden="false" customHeight="false" outlineLevel="0" collapsed="false">
      <c r="A145" s="245"/>
    </row>
    <row r="146" customFormat="false" ht="11.25" hidden="false" customHeight="false" outlineLevel="0" collapsed="false">
      <c r="A146" s="245"/>
    </row>
    <row r="147" customFormat="false" ht="11.25" hidden="false" customHeight="false" outlineLevel="0" collapsed="false">
      <c r="A147" s="245"/>
    </row>
    <row r="148" customFormat="false" ht="11.25" hidden="false" customHeight="false" outlineLevel="0" collapsed="false">
      <c r="A148" s="245"/>
    </row>
    <row r="149" customFormat="false" ht="11.25" hidden="false" customHeight="false" outlineLevel="0" collapsed="false">
      <c r="A149" s="245"/>
    </row>
    <row r="150" customFormat="false" ht="11.25" hidden="false" customHeight="false" outlineLevel="0" collapsed="false">
      <c r="A150" s="245"/>
    </row>
    <row r="151" customFormat="false" ht="11.25" hidden="false" customHeight="false" outlineLevel="0" collapsed="false">
      <c r="A151" s="245"/>
    </row>
    <row r="152" customFormat="false" ht="11.25" hidden="false" customHeight="false" outlineLevel="0" collapsed="false">
      <c r="A152" s="245"/>
    </row>
    <row r="153" customFormat="false" ht="11.25" hidden="false" customHeight="false" outlineLevel="0" collapsed="false">
      <c r="A153" s="245"/>
    </row>
    <row r="154" customFormat="false" ht="11.25" hidden="false" customHeight="false" outlineLevel="0" collapsed="false">
      <c r="A154" s="245"/>
    </row>
    <row r="155" customFormat="false" ht="11.25" hidden="false" customHeight="false" outlineLevel="0" collapsed="false">
      <c r="A155" s="245"/>
    </row>
    <row r="156" customFormat="false" ht="11.25" hidden="false" customHeight="false" outlineLevel="0" collapsed="false">
      <c r="A156" s="245"/>
    </row>
    <row r="157" customFormat="false" ht="11.25" hidden="false" customHeight="false" outlineLevel="0" collapsed="false">
      <c r="A157" s="245"/>
    </row>
    <row r="158" customFormat="false" ht="11.25" hidden="false" customHeight="false" outlineLevel="0" collapsed="false">
      <c r="A158" s="245"/>
    </row>
    <row r="159" customFormat="false" ht="11.25" hidden="false" customHeight="false" outlineLevel="0" collapsed="false">
      <c r="A159" s="245"/>
    </row>
    <row r="160" customFormat="false" ht="11.25" hidden="false" customHeight="false" outlineLevel="0" collapsed="false">
      <c r="A160" s="245"/>
    </row>
    <row r="161" customFormat="false" ht="11.25" hidden="false" customHeight="false" outlineLevel="0" collapsed="false">
      <c r="A161" s="245"/>
    </row>
    <row r="162" customFormat="false" ht="11.25" hidden="false" customHeight="false" outlineLevel="0" collapsed="false">
      <c r="A162" s="245"/>
    </row>
    <row r="163" customFormat="false" ht="11.25" hidden="false" customHeight="false" outlineLevel="0" collapsed="false">
      <c r="A163" s="245"/>
    </row>
    <row r="164" customFormat="false" ht="11.25" hidden="false" customHeight="false" outlineLevel="0" collapsed="false">
      <c r="A164" s="245"/>
    </row>
    <row r="165" customFormat="false" ht="11.25" hidden="false" customHeight="false" outlineLevel="0" collapsed="false">
      <c r="A165" s="245"/>
    </row>
    <row r="166" customFormat="false" ht="11.25" hidden="false" customHeight="false" outlineLevel="0" collapsed="false">
      <c r="A166" s="245"/>
    </row>
    <row r="167" customFormat="false" ht="11.25" hidden="false" customHeight="false" outlineLevel="0" collapsed="false">
      <c r="A167" s="245"/>
    </row>
    <row r="168" customFormat="false" ht="11.25" hidden="false" customHeight="false" outlineLevel="0" collapsed="false">
      <c r="A168" s="245"/>
    </row>
    <row r="169" customFormat="false" ht="11.25" hidden="false" customHeight="false" outlineLevel="0" collapsed="false">
      <c r="A169" s="245"/>
    </row>
    <row r="170" customFormat="false" ht="11.25" hidden="false" customHeight="false" outlineLevel="0" collapsed="false">
      <c r="A170" s="245"/>
    </row>
    <row r="171" customFormat="false" ht="11.25" hidden="false" customHeight="false" outlineLevel="0" collapsed="false">
      <c r="A171" s="245"/>
    </row>
    <row r="172" customFormat="false" ht="11.25" hidden="false" customHeight="false" outlineLevel="0" collapsed="false">
      <c r="A172" s="245"/>
    </row>
    <row r="173" customFormat="false" ht="11.25" hidden="false" customHeight="false" outlineLevel="0" collapsed="false">
      <c r="A173" s="245"/>
    </row>
    <row r="174" customFormat="false" ht="11.25" hidden="false" customHeight="false" outlineLevel="0" collapsed="false">
      <c r="A174" s="245"/>
    </row>
    <row r="175" customFormat="false" ht="11.25" hidden="false" customHeight="false" outlineLevel="0" collapsed="false">
      <c r="A175" s="245"/>
    </row>
    <row r="176" customFormat="false" ht="11.25" hidden="false" customHeight="false" outlineLevel="0" collapsed="false">
      <c r="A176" s="245"/>
    </row>
    <row r="177" customFormat="false" ht="11.25" hidden="false" customHeight="false" outlineLevel="0" collapsed="false">
      <c r="A177" s="245"/>
    </row>
    <row r="178" customFormat="false" ht="11.25" hidden="false" customHeight="false" outlineLevel="0" collapsed="false">
      <c r="A178" s="245"/>
    </row>
    <row r="179" customFormat="false" ht="11.25" hidden="false" customHeight="false" outlineLevel="0" collapsed="false">
      <c r="A179" s="245"/>
    </row>
    <row r="180" customFormat="false" ht="11.25" hidden="false" customHeight="false" outlineLevel="0" collapsed="false">
      <c r="A180" s="245"/>
    </row>
    <row r="181" customFormat="false" ht="11.25" hidden="false" customHeight="false" outlineLevel="0" collapsed="false">
      <c r="A181" s="245"/>
    </row>
    <row r="182" customFormat="false" ht="11.25" hidden="false" customHeight="false" outlineLevel="0" collapsed="false">
      <c r="A182" s="245"/>
    </row>
    <row r="183" customFormat="false" ht="11.25" hidden="false" customHeight="false" outlineLevel="0" collapsed="false">
      <c r="A183" s="245"/>
    </row>
    <row r="184" customFormat="false" ht="11.25" hidden="false" customHeight="false" outlineLevel="0" collapsed="false">
      <c r="A184" s="245"/>
    </row>
    <row r="185" customFormat="false" ht="11.25" hidden="false" customHeight="false" outlineLevel="0" collapsed="false">
      <c r="A185" s="245"/>
    </row>
    <row r="186" customFormat="false" ht="11.25" hidden="false" customHeight="false" outlineLevel="0" collapsed="false">
      <c r="A186" s="245"/>
    </row>
    <row r="187" customFormat="false" ht="11.25" hidden="false" customHeight="false" outlineLevel="0" collapsed="false">
      <c r="A187" s="245"/>
    </row>
    <row r="188" customFormat="false" ht="11.25" hidden="false" customHeight="false" outlineLevel="0" collapsed="false">
      <c r="A188" s="245"/>
    </row>
    <row r="189" customFormat="false" ht="11.25" hidden="false" customHeight="false" outlineLevel="0" collapsed="false">
      <c r="A189" s="245"/>
    </row>
    <row r="190" customFormat="false" ht="11.25" hidden="false" customHeight="false" outlineLevel="0" collapsed="false">
      <c r="A190" s="245"/>
    </row>
    <row r="191" customFormat="false" ht="11.25" hidden="false" customHeight="false" outlineLevel="0" collapsed="false">
      <c r="A191" s="245"/>
    </row>
    <row r="192" customFormat="false" ht="11.25" hidden="false" customHeight="false" outlineLevel="0" collapsed="false">
      <c r="A192" s="245"/>
    </row>
    <row r="193" customFormat="false" ht="11.25" hidden="false" customHeight="false" outlineLevel="0" collapsed="false">
      <c r="A193" s="245"/>
    </row>
    <row r="194" customFormat="false" ht="11.25" hidden="false" customHeight="false" outlineLevel="0" collapsed="false">
      <c r="A194" s="245"/>
    </row>
    <row r="195" customFormat="false" ht="11.25" hidden="false" customHeight="false" outlineLevel="0" collapsed="false">
      <c r="A195" s="245"/>
    </row>
    <row r="196" customFormat="false" ht="11.25" hidden="false" customHeight="false" outlineLevel="0" collapsed="false">
      <c r="A196" s="245"/>
    </row>
    <row r="197" customFormat="false" ht="11.25" hidden="false" customHeight="false" outlineLevel="0" collapsed="false">
      <c r="A197" s="245"/>
    </row>
    <row r="198" customFormat="false" ht="11.25" hidden="false" customHeight="false" outlineLevel="0" collapsed="false">
      <c r="A198" s="245"/>
    </row>
    <row r="199" customFormat="false" ht="11.25" hidden="false" customHeight="false" outlineLevel="0" collapsed="false">
      <c r="A199" s="245"/>
    </row>
    <row r="200" customFormat="false" ht="11.25" hidden="false" customHeight="false" outlineLevel="0" collapsed="false">
      <c r="A200" s="245"/>
    </row>
    <row r="201" customFormat="false" ht="11.25" hidden="false" customHeight="false" outlineLevel="0" collapsed="false">
      <c r="A201" s="245"/>
    </row>
    <row r="202" customFormat="false" ht="11.25" hidden="false" customHeight="false" outlineLevel="0" collapsed="false">
      <c r="A202" s="245"/>
    </row>
    <row r="203" customFormat="false" ht="11.25" hidden="false" customHeight="false" outlineLevel="0" collapsed="false">
      <c r="A203" s="245"/>
    </row>
    <row r="204" customFormat="false" ht="11.25" hidden="false" customHeight="false" outlineLevel="0" collapsed="false">
      <c r="A204" s="245"/>
    </row>
    <row r="205" customFormat="false" ht="11.25" hidden="false" customHeight="false" outlineLevel="0" collapsed="false">
      <c r="A205" s="245"/>
    </row>
    <row r="206" customFormat="false" ht="11.25" hidden="false" customHeight="false" outlineLevel="0" collapsed="false">
      <c r="A206" s="245"/>
    </row>
    <row r="207" customFormat="false" ht="11.25" hidden="false" customHeight="false" outlineLevel="0" collapsed="false">
      <c r="A207" s="245"/>
    </row>
    <row r="208" customFormat="false" ht="11.25" hidden="false" customHeight="false" outlineLevel="0" collapsed="false">
      <c r="A208" s="245"/>
    </row>
    <row r="209" customFormat="false" ht="11.25" hidden="false" customHeight="false" outlineLevel="0" collapsed="false">
      <c r="A209" s="245"/>
    </row>
    <row r="210" customFormat="false" ht="11.25" hidden="false" customHeight="false" outlineLevel="0" collapsed="false">
      <c r="A210" s="245"/>
    </row>
    <row r="211" customFormat="false" ht="11.25" hidden="false" customHeight="false" outlineLevel="0" collapsed="false">
      <c r="A211" s="245"/>
    </row>
    <row r="212" customFormat="false" ht="11.25" hidden="false" customHeight="false" outlineLevel="0" collapsed="false">
      <c r="A212" s="245"/>
    </row>
    <row r="213" customFormat="false" ht="11.25" hidden="false" customHeight="false" outlineLevel="0" collapsed="false">
      <c r="A213" s="245"/>
    </row>
    <row r="214" customFormat="false" ht="11.25" hidden="false" customHeight="false" outlineLevel="0" collapsed="false">
      <c r="A214" s="245"/>
    </row>
    <row r="215" customFormat="false" ht="11.25" hidden="false" customHeight="false" outlineLevel="0" collapsed="false">
      <c r="A215" s="245"/>
    </row>
    <row r="216" customFormat="false" ht="11.25" hidden="false" customHeight="false" outlineLevel="0" collapsed="false">
      <c r="A216" s="245"/>
    </row>
    <row r="217" customFormat="false" ht="11.25" hidden="false" customHeight="false" outlineLevel="0" collapsed="false">
      <c r="A217" s="245"/>
    </row>
    <row r="218" customFormat="false" ht="11.25" hidden="false" customHeight="false" outlineLevel="0" collapsed="false">
      <c r="A218" s="245"/>
    </row>
    <row r="219" customFormat="false" ht="11.25" hidden="false" customHeight="false" outlineLevel="0" collapsed="false">
      <c r="A219" s="245"/>
    </row>
    <row r="220" customFormat="false" ht="11.25" hidden="false" customHeight="false" outlineLevel="0" collapsed="false">
      <c r="A220" s="245"/>
    </row>
    <row r="221" customFormat="false" ht="11.25" hidden="false" customHeight="false" outlineLevel="0" collapsed="false">
      <c r="A221" s="245"/>
    </row>
    <row r="222" customFormat="false" ht="11.25" hidden="false" customHeight="false" outlineLevel="0" collapsed="false">
      <c r="A222" s="245"/>
    </row>
    <row r="223" customFormat="false" ht="11.25" hidden="false" customHeight="false" outlineLevel="0" collapsed="false">
      <c r="A223" s="245"/>
    </row>
    <row r="224" customFormat="false" ht="11.25" hidden="false" customHeight="false" outlineLevel="0" collapsed="false">
      <c r="A224" s="245"/>
    </row>
    <row r="225" customFormat="false" ht="11.25" hidden="false" customHeight="false" outlineLevel="0" collapsed="false">
      <c r="A225" s="245"/>
    </row>
    <row r="226" customFormat="false" ht="11.25" hidden="false" customHeight="false" outlineLevel="0" collapsed="false">
      <c r="A226" s="245"/>
    </row>
    <row r="227" customFormat="false" ht="11.25" hidden="false" customHeight="false" outlineLevel="0" collapsed="false">
      <c r="A227" s="245"/>
    </row>
    <row r="228" customFormat="false" ht="11.25" hidden="false" customHeight="false" outlineLevel="0" collapsed="false">
      <c r="A228" s="245"/>
    </row>
    <row r="229" customFormat="false" ht="11.25" hidden="false" customHeight="false" outlineLevel="0" collapsed="false">
      <c r="A229" s="245"/>
    </row>
    <row r="230" customFormat="false" ht="11.25" hidden="false" customHeight="false" outlineLevel="0" collapsed="false">
      <c r="A230" s="245"/>
    </row>
    <row r="231" customFormat="false" ht="11.25" hidden="false" customHeight="false" outlineLevel="0" collapsed="false">
      <c r="A231" s="245"/>
    </row>
    <row r="232" customFormat="false" ht="11.25" hidden="false" customHeight="false" outlineLevel="0" collapsed="false">
      <c r="A232" s="245"/>
    </row>
    <row r="233" customFormat="false" ht="11.25" hidden="false" customHeight="false" outlineLevel="0" collapsed="false">
      <c r="A233" s="245"/>
    </row>
    <row r="234" customFormat="false" ht="11.25" hidden="false" customHeight="false" outlineLevel="0" collapsed="false">
      <c r="A234" s="245"/>
    </row>
    <row r="235" customFormat="false" ht="11.25" hidden="false" customHeight="false" outlineLevel="0" collapsed="false">
      <c r="A235" s="245"/>
    </row>
    <row r="236" customFormat="false" ht="11.25" hidden="false" customHeight="false" outlineLevel="0" collapsed="false">
      <c r="A236" s="245"/>
    </row>
    <row r="237" customFormat="false" ht="11.25" hidden="false" customHeight="false" outlineLevel="0" collapsed="false">
      <c r="A237" s="245"/>
    </row>
    <row r="238" customFormat="false" ht="11.25" hidden="false" customHeight="false" outlineLevel="0" collapsed="false">
      <c r="A238" s="245"/>
    </row>
    <row r="239" customFormat="false" ht="11.25" hidden="false" customHeight="false" outlineLevel="0" collapsed="false">
      <c r="A239" s="245"/>
    </row>
    <row r="240" customFormat="false" ht="11.25" hidden="false" customHeight="false" outlineLevel="0" collapsed="false">
      <c r="A240" s="245"/>
    </row>
    <row r="241" customFormat="false" ht="11.25" hidden="false" customHeight="false" outlineLevel="0" collapsed="false">
      <c r="A241" s="245"/>
    </row>
    <row r="242" customFormat="false" ht="11.25" hidden="false" customHeight="false" outlineLevel="0" collapsed="false">
      <c r="A242" s="245"/>
    </row>
    <row r="243" customFormat="false" ht="11.25" hidden="false" customHeight="false" outlineLevel="0" collapsed="false">
      <c r="A243" s="245"/>
    </row>
    <row r="244" customFormat="false" ht="11.25" hidden="false" customHeight="false" outlineLevel="0" collapsed="false">
      <c r="A244" s="245"/>
    </row>
    <row r="245" customFormat="false" ht="11.25" hidden="false" customHeight="false" outlineLevel="0" collapsed="false">
      <c r="A245" s="245"/>
    </row>
    <row r="246" customFormat="false" ht="11.25" hidden="false" customHeight="false" outlineLevel="0" collapsed="false">
      <c r="A246" s="245"/>
    </row>
    <row r="247" customFormat="false" ht="11.25" hidden="false" customHeight="false" outlineLevel="0" collapsed="false">
      <c r="A247" s="245"/>
    </row>
    <row r="248" customFormat="false" ht="11.25" hidden="false" customHeight="false" outlineLevel="0" collapsed="false">
      <c r="A248" s="245"/>
    </row>
    <row r="249" customFormat="false" ht="11.25" hidden="false" customHeight="false" outlineLevel="0" collapsed="false">
      <c r="A249" s="245"/>
    </row>
    <row r="250" customFormat="false" ht="11.25" hidden="false" customHeight="false" outlineLevel="0" collapsed="false">
      <c r="A250" s="245"/>
    </row>
    <row r="251" customFormat="false" ht="11.25" hidden="false" customHeight="false" outlineLevel="0" collapsed="false">
      <c r="A251" s="245"/>
    </row>
    <row r="252" customFormat="false" ht="11.25" hidden="false" customHeight="false" outlineLevel="0" collapsed="false">
      <c r="A252" s="245"/>
    </row>
    <row r="253" customFormat="false" ht="11.25" hidden="false" customHeight="false" outlineLevel="0" collapsed="false">
      <c r="A253" s="245"/>
    </row>
    <row r="254" customFormat="false" ht="11.25" hidden="false" customHeight="false" outlineLevel="0" collapsed="false">
      <c r="A254" s="245"/>
    </row>
    <row r="255" customFormat="false" ht="11.25" hidden="false" customHeight="false" outlineLevel="0" collapsed="false">
      <c r="A255" s="245"/>
    </row>
    <row r="256" customFormat="false" ht="11.25" hidden="false" customHeight="false" outlineLevel="0" collapsed="false">
      <c r="A256" s="245"/>
    </row>
    <row r="257" customFormat="false" ht="11.25" hidden="false" customHeight="false" outlineLevel="0" collapsed="false">
      <c r="A257" s="245"/>
    </row>
    <row r="258" customFormat="false" ht="11.25" hidden="false" customHeight="false" outlineLevel="0" collapsed="false">
      <c r="A258" s="245"/>
    </row>
    <row r="259" customFormat="false" ht="11.25" hidden="false" customHeight="false" outlineLevel="0" collapsed="false">
      <c r="A259" s="245"/>
    </row>
    <row r="260" customFormat="false" ht="11.25" hidden="false" customHeight="false" outlineLevel="0" collapsed="false">
      <c r="A260" s="245"/>
    </row>
    <row r="261" customFormat="false" ht="11.25" hidden="false" customHeight="false" outlineLevel="0" collapsed="false">
      <c r="A261" s="245"/>
    </row>
    <row r="262" customFormat="false" ht="11.25" hidden="false" customHeight="false" outlineLevel="0" collapsed="false">
      <c r="A262" s="245"/>
    </row>
    <row r="263" customFormat="false" ht="11.25" hidden="false" customHeight="false" outlineLevel="0" collapsed="false">
      <c r="A263" s="245"/>
    </row>
    <row r="264" customFormat="false" ht="11.25" hidden="false" customHeight="false" outlineLevel="0" collapsed="false">
      <c r="A264" s="245"/>
    </row>
    <row r="265" customFormat="false" ht="11.25" hidden="false" customHeight="false" outlineLevel="0" collapsed="false">
      <c r="A265" s="245"/>
    </row>
    <row r="266" customFormat="false" ht="11.25" hidden="false" customHeight="false" outlineLevel="0" collapsed="false">
      <c r="A266" s="245"/>
    </row>
    <row r="267" customFormat="false" ht="11.25" hidden="false" customHeight="false" outlineLevel="0" collapsed="false">
      <c r="A267" s="245"/>
    </row>
    <row r="268" customFormat="false" ht="11.25" hidden="false" customHeight="false" outlineLevel="0" collapsed="false">
      <c r="A268" s="245"/>
    </row>
    <row r="269" customFormat="false" ht="11.25" hidden="false" customHeight="false" outlineLevel="0" collapsed="false">
      <c r="A269" s="245"/>
    </row>
    <row r="270" customFormat="false" ht="11.25" hidden="false" customHeight="false" outlineLevel="0" collapsed="false">
      <c r="A270" s="245"/>
    </row>
    <row r="271" customFormat="false" ht="11.25" hidden="false" customHeight="false" outlineLevel="0" collapsed="false">
      <c r="A271" s="241"/>
    </row>
    <row r="272" customFormat="false" ht="11.25" hidden="false" customHeight="false" outlineLevel="0" collapsed="false">
      <c r="A272" s="241"/>
    </row>
    <row r="273" customFormat="false" ht="11.25" hidden="false" customHeight="false" outlineLevel="0" collapsed="false">
      <c r="A273" s="241"/>
    </row>
    <row r="274" customFormat="false" ht="11.25" hidden="false" customHeight="false" outlineLevel="0" collapsed="false">
      <c r="A274" s="241"/>
    </row>
    <row r="275" customFormat="false" ht="11.25" hidden="false" customHeight="false" outlineLevel="0" collapsed="false">
      <c r="A275" s="241"/>
    </row>
    <row r="276" customFormat="false" ht="11.25" hidden="false" customHeight="false" outlineLevel="0" collapsed="false">
      <c r="A276" s="241"/>
    </row>
    <row r="277" customFormat="false" ht="11.25" hidden="false" customHeight="false" outlineLevel="0" collapsed="false">
      <c r="A277" s="241"/>
    </row>
    <row r="278" customFormat="false" ht="11.25" hidden="false" customHeight="false" outlineLevel="0" collapsed="false">
      <c r="A278" s="241"/>
    </row>
    <row r="279" customFormat="false" ht="11.25" hidden="false" customHeight="false" outlineLevel="0" collapsed="false">
      <c r="A279" s="241"/>
    </row>
    <row r="280" customFormat="false" ht="11.25" hidden="false" customHeight="false" outlineLevel="0" collapsed="false">
      <c r="A280" s="241"/>
    </row>
    <row r="281" customFormat="false" ht="11.25" hidden="false" customHeight="false" outlineLevel="0" collapsed="false">
      <c r="A281" s="241"/>
    </row>
    <row r="282" customFormat="false" ht="11.25" hidden="false" customHeight="false" outlineLevel="0" collapsed="false">
      <c r="A282" s="241"/>
    </row>
    <row r="283" customFormat="false" ht="11.25" hidden="false" customHeight="false" outlineLevel="0" collapsed="false">
      <c r="A283" s="241"/>
    </row>
    <row r="284" customFormat="false" ht="11.25" hidden="false" customHeight="false" outlineLevel="0" collapsed="false">
      <c r="A284" s="241"/>
    </row>
    <row r="285" customFormat="false" ht="11.25" hidden="false" customHeight="false" outlineLevel="0" collapsed="false">
      <c r="A285" s="241"/>
    </row>
    <row r="286" customFormat="false" ht="11.25" hidden="false" customHeight="false" outlineLevel="0" collapsed="false">
      <c r="A286" s="241"/>
    </row>
    <row r="287" customFormat="false" ht="11.25" hidden="false" customHeight="false" outlineLevel="0" collapsed="false">
      <c r="A287" s="241"/>
    </row>
    <row r="288" customFormat="false" ht="11.25" hidden="false" customHeight="false" outlineLevel="0" collapsed="false">
      <c r="A288" s="241"/>
    </row>
    <row r="289" customFormat="false" ht="11.25" hidden="false" customHeight="false" outlineLevel="0" collapsed="false">
      <c r="A289" s="241"/>
    </row>
    <row r="290" customFormat="false" ht="11.25" hidden="false" customHeight="false" outlineLevel="0" collapsed="false">
      <c r="A290" s="241"/>
    </row>
    <row r="291" customFormat="false" ht="11.25" hidden="false" customHeight="false" outlineLevel="0" collapsed="false">
      <c r="A291" s="241"/>
    </row>
    <row r="292" customFormat="false" ht="11.25" hidden="false" customHeight="false" outlineLevel="0" collapsed="false">
      <c r="A292" s="241"/>
    </row>
    <row r="293" customFormat="false" ht="11.25" hidden="false" customHeight="false" outlineLevel="0" collapsed="false">
      <c r="A293" s="241"/>
    </row>
    <row r="294" customFormat="false" ht="11.25" hidden="false" customHeight="false" outlineLevel="0" collapsed="false">
      <c r="A294" s="241"/>
    </row>
    <row r="295" customFormat="false" ht="11.25" hidden="false" customHeight="false" outlineLevel="0" collapsed="false">
      <c r="A295" s="241"/>
    </row>
    <row r="296" customFormat="false" ht="11.25" hidden="false" customHeight="false" outlineLevel="0" collapsed="false">
      <c r="A296" s="241"/>
    </row>
    <row r="297" customFormat="false" ht="11.25" hidden="false" customHeight="false" outlineLevel="0" collapsed="false">
      <c r="A297" s="241"/>
    </row>
    <row r="298" customFormat="false" ht="11.25" hidden="false" customHeight="false" outlineLevel="0" collapsed="false">
      <c r="A298" s="241"/>
    </row>
    <row r="299" customFormat="false" ht="11.25" hidden="false" customHeight="false" outlineLevel="0" collapsed="false">
      <c r="A299" s="241"/>
    </row>
    <row r="300" customFormat="false" ht="11.25" hidden="false" customHeight="false" outlineLevel="0" collapsed="false">
      <c r="A300" s="241"/>
    </row>
    <row r="301" customFormat="false" ht="11.25" hidden="false" customHeight="false" outlineLevel="0" collapsed="false">
      <c r="A301" s="241"/>
    </row>
    <row r="302" customFormat="false" ht="11.25" hidden="false" customHeight="false" outlineLevel="0" collapsed="false">
      <c r="A302" s="241"/>
    </row>
    <row r="303" customFormat="false" ht="11.25" hidden="false" customHeight="false" outlineLevel="0" collapsed="false">
      <c r="A303" s="241"/>
    </row>
    <row r="304" customFormat="false" ht="11.25" hidden="false" customHeight="false" outlineLevel="0" collapsed="false">
      <c r="A304" s="241"/>
    </row>
    <row r="305" customFormat="false" ht="11.25" hidden="false" customHeight="false" outlineLevel="0" collapsed="false">
      <c r="A305" s="241"/>
    </row>
    <row r="306" customFormat="false" ht="11.25" hidden="false" customHeight="false" outlineLevel="0" collapsed="false">
      <c r="A306" s="241"/>
    </row>
    <row r="307" customFormat="false" ht="11.25" hidden="false" customHeight="false" outlineLevel="0" collapsed="false">
      <c r="A307" s="241"/>
    </row>
    <row r="308" customFormat="false" ht="11.25" hidden="false" customHeight="false" outlineLevel="0" collapsed="false">
      <c r="A308" s="241"/>
    </row>
    <row r="309" customFormat="false" ht="11.25" hidden="false" customHeight="false" outlineLevel="0" collapsed="false">
      <c r="A309" s="241"/>
    </row>
    <row r="310" customFormat="false" ht="11.25" hidden="false" customHeight="false" outlineLevel="0" collapsed="false">
      <c r="A310" s="241"/>
    </row>
    <row r="311" customFormat="false" ht="11.25" hidden="false" customHeight="false" outlineLevel="0" collapsed="false">
      <c r="A311" s="241"/>
    </row>
    <row r="312" customFormat="false" ht="11.25" hidden="false" customHeight="false" outlineLevel="0" collapsed="false">
      <c r="A312" s="241"/>
    </row>
    <row r="313" customFormat="false" ht="11.25" hidden="false" customHeight="false" outlineLevel="0" collapsed="false">
      <c r="A313" s="241"/>
    </row>
    <row r="314" customFormat="false" ht="11.25" hidden="false" customHeight="false" outlineLevel="0" collapsed="false">
      <c r="A314" s="241"/>
    </row>
    <row r="315" customFormat="false" ht="11.25" hidden="false" customHeight="false" outlineLevel="0" collapsed="false">
      <c r="A315" s="241"/>
    </row>
    <row r="316" customFormat="false" ht="11.25" hidden="false" customHeight="false" outlineLevel="0" collapsed="false">
      <c r="A316" s="241"/>
    </row>
    <row r="317" customFormat="false" ht="11.25" hidden="false" customHeight="false" outlineLevel="0" collapsed="false">
      <c r="A317" s="241"/>
    </row>
    <row r="318" customFormat="false" ht="11.25" hidden="false" customHeight="false" outlineLevel="0" collapsed="false">
      <c r="A318" s="241"/>
    </row>
    <row r="319" customFormat="false" ht="11.25" hidden="false" customHeight="false" outlineLevel="0" collapsed="false">
      <c r="A319" s="241"/>
    </row>
    <row r="320" customFormat="false" ht="11.25" hidden="false" customHeight="false" outlineLevel="0" collapsed="false">
      <c r="A320" s="241"/>
    </row>
    <row r="321" customFormat="false" ht="11.25" hidden="false" customHeight="false" outlineLevel="0" collapsed="false">
      <c r="A321" s="241"/>
    </row>
    <row r="322" customFormat="false" ht="11.25" hidden="false" customHeight="false" outlineLevel="0" collapsed="false">
      <c r="A322" s="241"/>
    </row>
    <row r="323" customFormat="false" ht="11.25" hidden="false" customHeight="false" outlineLevel="0" collapsed="false">
      <c r="A323" s="241"/>
    </row>
    <row r="324" customFormat="false" ht="11.25" hidden="false" customHeight="false" outlineLevel="0" collapsed="false">
      <c r="A324" s="241"/>
    </row>
    <row r="325" customFormat="false" ht="11.25" hidden="false" customHeight="false" outlineLevel="0" collapsed="false">
      <c r="A325" s="241"/>
    </row>
    <row r="326" customFormat="false" ht="11.25" hidden="false" customHeight="false" outlineLevel="0" collapsed="false">
      <c r="A326" s="241"/>
    </row>
    <row r="327" customFormat="false" ht="11.25" hidden="false" customHeight="false" outlineLevel="0" collapsed="false">
      <c r="A327" s="241"/>
    </row>
    <row r="328" customFormat="false" ht="11.25" hidden="false" customHeight="false" outlineLevel="0" collapsed="false">
      <c r="A328" s="241"/>
    </row>
    <row r="329" customFormat="false" ht="11.25" hidden="false" customHeight="false" outlineLevel="0" collapsed="false">
      <c r="A329" s="241"/>
    </row>
    <row r="330" customFormat="false" ht="11.25" hidden="false" customHeight="false" outlineLevel="0" collapsed="false">
      <c r="A330" s="241"/>
    </row>
    <row r="331" customFormat="false" ht="11.25" hidden="false" customHeight="false" outlineLevel="0" collapsed="false">
      <c r="A331" s="241"/>
    </row>
    <row r="332" customFormat="false" ht="11.25" hidden="false" customHeight="false" outlineLevel="0" collapsed="false">
      <c r="A332" s="241"/>
    </row>
    <row r="333" customFormat="false" ht="11.25" hidden="false" customHeight="false" outlineLevel="0" collapsed="false">
      <c r="A333" s="241"/>
    </row>
    <row r="334" customFormat="false" ht="11.25" hidden="false" customHeight="false" outlineLevel="0" collapsed="false">
      <c r="A334" s="241"/>
    </row>
    <row r="335" customFormat="false" ht="11.25" hidden="false" customHeight="false" outlineLevel="0" collapsed="false">
      <c r="A335" s="241"/>
    </row>
    <row r="336" customFormat="false" ht="11.25" hidden="false" customHeight="false" outlineLevel="0" collapsed="false">
      <c r="A336" s="241"/>
    </row>
    <row r="337" customFormat="false" ht="11.25" hidden="false" customHeight="false" outlineLevel="0" collapsed="false">
      <c r="A337" s="241"/>
    </row>
    <row r="338" customFormat="false" ht="11.25" hidden="false" customHeight="false" outlineLevel="0" collapsed="false">
      <c r="A338" s="241"/>
    </row>
    <row r="339" customFormat="false" ht="11.25" hidden="false" customHeight="false" outlineLevel="0" collapsed="false">
      <c r="A339" s="241"/>
    </row>
    <row r="340" customFormat="false" ht="11.25" hidden="false" customHeight="false" outlineLevel="0" collapsed="false">
      <c r="A340" s="241"/>
    </row>
    <row r="341" customFormat="false" ht="11.25" hidden="false" customHeight="false" outlineLevel="0" collapsed="false">
      <c r="A341" s="241"/>
    </row>
    <row r="342" customFormat="false" ht="11.25" hidden="false" customHeight="false" outlineLevel="0" collapsed="false">
      <c r="A342" s="241"/>
    </row>
    <row r="343" customFormat="false" ht="11.25" hidden="false" customHeight="false" outlineLevel="0" collapsed="false">
      <c r="A343" s="241"/>
    </row>
    <row r="344" customFormat="false" ht="11.25" hidden="false" customHeight="false" outlineLevel="0" collapsed="false">
      <c r="A344" s="241"/>
    </row>
    <row r="345" customFormat="false" ht="11.25" hidden="false" customHeight="false" outlineLevel="0" collapsed="false">
      <c r="A345" s="241"/>
    </row>
    <row r="346" customFormat="false" ht="11.25" hidden="false" customHeight="false" outlineLevel="0" collapsed="false">
      <c r="A346" s="241"/>
    </row>
    <row r="347" customFormat="false" ht="11.25" hidden="false" customHeight="false" outlineLevel="0" collapsed="false">
      <c r="A347" s="241"/>
    </row>
    <row r="348" customFormat="false" ht="11.25" hidden="false" customHeight="false" outlineLevel="0" collapsed="false">
      <c r="A348" s="241"/>
    </row>
    <row r="349" customFormat="false" ht="11.25" hidden="false" customHeight="false" outlineLevel="0" collapsed="false">
      <c r="A349" s="241"/>
    </row>
    <row r="350" customFormat="false" ht="11.25" hidden="false" customHeight="false" outlineLevel="0" collapsed="false">
      <c r="A350" s="241"/>
    </row>
    <row r="351" customFormat="false" ht="11.25" hidden="false" customHeight="false" outlineLevel="0" collapsed="false">
      <c r="A351" s="241"/>
    </row>
    <row r="352" customFormat="false" ht="11.25" hidden="false" customHeight="false" outlineLevel="0" collapsed="false">
      <c r="A352" s="241"/>
    </row>
    <row r="353" customFormat="false" ht="11.25" hidden="false" customHeight="false" outlineLevel="0" collapsed="false">
      <c r="A353" s="241"/>
    </row>
    <row r="354" customFormat="false" ht="11.25" hidden="false" customHeight="false" outlineLevel="0" collapsed="false">
      <c r="A354" s="241"/>
    </row>
    <row r="355" customFormat="false" ht="11.25" hidden="false" customHeight="false" outlineLevel="0" collapsed="false">
      <c r="A355" s="241"/>
    </row>
    <row r="356" customFormat="false" ht="11.25" hidden="false" customHeight="false" outlineLevel="0" collapsed="false">
      <c r="A356" s="241"/>
    </row>
    <row r="357" customFormat="false" ht="11.25" hidden="false" customHeight="false" outlineLevel="0" collapsed="false">
      <c r="A357" s="241"/>
    </row>
    <row r="358" customFormat="false" ht="11.25" hidden="false" customHeight="false" outlineLevel="0" collapsed="false">
      <c r="A358" s="241"/>
    </row>
    <row r="359" customFormat="false" ht="11.25" hidden="false" customHeight="false" outlineLevel="0" collapsed="false">
      <c r="A359" s="241"/>
    </row>
    <row r="360" customFormat="false" ht="11.25" hidden="false" customHeight="false" outlineLevel="0" collapsed="false">
      <c r="A360" s="241"/>
    </row>
    <row r="361" customFormat="false" ht="11.25" hidden="false" customHeight="false" outlineLevel="0" collapsed="false">
      <c r="A361" s="241"/>
    </row>
    <row r="362" customFormat="false" ht="11.25" hidden="false" customHeight="false" outlineLevel="0" collapsed="false">
      <c r="A362" s="241"/>
    </row>
    <row r="363" customFormat="false" ht="11.25" hidden="false" customHeight="false" outlineLevel="0" collapsed="false">
      <c r="A363" s="241"/>
    </row>
    <row r="364" customFormat="false" ht="11.25" hidden="false" customHeight="false" outlineLevel="0" collapsed="false">
      <c r="A364" s="241"/>
    </row>
    <row r="365" customFormat="false" ht="11.25" hidden="false" customHeight="false" outlineLevel="0" collapsed="false">
      <c r="A365" s="241"/>
    </row>
    <row r="366" customFormat="false" ht="11.25" hidden="false" customHeight="false" outlineLevel="0" collapsed="false">
      <c r="A366" s="241"/>
    </row>
    <row r="367" customFormat="false" ht="11.25" hidden="false" customHeight="false" outlineLevel="0" collapsed="false">
      <c r="A367" s="241"/>
    </row>
    <row r="368" customFormat="false" ht="11.25" hidden="false" customHeight="false" outlineLevel="0" collapsed="false">
      <c r="A368" s="241"/>
    </row>
    <row r="369" customFormat="false" ht="11.25" hidden="false" customHeight="false" outlineLevel="0" collapsed="false">
      <c r="A369" s="241"/>
    </row>
    <row r="370" customFormat="false" ht="11.25" hidden="false" customHeight="false" outlineLevel="0" collapsed="false">
      <c r="A370" s="241"/>
    </row>
    <row r="371" customFormat="false" ht="11.25" hidden="false" customHeight="false" outlineLevel="0" collapsed="false">
      <c r="A371" s="241"/>
    </row>
    <row r="372" customFormat="false" ht="11.25" hidden="false" customHeight="false" outlineLevel="0" collapsed="false">
      <c r="A372" s="241"/>
    </row>
    <row r="373" customFormat="false" ht="11.25" hidden="false" customHeight="false" outlineLevel="0" collapsed="false">
      <c r="A373" s="241"/>
    </row>
    <row r="374" customFormat="false" ht="11.25" hidden="false" customHeight="false" outlineLevel="0" collapsed="false">
      <c r="A374" s="241"/>
    </row>
    <row r="375" customFormat="false" ht="11.25" hidden="false" customHeight="false" outlineLevel="0" collapsed="false">
      <c r="A375" s="241"/>
    </row>
    <row r="376" customFormat="false" ht="11.25" hidden="false" customHeight="false" outlineLevel="0" collapsed="false">
      <c r="A376" s="241"/>
    </row>
    <row r="377" customFormat="false" ht="11.25" hidden="false" customHeight="false" outlineLevel="0" collapsed="false">
      <c r="A377" s="241"/>
    </row>
    <row r="378" customFormat="false" ht="11.25" hidden="false" customHeight="false" outlineLevel="0" collapsed="false">
      <c r="A378" s="241"/>
    </row>
    <row r="379" customFormat="false" ht="11.25" hidden="false" customHeight="false" outlineLevel="0" collapsed="false">
      <c r="A379" s="241"/>
    </row>
    <row r="380" customFormat="false" ht="11.25" hidden="false" customHeight="false" outlineLevel="0" collapsed="false">
      <c r="A380" s="241"/>
    </row>
    <row r="381" customFormat="false" ht="11.25" hidden="false" customHeight="false" outlineLevel="0" collapsed="false">
      <c r="A381" s="241"/>
    </row>
    <row r="382" customFormat="false" ht="11.25" hidden="false" customHeight="false" outlineLevel="0" collapsed="false">
      <c r="A382" s="241"/>
    </row>
    <row r="383" customFormat="false" ht="11.25" hidden="false" customHeight="false" outlineLevel="0" collapsed="false">
      <c r="A383" s="241"/>
    </row>
    <row r="384" customFormat="false" ht="11.25" hidden="false" customHeight="false" outlineLevel="0" collapsed="false">
      <c r="A384" s="241"/>
    </row>
    <row r="385" customFormat="false" ht="11.25" hidden="false" customHeight="false" outlineLevel="0" collapsed="false">
      <c r="A385" s="241"/>
    </row>
    <row r="386" customFormat="false" ht="11.25" hidden="false" customHeight="false" outlineLevel="0" collapsed="false">
      <c r="A386" s="241"/>
    </row>
    <row r="387" customFormat="false" ht="11.25" hidden="false" customHeight="false" outlineLevel="0" collapsed="false">
      <c r="A387" s="241"/>
    </row>
    <row r="388" customFormat="false" ht="11.25" hidden="false" customHeight="false" outlineLevel="0" collapsed="false">
      <c r="A388" s="241"/>
    </row>
    <row r="389" customFormat="false" ht="11.25" hidden="false" customHeight="false" outlineLevel="0" collapsed="false">
      <c r="A389" s="241"/>
    </row>
    <row r="390" customFormat="false" ht="11.25" hidden="false" customHeight="false" outlineLevel="0" collapsed="false">
      <c r="A390" s="241"/>
    </row>
    <row r="391" customFormat="false" ht="11.25" hidden="false" customHeight="false" outlineLevel="0" collapsed="false">
      <c r="A391" s="241"/>
    </row>
    <row r="392" customFormat="false" ht="11.25" hidden="false" customHeight="false" outlineLevel="0" collapsed="false">
      <c r="A392" s="241"/>
    </row>
    <row r="393" customFormat="false" ht="11.25" hidden="false" customHeight="false" outlineLevel="0" collapsed="false">
      <c r="A393" s="241"/>
    </row>
    <row r="394" customFormat="false" ht="11.25" hidden="false" customHeight="false" outlineLevel="0" collapsed="false">
      <c r="A394" s="241"/>
    </row>
    <row r="395" customFormat="false" ht="11.25" hidden="false" customHeight="false" outlineLevel="0" collapsed="false">
      <c r="A395" s="241"/>
    </row>
    <row r="396" customFormat="false" ht="11.25" hidden="false" customHeight="false" outlineLevel="0" collapsed="false">
      <c r="A396" s="241"/>
    </row>
    <row r="397" customFormat="false" ht="11.25" hidden="false" customHeight="false" outlineLevel="0" collapsed="false">
      <c r="A397" s="241"/>
    </row>
    <row r="398" customFormat="false" ht="11.25" hidden="false" customHeight="false" outlineLevel="0" collapsed="false">
      <c r="A398" s="241"/>
    </row>
    <row r="399" customFormat="false" ht="11.25" hidden="false" customHeight="false" outlineLevel="0" collapsed="false">
      <c r="A399" s="241"/>
    </row>
    <row r="400" customFormat="false" ht="11.25" hidden="false" customHeight="false" outlineLevel="0" collapsed="false">
      <c r="A400" s="241"/>
    </row>
    <row r="401" customFormat="false" ht="11.25" hidden="false" customHeight="false" outlineLevel="0" collapsed="false">
      <c r="A401" s="241"/>
    </row>
    <row r="402" customFormat="false" ht="11.25" hidden="false" customHeight="false" outlineLevel="0" collapsed="false">
      <c r="A402" s="241"/>
    </row>
    <row r="403" customFormat="false" ht="11.25" hidden="false" customHeight="false" outlineLevel="0" collapsed="false">
      <c r="A403" s="241"/>
    </row>
    <row r="404" customFormat="false" ht="11.25" hidden="false" customHeight="false" outlineLevel="0" collapsed="false">
      <c r="A404" s="241"/>
    </row>
    <row r="405" customFormat="false" ht="11.25" hidden="false" customHeight="false" outlineLevel="0" collapsed="false">
      <c r="A405" s="241"/>
    </row>
    <row r="406" customFormat="false" ht="11.25" hidden="false" customHeight="false" outlineLevel="0" collapsed="false">
      <c r="A406" s="241"/>
    </row>
    <row r="407" customFormat="false" ht="11.25" hidden="false" customHeight="false" outlineLevel="0" collapsed="false">
      <c r="A407" s="241"/>
    </row>
    <row r="408" customFormat="false" ht="11.25" hidden="false" customHeight="false" outlineLevel="0" collapsed="false">
      <c r="A408" s="241"/>
    </row>
    <row r="409" customFormat="false" ht="11.25" hidden="false" customHeight="false" outlineLevel="0" collapsed="false">
      <c r="A409" s="241"/>
    </row>
    <row r="410" customFormat="false" ht="11.25" hidden="false" customHeight="false" outlineLevel="0" collapsed="false">
      <c r="A410" s="241"/>
    </row>
    <row r="411" customFormat="false" ht="11.25" hidden="false" customHeight="false" outlineLevel="0" collapsed="false">
      <c r="A411" s="241"/>
    </row>
    <row r="412" customFormat="false" ht="11.25" hidden="false" customHeight="false" outlineLevel="0" collapsed="false">
      <c r="A412" s="241"/>
    </row>
    <row r="413" customFormat="false" ht="11.25" hidden="false" customHeight="false" outlineLevel="0" collapsed="false">
      <c r="A413" s="241"/>
    </row>
    <row r="414" customFormat="false" ht="11.25" hidden="false" customHeight="false" outlineLevel="0" collapsed="false">
      <c r="A414" s="241"/>
    </row>
    <row r="415" customFormat="false" ht="11.25" hidden="false" customHeight="false" outlineLevel="0" collapsed="false">
      <c r="A415" s="241"/>
    </row>
    <row r="416" customFormat="false" ht="11.25" hidden="false" customHeight="false" outlineLevel="0" collapsed="false">
      <c r="A416" s="241"/>
    </row>
    <row r="417" customFormat="false" ht="11.25" hidden="false" customHeight="false" outlineLevel="0" collapsed="false">
      <c r="A417" s="241"/>
    </row>
    <row r="418" customFormat="false" ht="11.25" hidden="false" customHeight="false" outlineLevel="0" collapsed="false">
      <c r="A418" s="241"/>
    </row>
    <row r="419" customFormat="false" ht="11.25" hidden="false" customHeight="false" outlineLevel="0" collapsed="false">
      <c r="A419" s="241"/>
    </row>
    <row r="420" customFormat="false" ht="11.25" hidden="false" customHeight="false" outlineLevel="0" collapsed="false">
      <c r="A420" s="241"/>
    </row>
    <row r="421" customFormat="false" ht="11.25" hidden="false" customHeight="false" outlineLevel="0" collapsed="false">
      <c r="A421" s="241"/>
    </row>
    <row r="422" customFormat="false" ht="11.25" hidden="false" customHeight="false" outlineLevel="0" collapsed="false">
      <c r="A422" s="241"/>
    </row>
    <row r="423" customFormat="false" ht="11.25" hidden="false" customHeight="false" outlineLevel="0" collapsed="false">
      <c r="A423" s="241"/>
    </row>
    <row r="424" customFormat="false" ht="11.25" hidden="false" customHeight="false" outlineLevel="0" collapsed="false">
      <c r="A424" s="241"/>
    </row>
    <row r="425" customFormat="false" ht="11.25" hidden="false" customHeight="false" outlineLevel="0" collapsed="false">
      <c r="A425" s="241"/>
    </row>
    <row r="426" customFormat="false" ht="11.25" hidden="false" customHeight="false" outlineLevel="0" collapsed="false">
      <c r="A426" s="241"/>
    </row>
    <row r="427" customFormat="false" ht="11.25" hidden="false" customHeight="false" outlineLevel="0" collapsed="false">
      <c r="A427" s="241"/>
    </row>
    <row r="428" customFormat="false" ht="11.25" hidden="false" customHeight="false" outlineLevel="0" collapsed="false">
      <c r="A428" s="241"/>
    </row>
    <row r="429" customFormat="false" ht="11.25" hidden="false" customHeight="false" outlineLevel="0" collapsed="false">
      <c r="A429" s="241"/>
    </row>
    <row r="430" customFormat="false" ht="11.25" hidden="false" customHeight="false" outlineLevel="0" collapsed="false">
      <c r="A430" s="241"/>
    </row>
    <row r="431" customFormat="false" ht="11.25" hidden="false" customHeight="false" outlineLevel="0" collapsed="false">
      <c r="A431" s="241"/>
    </row>
    <row r="432" customFormat="false" ht="11.25" hidden="false" customHeight="false" outlineLevel="0" collapsed="false">
      <c r="A432" s="241"/>
    </row>
    <row r="433" customFormat="false" ht="11.25" hidden="false" customHeight="false" outlineLevel="0" collapsed="false">
      <c r="A433" s="241"/>
    </row>
    <row r="434" customFormat="false" ht="11.25" hidden="false" customHeight="false" outlineLevel="0" collapsed="false">
      <c r="A434" s="241"/>
    </row>
    <row r="435" customFormat="false" ht="11.25" hidden="false" customHeight="false" outlineLevel="0" collapsed="false">
      <c r="A435" s="241"/>
    </row>
    <row r="436" customFormat="false" ht="11.25" hidden="false" customHeight="false" outlineLevel="0" collapsed="false">
      <c r="A436" s="241"/>
    </row>
    <row r="437" customFormat="false" ht="11.25" hidden="false" customHeight="false" outlineLevel="0" collapsed="false">
      <c r="A437" s="241"/>
    </row>
    <row r="438" customFormat="false" ht="11.25" hidden="false" customHeight="false" outlineLevel="0" collapsed="false">
      <c r="A438" s="241"/>
    </row>
    <row r="439" customFormat="false" ht="11.25" hidden="false" customHeight="false" outlineLevel="0" collapsed="false">
      <c r="A439" s="241"/>
    </row>
    <row r="440" customFormat="false" ht="11.25" hidden="false" customHeight="false" outlineLevel="0" collapsed="false">
      <c r="A440" s="241"/>
    </row>
    <row r="441" customFormat="false" ht="11.25" hidden="false" customHeight="false" outlineLevel="0" collapsed="false">
      <c r="A441" s="241"/>
    </row>
    <row r="442" customFormat="false" ht="11.25" hidden="false" customHeight="false" outlineLevel="0" collapsed="false">
      <c r="A442" s="241"/>
    </row>
    <row r="443" customFormat="false" ht="11.25" hidden="false" customHeight="false" outlineLevel="0" collapsed="false">
      <c r="A443" s="241"/>
    </row>
    <row r="444" customFormat="false" ht="11.25" hidden="false" customHeight="false" outlineLevel="0" collapsed="false">
      <c r="A444" s="241"/>
    </row>
    <row r="445" customFormat="false" ht="11.25" hidden="false" customHeight="false" outlineLevel="0" collapsed="false">
      <c r="A445" s="241"/>
    </row>
    <row r="446" customFormat="false" ht="11.25" hidden="false" customHeight="false" outlineLevel="0" collapsed="false">
      <c r="A446" s="241"/>
    </row>
    <row r="447" customFormat="false" ht="11.25" hidden="false" customHeight="false" outlineLevel="0" collapsed="false">
      <c r="A447" s="241"/>
    </row>
    <row r="448" customFormat="false" ht="11.25" hidden="false" customHeight="false" outlineLevel="0" collapsed="false">
      <c r="A448" s="241"/>
    </row>
    <row r="449" customFormat="false" ht="11.25" hidden="false" customHeight="false" outlineLevel="0" collapsed="false">
      <c r="A449" s="241"/>
    </row>
    <row r="450" customFormat="false" ht="11.25" hidden="false" customHeight="false" outlineLevel="0" collapsed="false">
      <c r="A450" s="241"/>
    </row>
    <row r="451" customFormat="false" ht="11.25" hidden="false" customHeight="false" outlineLevel="0" collapsed="false">
      <c r="A451" s="241"/>
    </row>
    <row r="452" customFormat="false" ht="11.25" hidden="false" customHeight="false" outlineLevel="0" collapsed="false">
      <c r="A452" s="241"/>
    </row>
    <row r="453" customFormat="false" ht="11.25" hidden="false" customHeight="false" outlineLevel="0" collapsed="false">
      <c r="A453" s="241"/>
    </row>
    <row r="454" customFormat="false" ht="11.25" hidden="false" customHeight="false" outlineLevel="0" collapsed="false">
      <c r="A454" s="241"/>
    </row>
    <row r="455" customFormat="false" ht="11.25" hidden="false" customHeight="false" outlineLevel="0" collapsed="false">
      <c r="A455" s="241"/>
    </row>
    <row r="456" customFormat="false" ht="11.25" hidden="false" customHeight="false" outlineLevel="0" collapsed="false">
      <c r="A456" s="241"/>
    </row>
    <row r="457" customFormat="false" ht="11.25" hidden="false" customHeight="false" outlineLevel="0" collapsed="false">
      <c r="A457" s="241"/>
    </row>
    <row r="458" customFormat="false" ht="11.25" hidden="false" customHeight="false" outlineLevel="0" collapsed="false">
      <c r="A458" s="241"/>
    </row>
    <row r="459" customFormat="false" ht="11.25" hidden="false" customHeight="false" outlineLevel="0" collapsed="false">
      <c r="A459" s="241"/>
    </row>
    <row r="460" customFormat="false" ht="11.25" hidden="false" customHeight="false" outlineLevel="0" collapsed="false">
      <c r="A460" s="241"/>
    </row>
    <row r="461" customFormat="false" ht="11.25" hidden="false" customHeight="false" outlineLevel="0" collapsed="false">
      <c r="A461" s="241"/>
    </row>
    <row r="462" customFormat="false" ht="11.25" hidden="false" customHeight="false" outlineLevel="0" collapsed="false">
      <c r="A462" s="241"/>
    </row>
    <row r="463" customFormat="false" ht="11.25" hidden="false" customHeight="false" outlineLevel="0" collapsed="false">
      <c r="A463" s="241"/>
    </row>
    <row r="464" customFormat="false" ht="11.25" hidden="false" customHeight="false" outlineLevel="0" collapsed="false">
      <c r="A464" s="241"/>
    </row>
    <row r="465" customFormat="false" ht="11.25" hidden="false" customHeight="false" outlineLevel="0" collapsed="false">
      <c r="A465" s="241"/>
    </row>
    <row r="466" customFormat="false" ht="11.25" hidden="false" customHeight="false" outlineLevel="0" collapsed="false">
      <c r="A466" s="241"/>
    </row>
    <row r="467" customFormat="false" ht="11.25" hidden="false" customHeight="false" outlineLevel="0" collapsed="false">
      <c r="A467" s="241"/>
    </row>
    <row r="468" customFormat="false" ht="11.25" hidden="false" customHeight="false" outlineLevel="0" collapsed="false">
      <c r="A468" s="241"/>
    </row>
    <row r="469" customFormat="false" ht="11.25" hidden="false" customHeight="false" outlineLevel="0" collapsed="false">
      <c r="A469" s="241"/>
    </row>
    <row r="470" customFormat="false" ht="11.25" hidden="false" customHeight="false" outlineLevel="0" collapsed="false">
      <c r="A470" s="241"/>
    </row>
    <row r="471" customFormat="false" ht="11.25" hidden="false" customHeight="false" outlineLevel="0" collapsed="false">
      <c r="A471" s="241"/>
    </row>
    <row r="472" customFormat="false" ht="11.25" hidden="false" customHeight="false" outlineLevel="0" collapsed="false">
      <c r="A472" s="241"/>
    </row>
    <row r="473" customFormat="false" ht="11.25" hidden="false" customHeight="false" outlineLevel="0" collapsed="false">
      <c r="A473" s="241"/>
    </row>
    <row r="474" customFormat="false" ht="11.25" hidden="false" customHeight="false" outlineLevel="0" collapsed="false">
      <c r="A474" s="241"/>
    </row>
    <row r="475" customFormat="false" ht="11.25" hidden="false" customHeight="false" outlineLevel="0" collapsed="false">
      <c r="A475" s="241"/>
    </row>
    <row r="476" customFormat="false" ht="11.25" hidden="false" customHeight="false" outlineLevel="0" collapsed="false">
      <c r="A476" s="241"/>
    </row>
    <row r="477" customFormat="false" ht="11.25" hidden="false" customHeight="false" outlineLevel="0" collapsed="false">
      <c r="A477" s="241"/>
    </row>
    <row r="478" customFormat="false" ht="11.25" hidden="false" customHeight="false" outlineLevel="0" collapsed="false">
      <c r="A478" s="241"/>
    </row>
    <row r="479" customFormat="false" ht="11.25" hidden="false" customHeight="false" outlineLevel="0" collapsed="false">
      <c r="A479" s="241"/>
    </row>
    <row r="480" customFormat="false" ht="11.25" hidden="false" customHeight="false" outlineLevel="0" collapsed="false">
      <c r="A480" s="241"/>
    </row>
    <row r="481" customFormat="false" ht="11.25" hidden="false" customHeight="false" outlineLevel="0" collapsed="false">
      <c r="A481" s="241"/>
    </row>
    <row r="482" customFormat="false" ht="11.25" hidden="false" customHeight="false" outlineLevel="0" collapsed="false">
      <c r="A482" s="241"/>
    </row>
    <row r="483" customFormat="false" ht="11.25" hidden="false" customHeight="false" outlineLevel="0" collapsed="false">
      <c r="A483" s="241"/>
    </row>
    <row r="484" customFormat="false" ht="11.25" hidden="false" customHeight="false" outlineLevel="0" collapsed="false">
      <c r="A484" s="241"/>
    </row>
    <row r="485" customFormat="false" ht="11.25" hidden="false" customHeight="false" outlineLevel="0" collapsed="false">
      <c r="A485" s="241"/>
    </row>
    <row r="486" customFormat="false" ht="11.25" hidden="false" customHeight="false" outlineLevel="0" collapsed="false">
      <c r="A486" s="241"/>
    </row>
    <row r="487" customFormat="false" ht="11.25" hidden="false" customHeight="false" outlineLevel="0" collapsed="false">
      <c r="A487" s="241"/>
    </row>
    <row r="488" customFormat="false" ht="11.25" hidden="false" customHeight="false" outlineLevel="0" collapsed="false">
      <c r="A488" s="241"/>
    </row>
    <row r="489" customFormat="false" ht="11.25" hidden="false" customHeight="false" outlineLevel="0" collapsed="false">
      <c r="A489" s="241"/>
    </row>
    <row r="490" customFormat="false" ht="11.25" hidden="false" customHeight="false" outlineLevel="0" collapsed="false">
      <c r="A490" s="241"/>
    </row>
    <row r="491" customFormat="false" ht="11.25" hidden="false" customHeight="false" outlineLevel="0" collapsed="false">
      <c r="A491" s="241"/>
    </row>
    <row r="492" customFormat="false" ht="11.25" hidden="false" customHeight="false" outlineLevel="0" collapsed="false">
      <c r="A492" s="241"/>
    </row>
    <row r="493" customFormat="false" ht="11.25" hidden="false" customHeight="false" outlineLevel="0" collapsed="false">
      <c r="A493" s="241"/>
    </row>
    <row r="494" customFormat="false" ht="11.25" hidden="false" customHeight="false" outlineLevel="0" collapsed="false">
      <c r="A494" s="241"/>
    </row>
    <row r="495" customFormat="false" ht="11.25" hidden="false" customHeight="false" outlineLevel="0" collapsed="false">
      <c r="A495" s="241"/>
    </row>
    <row r="496" customFormat="false" ht="11.25" hidden="false" customHeight="false" outlineLevel="0" collapsed="false">
      <c r="A496" s="241"/>
    </row>
    <row r="497" customFormat="false" ht="11.25" hidden="false" customHeight="false" outlineLevel="0" collapsed="false">
      <c r="A497" s="241"/>
    </row>
    <row r="498" customFormat="false" ht="11.25" hidden="false" customHeight="false" outlineLevel="0" collapsed="false">
      <c r="A498" s="241"/>
    </row>
    <row r="499" customFormat="false" ht="11.25" hidden="false" customHeight="false" outlineLevel="0" collapsed="false">
      <c r="A499" s="241"/>
    </row>
    <row r="500" customFormat="false" ht="11.25" hidden="false" customHeight="false" outlineLevel="0" collapsed="false">
      <c r="A500" s="241"/>
    </row>
    <row r="501" customFormat="false" ht="11.25" hidden="false" customHeight="false" outlineLevel="0" collapsed="false">
      <c r="A501" s="241"/>
    </row>
    <row r="502" customFormat="false" ht="11.25" hidden="false" customHeight="false" outlineLevel="0" collapsed="false">
      <c r="A502" s="241"/>
    </row>
    <row r="503" customFormat="false" ht="11.25" hidden="false" customHeight="false" outlineLevel="0" collapsed="false">
      <c r="A503" s="241"/>
    </row>
    <row r="504" customFormat="false" ht="11.25" hidden="false" customHeight="false" outlineLevel="0" collapsed="false">
      <c r="A504" s="241"/>
    </row>
    <row r="505" customFormat="false" ht="11.25" hidden="false" customHeight="false" outlineLevel="0" collapsed="false">
      <c r="A505" s="241"/>
    </row>
    <row r="506" customFormat="false" ht="11.25" hidden="false" customHeight="false" outlineLevel="0" collapsed="false">
      <c r="A506" s="241"/>
    </row>
    <row r="507" customFormat="false" ht="11.25" hidden="false" customHeight="false" outlineLevel="0" collapsed="false">
      <c r="A507" s="241"/>
    </row>
    <row r="508" customFormat="false" ht="11.25" hidden="false" customHeight="false" outlineLevel="0" collapsed="false">
      <c r="A508" s="241"/>
    </row>
    <row r="509" customFormat="false" ht="11.25" hidden="false" customHeight="false" outlineLevel="0" collapsed="false">
      <c r="A509" s="241"/>
    </row>
    <row r="510" customFormat="false" ht="11.25" hidden="false" customHeight="false" outlineLevel="0" collapsed="false">
      <c r="A510" s="241"/>
    </row>
    <row r="511" customFormat="false" ht="11.25" hidden="false" customHeight="false" outlineLevel="0" collapsed="false">
      <c r="A511" s="241"/>
    </row>
    <row r="512" customFormat="false" ht="11.25" hidden="false" customHeight="false" outlineLevel="0" collapsed="false">
      <c r="A512" s="241"/>
    </row>
    <row r="513" customFormat="false" ht="11.25" hidden="false" customHeight="false" outlineLevel="0" collapsed="false">
      <c r="A513" s="241"/>
    </row>
    <row r="514" customFormat="false" ht="11.25" hidden="false" customHeight="false" outlineLevel="0" collapsed="false">
      <c r="A514" s="241"/>
    </row>
    <row r="515" customFormat="false" ht="11.25" hidden="false" customHeight="false" outlineLevel="0" collapsed="false">
      <c r="A515" s="241"/>
    </row>
    <row r="516" customFormat="false" ht="11.25" hidden="false" customHeight="false" outlineLevel="0" collapsed="false">
      <c r="A516" s="241"/>
    </row>
    <row r="517" customFormat="false" ht="11.25" hidden="false" customHeight="false" outlineLevel="0" collapsed="false">
      <c r="A517" s="241"/>
    </row>
    <row r="518" customFormat="false" ht="11.25" hidden="false" customHeight="false" outlineLevel="0" collapsed="false">
      <c r="A518" s="241"/>
    </row>
    <row r="519" customFormat="false" ht="11.25" hidden="false" customHeight="false" outlineLevel="0" collapsed="false">
      <c r="A519" s="241"/>
    </row>
    <row r="520" customFormat="false" ht="11.25" hidden="false" customHeight="false" outlineLevel="0" collapsed="false">
      <c r="A520" s="241"/>
    </row>
    <row r="521" customFormat="false" ht="11.25" hidden="false" customHeight="false" outlineLevel="0" collapsed="false">
      <c r="A521" s="241"/>
    </row>
    <row r="522" customFormat="false" ht="11.25" hidden="false" customHeight="false" outlineLevel="0" collapsed="false">
      <c r="A522" s="241"/>
    </row>
    <row r="523" customFormat="false" ht="11.25" hidden="false" customHeight="false" outlineLevel="0" collapsed="false">
      <c r="A523" s="241"/>
    </row>
    <row r="524" customFormat="false" ht="11.25" hidden="false" customHeight="false" outlineLevel="0" collapsed="false">
      <c r="A524" s="241"/>
    </row>
    <row r="525" customFormat="false" ht="11.25" hidden="false" customHeight="false" outlineLevel="0" collapsed="false">
      <c r="A525" s="241"/>
    </row>
    <row r="526" customFormat="false" ht="11.25" hidden="false" customHeight="false" outlineLevel="0" collapsed="false">
      <c r="A526" s="241"/>
    </row>
    <row r="527" customFormat="false" ht="11.25" hidden="false" customHeight="false" outlineLevel="0" collapsed="false">
      <c r="A527" s="241"/>
    </row>
    <row r="528" customFormat="false" ht="11.25" hidden="false" customHeight="false" outlineLevel="0" collapsed="false">
      <c r="A528" s="241"/>
    </row>
    <row r="529" customFormat="false" ht="11.25" hidden="false" customHeight="false" outlineLevel="0" collapsed="false">
      <c r="A529" s="241"/>
    </row>
    <row r="530" customFormat="false" ht="11.25" hidden="false" customHeight="false" outlineLevel="0" collapsed="false">
      <c r="A530" s="241"/>
    </row>
    <row r="531" customFormat="false" ht="11.25" hidden="false" customHeight="false" outlineLevel="0" collapsed="false">
      <c r="A531" s="241"/>
    </row>
    <row r="532" customFormat="false" ht="11.25" hidden="false" customHeight="false" outlineLevel="0" collapsed="false">
      <c r="A532" s="241"/>
    </row>
    <row r="533" customFormat="false" ht="11.25" hidden="false" customHeight="false" outlineLevel="0" collapsed="false">
      <c r="A533" s="241"/>
    </row>
    <row r="534" customFormat="false" ht="11.25" hidden="false" customHeight="false" outlineLevel="0" collapsed="false">
      <c r="A534" s="241"/>
    </row>
    <row r="535" customFormat="false" ht="11.25" hidden="false" customHeight="false" outlineLevel="0" collapsed="false">
      <c r="A535" s="241"/>
    </row>
    <row r="536" customFormat="false" ht="11.25" hidden="false" customHeight="false" outlineLevel="0" collapsed="false">
      <c r="A536" s="241"/>
    </row>
    <row r="537" customFormat="false" ht="11.25" hidden="false" customHeight="false" outlineLevel="0" collapsed="false">
      <c r="A537" s="241"/>
    </row>
    <row r="538" customFormat="false" ht="11.25" hidden="false" customHeight="false" outlineLevel="0" collapsed="false">
      <c r="A538" s="241"/>
    </row>
    <row r="539" customFormat="false" ht="11.25" hidden="false" customHeight="false" outlineLevel="0" collapsed="false">
      <c r="A539" s="241"/>
    </row>
    <row r="540" customFormat="false" ht="11.25" hidden="false" customHeight="false" outlineLevel="0" collapsed="false">
      <c r="A540" s="241"/>
    </row>
    <row r="541" customFormat="false" ht="11.25" hidden="false" customHeight="false" outlineLevel="0" collapsed="false">
      <c r="A541" s="241"/>
    </row>
    <row r="542" customFormat="false" ht="11.25" hidden="false" customHeight="false" outlineLevel="0" collapsed="false">
      <c r="A542" s="241"/>
    </row>
    <row r="543" customFormat="false" ht="11.25" hidden="false" customHeight="false" outlineLevel="0" collapsed="false">
      <c r="A543" s="241"/>
    </row>
    <row r="544" customFormat="false" ht="11.25" hidden="false" customHeight="false" outlineLevel="0" collapsed="false">
      <c r="A544" s="241"/>
    </row>
    <row r="545" customFormat="false" ht="11.25" hidden="false" customHeight="false" outlineLevel="0" collapsed="false">
      <c r="A545" s="241"/>
    </row>
    <row r="546" customFormat="false" ht="11.25" hidden="false" customHeight="false" outlineLevel="0" collapsed="false">
      <c r="A546" s="241"/>
    </row>
    <row r="547" customFormat="false" ht="11.25" hidden="false" customHeight="false" outlineLevel="0" collapsed="false">
      <c r="A547" s="241"/>
    </row>
    <row r="548" customFormat="false" ht="11.25" hidden="false" customHeight="false" outlineLevel="0" collapsed="false">
      <c r="A548" s="241"/>
    </row>
    <row r="549" customFormat="false" ht="11.25" hidden="false" customHeight="false" outlineLevel="0" collapsed="false">
      <c r="A549" s="241"/>
    </row>
    <row r="550" customFormat="false" ht="11.25" hidden="false" customHeight="false" outlineLevel="0" collapsed="false">
      <c r="A550" s="241"/>
    </row>
    <row r="551" customFormat="false" ht="11.25" hidden="false" customHeight="false" outlineLevel="0" collapsed="false">
      <c r="A551" s="241"/>
    </row>
    <row r="552" customFormat="false" ht="11.25" hidden="false" customHeight="false" outlineLevel="0" collapsed="false">
      <c r="A552" s="241"/>
    </row>
    <row r="553" customFormat="false" ht="11.25" hidden="false" customHeight="false" outlineLevel="0" collapsed="false">
      <c r="A553" s="241"/>
    </row>
    <row r="554" customFormat="false" ht="11.25" hidden="false" customHeight="false" outlineLevel="0" collapsed="false">
      <c r="A554" s="241"/>
    </row>
    <row r="555" customFormat="false" ht="11.25" hidden="false" customHeight="false" outlineLevel="0" collapsed="false">
      <c r="A555" s="241"/>
    </row>
    <row r="556" customFormat="false" ht="11.25" hidden="false" customHeight="false" outlineLevel="0" collapsed="false">
      <c r="A556" s="241"/>
    </row>
    <row r="557" customFormat="false" ht="11.25" hidden="false" customHeight="false" outlineLevel="0" collapsed="false">
      <c r="A557" s="241"/>
    </row>
    <row r="558" customFormat="false" ht="11.25" hidden="false" customHeight="false" outlineLevel="0" collapsed="false">
      <c r="A558" s="241"/>
    </row>
    <row r="559" customFormat="false" ht="11.25" hidden="false" customHeight="false" outlineLevel="0" collapsed="false">
      <c r="A559" s="241"/>
    </row>
    <row r="560" customFormat="false" ht="11.25" hidden="false" customHeight="false" outlineLevel="0" collapsed="false">
      <c r="A560" s="241"/>
    </row>
    <row r="561" customFormat="false" ht="11.25" hidden="false" customHeight="false" outlineLevel="0" collapsed="false">
      <c r="A561" s="241"/>
    </row>
    <row r="562" customFormat="false" ht="11.25" hidden="false" customHeight="false" outlineLevel="0" collapsed="false">
      <c r="A562" s="241"/>
    </row>
    <row r="563" customFormat="false" ht="11.25" hidden="false" customHeight="false" outlineLevel="0" collapsed="false">
      <c r="A563" s="241"/>
    </row>
    <row r="564" customFormat="false" ht="11.25" hidden="false" customHeight="false" outlineLevel="0" collapsed="false">
      <c r="A564" s="241"/>
    </row>
    <row r="565" customFormat="false" ht="11.25" hidden="false" customHeight="false" outlineLevel="0" collapsed="false">
      <c r="A565" s="241"/>
    </row>
    <row r="566" customFormat="false" ht="11.25" hidden="false" customHeight="false" outlineLevel="0" collapsed="false">
      <c r="A566" s="241"/>
    </row>
    <row r="567" customFormat="false" ht="11.25" hidden="false" customHeight="false" outlineLevel="0" collapsed="false">
      <c r="A567" s="241"/>
    </row>
    <row r="568" customFormat="false" ht="11.25" hidden="false" customHeight="false" outlineLevel="0" collapsed="false">
      <c r="A568" s="241"/>
    </row>
    <row r="569" customFormat="false" ht="11.25" hidden="false" customHeight="false" outlineLevel="0" collapsed="false">
      <c r="A569" s="241"/>
    </row>
    <row r="570" customFormat="false" ht="11.25" hidden="false" customHeight="false" outlineLevel="0" collapsed="false">
      <c r="A570" s="241"/>
    </row>
    <row r="571" customFormat="false" ht="11.25" hidden="false" customHeight="false" outlineLevel="0" collapsed="false">
      <c r="A571" s="241"/>
    </row>
    <row r="572" customFormat="false" ht="11.25" hidden="false" customHeight="false" outlineLevel="0" collapsed="false">
      <c r="A572" s="241"/>
    </row>
    <row r="573" customFormat="false" ht="11.25" hidden="false" customHeight="false" outlineLevel="0" collapsed="false">
      <c r="A573" s="241"/>
    </row>
    <row r="574" customFormat="false" ht="11.25" hidden="false" customHeight="false" outlineLevel="0" collapsed="false">
      <c r="A574" s="241"/>
    </row>
    <row r="575" customFormat="false" ht="11.25" hidden="false" customHeight="false" outlineLevel="0" collapsed="false">
      <c r="A575" s="241"/>
    </row>
    <row r="576" customFormat="false" ht="11.25" hidden="false" customHeight="false" outlineLevel="0" collapsed="false">
      <c r="A576" s="241"/>
    </row>
    <row r="577" customFormat="false" ht="11.25" hidden="false" customHeight="false" outlineLevel="0" collapsed="false">
      <c r="A577" s="241"/>
    </row>
    <row r="578" customFormat="false" ht="11.25" hidden="false" customHeight="false" outlineLevel="0" collapsed="false">
      <c r="A578" s="241"/>
    </row>
    <row r="579" customFormat="false" ht="11.25" hidden="false" customHeight="false" outlineLevel="0" collapsed="false">
      <c r="A579" s="241"/>
    </row>
    <row r="580" customFormat="false" ht="11.25" hidden="false" customHeight="false" outlineLevel="0" collapsed="false">
      <c r="A580" s="241"/>
    </row>
    <row r="581" customFormat="false" ht="11.25" hidden="false" customHeight="false" outlineLevel="0" collapsed="false">
      <c r="A581" s="241"/>
    </row>
    <row r="582" customFormat="false" ht="11.25" hidden="false" customHeight="false" outlineLevel="0" collapsed="false">
      <c r="A582" s="241"/>
    </row>
    <row r="583" customFormat="false" ht="11.25" hidden="false" customHeight="false" outlineLevel="0" collapsed="false">
      <c r="A583" s="241"/>
    </row>
    <row r="584" customFormat="false" ht="11.25" hidden="false" customHeight="false" outlineLevel="0" collapsed="false">
      <c r="A584" s="241"/>
    </row>
    <row r="585" customFormat="false" ht="11.25" hidden="false" customHeight="false" outlineLevel="0" collapsed="false">
      <c r="A585" s="241"/>
    </row>
    <row r="586" customFormat="false" ht="11.25" hidden="false" customHeight="false" outlineLevel="0" collapsed="false">
      <c r="A586" s="241"/>
    </row>
    <row r="587" customFormat="false" ht="11.25" hidden="false" customHeight="false" outlineLevel="0" collapsed="false">
      <c r="A587" s="241"/>
    </row>
    <row r="588" customFormat="false" ht="11.25" hidden="false" customHeight="false" outlineLevel="0" collapsed="false">
      <c r="A588" s="241"/>
    </row>
    <row r="589" customFormat="false" ht="11.25" hidden="false" customHeight="false" outlineLevel="0" collapsed="false">
      <c r="A589" s="241"/>
    </row>
    <row r="590" customFormat="false" ht="11.25" hidden="false" customHeight="false" outlineLevel="0" collapsed="false">
      <c r="A590" s="241"/>
    </row>
    <row r="591" customFormat="false" ht="11.25" hidden="false" customHeight="false" outlineLevel="0" collapsed="false">
      <c r="A591" s="241"/>
    </row>
    <row r="592" customFormat="false" ht="11.25" hidden="false" customHeight="false" outlineLevel="0" collapsed="false">
      <c r="A592" s="241"/>
    </row>
    <row r="593" customFormat="false" ht="11.25" hidden="false" customHeight="false" outlineLevel="0" collapsed="false">
      <c r="A593" s="241"/>
    </row>
    <row r="594" customFormat="false" ht="11.25" hidden="false" customHeight="false" outlineLevel="0" collapsed="false">
      <c r="A594" s="241"/>
    </row>
    <row r="595" customFormat="false" ht="11.25" hidden="false" customHeight="false" outlineLevel="0" collapsed="false">
      <c r="A595" s="241"/>
    </row>
    <row r="596" customFormat="false" ht="11.25" hidden="false" customHeight="false" outlineLevel="0" collapsed="false">
      <c r="A596" s="241"/>
    </row>
    <row r="597" customFormat="false" ht="11.25" hidden="false" customHeight="false" outlineLevel="0" collapsed="false">
      <c r="A597" s="241"/>
    </row>
    <row r="598" customFormat="false" ht="11.25" hidden="false" customHeight="false" outlineLevel="0" collapsed="false">
      <c r="A598" s="241"/>
    </row>
    <row r="599" customFormat="false" ht="11.25" hidden="false" customHeight="false" outlineLevel="0" collapsed="false">
      <c r="A599" s="241"/>
    </row>
    <row r="600" customFormat="false" ht="11.25" hidden="false" customHeight="false" outlineLevel="0" collapsed="false">
      <c r="A600" s="241"/>
    </row>
    <row r="601" customFormat="false" ht="11.25" hidden="false" customHeight="false" outlineLevel="0" collapsed="false">
      <c r="A601" s="241"/>
    </row>
    <row r="602" customFormat="false" ht="11.25" hidden="false" customHeight="false" outlineLevel="0" collapsed="false">
      <c r="A602" s="241"/>
    </row>
    <row r="603" customFormat="false" ht="11.25" hidden="false" customHeight="false" outlineLevel="0" collapsed="false">
      <c r="A603" s="241"/>
    </row>
    <row r="604" customFormat="false" ht="11.25" hidden="false" customHeight="false" outlineLevel="0" collapsed="false">
      <c r="A604" s="241"/>
    </row>
    <row r="605" customFormat="false" ht="11.25" hidden="false" customHeight="false" outlineLevel="0" collapsed="false">
      <c r="A605" s="241"/>
    </row>
    <row r="606" customFormat="false" ht="11.25" hidden="false" customHeight="false" outlineLevel="0" collapsed="false">
      <c r="A606" s="241"/>
    </row>
    <row r="607" customFormat="false" ht="11.25" hidden="false" customHeight="false" outlineLevel="0" collapsed="false">
      <c r="A607" s="241"/>
    </row>
    <row r="608" customFormat="false" ht="11.25" hidden="false" customHeight="false" outlineLevel="0" collapsed="false">
      <c r="A608" s="241"/>
    </row>
    <row r="609" customFormat="false" ht="11.25" hidden="false" customHeight="false" outlineLevel="0" collapsed="false">
      <c r="A609" s="241"/>
    </row>
    <row r="610" customFormat="false" ht="11.25" hidden="false" customHeight="false" outlineLevel="0" collapsed="false">
      <c r="A610" s="241"/>
    </row>
    <row r="611" customFormat="false" ht="11.25" hidden="false" customHeight="false" outlineLevel="0" collapsed="false">
      <c r="A611" s="241"/>
    </row>
    <row r="612" customFormat="false" ht="11.25" hidden="false" customHeight="false" outlineLevel="0" collapsed="false">
      <c r="A612" s="241"/>
    </row>
    <row r="613" customFormat="false" ht="11.25" hidden="false" customHeight="false" outlineLevel="0" collapsed="false">
      <c r="A613" s="241"/>
    </row>
    <row r="614" customFormat="false" ht="11.25" hidden="false" customHeight="false" outlineLevel="0" collapsed="false">
      <c r="A614" s="241"/>
    </row>
    <row r="615" customFormat="false" ht="11.25" hidden="false" customHeight="false" outlineLevel="0" collapsed="false">
      <c r="A615" s="241"/>
    </row>
    <row r="616" customFormat="false" ht="11.25" hidden="false" customHeight="false" outlineLevel="0" collapsed="false">
      <c r="A616" s="241"/>
    </row>
    <row r="617" customFormat="false" ht="11.25" hidden="false" customHeight="false" outlineLevel="0" collapsed="false">
      <c r="A617" s="241"/>
    </row>
    <row r="618" customFormat="false" ht="11.25" hidden="false" customHeight="false" outlineLevel="0" collapsed="false">
      <c r="A618" s="241"/>
    </row>
    <row r="619" customFormat="false" ht="11.25" hidden="false" customHeight="false" outlineLevel="0" collapsed="false">
      <c r="A619" s="241"/>
    </row>
    <row r="620" customFormat="false" ht="11.25" hidden="false" customHeight="false" outlineLevel="0" collapsed="false">
      <c r="A620" s="241"/>
    </row>
    <row r="621" customFormat="false" ht="11.25" hidden="false" customHeight="false" outlineLevel="0" collapsed="false">
      <c r="A621" s="241"/>
    </row>
    <row r="622" customFormat="false" ht="11.25" hidden="false" customHeight="false" outlineLevel="0" collapsed="false">
      <c r="A622" s="241"/>
    </row>
    <row r="623" customFormat="false" ht="11.25" hidden="false" customHeight="false" outlineLevel="0" collapsed="false">
      <c r="A623" s="241"/>
    </row>
    <row r="624" customFormat="false" ht="11.25" hidden="false" customHeight="false" outlineLevel="0" collapsed="false">
      <c r="A624" s="241"/>
    </row>
    <row r="625" customFormat="false" ht="11.25" hidden="false" customHeight="false" outlineLevel="0" collapsed="false">
      <c r="A625" s="241"/>
    </row>
    <row r="626" customFormat="false" ht="11.25" hidden="false" customHeight="false" outlineLevel="0" collapsed="false">
      <c r="A626" s="241"/>
    </row>
    <row r="627" customFormat="false" ht="11.25" hidden="false" customHeight="false" outlineLevel="0" collapsed="false">
      <c r="A627" s="241"/>
    </row>
    <row r="628" customFormat="false" ht="11.25" hidden="false" customHeight="false" outlineLevel="0" collapsed="false">
      <c r="A628" s="241"/>
    </row>
    <row r="629" customFormat="false" ht="11.25" hidden="false" customHeight="false" outlineLevel="0" collapsed="false">
      <c r="A629" s="241"/>
    </row>
    <row r="630" customFormat="false" ht="11.25" hidden="false" customHeight="false" outlineLevel="0" collapsed="false">
      <c r="A630" s="241"/>
    </row>
    <row r="631" customFormat="false" ht="11.25" hidden="false" customHeight="false" outlineLevel="0" collapsed="false">
      <c r="A631" s="241"/>
    </row>
    <row r="632" customFormat="false" ht="11.25" hidden="false" customHeight="false" outlineLevel="0" collapsed="false">
      <c r="A632" s="241"/>
    </row>
    <row r="633" customFormat="false" ht="11.25" hidden="false" customHeight="false" outlineLevel="0" collapsed="false">
      <c r="A633" s="241"/>
    </row>
    <row r="634" customFormat="false" ht="11.25" hidden="false" customHeight="false" outlineLevel="0" collapsed="false">
      <c r="A634" s="241"/>
    </row>
    <row r="635" customFormat="false" ht="11.25" hidden="false" customHeight="false" outlineLevel="0" collapsed="false">
      <c r="A635" s="241"/>
    </row>
    <row r="636" customFormat="false" ht="11.25" hidden="false" customHeight="false" outlineLevel="0" collapsed="false">
      <c r="A636" s="241"/>
    </row>
    <row r="637" customFormat="false" ht="11.25" hidden="false" customHeight="false" outlineLevel="0" collapsed="false">
      <c r="A637" s="241"/>
    </row>
    <row r="638" customFormat="false" ht="11.25" hidden="false" customHeight="false" outlineLevel="0" collapsed="false">
      <c r="A638" s="241"/>
    </row>
    <row r="639" customFormat="false" ht="11.25" hidden="false" customHeight="false" outlineLevel="0" collapsed="false">
      <c r="A639" s="241"/>
    </row>
    <row r="640" customFormat="false" ht="11.25" hidden="false" customHeight="false" outlineLevel="0" collapsed="false">
      <c r="A640" s="241"/>
    </row>
    <row r="641" customFormat="false" ht="11.25" hidden="false" customHeight="false" outlineLevel="0" collapsed="false">
      <c r="A641" s="241"/>
    </row>
    <row r="642" customFormat="false" ht="11.25" hidden="false" customHeight="false" outlineLevel="0" collapsed="false">
      <c r="A642" s="241"/>
    </row>
    <row r="643" customFormat="false" ht="11.25" hidden="false" customHeight="false" outlineLevel="0" collapsed="false">
      <c r="A643" s="241"/>
    </row>
    <row r="644" customFormat="false" ht="11.25" hidden="false" customHeight="false" outlineLevel="0" collapsed="false">
      <c r="A644" s="241"/>
    </row>
    <row r="645" customFormat="false" ht="11.25" hidden="false" customHeight="false" outlineLevel="0" collapsed="false">
      <c r="A645" s="241"/>
    </row>
    <row r="646" customFormat="false" ht="11.25" hidden="false" customHeight="false" outlineLevel="0" collapsed="false">
      <c r="A646" s="241"/>
    </row>
    <row r="647" customFormat="false" ht="11.25" hidden="false" customHeight="false" outlineLevel="0" collapsed="false">
      <c r="A647" s="241"/>
    </row>
    <row r="648" customFormat="false" ht="11.25" hidden="false" customHeight="false" outlineLevel="0" collapsed="false">
      <c r="A648" s="241"/>
    </row>
    <row r="649" customFormat="false" ht="11.25" hidden="false" customHeight="false" outlineLevel="0" collapsed="false">
      <c r="A649" s="241"/>
    </row>
    <row r="650" customFormat="false" ht="11.25" hidden="false" customHeight="false" outlineLevel="0" collapsed="false">
      <c r="A650" s="241"/>
    </row>
    <row r="651" customFormat="false" ht="11.25" hidden="false" customHeight="false" outlineLevel="0" collapsed="false">
      <c r="A651" s="241"/>
    </row>
    <row r="652" customFormat="false" ht="11.25" hidden="false" customHeight="false" outlineLevel="0" collapsed="false">
      <c r="A652" s="241"/>
    </row>
    <row r="653" customFormat="false" ht="11.25" hidden="false" customHeight="false" outlineLevel="0" collapsed="false">
      <c r="A653" s="241"/>
    </row>
    <row r="654" customFormat="false" ht="11.25" hidden="false" customHeight="false" outlineLevel="0" collapsed="false">
      <c r="A654" s="241"/>
    </row>
    <row r="655" customFormat="false" ht="11.25" hidden="false" customHeight="false" outlineLevel="0" collapsed="false">
      <c r="A655" s="241"/>
    </row>
    <row r="656" customFormat="false" ht="11.25" hidden="false" customHeight="false" outlineLevel="0" collapsed="false">
      <c r="A656" s="241"/>
    </row>
    <row r="657" customFormat="false" ht="11.25" hidden="false" customHeight="false" outlineLevel="0" collapsed="false">
      <c r="A657" s="241"/>
    </row>
    <row r="658" customFormat="false" ht="11.25" hidden="false" customHeight="false" outlineLevel="0" collapsed="false">
      <c r="A658" s="241"/>
    </row>
    <row r="659" customFormat="false" ht="11.25" hidden="false" customHeight="false" outlineLevel="0" collapsed="false">
      <c r="A659" s="241"/>
    </row>
    <row r="660" customFormat="false" ht="11.25" hidden="false" customHeight="false" outlineLevel="0" collapsed="false">
      <c r="A660" s="241"/>
    </row>
    <row r="661" customFormat="false" ht="11.25" hidden="false" customHeight="false" outlineLevel="0" collapsed="false">
      <c r="A661" s="241"/>
    </row>
    <row r="662" customFormat="false" ht="11.25" hidden="false" customHeight="false" outlineLevel="0" collapsed="false">
      <c r="A662" s="241"/>
    </row>
    <row r="663" customFormat="false" ht="11.25" hidden="false" customHeight="false" outlineLevel="0" collapsed="false">
      <c r="A663" s="241"/>
    </row>
    <row r="664" customFormat="false" ht="11.25" hidden="false" customHeight="false" outlineLevel="0" collapsed="false">
      <c r="A664" s="241"/>
    </row>
    <row r="665" customFormat="false" ht="11.25" hidden="false" customHeight="false" outlineLevel="0" collapsed="false">
      <c r="A665" s="241"/>
    </row>
    <row r="666" customFormat="false" ht="11.25" hidden="false" customHeight="false" outlineLevel="0" collapsed="false">
      <c r="A666" s="241"/>
    </row>
    <row r="667" customFormat="false" ht="11.25" hidden="false" customHeight="false" outlineLevel="0" collapsed="false">
      <c r="A667" s="241"/>
    </row>
    <row r="668" customFormat="false" ht="11.25" hidden="false" customHeight="false" outlineLevel="0" collapsed="false">
      <c r="A668" s="241"/>
    </row>
    <row r="669" customFormat="false" ht="11.25" hidden="false" customHeight="false" outlineLevel="0" collapsed="false">
      <c r="A669" s="241"/>
    </row>
    <row r="670" customFormat="false" ht="11.25" hidden="false" customHeight="false" outlineLevel="0" collapsed="false">
      <c r="A670" s="241"/>
    </row>
    <row r="671" customFormat="false" ht="11.25" hidden="false" customHeight="false" outlineLevel="0" collapsed="false">
      <c r="A671" s="241"/>
    </row>
    <row r="672" customFormat="false" ht="11.25" hidden="false" customHeight="false" outlineLevel="0" collapsed="false">
      <c r="A672" s="241"/>
    </row>
    <row r="673" customFormat="false" ht="11.25" hidden="false" customHeight="false" outlineLevel="0" collapsed="false">
      <c r="A673" s="241"/>
    </row>
    <row r="674" customFormat="false" ht="11.25" hidden="false" customHeight="false" outlineLevel="0" collapsed="false">
      <c r="A674" s="241"/>
    </row>
    <row r="675" customFormat="false" ht="11.25" hidden="false" customHeight="false" outlineLevel="0" collapsed="false">
      <c r="A675" s="241"/>
    </row>
    <row r="676" customFormat="false" ht="11.25" hidden="false" customHeight="false" outlineLevel="0" collapsed="false">
      <c r="A676" s="241"/>
    </row>
    <row r="677" customFormat="false" ht="11.25" hidden="false" customHeight="false" outlineLevel="0" collapsed="false">
      <c r="A677" s="241"/>
    </row>
    <row r="678" customFormat="false" ht="11.25" hidden="false" customHeight="false" outlineLevel="0" collapsed="false">
      <c r="A678" s="241"/>
    </row>
    <row r="679" customFormat="false" ht="11.25" hidden="false" customHeight="false" outlineLevel="0" collapsed="false">
      <c r="A679" s="241"/>
    </row>
    <row r="680" customFormat="false" ht="11.25" hidden="false" customHeight="false" outlineLevel="0" collapsed="false">
      <c r="A680" s="241"/>
    </row>
    <row r="681" customFormat="false" ht="11.25" hidden="false" customHeight="false" outlineLevel="0" collapsed="false">
      <c r="A681" s="241"/>
    </row>
    <row r="682" customFormat="false" ht="11.25" hidden="false" customHeight="false" outlineLevel="0" collapsed="false">
      <c r="A682" s="241"/>
    </row>
    <row r="683" customFormat="false" ht="11.25" hidden="false" customHeight="false" outlineLevel="0" collapsed="false">
      <c r="A683" s="241"/>
    </row>
    <row r="684" customFormat="false" ht="11.25" hidden="false" customHeight="false" outlineLevel="0" collapsed="false">
      <c r="A684" s="241"/>
    </row>
    <row r="685" customFormat="false" ht="11.25" hidden="false" customHeight="false" outlineLevel="0" collapsed="false">
      <c r="A685" s="241"/>
    </row>
    <row r="686" customFormat="false" ht="11.25" hidden="false" customHeight="false" outlineLevel="0" collapsed="false">
      <c r="A686" s="241"/>
    </row>
    <row r="687" customFormat="false" ht="11.25" hidden="false" customHeight="false" outlineLevel="0" collapsed="false">
      <c r="A687" s="241"/>
    </row>
    <row r="688" customFormat="false" ht="11.25" hidden="false" customHeight="false" outlineLevel="0" collapsed="false">
      <c r="A688" s="241"/>
    </row>
    <row r="689" customFormat="false" ht="11.25" hidden="false" customHeight="false" outlineLevel="0" collapsed="false">
      <c r="A689" s="241"/>
    </row>
    <row r="690" customFormat="false" ht="11.25" hidden="false" customHeight="false" outlineLevel="0" collapsed="false">
      <c r="A690" s="241"/>
    </row>
    <row r="691" customFormat="false" ht="11.25" hidden="false" customHeight="false" outlineLevel="0" collapsed="false">
      <c r="A691" s="241"/>
    </row>
    <row r="692" customFormat="false" ht="11.25" hidden="false" customHeight="false" outlineLevel="0" collapsed="false">
      <c r="A692" s="241"/>
    </row>
    <row r="693" customFormat="false" ht="11.25" hidden="false" customHeight="false" outlineLevel="0" collapsed="false">
      <c r="A693" s="241"/>
    </row>
    <row r="694" customFormat="false" ht="11.25" hidden="false" customHeight="false" outlineLevel="0" collapsed="false">
      <c r="A694" s="241"/>
    </row>
    <row r="695" customFormat="false" ht="11.25" hidden="false" customHeight="false" outlineLevel="0" collapsed="false">
      <c r="A695" s="241"/>
    </row>
    <row r="696" customFormat="false" ht="11.25" hidden="false" customHeight="false" outlineLevel="0" collapsed="false">
      <c r="A696" s="241"/>
    </row>
    <row r="697" customFormat="false" ht="11.25" hidden="false" customHeight="false" outlineLevel="0" collapsed="false">
      <c r="A697" s="241"/>
    </row>
    <row r="698" customFormat="false" ht="11.25" hidden="false" customHeight="false" outlineLevel="0" collapsed="false">
      <c r="A698" s="241"/>
    </row>
    <row r="699" customFormat="false" ht="11.25" hidden="false" customHeight="false" outlineLevel="0" collapsed="false">
      <c r="A699" s="241"/>
    </row>
    <row r="700" customFormat="false" ht="11.25" hidden="false" customHeight="false" outlineLevel="0" collapsed="false">
      <c r="A700" s="241"/>
    </row>
    <row r="701" customFormat="false" ht="11.25" hidden="false" customHeight="false" outlineLevel="0" collapsed="false">
      <c r="A701" s="241"/>
    </row>
    <row r="702" customFormat="false" ht="11.25" hidden="false" customHeight="false" outlineLevel="0" collapsed="false">
      <c r="A702" s="241"/>
    </row>
    <row r="703" customFormat="false" ht="11.25" hidden="false" customHeight="false" outlineLevel="0" collapsed="false">
      <c r="A703" s="241"/>
    </row>
    <row r="704" customFormat="false" ht="11.25" hidden="false" customHeight="false" outlineLevel="0" collapsed="false">
      <c r="A704" s="241"/>
    </row>
    <row r="705" customFormat="false" ht="11.25" hidden="false" customHeight="false" outlineLevel="0" collapsed="false">
      <c r="A705" s="241"/>
    </row>
    <row r="706" customFormat="false" ht="11.25" hidden="false" customHeight="false" outlineLevel="0" collapsed="false">
      <c r="A706" s="241"/>
    </row>
    <row r="707" customFormat="false" ht="11.25" hidden="false" customHeight="false" outlineLevel="0" collapsed="false">
      <c r="A707" s="241"/>
    </row>
    <row r="708" customFormat="false" ht="11.25" hidden="false" customHeight="false" outlineLevel="0" collapsed="false">
      <c r="A708" s="241"/>
    </row>
    <row r="709" customFormat="false" ht="11.25" hidden="false" customHeight="false" outlineLevel="0" collapsed="false">
      <c r="A709" s="241"/>
    </row>
    <row r="710" customFormat="false" ht="11.25" hidden="false" customHeight="false" outlineLevel="0" collapsed="false">
      <c r="A710" s="241"/>
    </row>
    <row r="711" customFormat="false" ht="11.25" hidden="false" customHeight="false" outlineLevel="0" collapsed="false">
      <c r="A711" s="241"/>
    </row>
    <row r="712" customFormat="false" ht="11.25" hidden="false" customHeight="false" outlineLevel="0" collapsed="false">
      <c r="A712" s="241"/>
    </row>
    <row r="713" customFormat="false" ht="11.25" hidden="false" customHeight="false" outlineLevel="0" collapsed="false">
      <c r="A713" s="241"/>
    </row>
    <row r="714" customFormat="false" ht="11.25" hidden="false" customHeight="false" outlineLevel="0" collapsed="false">
      <c r="A714" s="241"/>
    </row>
    <row r="715" customFormat="false" ht="11.25" hidden="false" customHeight="false" outlineLevel="0" collapsed="false">
      <c r="A715" s="241"/>
    </row>
    <row r="716" customFormat="false" ht="11.25" hidden="false" customHeight="false" outlineLevel="0" collapsed="false">
      <c r="A716" s="241"/>
    </row>
    <row r="717" customFormat="false" ht="11.25" hidden="false" customHeight="false" outlineLevel="0" collapsed="false">
      <c r="A717" s="241"/>
    </row>
    <row r="718" customFormat="false" ht="11.25" hidden="false" customHeight="false" outlineLevel="0" collapsed="false">
      <c r="A718" s="241"/>
    </row>
    <row r="719" customFormat="false" ht="11.25" hidden="false" customHeight="false" outlineLevel="0" collapsed="false">
      <c r="A719" s="241"/>
    </row>
    <row r="720" customFormat="false" ht="11.25" hidden="false" customHeight="false" outlineLevel="0" collapsed="false">
      <c r="A720" s="241"/>
    </row>
    <row r="721" customFormat="false" ht="11.25" hidden="false" customHeight="false" outlineLevel="0" collapsed="false">
      <c r="A721" s="241"/>
    </row>
    <row r="722" customFormat="false" ht="11.25" hidden="false" customHeight="false" outlineLevel="0" collapsed="false">
      <c r="A722" s="241"/>
    </row>
    <row r="723" customFormat="false" ht="11.25" hidden="false" customHeight="false" outlineLevel="0" collapsed="false">
      <c r="A723" s="241"/>
    </row>
    <row r="724" customFormat="false" ht="11.25" hidden="false" customHeight="false" outlineLevel="0" collapsed="false">
      <c r="A724" s="241"/>
    </row>
    <row r="725" customFormat="false" ht="11.25" hidden="false" customHeight="false" outlineLevel="0" collapsed="false">
      <c r="A725" s="241"/>
    </row>
    <row r="726" customFormat="false" ht="11.25" hidden="false" customHeight="false" outlineLevel="0" collapsed="false">
      <c r="A726" s="241"/>
    </row>
    <row r="727" customFormat="false" ht="11.25" hidden="false" customHeight="false" outlineLevel="0" collapsed="false">
      <c r="A727" s="241"/>
    </row>
    <row r="728" customFormat="false" ht="11.25" hidden="false" customHeight="false" outlineLevel="0" collapsed="false">
      <c r="A728" s="241"/>
    </row>
    <row r="729" customFormat="false" ht="11.25" hidden="false" customHeight="false" outlineLevel="0" collapsed="false">
      <c r="A729" s="241"/>
    </row>
    <row r="730" customFormat="false" ht="11.25" hidden="false" customHeight="false" outlineLevel="0" collapsed="false">
      <c r="A730" s="241"/>
    </row>
    <row r="731" customFormat="false" ht="11.25" hidden="false" customHeight="false" outlineLevel="0" collapsed="false">
      <c r="A731" s="241"/>
    </row>
    <row r="732" customFormat="false" ht="11.25" hidden="false" customHeight="false" outlineLevel="0" collapsed="false">
      <c r="A732" s="241"/>
    </row>
    <row r="733" customFormat="false" ht="11.25" hidden="false" customHeight="false" outlineLevel="0" collapsed="false">
      <c r="A733" s="241"/>
    </row>
    <row r="734" customFormat="false" ht="11.25" hidden="false" customHeight="false" outlineLevel="0" collapsed="false">
      <c r="A734" s="241"/>
    </row>
    <row r="735" customFormat="false" ht="11.25" hidden="false" customHeight="false" outlineLevel="0" collapsed="false">
      <c r="A735" s="241"/>
    </row>
    <row r="736" customFormat="false" ht="11.25" hidden="false" customHeight="false" outlineLevel="0" collapsed="false">
      <c r="A736" s="241"/>
    </row>
    <row r="737" customFormat="false" ht="11.25" hidden="false" customHeight="false" outlineLevel="0" collapsed="false">
      <c r="A737" s="241"/>
    </row>
    <row r="738" customFormat="false" ht="11.25" hidden="false" customHeight="false" outlineLevel="0" collapsed="false">
      <c r="A738" s="241"/>
    </row>
    <row r="739" customFormat="false" ht="11.25" hidden="false" customHeight="false" outlineLevel="0" collapsed="false">
      <c r="A739" s="241"/>
    </row>
    <row r="740" customFormat="false" ht="11.25" hidden="false" customHeight="false" outlineLevel="0" collapsed="false">
      <c r="A740" s="241"/>
    </row>
    <row r="741" customFormat="false" ht="11.25" hidden="false" customHeight="false" outlineLevel="0" collapsed="false">
      <c r="A741" s="241"/>
    </row>
    <row r="742" customFormat="false" ht="11.25" hidden="false" customHeight="false" outlineLevel="0" collapsed="false">
      <c r="A742" s="241"/>
    </row>
    <row r="743" customFormat="false" ht="11.25" hidden="false" customHeight="false" outlineLevel="0" collapsed="false">
      <c r="A743" s="241"/>
    </row>
    <row r="744" customFormat="false" ht="11.25" hidden="false" customHeight="false" outlineLevel="0" collapsed="false">
      <c r="A744" s="241"/>
    </row>
    <row r="745" customFormat="false" ht="11.25" hidden="false" customHeight="false" outlineLevel="0" collapsed="false">
      <c r="A745" s="241"/>
    </row>
    <row r="746" customFormat="false" ht="11.25" hidden="false" customHeight="false" outlineLevel="0" collapsed="false">
      <c r="A746" s="241"/>
    </row>
    <row r="747" customFormat="false" ht="11.25" hidden="false" customHeight="false" outlineLevel="0" collapsed="false">
      <c r="A747" s="241"/>
    </row>
    <row r="748" customFormat="false" ht="11.25" hidden="false" customHeight="false" outlineLevel="0" collapsed="false">
      <c r="A748" s="241"/>
    </row>
    <row r="749" customFormat="false" ht="11.25" hidden="false" customHeight="false" outlineLevel="0" collapsed="false">
      <c r="A749" s="241"/>
    </row>
    <row r="750" customFormat="false" ht="11.25" hidden="false" customHeight="false" outlineLevel="0" collapsed="false">
      <c r="A750" s="241"/>
    </row>
    <row r="751" customFormat="false" ht="11.25" hidden="false" customHeight="false" outlineLevel="0" collapsed="false">
      <c r="A751" s="241"/>
    </row>
    <row r="752" customFormat="false" ht="11.25" hidden="false" customHeight="false" outlineLevel="0" collapsed="false">
      <c r="A752" s="241"/>
    </row>
    <row r="753" customFormat="false" ht="11.25" hidden="false" customHeight="false" outlineLevel="0" collapsed="false">
      <c r="A753" s="241"/>
    </row>
    <row r="754" customFormat="false" ht="11.25" hidden="false" customHeight="false" outlineLevel="0" collapsed="false">
      <c r="A754" s="241"/>
    </row>
    <row r="755" customFormat="false" ht="11.25" hidden="false" customHeight="false" outlineLevel="0" collapsed="false">
      <c r="A755" s="241"/>
    </row>
    <row r="756" customFormat="false" ht="11.25" hidden="false" customHeight="false" outlineLevel="0" collapsed="false">
      <c r="A756" s="241"/>
    </row>
    <row r="757" customFormat="false" ht="11.25" hidden="false" customHeight="false" outlineLevel="0" collapsed="false">
      <c r="A757" s="241"/>
    </row>
    <row r="758" customFormat="false" ht="11.25" hidden="false" customHeight="false" outlineLevel="0" collapsed="false">
      <c r="A758" s="241"/>
    </row>
    <row r="759" customFormat="false" ht="11.25" hidden="false" customHeight="false" outlineLevel="0" collapsed="false">
      <c r="A759" s="241"/>
    </row>
    <row r="760" customFormat="false" ht="11.25" hidden="false" customHeight="false" outlineLevel="0" collapsed="false">
      <c r="A760" s="241"/>
    </row>
    <row r="761" customFormat="false" ht="11.25" hidden="false" customHeight="false" outlineLevel="0" collapsed="false">
      <c r="A761" s="241"/>
    </row>
    <row r="762" customFormat="false" ht="11.25" hidden="false" customHeight="false" outlineLevel="0" collapsed="false">
      <c r="A762" s="241"/>
    </row>
    <row r="763" customFormat="false" ht="11.25" hidden="false" customHeight="false" outlineLevel="0" collapsed="false">
      <c r="A763" s="241"/>
    </row>
    <row r="764" customFormat="false" ht="11.25" hidden="false" customHeight="false" outlineLevel="0" collapsed="false">
      <c r="A764" s="241"/>
    </row>
    <row r="765" customFormat="false" ht="11.25" hidden="false" customHeight="false" outlineLevel="0" collapsed="false">
      <c r="A765" s="241"/>
    </row>
    <row r="766" customFormat="false" ht="11.25" hidden="false" customHeight="false" outlineLevel="0" collapsed="false">
      <c r="A766" s="241"/>
    </row>
    <row r="767" customFormat="false" ht="11.25" hidden="false" customHeight="false" outlineLevel="0" collapsed="false">
      <c r="A767" s="241"/>
    </row>
    <row r="768" customFormat="false" ht="11.25" hidden="false" customHeight="false" outlineLevel="0" collapsed="false">
      <c r="A768" s="241"/>
    </row>
    <row r="769" customFormat="false" ht="11.25" hidden="false" customHeight="false" outlineLevel="0" collapsed="false">
      <c r="A769" s="241"/>
    </row>
    <row r="770" customFormat="false" ht="11.25" hidden="false" customHeight="false" outlineLevel="0" collapsed="false">
      <c r="A770" s="241"/>
    </row>
    <row r="771" customFormat="false" ht="11.25" hidden="false" customHeight="false" outlineLevel="0" collapsed="false">
      <c r="A771" s="241"/>
    </row>
    <row r="772" customFormat="false" ht="11.25" hidden="false" customHeight="false" outlineLevel="0" collapsed="false">
      <c r="A772" s="241"/>
    </row>
    <row r="773" customFormat="false" ht="11.25" hidden="false" customHeight="false" outlineLevel="0" collapsed="false">
      <c r="A773" s="241"/>
    </row>
    <row r="774" customFormat="false" ht="11.25" hidden="false" customHeight="false" outlineLevel="0" collapsed="false">
      <c r="A774" s="241"/>
    </row>
    <row r="775" customFormat="false" ht="11.25" hidden="false" customHeight="false" outlineLevel="0" collapsed="false">
      <c r="A775" s="241"/>
    </row>
    <row r="776" customFormat="false" ht="11.25" hidden="false" customHeight="false" outlineLevel="0" collapsed="false">
      <c r="A776" s="241"/>
    </row>
    <row r="777" customFormat="false" ht="11.25" hidden="false" customHeight="false" outlineLevel="0" collapsed="false">
      <c r="A777" s="241"/>
    </row>
    <row r="778" customFormat="false" ht="11.25" hidden="false" customHeight="false" outlineLevel="0" collapsed="false">
      <c r="A778" s="241"/>
    </row>
    <row r="779" customFormat="false" ht="11.25" hidden="false" customHeight="false" outlineLevel="0" collapsed="false">
      <c r="A779" s="241"/>
    </row>
    <row r="780" customFormat="false" ht="11.25" hidden="false" customHeight="false" outlineLevel="0" collapsed="false">
      <c r="A780" s="241"/>
    </row>
    <row r="781" customFormat="false" ht="11.25" hidden="false" customHeight="false" outlineLevel="0" collapsed="false">
      <c r="A781" s="241"/>
    </row>
    <row r="782" customFormat="false" ht="11.25" hidden="false" customHeight="false" outlineLevel="0" collapsed="false">
      <c r="A782" s="241"/>
    </row>
    <row r="783" customFormat="false" ht="11.25" hidden="false" customHeight="false" outlineLevel="0" collapsed="false">
      <c r="A783" s="241"/>
    </row>
    <row r="784" customFormat="false" ht="11.25" hidden="false" customHeight="false" outlineLevel="0" collapsed="false">
      <c r="A784" s="241"/>
    </row>
    <row r="785" customFormat="false" ht="11.25" hidden="false" customHeight="false" outlineLevel="0" collapsed="false">
      <c r="A785" s="241"/>
    </row>
    <row r="786" customFormat="false" ht="11.25" hidden="false" customHeight="false" outlineLevel="0" collapsed="false">
      <c r="A786" s="241"/>
    </row>
    <row r="787" customFormat="false" ht="11.25" hidden="false" customHeight="false" outlineLevel="0" collapsed="false">
      <c r="A787" s="241"/>
    </row>
    <row r="788" customFormat="false" ht="11.25" hidden="false" customHeight="false" outlineLevel="0" collapsed="false">
      <c r="A788" s="241"/>
    </row>
    <row r="789" customFormat="false" ht="11.25" hidden="false" customHeight="false" outlineLevel="0" collapsed="false">
      <c r="A789" s="241"/>
    </row>
    <row r="790" customFormat="false" ht="11.25" hidden="false" customHeight="false" outlineLevel="0" collapsed="false">
      <c r="A790" s="241"/>
    </row>
    <row r="791" customFormat="false" ht="11.25" hidden="false" customHeight="false" outlineLevel="0" collapsed="false">
      <c r="A791" s="241"/>
    </row>
    <row r="792" customFormat="false" ht="11.25" hidden="false" customHeight="false" outlineLevel="0" collapsed="false">
      <c r="A792" s="241"/>
    </row>
    <row r="793" customFormat="false" ht="11.25" hidden="false" customHeight="false" outlineLevel="0" collapsed="false">
      <c r="A793" s="241"/>
    </row>
    <row r="794" customFormat="false" ht="11.25" hidden="false" customHeight="false" outlineLevel="0" collapsed="false">
      <c r="A794" s="241"/>
    </row>
    <row r="795" customFormat="false" ht="11.25" hidden="false" customHeight="false" outlineLevel="0" collapsed="false">
      <c r="A795" s="241"/>
    </row>
    <row r="796" customFormat="false" ht="11.25" hidden="false" customHeight="false" outlineLevel="0" collapsed="false">
      <c r="A796" s="241"/>
    </row>
    <row r="797" customFormat="false" ht="11.25" hidden="false" customHeight="false" outlineLevel="0" collapsed="false">
      <c r="A797" s="241"/>
    </row>
    <row r="798" customFormat="false" ht="11.25" hidden="false" customHeight="false" outlineLevel="0" collapsed="false">
      <c r="A798" s="241"/>
    </row>
    <row r="799" customFormat="false" ht="11.25" hidden="false" customHeight="false" outlineLevel="0" collapsed="false">
      <c r="A799" s="241"/>
    </row>
    <row r="800" customFormat="false" ht="11.25" hidden="false" customHeight="false" outlineLevel="0" collapsed="false">
      <c r="A800" s="241"/>
    </row>
    <row r="801" customFormat="false" ht="11.25" hidden="false" customHeight="false" outlineLevel="0" collapsed="false">
      <c r="A801" s="241"/>
    </row>
    <row r="802" customFormat="false" ht="11.25" hidden="false" customHeight="false" outlineLevel="0" collapsed="false">
      <c r="A802" s="241"/>
    </row>
    <row r="803" customFormat="false" ht="11.25" hidden="false" customHeight="false" outlineLevel="0" collapsed="false">
      <c r="A803" s="241"/>
    </row>
    <row r="804" customFormat="false" ht="11.25" hidden="false" customHeight="false" outlineLevel="0" collapsed="false">
      <c r="A804" s="241"/>
    </row>
    <row r="805" customFormat="false" ht="11.25" hidden="false" customHeight="false" outlineLevel="0" collapsed="false">
      <c r="A805" s="241"/>
    </row>
    <row r="806" customFormat="false" ht="11.25" hidden="false" customHeight="false" outlineLevel="0" collapsed="false">
      <c r="A806" s="241"/>
    </row>
    <row r="807" customFormat="false" ht="11.25" hidden="false" customHeight="false" outlineLevel="0" collapsed="false">
      <c r="A807" s="241"/>
    </row>
    <row r="808" customFormat="false" ht="11.25" hidden="false" customHeight="false" outlineLevel="0" collapsed="false">
      <c r="A808" s="241"/>
    </row>
    <row r="809" customFormat="false" ht="11.25" hidden="false" customHeight="false" outlineLevel="0" collapsed="false">
      <c r="A809" s="241"/>
    </row>
    <row r="810" customFormat="false" ht="11.25" hidden="false" customHeight="false" outlineLevel="0" collapsed="false">
      <c r="A810" s="241"/>
    </row>
    <row r="811" customFormat="false" ht="11.25" hidden="false" customHeight="false" outlineLevel="0" collapsed="false">
      <c r="A811" s="241"/>
    </row>
    <row r="812" customFormat="false" ht="11.25" hidden="false" customHeight="false" outlineLevel="0" collapsed="false">
      <c r="A812" s="241"/>
    </row>
    <row r="813" customFormat="false" ht="11.25" hidden="false" customHeight="false" outlineLevel="0" collapsed="false">
      <c r="A813" s="241"/>
    </row>
    <row r="814" customFormat="false" ht="11.25" hidden="false" customHeight="false" outlineLevel="0" collapsed="false">
      <c r="A814" s="241"/>
    </row>
    <row r="815" customFormat="false" ht="11.25" hidden="false" customHeight="false" outlineLevel="0" collapsed="false">
      <c r="A815" s="241"/>
    </row>
    <row r="816" customFormat="false" ht="11.25" hidden="false" customHeight="false" outlineLevel="0" collapsed="false">
      <c r="A816" s="241"/>
    </row>
    <row r="817" customFormat="false" ht="11.25" hidden="false" customHeight="false" outlineLevel="0" collapsed="false">
      <c r="A817" s="241"/>
    </row>
    <row r="818" customFormat="false" ht="11.25" hidden="false" customHeight="false" outlineLevel="0" collapsed="false">
      <c r="A818" s="241"/>
    </row>
    <row r="819" customFormat="false" ht="11.25" hidden="false" customHeight="false" outlineLevel="0" collapsed="false">
      <c r="A819" s="241"/>
    </row>
    <row r="820" customFormat="false" ht="11.25" hidden="false" customHeight="false" outlineLevel="0" collapsed="false">
      <c r="A820" s="241"/>
    </row>
    <row r="821" customFormat="false" ht="11.25" hidden="false" customHeight="false" outlineLevel="0" collapsed="false">
      <c r="A821" s="241"/>
    </row>
    <row r="822" customFormat="false" ht="11.25" hidden="false" customHeight="false" outlineLevel="0" collapsed="false">
      <c r="A822" s="241"/>
    </row>
    <row r="823" customFormat="false" ht="11.25" hidden="false" customHeight="false" outlineLevel="0" collapsed="false">
      <c r="A823" s="241"/>
    </row>
    <row r="824" customFormat="false" ht="11.25" hidden="false" customHeight="false" outlineLevel="0" collapsed="false">
      <c r="A824" s="241"/>
    </row>
    <row r="825" customFormat="false" ht="11.25" hidden="false" customHeight="false" outlineLevel="0" collapsed="false">
      <c r="A825" s="241"/>
    </row>
    <row r="826" customFormat="false" ht="11.25" hidden="false" customHeight="false" outlineLevel="0" collapsed="false">
      <c r="A826" s="241"/>
    </row>
    <row r="827" customFormat="false" ht="11.25" hidden="false" customHeight="false" outlineLevel="0" collapsed="false">
      <c r="A827" s="241"/>
    </row>
    <row r="828" customFormat="false" ht="11.25" hidden="false" customHeight="false" outlineLevel="0" collapsed="false">
      <c r="A828" s="241"/>
    </row>
    <row r="829" customFormat="false" ht="11.25" hidden="false" customHeight="false" outlineLevel="0" collapsed="false">
      <c r="A829" s="241"/>
    </row>
    <row r="830" customFormat="false" ht="11.25" hidden="false" customHeight="false" outlineLevel="0" collapsed="false">
      <c r="A830" s="241"/>
    </row>
    <row r="831" customFormat="false" ht="11.25" hidden="false" customHeight="false" outlineLevel="0" collapsed="false">
      <c r="A831" s="241"/>
    </row>
    <row r="832" customFormat="false" ht="11.25" hidden="false" customHeight="false" outlineLevel="0" collapsed="false">
      <c r="A832" s="241"/>
    </row>
    <row r="833" customFormat="false" ht="11.25" hidden="false" customHeight="false" outlineLevel="0" collapsed="false">
      <c r="A833" s="241"/>
    </row>
    <row r="834" customFormat="false" ht="11.25" hidden="false" customHeight="false" outlineLevel="0" collapsed="false">
      <c r="A834" s="241"/>
    </row>
    <row r="835" customFormat="false" ht="11.25" hidden="false" customHeight="false" outlineLevel="0" collapsed="false">
      <c r="A835" s="241"/>
    </row>
    <row r="836" customFormat="false" ht="11.25" hidden="false" customHeight="false" outlineLevel="0" collapsed="false">
      <c r="A836" s="241"/>
    </row>
    <row r="837" customFormat="false" ht="11.25" hidden="false" customHeight="false" outlineLevel="0" collapsed="false">
      <c r="A837" s="241"/>
    </row>
    <row r="838" customFormat="false" ht="11.25" hidden="false" customHeight="false" outlineLevel="0" collapsed="false">
      <c r="A838" s="241"/>
    </row>
    <row r="839" customFormat="false" ht="11.25" hidden="false" customHeight="false" outlineLevel="0" collapsed="false">
      <c r="A839" s="241"/>
    </row>
    <row r="840" customFormat="false" ht="11.25" hidden="false" customHeight="false" outlineLevel="0" collapsed="false">
      <c r="A840" s="241"/>
    </row>
    <row r="841" customFormat="false" ht="11.25" hidden="false" customHeight="false" outlineLevel="0" collapsed="false">
      <c r="A841" s="241"/>
    </row>
    <row r="842" customFormat="false" ht="11.25" hidden="false" customHeight="false" outlineLevel="0" collapsed="false">
      <c r="A842" s="241"/>
    </row>
    <row r="843" customFormat="false" ht="11.25" hidden="false" customHeight="false" outlineLevel="0" collapsed="false">
      <c r="A843" s="241"/>
    </row>
    <row r="844" customFormat="false" ht="11.25" hidden="false" customHeight="false" outlineLevel="0" collapsed="false">
      <c r="A844" s="241"/>
    </row>
    <row r="845" customFormat="false" ht="11.25" hidden="false" customHeight="false" outlineLevel="0" collapsed="false">
      <c r="A845" s="241"/>
    </row>
    <row r="846" customFormat="false" ht="11.25" hidden="false" customHeight="false" outlineLevel="0" collapsed="false">
      <c r="A846" s="241"/>
    </row>
    <row r="847" customFormat="false" ht="11.25" hidden="false" customHeight="false" outlineLevel="0" collapsed="false">
      <c r="A847" s="241"/>
    </row>
    <row r="848" customFormat="false" ht="11.25" hidden="false" customHeight="false" outlineLevel="0" collapsed="false">
      <c r="A848" s="241"/>
    </row>
    <row r="849" customFormat="false" ht="11.25" hidden="false" customHeight="false" outlineLevel="0" collapsed="false">
      <c r="A849" s="241"/>
    </row>
    <row r="850" customFormat="false" ht="11.25" hidden="false" customHeight="false" outlineLevel="0" collapsed="false">
      <c r="A850" s="241"/>
    </row>
    <row r="851" customFormat="false" ht="11.25" hidden="false" customHeight="false" outlineLevel="0" collapsed="false">
      <c r="A851" s="241"/>
    </row>
    <row r="852" customFormat="false" ht="11.25" hidden="false" customHeight="false" outlineLevel="0" collapsed="false">
      <c r="A852" s="241"/>
    </row>
    <row r="853" customFormat="false" ht="11.25" hidden="false" customHeight="false" outlineLevel="0" collapsed="false">
      <c r="A853" s="241"/>
    </row>
    <row r="854" customFormat="false" ht="11.25" hidden="false" customHeight="false" outlineLevel="0" collapsed="false">
      <c r="A854" s="241"/>
    </row>
    <row r="855" customFormat="false" ht="11.25" hidden="false" customHeight="false" outlineLevel="0" collapsed="false">
      <c r="A855" s="241"/>
    </row>
    <row r="856" customFormat="false" ht="11.25" hidden="false" customHeight="false" outlineLevel="0" collapsed="false">
      <c r="A856" s="241"/>
    </row>
    <row r="857" customFormat="false" ht="11.25" hidden="false" customHeight="false" outlineLevel="0" collapsed="false">
      <c r="A857" s="241"/>
    </row>
    <row r="858" customFormat="false" ht="11.25" hidden="false" customHeight="false" outlineLevel="0" collapsed="false">
      <c r="A858" s="241"/>
    </row>
    <row r="859" customFormat="false" ht="11.25" hidden="false" customHeight="false" outlineLevel="0" collapsed="false">
      <c r="A859" s="241"/>
    </row>
    <row r="860" customFormat="false" ht="11.25" hidden="false" customHeight="false" outlineLevel="0" collapsed="false">
      <c r="A860" s="241"/>
    </row>
    <row r="861" customFormat="false" ht="11.25" hidden="false" customHeight="false" outlineLevel="0" collapsed="false">
      <c r="A861" s="241"/>
    </row>
    <row r="862" customFormat="false" ht="11.25" hidden="false" customHeight="false" outlineLevel="0" collapsed="false">
      <c r="A862" s="241"/>
    </row>
    <row r="863" customFormat="false" ht="11.25" hidden="false" customHeight="false" outlineLevel="0" collapsed="false">
      <c r="A863" s="241"/>
    </row>
    <row r="864" customFormat="false" ht="11.25" hidden="false" customHeight="false" outlineLevel="0" collapsed="false">
      <c r="A864" s="241"/>
    </row>
    <row r="865" customFormat="false" ht="11.25" hidden="false" customHeight="false" outlineLevel="0" collapsed="false">
      <c r="A865" s="241"/>
    </row>
    <row r="866" customFormat="false" ht="11.25" hidden="false" customHeight="false" outlineLevel="0" collapsed="false">
      <c r="A866" s="241"/>
    </row>
    <row r="867" customFormat="false" ht="11.25" hidden="false" customHeight="false" outlineLevel="0" collapsed="false">
      <c r="A867" s="241"/>
    </row>
    <row r="868" customFormat="false" ht="11.25" hidden="false" customHeight="false" outlineLevel="0" collapsed="false">
      <c r="A868" s="241"/>
    </row>
    <row r="869" customFormat="false" ht="11.25" hidden="false" customHeight="false" outlineLevel="0" collapsed="false">
      <c r="A869" s="241"/>
    </row>
    <row r="870" customFormat="false" ht="11.25" hidden="false" customHeight="false" outlineLevel="0" collapsed="false">
      <c r="A870" s="241"/>
    </row>
    <row r="871" customFormat="false" ht="11.25" hidden="false" customHeight="false" outlineLevel="0" collapsed="false">
      <c r="A871" s="241"/>
    </row>
    <row r="872" customFormat="false" ht="11.25" hidden="false" customHeight="false" outlineLevel="0" collapsed="false">
      <c r="A872" s="241"/>
    </row>
    <row r="873" customFormat="false" ht="11.25" hidden="false" customHeight="false" outlineLevel="0" collapsed="false">
      <c r="A873" s="241"/>
    </row>
    <row r="874" customFormat="false" ht="11.25" hidden="false" customHeight="false" outlineLevel="0" collapsed="false">
      <c r="A874" s="241"/>
    </row>
    <row r="875" customFormat="false" ht="11.25" hidden="false" customHeight="false" outlineLevel="0" collapsed="false">
      <c r="A875" s="241"/>
    </row>
    <row r="876" customFormat="false" ht="11.25" hidden="false" customHeight="false" outlineLevel="0" collapsed="false">
      <c r="A876" s="241"/>
    </row>
    <row r="877" customFormat="false" ht="11.25" hidden="false" customHeight="false" outlineLevel="0" collapsed="false">
      <c r="A877" s="241"/>
    </row>
    <row r="878" customFormat="false" ht="11.25" hidden="false" customHeight="false" outlineLevel="0" collapsed="false">
      <c r="A878" s="241"/>
    </row>
    <row r="879" customFormat="false" ht="11.25" hidden="false" customHeight="false" outlineLevel="0" collapsed="false">
      <c r="A879" s="241"/>
    </row>
    <row r="880" customFormat="false" ht="11.25" hidden="false" customHeight="false" outlineLevel="0" collapsed="false">
      <c r="A880" s="241"/>
    </row>
    <row r="881" customFormat="false" ht="11.25" hidden="false" customHeight="false" outlineLevel="0" collapsed="false">
      <c r="A881" s="241"/>
    </row>
    <row r="882" customFormat="false" ht="11.25" hidden="false" customHeight="false" outlineLevel="0" collapsed="false">
      <c r="A882" s="241"/>
    </row>
    <row r="883" customFormat="false" ht="11.25" hidden="false" customHeight="false" outlineLevel="0" collapsed="false">
      <c r="A883" s="241"/>
    </row>
    <row r="884" customFormat="false" ht="11.25" hidden="false" customHeight="false" outlineLevel="0" collapsed="false">
      <c r="A884" s="241"/>
    </row>
    <row r="885" customFormat="false" ht="11.25" hidden="false" customHeight="false" outlineLevel="0" collapsed="false">
      <c r="A885" s="241"/>
    </row>
    <row r="886" customFormat="false" ht="11.25" hidden="false" customHeight="false" outlineLevel="0" collapsed="false">
      <c r="A886" s="241"/>
    </row>
    <row r="887" customFormat="false" ht="11.25" hidden="false" customHeight="false" outlineLevel="0" collapsed="false">
      <c r="A887" s="241"/>
    </row>
    <row r="888" customFormat="false" ht="11.25" hidden="false" customHeight="false" outlineLevel="0" collapsed="false">
      <c r="A888" s="241"/>
    </row>
    <row r="889" customFormat="false" ht="11.25" hidden="false" customHeight="false" outlineLevel="0" collapsed="false">
      <c r="A889" s="241"/>
    </row>
    <row r="890" customFormat="false" ht="11.25" hidden="false" customHeight="false" outlineLevel="0" collapsed="false">
      <c r="A890" s="241"/>
    </row>
    <row r="891" customFormat="false" ht="11.25" hidden="false" customHeight="false" outlineLevel="0" collapsed="false">
      <c r="A891" s="241"/>
    </row>
    <row r="892" customFormat="false" ht="11.25" hidden="false" customHeight="false" outlineLevel="0" collapsed="false">
      <c r="A892" s="241"/>
    </row>
    <row r="893" customFormat="false" ht="11.25" hidden="false" customHeight="false" outlineLevel="0" collapsed="false">
      <c r="A893" s="241"/>
    </row>
    <row r="894" customFormat="false" ht="11.25" hidden="false" customHeight="false" outlineLevel="0" collapsed="false">
      <c r="A894" s="241"/>
    </row>
    <row r="895" customFormat="false" ht="11.25" hidden="false" customHeight="false" outlineLevel="0" collapsed="false">
      <c r="A895" s="241"/>
    </row>
    <row r="896" customFormat="false" ht="11.25" hidden="false" customHeight="false" outlineLevel="0" collapsed="false">
      <c r="A896" s="241"/>
    </row>
    <row r="897" customFormat="false" ht="11.25" hidden="false" customHeight="false" outlineLevel="0" collapsed="false">
      <c r="A897" s="241"/>
    </row>
    <row r="898" customFormat="false" ht="11.25" hidden="false" customHeight="false" outlineLevel="0" collapsed="false">
      <c r="A898" s="241"/>
    </row>
    <row r="899" customFormat="false" ht="11.25" hidden="false" customHeight="false" outlineLevel="0" collapsed="false">
      <c r="A899" s="241"/>
    </row>
    <row r="900" customFormat="false" ht="11.25" hidden="false" customHeight="false" outlineLevel="0" collapsed="false">
      <c r="A900" s="241"/>
    </row>
    <row r="901" customFormat="false" ht="11.25" hidden="false" customHeight="false" outlineLevel="0" collapsed="false">
      <c r="A901" s="241"/>
    </row>
    <row r="902" customFormat="false" ht="11.25" hidden="false" customHeight="false" outlineLevel="0" collapsed="false">
      <c r="A902" s="241"/>
    </row>
    <row r="903" customFormat="false" ht="11.25" hidden="false" customHeight="false" outlineLevel="0" collapsed="false">
      <c r="A903" s="241"/>
    </row>
    <row r="904" customFormat="false" ht="11.25" hidden="false" customHeight="false" outlineLevel="0" collapsed="false">
      <c r="A904" s="241"/>
    </row>
    <row r="905" customFormat="false" ht="11.25" hidden="false" customHeight="false" outlineLevel="0" collapsed="false">
      <c r="A905" s="241"/>
    </row>
    <row r="906" customFormat="false" ht="11.25" hidden="false" customHeight="false" outlineLevel="0" collapsed="false">
      <c r="A906" s="241"/>
    </row>
    <row r="907" customFormat="false" ht="11.25" hidden="false" customHeight="false" outlineLevel="0" collapsed="false">
      <c r="A907" s="241"/>
    </row>
    <row r="908" customFormat="false" ht="11.25" hidden="false" customHeight="false" outlineLevel="0" collapsed="false">
      <c r="A908" s="241"/>
    </row>
    <row r="909" customFormat="false" ht="11.25" hidden="false" customHeight="false" outlineLevel="0" collapsed="false">
      <c r="A909" s="241"/>
    </row>
    <row r="910" customFormat="false" ht="11.25" hidden="false" customHeight="false" outlineLevel="0" collapsed="false">
      <c r="A910" s="241"/>
    </row>
    <row r="911" customFormat="false" ht="11.25" hidden="false" customHeight="false" outlineLevel="0" collapsed="false">
      <c r="A911" s="241"/>
    </row>
    <row r="912" customFormat="false" ht="11.25" hidden="false" customHeight="false" outlineLevel="0" collapsed="false">
      <c r="A912" s="241"/>
    </row>
    <row r="913" customFormat="false" ht="11.25" hidden="false" customHeight="false" outlineLevel="0" collapsed="false">
      <c r="A913" s="241"/>
    </row>
    <row r="914" customFormat="false" ht="11.25" hidden="false" customHeight="false" outlineLevel="0" collapsed="false">
      <c r="A914" s="241"/>
    </row>
    <row r="915" customFormat="false" ht="11.25" hidden="false" customHeight="false" outlineLevel="0" collapsed="false">
      <c r="A915" s="241"/>
    </row>
    <row r="916" customFormat="false" ht="11.25" hidden="false" customHeight="false" outlineLevel="0" collapsed="false">
      <c r="A916" s="241"/>
    </row>
    <row r="917" customFormat="false" ht="11.25" hidden="false" customHeight="false" outlineLevel="0" collapsed="false">
      <c r="A917" s="241"/>
    </row>
    <row r="918" customFormat="false" ht="11.25" hidden="false" customHeight="false" outlineLevel="0" collapsed="false">
      <c r="A918" s="241"/>
    </row>
    <row r="919" customFormat="false" ht="11.25" hidden="false" customHeight="false" outlineLevel="0" collapsed="false">
      <c r="A919" s="241"/>
    </row>
    <row r="920" customFormat="false" ht="11.25" hidden="false" customHeight="false" outlineLevel="0" collapsed="false">
      <c r="A920" s="241"/>
    </row>
    <row r="921" customFormat="false" ht="11.25" hidden="false" customHeight="false" outlineLevel="0" collapsed="false">
      <c r="A921" s="241"/>
    </row>
    <row r="922" customFormat="false" ht="11.25" hidden="false" customHeight="false" outlineLevel="0" collapsed="false">
      <c r="A922" s="241"/>
    </row>
    <row r="923" customFormat="false" ht="11.25" hidden="false" customHeight="false" outlineLevel="0" collapsed="false">
      <c r="A923" s="241"/>
    </row>
    <row r="924" customFormat="false" ht="11.25" hidden="false" customHeight="false" outlineLevel="0" collapsed="false">
      <c r="A924" s="241"/>
    </row>
    <row r="925" customFormat="false" ht="11.25" hidden="false" customHeight="false" outlineLevel="0" collapsed="false">
      <c r="A925" s="241"/>
    </row>
    <row r="926" customFormat="false" ht="11.25" hidden="false" customHeight="false" outlineLevel="0" collapsed="false">
      <c r="A926" s="241"/>
    </row>
    <row r="927" customFormat="false" ht="11.25" hidden="false" customHeight="false" outlineLevel="0" collapsed="false">
      <c r="A927" s="241"/>
    </row>
    <row r="928" customFormat="false" ht="11.25" hidden="false" customHeight="false" outlineLevel="0" collapsed="false">
      <c r="A928" s="241"/>
    </row>
    <row r="929" customFormat="false" ht="11.25" hidden="false" customHeight="false" outlineLevel="0" collapsed="false">
      <c r="A929" s="241"/>
    </row>
    <row r="930" customFormat="false" ht="11.25" hidden="false" customHeight="false" outlineLevel="0" collapsed="false">
      <c r="A930" s="241"/>
    </row>
    <row r="931" customFormat="false" ht="11.25" hidden="false" customHeight="false" outlineLevel="0" collapsed="false">
      <c r="A931" s="241"/>
    </row>
    <row r="932" customFormat="false" ht="11.25" hidden="false" customHeight="false" outlineLevel="0" collapsed="false">
      <c r="A932" s="241"/>
    </row>
    <row r="933" customFormat="false" ht="11.25" hidden="false" customHeight="false" outlineLevel="0" collapsed="false">
      <c r="A933" s="241"/>
    </row>
    <row r="934" customFormat="false" ht="11.25" hidden="false" customHeight="false" outlineLevel="0" collapsed="false">
      <c r="A934" s="241"/>
    </row>
    <row r="935" customFormat="false" ht="11.25" hidden="false" customHeight="false" outlineLevel="0" collapsed="false">
      <c r="A935" s="241"/>
    </row>
    <row r="936" customFormat="false" ht="11.25" hidden="false" customHeight="false" outlineLevel="0" collapsed="false">
      <c r="A936" s="241"/>
    </row>
    <row r="937" customFormat="false" ht="11.25" hidden="false" customHeight="false" outlineLevel="0" collapsed="false">
      <c r="A937" s="241"/>
    </row>
    <row r="938" customFormat="false" ht="11.25" hidden="false" customHeight="false" outlineLevel="0" collapsed="false">
      <c r="A938" s="241"/>
    </row>
    <row r="939" customFormat="false" ht="11.25" hidden="false" customHeight="false" outlineLevel="0" collapsed="false">
      <c r="A939" s="241"/>
    </row>
    <row r="940" customFormat="false" ht="11.25" hidden="false" customHeight="false" outlineLevel="0" collapsed="false">
      <c r="A940" s="241"/>
    </row>
    <row r="941" customFormat="false" ht="11.25" hidden="false" customHeight="false" outlineLevel="0" collapsed="false">
      <c r="A941" s="241"/>
    </row>
    <row r="942" customFormat="false" ht="11.25" hidden="false" customHeight="false" outlineLevel="0" collapsed="false">
      <c r="A942" s="241"/>
    </row>
    <row r="943" customFormat="false" ht="11.25" hidden="false" customHeight="false" outlineLevel="0" collapsed="false">
      <c r="A943" s="241"/>
    </row>
    <row r="944" customFormat="false" ht="11.25" hidden="false" customHeight="false" outlineLevel="0" collapsed="false">
      <c r="A944" s="241"/>
    </row>
    <row r="945" customFormat="false" ht="11.25" hidden="false" customHeight="false" outlineLevel="0" collapsed="false">
      <c r="A945" s="241"/>
    </row>
    <row r="946" customFormat="false" ht="11.25" hidden="false" customHeight="false" outlineLevel="0" collapsed="false">
      <c r="A946" s="241"/>
    </row>
    <row r="947" customFormat="false" ht="11.25" hidden="false" customHeight="false" outlineLevel="0" collapsed="false">
      <c r="A947" s="241"/>
    </row>
    <row r="948" customFormat="false" ht="11.25" hidden="false" customHeight="false" outlineLevel="0" collapsed="false">
      <c r="A948" s="241"/>
    </row>
    <row r="949" customFormat="false" ht="11.25" hidden="false" customHeight="false" outlineLevel="0" collapsed="false">
      <c r="A949" s="241"/>
    </row>
    <row r="950" customFormat="false" ht="11.25" hidden="false" customHeight="false" outlineLevel="0" collapsed="false">
      <c r="A950" s="241"/>
    </row>
    <row r="951" customFormat="false" ht="11.25" hidden="false" customHeight="false" outlineLevel="0" collapsed="false">
      <c r="A951" s="241"/>
    </row>
    <row r="952" customFormat="false" ht="11.25" hidden="false" customHeight="false" outlineLevel="0" collapsed="false">
      <c r="A952" s="241"/>
    </row>
    <row r="953" customFormat="false" ht="11.25" hidden="false" customHeight="false" outlineLevel="0" collapsed="false">
      <c r="A953" s="241"/>
    </row>
    <row r="954" customFormat="false" ht="11.25" hidden="false" customHeight="false" outlineLevel="0" collapsed="false">
      <c r="A954" s="241"/>
    </row>
    <row r="955" customFormat="false" ht="11.25" hidden="false" customHeight="false" outlineLevel="0" collapsed="false">
      <c r="A955" s="241"/>
    </row>
    <row r="956" customFormat="false" ht="11.25" hidden="false" customHeight="false" outlineLevel="0" collapsed="false">
      <c r="A956" s="241"/>
    </row>
    <row r="957" customFormat="false" ht="11.25" hidden="false" customHeight="false" outlineLevel="0" collapsed="false">
      <c r="A957" s="241"/>
    </row>
    <row r="958" customFormat="false" ht="11.25" hidden="false" customHeight="false" outlineLevel="0" collapsed="false">
      <c r="A958" s="241"/>
    </row>
    <row r="959" customFormat="false" ht="11.25" hidden="false" customHeight="false" outlineLevel="0" collapsed="false">
      <c r="A959" s="241"/>
    </row>
    <row r="960" customFormat="false" ht="11.25" hidden="false" customHeight="false" outlineLevel="0" collapsed="false">
      <c r="A960" s="241"/>
    </row>
    <row r="961" customFormat="false" ht="11.25" hidden="false" customHeight="false" outlineLevel="0" collapsed="false">
      <c r="A961" s="241"/>
    </row>
    <row r="962" customFormat="false" ht="11.25" hidden="false" customHeight="false" outlineLevel="0" collapsed="false">
      <c r="A962" s="241"/>
    </row>
    <row r="963" customFormat="false" ht="11.25" hidden="false" customHeight="false" outlineLevel="0" collapsed="false">
      <c r="A963" s="241"/>
    </row>
    <row r="964" customFormat="false" ht="11.25" hidden="false" customHeight="false" outlineLevel="0" collapsed="false">
      <c r="A964" s="241"/>
    </row>
    <row r="965" customFormat="false" ht="11.25" hidden="false" customHeight="false" outlineLevel="0" collapsed="false">
      <c r="A965" s="241"/>
    </row>
    <row r="966" customFormat="false" ht="11.25" hidden="false" customHeight="false" outlineLevel="0" collapsed="false">
      <c r="A966" s="241"/>
    </row>
    <row r="967" customFormat="false" ht="11.25" hidden="false" customHeight="false" outlineLevel="0" collapsed="false">
      <c r="A967" s="241"/>
    </row>
    <row r="968" customFormat="false" ht="11.25" hidden="false" customHeight="false" outlineLevel="0" collapsed="false">
      <c r="A968" s="241"/>
    </row>
    <row r="969" customFormat="false" ht="11.25" hidden="false" customHeight="false" outlineLevel="0" collapsed="false">
      <c r="A969" s="241"/>
    </row>
    <row r="970" customFormat="false" ht="11.25" hidden="false" customHeight="false" outlineLevel="0" collapsed="false">
      <c r="A970" s="241"/>
    </row>
    <row r="971" customFormat="false" ht="11.25" hidden="false" customHeight="false" outlineLevel="0" collapsed="false">
      <c r="A971" s="241"/>
    </row>
    <row r="972" customFormat="false" ht="11.25" hidden="false" customHeight="false" outlineLevel="0" collapsed="false">
      <c r="A972" s="241"/>
    </row>
    <row r="973" customFormat="false" ht="11.25" hidden="false" customHeight="false" outlineLevel="0" collapsed="false">
      <c r="A973" s="241"/>
    </row>
    <row r="974" customFormat="false" ht="11.25" hidden="false" customHeight="false" outlineLevel="0" collapsed="false">
      <c r="A974" s="241"/>
    </row>
    <row r="975" customFormat="false" ht="11.25" hidden="false" customHeight="false" outlineLevel="0" collapsed="false">
      <c r="A975" s="241"/>
    </row>
    <row r="976" customFormat="false" ht="11.25" hidden="false" customHeight="false" outlineLevel="0" collapsed="false">
      <c r="A976" s="241"/>
    </row>
    <row r="977" customFormat="false" ht="11.25" hidden="false" customHeight="false" outlineLevel="0" collapsed="false">
      <c r="A977" s="241"/>
    </row>
    <row r="978" customFormat="false" ht="11.25" hidden="false" customHeight="false" outlineLevel="0" collapsed="false">
      <c r="A978" s="241"/>
    </row>
    <row r="979" customFormat="false" ht="11.25" hidden="false" customHeight="false" outlineLevel="0" collapsed="false">
      <c r="A979" s="241"/>
    </row>
    <row r="980" customFormat="false" ht="11.25" hidden="false" customHeight="false" outlineLevel="0" collapsed="false">
      <c r="A980" s="241"/>
    </row>
    <row r="981" customFormat="false" ht="11.25" hidden="false" customHeight="false" outlineLevel="0" collapsed="false">
      <c r="A981" s="241"/>
    </row>
    <row r="982" customFormat="false" ht="11.25" hidden="false" customHeight="false" outlineLevel="0" collapsed="false">
      <c r="A982" s="241"/>
    </row>
    <row r="983" customFormat="false" ht="11.25" hidden="false" customHeight="false" outlineLevel="0" collapsed="false">
      <c r="A983" s="241"/>
    </row>
    <row r="984" customFormat="false" ht="11.25" hidden="false" customHeight="false" outlineLevel="0" collapsed="false">
      <c r="A984" s="241"/>
    </row>
    <row r="985" customFormat="false" ht="11.25" hidden="false" customHeight="false" outlineLevel="0" collapsed="false">
      <c r="A985" s="241"/>
    </row>
    <row r="986" customFormat="false" ht="11.25" hidden="false" customHeight="false" outlineLevel="0" collapsed="false">
      <c r="A986" s="241"/>
    </row>
    <row r="987" customFormat="false" ht="11.25" hidden="false" customHeight="false" outlineLevel="0" collapsed="false">
      <c r="A987" s="241"/>
    </row>
    <row r="988" customFormat="false" ht="11.25" hidden="false" customHeight="false" outlineLevel="0" collapsed="false">
      <c r="A988" s="241"/>
    </row>
    <row r="989" customFormat="false" ht="11.25" hidden="false" customHeight="false" outlineLevel="0" collapsed="false">
      <c r="A989" s="241"/>
    </row>
    <row r="990" customFormat="false" ht="11.25" hidden="false" customHeight="false" outlineLevel="0" collapsed="false">
      <c r="A990" s="241"/>
    </row>
    <row r="991" customFormat="false" ht="11.25" hidden="false" customHeight="false" outlineLevel="0" collapsed="false">
      <c r="A991" s="241"/>
    </row>
    <row r="992" customFormat="false" ht="11.25" hidden="false" customHeight="false" outlineLevel="0" collapsed="false">
      <c r="A992" s="241"/>
    </row>
    <row r="993" customFormat="false" ht="11.25" hidden="false" customHeight="false" outlineLevel="0" collapsed="false">
      <c r="A993" s="241"/>
    </row>
    <row r="994" customFormat="false" ht="11.25" hidden="false" customHeight="false" outlineLevel="0" collapsed="false">
      <c r="A994" s="241"/>
    </row>
    <row r="995" customFormat="false" ht="11.25" hidden="false" customHeight="false" outlineLevel="0" collapsed="false">
      <c r="A995" s="241"/>
    </row>
    <row r="996" customFormat="false" ht="11.25" hidden="false" customHeight="false" outlineLevel="0" collapsed="false">
      <c r="A996" s="241"/>
    </row>
    <row r="997" customFormat="false" ht="11.25" hidden="false" customHeight="false" outlineLevel="0" collapsed="false">
      <c r="A997" s="241"/>
    </row>
    <row r="998" customFormat="false" ht="11.25" hidden="false" customHeight="false" outlineLevel="0" collapsed="false">
      <c r="A998" s="241"/>
    </row>
    <row r="999" customFormat="false" ht="11.25" hidden="false" customHeight="false" outlineLevel="0" collapsed="false">
      <c r="A999" s="241"/>
    </row>
    <row r="1000" customFormat="false" ht="11.25" hidden="false" customHeight="false" outlineLevel="0" collapsed="false">
      <c r="A1000" s="241"/>
    </row>
    <row r="1001" customFormat="false" ht="11.25" hidden="false" customHeight="false" outlineLevel="0" collapsed="false">
      <c r="A1001" s="241"/>
    </row>
    <row r="1002" customFormat="false" ht="11.25" hidden="false" customHeight="false" outlineLevel="0" collapsed="false">
      <c r="A1002" s="241"/>
    </row>
    <row r="1003" customFormat="false" ht="11.25" hidden="false" customHeight="false" outlineLevel="0" collapsed="false">
      <c r="A1003" s="241"/>
    </row>
    <row r="1004" customFormat="false" ht="11.25" hidden="false" customHeight="false" outlineLevel="0" collapsed="false">
      <c r="A1004" s="241"/>
    </row>
    <row r="1005" customFormat="false" ht="11.25" hidden="false" customHeight="false" outlineLevel="0" collapsed="false">
      <c r="A1005" s="241"/>
    </row>
    <row r="1006" customFormat="false" ht="11.25" hidden="false" customHeight="false" outlineLevel="0" collapsed="false">
      <c r="A1006" s="241"/>
    </row>
    <row r="1007" customFormat="false" ht="11.25" hidden="false" customHeight="false" outlineLevel="0" collapsed="false">
      <c r="A1007" s="241"/>
    </row>
    <row r="1008" customFormat="false" ht="11.25" hidden="false" customHeight="false" outlineLevel="0" collapsed="false">
      <c r="A1008" s="241"/>
    </row>
    <row r="1009" customFormat="false" ht="11.25" hidden="false" customHeight="false" outlineLevel="0" collapsed="false">
      <c r="A1009" s="241"/>
    </row>
    <row r="1010" customFormat="false" ht="11.25" hidden="false" customHeight="false" outlineLevel="0" collapsed="false">
      <c r="A1010" s="241"/>
    </row>
    <row r="1011" customFormat="false" ht="11.25" hidden="false" customHeight="false" outlineLevel="0" collapsed="false">
      <c r="A1011" s="241"/>
    </row>
    <row r="1012" customFormat="false" ht="11.25" hidden="false" customHeight="false" outlineLevel="0" collapsed="false">
      <c r="A1012" s="241"/>
    </row>
    <row r="1013" customFormat="false" ht="11.25" hidden="false" customHeight="false" outlineLevel="0" collapsed="false">
      <c r="A1013" s="241"/>
    </row>
    <row r="1014" customFormat="false" ht="11.25" hidden="false" customHeight="false" outlineLevel="0" collapsed="false">
      <c r="A1014" s="241"/>
    </row>
    <row r="1015" customFormat="false" ht="11.25" hidden="false" customHeight="false" outlineLevel="0" collapsed="false">
      <c r="A1015" s="241"/>
    </row>
    <row r="1016" customFormat="false" ht="11.25" hidden="false" customHeight="false" outlineLevel="0" collapsed="false">
      <c r="A1016" s="241"/>
    </row>
    <row r="1017" customFormat="false" ht="11.25" hidden="false" customHeight="false" outlineLevel="0" collapsed="false">
      <c r="A1017" s="241"/>
    </row>
    <row r="1018" customFormat="false" ht="11.25" hidden="false" customHeight="false" outlineLevel="0" collapsed="false">
      <c r="A1018" s="241"/>
    </row>
    <row r="1019" customFormat="false" ht="11.25" hidden="false" customHeight="false" outlineLevel="0" collapsed="false">
      <c r="A1019" s="241"/>
    </row>
    <row r="1020" customFormat="false" ht="11.25" hidden="false" customHeight="false" outlineLevel="0" collapsed="false">
      <c r="A1020" s="241"/>
    </row>
    <row r="1021" customFormat="false" ht="11.25" hidden="false" customHeight="false" outlineLevel="0" collapsed="false">
      <c r="A1021" s="241"/>
    </row>
    <row r="1022" customFormat="false" ht="11.25" hidden="false" customHeight="false" outlineLevel="0" collapsed="false">
      <c r="A1022" s="241"/>
    </row>
    <row r="1023" customFormat="false" ht="11.25" hidden="false" customHeight="false" outlineLevel="0" collapsed="false">
      <c r="A1023" s="241"/>
    </row>
    <row r="1024" customFormat="false" ht="11.25" hidden="false" customHeight="false" outlineLevel="0" collapsed="false">
      <c r="A1024" s="241"/>
    </row>
    <row r="1025" customFormat="false" ht="11.25" hidden="false" customHeight="false" outlineLevel="0" collapsed="false">
      <c r="A1025" s="241"/>
    </row>
    <row r="1026" customFormat="false" ht="11.25" hidden="false" customHeight="false" outlineLevel="0" collapsed="false">
      <c r="A1026" s="241"/>
    </row>
    <row r="1027" customFormat="false" ht="11.25" hidden="false" customHeight="false" outlineLevel="0" collapsed="false">
      <c r="A1027" s="241"/>
    </row>
    <row r="1028" customFormat="false" ht="11.25" hidden="false" customHeight="false" outlineLevel="0" collapsed="false">
      <c r="A1028" s="241"/>
    </row>
    <row r="1029" customFormat="false" ht="11.25" hidden="false" customHeight="false" outlineLevel="0" collapsed="false">
      <c r="A1029" s="241"/>
    </row>
    <row r="1030" customFormat="false" ht="11.25" hidden="false" customHeight="false" outlineLevel="0" collapsed="false">
      <c r="A1030" s="241"/>
    </row>
    <row r="1031" customFormat="false" ht="11.25" hidden="false" customHeight="false" outlineLevel="0" collapsed="false">
      <c r="A1031" s="241"/>
    </row>
    <row r="1032" customFormat="false" ht="11.25" hidden="false" customHeight="false" outlineLevel="0" collapsed="false">
      <c r="A1032" s="241"/>
    </row>
    <row r="1033" customFormat="false" ht="11.25" hidden="false" customHeight="false" outlineLevel="0" collapsed="false">
      <c r="A1033" s="241"/>
    </row>
    <row r="1034" customFormat="false" ht="11.25" hidden="false" customHeight="false" outlineLevel="0" collapsed="false">
      <c r="A1034" s="241"/>
    </row>
    <row r="1035" customFormat="false" ht="11.25" hidden="false" customHeight="false" outlineLevel="0" collapsed="false">
      <c r="A1035" s="241"/>
    </row>
    <row r="1036" customFormat="false" ht="11.25" hidden="false" customHeight="false" outlineLevel="0" collapsed="false">
      <c r="A1036" s="241"/>
    </row>
    <row r="1037" customFormat="false" ht="11.25" hidden="false" customHeight="false" outlineLevel="0" collapsed="false">
      <c r="A1037" s="241"/>
    </row>
    <row r="1038" customFormat="false" ht="11.25" hidden="false" customHeight="false" outlineLevel="0" collapsed="false">
      <c r="A1038" s="241"/>
    </row>
    <row r="1039" customFormat="false" ht="11.25" hidden="false" customHeight="false" outlineLevel="0" collapsed="false">
      <c r="A1039" s="241"/>
    </row>
    <row r="1040" customFormat="false" ht="11.25" hidden="false" customHeight="false" outlineLevel="0" collapsed="false">
      <c r="A1040" s="241"/>
    </row>
    <row r="1041" customFormat="false" ht="11.25" hidden="false" customHeight="false" outlineLevel="0" collapsed="false">
      <c r="A1041" s="241"/>
    </row>
    <row r="1042" customFormat="false" ht="11.25" hidden="false" customHeight="false" outlineLevel="0" collapsed="false">
      <c r="A1042" s="241"/>
    </row>
    <row r="1043" customFormat="false" ht="11.25" hidden="false" customHeight="false" outlineLevel="0" collapsed="false">
      <c r="A1043" s="241"/>
    </row>
    <row r="1044" customFormat="false" ht="11.25" hidden="false" customHeight="false" outlineLevel="0" collapsed="false">
      <c r="A1044" s="241"/>
    </row>
    <row r="1045" customFormat="false" ht="11.25" hidden="false" customHeight="false" outlineLevel="0" collapsed="false">
      <c r="A1045" s="241"/>
    </row>
    <row r="1046" customFormat="false" ht="11.25" hidden="false" customHeight="false" outlineLevel="0" collapsed="false">
      <c r="A1046" s="241"/>
    </row>
    <row r="1047" customFormat="false" ht="11.25" hidden="false" customHeight="false" outlineLevel="0" collapsed="false">
      <c r="A1047" s="241"/>
    </row>
    <row r="1048" customFormat="false" ht="11.25" hidden="false" customHeight="false" outlineLevel="0" collapsed="false">
      <c r="A1048" s="241"/>
    </row>
    <row r="1049" customFormat="false" ht="11.25" hidden="false" customHeight="false" outlineLevel="0" collapsed="false">
      <c r="A1049" s="241"/>
    </row>
    <row r="1050" customFormat="false" ht="11.25" hidden="false" customHeight="false" outlineLevel="0" collapsed="false">
      <c r="A1050" s="241"/>
    </row>
    <row r="1051" customFormat="false" ht="11.25" hidden="false" customHeight="false" outlineLevel="0" collapsed="false">
      <c r="A1051" s="241"/>
    </row>
    <row r="1052" customFormat="false" ht="11.25" hidden="false" customHeight="false" outlineLevel="0" collapsed="false">
      <c r="A1052" s="241"/>
    </row>
    <row r="1053" customFormat="false" ht="11.25" hidden="false" customHeight="false" outlineLevel="0" collapsed="false">
      <c r="A1053" s="241"/>
    </row>
    <row r="1054" customFormat="false" ht="11.25" hidden="false" customHeight="false" outlineLevel="0" collapsed="false">
      <c r="A1054" s="241"/>
    </row>
    <row r="1055" customFormat="false" ht="11.25" hidden="false" customHeight="false" outlineLevel="0" collapsed="false">
      <c r="A1055" s="241"/>
    </row>
    <row r="1056" customFormat="false" ht="11.25" hidden="false" customHeight="false" outlineLevel="0" collapsed="false">
      <c r="A1056" s="241"/>
    </row>
    <row r="1057" customFormat="false" ht="11.25" hidden="false" customHeight="false" outlineLevel="0" collapsed="false">
      <c r="A1057" s="241"/>
    </row>
    <row r="1058" customFormat="false" ht="11.25" hidden="false" customHeight="false" outlineLevel="0" collapsed="false">
      <c r="A1058" s="241"/>
    </row>
    <row r="1059" customFormat="false" ht="11.25" hidden="false" customHeight="false" outlineLevel="0" collapsed="false">
      <c r="A1059" s="241"/>
    </row>
    <row r="1060" customFormat="false" ht="11.25" hidden="false" customHeight="false" outlineLevel="0" collapsed="false">
      <c r="A1060" s="241"/>
    </row>
    <row r="1061" customFormat="false" ht="11.25" hidden="false" customHeight="false" outlineLevel="0" collapsed="false">
      <c r="A1061" s="241"/>
    </row>
    <row r="1062" customFormat="false" ht="11.25" hidden="false" customHeight="false" outlineLevel="0" collapsed="false">
      <c r="A1062" s="241"/>
    </row>
    <row r="1063" customFormat="false" ht="11.25" hidden="false" customHeight="false" outlineLevel="0" collapsed="false">
      <c r="A1063" s="241"/>
    </row>
    <row r="1064" customFormat="false" ht="11.25" hidden="false" customHeight="false" outlineLevel="0" collapsed="false">
      <c r="A1064" s="241"/>
    </row>
    <row r="1065" customFormat="false" ht="11.25" hidden="false" customHeight="false" outlineLevel="0" collapsed="false">
      <c r="A1065" s="241"/>
    </row>
    <row r="1066" customFormat="false" ht="11.25" hidden="false" customHeight="false" outlineLevel="0" collapsed="false">
      <c r="A1066" s="241"/>
    </row>
    <row r="1067" customFormat="false" ht="11.25" hidden="false" customHeight="false" outlineLevel="0" collapsed="false">
      <c r="A1067" s="241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2000-04-24T15:34:08Z</dcterms:created>
  <dc:creator>EPMI 24 Hour Trading:(800)349-5527:Arch</dc:creator>
  <dc:description>- Oracle 8i ODBC QueryFix Applied</dc:description>
  <dc:language>en-US</dc:language>
  <cp:lastModifiedBy>s_mcrouch</cp:lastModifiedBy>
  <cp:lastPrinted>2001-10-23T15:53:25Z</cp:lastPrinted>
  <dcterms:modified xsi:type="dcterms:W3CDTF">2001-10-09T17:50:50Z</dcterms:modified>
  <cp:revision>0</cp:revision>
  <dc:subject/>
  <dc:title/>
</cp:coreProperties>
</file>