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st Peak and Off Peak" sheetId="1" state="visible" r:id="rId3"/>
    <sheet name="West Power Pos Change" sheetId="2" state="visible" r:id="rId4"/>
    <sheet name="Daily Peak and Off Peak" sheetId="3" state="visible" r:id="rId5"/>
  </sheets>
  <externalReferences>
    <externalReference r:id="rId6"/>
  </externalReferences>
  <definedNames>
    <definedName function="false" hidden="false" localSheetId="2" name="_xlnm.Print_Area" vbProcedure="false">'Daily Peak and Off Peak'!$A$2:$AH$48</definedName>
    <definedName function="false" hidden="false" localSheetId="0" name="_xlnm.Print_Area" vbProcedure="false">'West Peak and Off Peak'!$A$3:$T$47</definedName>
    <definedName function="false" hidden="false" localSheetId="1" name="_xlnm.Print_Area" vbProcedure="false">'West Power Pos Change'!$A$1:$P$36</definedName>
    <definedName function="false" hidden="false" name="cCols" vbProcedure="false">COUNTA([1]DealPositions!$A$1:$XFD$1)</definedName>
    <definedName function="false" hidden="false" name="cRows" vbProcedure="false">COUNTA([1]DealPositions!$A$1:$B$1048576)</definedName>
    <definedName function="false" hidden="false" name="fStart" vbProcedure="false">[1]DealPositions!$A$1</definedName>
    <definedName function="false" hidden="false" name="iStart" vbProcedure="false">#REF!</definedName>
    <definedName function="false" hidden="false" name="LCRAPositions" vbProcedure="false">#REF!</definedName>
    <definedName function="false" hidden="false" name="NOTIONALREG" vbProcedure="false">#REF!</definedName>
    <definedName function="false" hidden="false" name="nr_pow_east_price" vbProcedure="false">#REF!</definedName>
    <definedName function="false" hidden="false" name="totData" vbProcedure="false">OFFSET(fStart,0,0,cRows,cCols)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<sst xmlns="http://schemas.openxmlformats.org/spreadsheetml/2006/main" count="77" uniqueCount="38">
  <si>
    <t xml:space="preserve"> </t>
  </si>
  <si>
    <t xml:space="preserve">West Power Peak and Off Peak</t>
  </si>
  <si>
    <t xml:space="preserve">West Power Position - Peak</t>
  </si>
  <si>
    <t xml:space="preserve">Total Peak</t>
  </si>
  <si>
    <t xml:space="preserve">Total Off-Peak</t>
  </si>
  <si>
    <t xml:space="preserve">2001 Total</t>
  </si>
  <si>
    <t xml:space="preserve">Q2-02</t>
  </si>
  <si>
    <t xml:space="preserve">Q3-02</t>
  </si>
  <si>
    <t xml:space="preserve">Q4-02</t>
  </si>
  <si>
    <t xml:space="preserve">Total 2002</t>
  </si>
  <si>
    <t xml:space="preserve"> Total 2003</t>
  </si>
  <si>
    <t xml:space="preserve">&gt;2004</t>
  </si>
  <si>
    <t xml:space="preserve">Mid Columbia</t>
  </si>
  <si>
    <t xml:space="preserve">COB</t>
  </si>
  <si>
    <t xml:space="preserve">NP15</t>
  </si>
  <si>
    <t xml:space="preserve">ZP26</t>
  </si>
  <si>
    <t xml:space="preserve">SP15</t>
  </si>
  <si>
    <t xml:space="preserve">Palo Verde</t>
  </si>
  <si>
    <t xml:space="preserve">Rockies</t>
  </si>
  <si>
    <t xml:space="preserve">Total West Desk Power Position - MWH</t>
  </si>
  <si>
    <t xml:space="preserve">Gas Positions</t>
  </si>
  <si>
    <t xml:space="preserve">Total Gas</t>
  </si>
  <si>
    <t xml:space="preserve">Heat Swap Position</t>
  </si>
  <si>
    <t xml:space="preserve">Gas Hedge</t>
  </si>
  <si>
    <t xml:space="preserve">Total West Desk Gas Position - Contracts</t>
  </si>
  <si>
    <t xml:space="preserve">West Power Position - Off Peak</t>
  </si>
  <si>
    <t xml:space="preserve">2002 Total </t>
  </si>
  <si>
    <t xml:space="preserve">2003 Total </t>
  </si>
  <si>
    <t xml:space="preserve">&gt;2004 Total </t>
  </si>
  <si>
    <t xml:space="preserve">Total West Power Positions</t>
  </si>
  <si>
    <t xml:space="preserve">Total Position</t>
  </si>
  <si>
    <t xml:space="preserve">West Power Position Change</t>
  </si>
  <si>
    <t xml:space="preserve">Peak Positions</t>
  </si>
  <si>
    <t xml:space="preserve">Off Peak Positions</t>
  </si>
  <si>
    <t xml:space="preserve">Total Change</t>
  </si>
  <si>
    <t xml:space="preserve">West Daily Peak and Off Peak</t>
  </si>
  <si>
    <t xml:space="preserve">Daily Peak Change</t>
  </si>
  <si>
    <t xml:space="preserve">Daily Off Peak Change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</si>
</sst>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dd\-mmm\-yyyy"/>
    <numFmt numFmtId="166" formatCode="[$-409]d\-mmm\-yy"/>
    <numFmt numFmtId="167" formatCode="[$-409]mmm\-yy"/>
    <numFmt numFmtId="168" formatCode="#,##0"/>
    <numFmt numFmtId="169" formatCode="&quot;Effective Date:  &quot;dd\-mmm\-yyyy"/>
    <numFmt numFmtId="170" formatCode="m/d"/>
    <numFmt numFmtId="171" formatCode="[$-409]#,##0_);\(#,##0\)"/>
  </numFmts>
  <fonts count="12">
    <font>
      <sz val="8"/>
      <name val="Lucida Console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9"/>
      <name val="Arial"/>
      <family val="2"/>
    </font>
    <font>
      <b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3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 style="medium"/>
      <bottom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  <cellStyle name="Normal_Sheet1" xfId="2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2001/October/Position/WestPos%20Report_1024%2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 Power Position"/>
      <sheetName val="Power Off-Peak Positions"/>
      <sheetName val="West Peak and Off Peak"/>
      <sheetName val="West Power Pos Change"/>
      <sheetName val="Daily Peak and Off Peak"/>
      <sheetName val="W. Power Desk Daily Position"/>
      <sheetName val="W. Power Desk Daily off peak"/>
      <sheetName val="Daily Position Change"/>
      <sheetName val="West Power Position Change"/>
      <sheetName val="DealDailyPositionsAlberta"/>
      <sheetName val="DealPositionsAlberta"/>
      <sheetName val="GasShortAlberta"/>
      <sheetName val="GasDailyShortAlberta"/>
      <sheetName val="DealDailyPositions"/>
      <sheetName val="GasHedgeAlberta"/>
      <sheetName val="GasDailyHedgeAlberta"/>
      <sheetName val="PowerShortAlberta"/>
      <sheetName val="PowerDailyShortAlberta"/>
      <sheetName val="DealPositions"/>
      <sheetName val="GasShort"/>
      <sheetName val="GasDailyShort"/>
      <sheetName val="GasHedge"/>
      <sheetName val="GasDailyHedge"/>
      <sheetName val="PowerShort"/>
      <sheetName val="PowerDailyShort"/>
      <sheetName val="Regions"/>
      <sheetName val="Holidays"/>
    </sheetNames>
    <sheetDataSet>
      <sheetData sheetId="0">
        <row r="6">
          <cell r="A6">
            <v>37188</v>
          </cell>
        </row>
        <row r="8">
          <cell r="C8" t="str">
            <v>Total Peak</v>
          </cell>
        </row>
        <row r="8">
          <cell r="H8">
            <v>37165</v>
          </cell>
          <cell r="I8">
            <v>37196</v>
          </cell>
          <cell r="J8">
            <v>37226</v>
          </cell>
          <cell r="K8" t="str">
            <v>2001 Total</v>
          </cell>
          <cell r="L8">
            <v>37257</v>
          </cell>
          <cell r="M8">
            <v>37288</v>
          </cell>
          <cell r="N8">
            <v>37316</v>
          </cell>
          <cell r="O8" t="str">
            <v>Q2-02</v>
          </cell>
          <cell r="P8" t="str">
            <v>Q3-02</v>
          </cell>
          <cell r="Q8" t="str">
            <v>Q4-02</v>
          </cell>
          <cell r="R8" t="str">
            <v>Total 2002</v>
          </cell>
          <cell r="S8" t="str">
            <v> Total 2003</v>
          </cell>
          <cell r="T8" t="str">
            <v>&gt;2004</v>
          </cell>
        </row>
        <row r="9">
          <cell r="A9" t="str">
            <v>Mid Columbia</v>
          </cell>
        </row>
        <row r="9">
          <cell r="C9">
            <v>745125.674941969</v>
          </cell>
        </row>
        <row r="9">
          <cell r="H9">
            <v>25412.7100618828</v>
          </cell>
          <cell r="I9">
            <v>130783.349244402</v>
          </cell>
          <cell r="J9">
            <v>-126869.469963826</v>
          </cell>
          <cell r="K9">
            <v>29326.5893424579</v>
          </cell>
          <cell r="L9">
            <v>-99481.9583040645</v>
          </cell>
          <cell r="M9">
            <v>-196484.286075033</v>
          </cell>
          <cell r="N9">
            <v>-59940.5299886883</v>
          </cell>
          <cell r="O9">
            <v>42126.9204270494</v>
          </cell>
          <cell r="P9">
            <v>-364942.506479933</v>
          </cell>
          <cell r="Q9">
            <v>-501285.454965828</v>
          </cell>
          <cell r="R9">
            <v>-1289916.64432357</v>
          </cell>
          <cell r="S9">
            <v>966605.853676379</v>
          </cell>
          <cell r="T9">
            <v>1039109.8762467</v>
          </cell>
        </row>
        <row r="10">
          <cell r="A10" t="str">
            <v>COB</v>
          </cell>
        </row>
        <row r="10">
          <cell r="C10">
            <v>-1456163.89226351</v>
          </cell>
        </row>
        <row r="10">
          <cell r="H10">
            <v>-7975.26520434457</v>
          </cell>
          <cell r="I10">
            <v>-6826.1353800752</v>
          </cell>
          <cell r="J10">
            <v>-72828.9572211069</v>
          </cell>
          <cell r="K10">
            <v>-87630.3578055267</v>
          </cell>
          <cell r="L10">
            <v>-1142.8691776253</v>
          </cell>
          <cell r="M10">
            <v>-1236.08148654743</v>
          </cell>
          <cell r="N10">
            <v>41878.8012143258</v>
          </cell>
          <cell r="O10">
            <v>110261.240221745</v>
          </cell>
          <cell r="P10">
            <v>-159595.327749974</v>
          </cell>
          <cell r="Q10">
            <v>62204.0405434971</v>
          </cell>
          <cell r="R10">
            <v>9250.834560868</v>
          </cell>
          <cell r="S10">
            <v>-736203.799735271</v>
          </cell>
          <cell r="T10">
            <v>-641580.569283579</v>
          </cell>
        </row>
        <row r="11">
          <cell r="A11" t="str">
            <v>NP15</v>
          </cell>
        </row>
        <row r="11">
          <cell r="C11">
            <v>-3107615.17590198</v>
          </cell>
        </row>
        <row r="11">
          <cell r="H11">
            <v>16015.259863759</v>
          </cell>
          <cell r="I11">
            <v>-102090.186087074</v>
          </cell>
          <cell r="J11">
            <v>-12105.8721275201</v>
          </cell>
          <cell r="K11">
            <v>-98180.7983508347</v>
          </cell>
          <cell r="L11">
            <v>-177428.126008248</v>
          </cell>
          <cell r="M11">
            <v>-193079.675193888</v>
          </cell>
          <cell r="N11">
            <v>-65035.8542086557</v>
          </cell>
          <cell r="O11">
            <v>-197416.083193756</v>
          </cell>
          <cell r="P11">
            <v>-11803.8535231547</v>
          </cell>
          <cell r="Q11">
            <v>-252687.150130209</v>
          </cell>
          <cell r="R11">
            <v>-1023299.25268555</v>
          </cell>
          <cell r="S11">
            <v>73494.5449047012</v>
          </cell>
          <cell r="T11">
            <v>-2059629.6697703</v>
          </cell>
        </row>
        <row r="12">
          <cell r="A12" t="str">
            <v>ZP26</v>
          </cell>
        </row>
        <row r="12">
          <cell r="C12">
            <v>431506.425772932</v>
          </cell>
        </row>
        <row r="12"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116375.079086824</v>
          </cell>
          <cell r="T12">
            <v>315131.346686108</v>
          </cell>
        </row>
        <row r="13">
          <cell r="A13" t="str">
            <v>SP15</v>
          </cell>
        </row>
        <row r="13">
          <cell r="C13">
            <v>-8418177.74574221</v>
          </cell>
        </row>
        <row r="13">
          <cell r="H13">
            <v>-8742.31170878981</v>
          </cell>
          <cell r="I13">
            <v>-133027.086759684</v>
          </cell>
          <cell r="J13">
            <v>-29040.4732291822</v>
          </cell>
          <cell r="K13">
            <v>-170809.871697656</v>
          </cell>
          <cell r="L13">
            <v>-183041.628488222</v>
          </cell>
          <cell r="M13">
            <v>-194254.38262367</v>
          </cell>
          <cell r="N13">
            <v>-36627.3475965391</v>
          </cell>
          <cell r="O13">
            <v>-90939.0243973265</v>
          </cell>
          <cell r="P13">
            <v>-512506.355492369</v>
          </cell>
          <cell r="Q13">
            <v>-71135.8219989679</v>
          </cell>
          <cell r="R13">
            <v>-1258761.58441988</v>
          </cell>
          <cell r="S13">
            <v>-1016669.79909537</v>
          </cell>
          <cell r="T13">
            <v>-5971936.4905293</v>
          </cell>
        </row>
        <row r="14">
          <cell r="A14" t="str">
            <v>Palo Verde</v>
          </cell>
        </row>
        <row r="14">
          <cell r="C14">
            <v>1419476.17508901</v>
          </cell>
        </row>
        <row r="14">
          <cell r="H14">
            <v>-24171.6297133996</v>
          </cell>
          <cell r="I14">
            <v>-138801.22256898</v>
          </cell>
          <cell r="J14">
            <v>61993.8273301991</v>
          </cell>
          <cell r="K14">
            <v>-100979.02495218</v>
          </cell>
          <cell r="L14">
            <v>111108.507352003</v>
          </cell>
          <cell r="M14">
            <v>101905.194943244</v>
          </cell>
          <cell r="N14">
            <v>-369193.007793611</v>
          </cell>
          <cell r="O14">
            <v>-1116804.19682288</v>
          </cell>
          <cell r="P14">
            <v>-843065.894724473</v>
          </cell>
          <cell r="Q14">
            <v>-464130.735696672</v>
          </cell>
          <cell r="R14">
            <v>-2154930.3035274</v>
          </cell>
          <cell r="S14">
            <v>-1410213.11960465</v>
          </cell>
          <cell r="T14">
            <v>5085598.62317323</v>
          </cell>
        </row>
        <row r="15">
          <cell r="A15" t="str">
            <v>Rockies</v>
          </cell>
        </row>
        <row r="15">
          <cell r="C15">
            <v>-146804.127559985</v>
          </cell>
        </row>
        <row r="15">
          <cell r="H15">
            <v>-1501.24807238148</v>
          </cell>
          <cell r="I15">
            <v>-1303.62684008148</v>
          </cell>
          <cell r="J15">
            <v>-3435.36303331768</v>
          </cell>
          <cell r="K15">
            <v>-6240.23794578064</v>
          </cell>
          <cell r="L15">
            <v>-2555.80702786122</v>
          </cell>
          <cell r="M15">
            <v>-2665.17208247233</v>
          </cell>
          <cell r="N15">
            <v>-2343.29502934612</v>
          </cell>
          <cell r="O15">
            <v>-15763.6502649002</v>
          </cell>
          <cell r="P15">
            <v>-28449.1121534332</v>
          </cell>
          <cell r="Q15">
            <v>-16552.3743032175</v>
          </cell>
          <cell r="R15">
            <v>-69410.7385964917</v>
          </cell>
          <cell r="S15">
            <v>-71153.1510177122</v>
          </cell>
          <cell r="T15">
            <v>0</v>
          </cell>
        </row>
        <row r="16">
          <cell r="A16" t="str">
            <v>Total West Desk Power Position - MWH</v>
          </cell>
        </row>
        <row r="16">
          <cell r="C16">
            <v>-10532652.6656638</v>
          </cell>
        </row>
        <row r="16">
          <cell r="H16">
            <v>-962.484773273631</v>
          </cell>
          <cell r="I16">
            <v>-251264.908391493</v>
          </cell>
          <cell r="J16">
            <v>-182286.308244754</v>
          </cell>
          <cell r="K16">
            <v>-434513.70140952</v>
          </cell>
          <cell r="L16">
            <v>-352541.881654019</v>
          </cell>
          <cell r="M16">
            <v>-485814.402518367</v>
          </cell>
          <cell r="N16">
            <v>-491261.233402514</v>
          </cell>
          <cell r="O16">
            <v>-1268534.79403007</v>
          </cell>
          <cell r="P16">
            <v>-1920363.05012334</v>
          </cell>
          <cell r="Q16">
            <v>-1243587.4965514</v>
          </cell>
          <cell r="R16">
            <v>-5787067.68899202</v>
          </cell>
          <cell r="S16">
            <v>-2077764.39178511</v>
          </cell>
          <cell r="T16">
            <v>-2233306.88347714</v>
          </cell>
        </row>
        <row r="109">
          <cell r="C109">
            <v>791453.024611996</v>
          </cell>
        </row>
        <row r="109">
          <cell r="H109">
            <v>32064.69560814</v>
          </cell>
          <cell r="I109">
            <v>48771.172436504</v>
          </cell>
          <cell r="J109">
            <v>-51692.9651822907</v>
          </cell>
          <cell r="K109">
            <v>29142.9028623533</v>
          </cell>
          <cell r="L109">
            <v>-89413.6543282072</v>
          </cell>
          <cell r="M109">
            <v>-185573.245042615</v>
          </cell>
          <cell r="N109">
            <v>-59289.9844853086</v>
          </cell>
          <cell r="O109">
            <v>43972.8076039551</v>
          </cell>
          <cell r="P109">
            <v>-363288.29405676</v>
          </cell>
          <cell r="Q109">
            <v>-499458.083489542</v>
          </cell>
          <cell r="R109">
            <v>-1252679.75490271</v>
          </cell>
          <cell r="S109">
            <v>962978.939336471</v>
          </cell>
          <cell r="T109">
            <v>1052010.93731589</v>
          </cell>
        </row>
        <row r="110">
          <cell r="C110">
            <v>-1447784.04089493</v>
          </cell>
        </row>
        <row r="110">
          <cell r="H110">
            <v>-7701.44556544195</v>
          </cell>
          <cell r="I110">
            <v>-4809.85363682476</v>
          </cell>
          <cell r="J110">
            <v>-72976.8983010231</v>
          </cell>
          <cell r="K110">
            <v>-85488.1975032898</v>
          </cell>
          <cell r="L110">
            <v>-1142.69710693687</v>
          </cell>
          <cell r="M110">
            <v>-1235.83851947881</v>
          </cell>
          <cell r="N110">
            <v>41867.4596531796</v>
          </cell>
          <cell r="O110">
            <v>110226.442619513</v>
          </cell>
          <cell r="P110">
            <v>-159513.109322403</v>
          </cell>
          <cell r="Q110">
            <v>62157.8221114843</v>
          </cell>
          <cell r="R110">
            <v>9252.58733977538</v>
          </cell>
          <cell r="S110">
            <v>-735303.618684707</v>
          </cell>
          <cell r="T110">
            <v>-636244.812046707</v>
          </cell>
        </row>
        <row r="111">
          <cell r="C111">
            <v>-3074681.33304739</v>
          </cell>
        </row>
        <row r="111">
          <cell r="H111">
            <v>15956.219209574</v>
          </cell>
          <cell r="I111">
            <v>-151901.825298902</v>
          </cell>
          <cell r="J111">
            <v>8260.46237331628</v>
          </cell>
          <cell r="K111">
            <v>-127685.143716012</v>
          </cell>
          <cell r="L111">
            <v>-186905.227479458</v>
          </cell>
          <cell r="M111">
            <v>-203317.591983703</v>
          </cell>
          <cell r="N111">
            <v>-54756.6535387269</v>
          </cell>
          <cell r="O111">
            <v>-167024.851998921</v>
          </cell>
          <cell r="P111">
            <v>18325.4256393967</v>
          </cell>
          <cell r="Q111">
            <v>-252502.022210712</v>
          </cell>
          <cell r="R111">
            <v>-992601.743685383</v>
          </cell>
          <cell r="S111">
            <v>102585.050127023</v>
          </cell>
          <cell r="T111">
            <v>-2056979.49577302</v>
          </cell>
        </row>
        <row r="112">
          <cell r="C112">
            <v>430624.21632648</v>
          </cell>
        </row>
        <row r="112"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116232.815010088</v>
          </cell>
          <cell r="T112">
            <v>314391.401316393</v>
          </cell>
        </row>
        <row r="113">
          <cell r="C113">
            <v>-8478115.5155799</v>
          </cell>
        </row>
        <row r="113">
          <cell r="H113">
            <v>-8877.1421369796</v>
          </cell>
          <cell r="I113">
            <v>-84020.8575785005</v>
          </cell>
          <cell r="J113">
            <v>-29654.2576503674</v>
          </cell>
          <cell r="K113">
            <v>-122552.257365847</v>
          </cell>
          <cell r="L113">
            <v>-202027.500113335</v>
          </cell>
          <cell r="M113">
            <v>-214774.116935071</v>
          </cell>
          <cell r="N113">
            <v>-16093.401481458</v>
          </cell>
          <cell r="O113">
            <v>-30252.9777306369</v>
          </cell>
          <cell r="P113">
            <v>-572489.980698913</v>
          </cell>
          <cell r="Q113">
            <v>-71083.6141388389</v>
          </cell>
          <cell r="R113">
            <v>-1306977.87104781</v>
          </cell>
          <cell r="S113">
            <v>-986275.190927153</v>
          </cell>
          <cell r="T113">
            <v>-6062310.19623909</v>
          </cell>
        </row>
        <row r="114">
          <cell r="C114">
            <v>1118023.45107568</v>
          </cell>
        </row>
        <row r="114">
          <cell r="H114">
            <v>-30309.4572676114</v>
          </cell>
          <cell r="I114">
            <v>-35481.855477651</v>
          </cell>
          <cell r="J114">
            <v>59027.8934947923</v>
          </cell>
          <cell r="K114">
            <v>-6763.41925047003</v>
          </cell>
          <cell r="L114">
            <v>118131.976935407</v>
          </cell>
          <cell r="M114">
            <v>109501.953017016</v>
          </cell>
          <cell r="N114">
            <v>-351220.609159931</v>
          </cell>
          <cell r="O114">
            <v>-1063051.50092673</v>
          </cell>
          <cell r="P114">
            <v>-758260.071808855</v>
          </cell>
          <cell r="Q114">
            <v>-441628.412428071</v>
          </cell>
          <cell r="R114">
            <v>-1992228.59793474</v>
          </cell>
          <cell r="S114">
            <v>-1951669.37311832</v>
          </cell>
          <cell r="T114">
            <v>5068684.84137919</v>
          </cell>
        </row>
        <row r="115">
          <cell r="C115">
            <v>-143782.969658145</v>
          </cell>
        </row>
        <row r="115">
          <cell r="H115">
            <v>-1638.01756696307</v>
          </cell>
          <cell r="I115">
            <v>-1051.27683916692</v>
          </cell>
          <cell r="J115">
            <v>-3302.51954504337</v>
          </cell>
          <cell r="K115">
            <v>-5991.81395117336</v>
          </cell>
          <cell r="L115">
            <v>-2553.40792474224</v>
          </cell>
          <cell r="M115">
            <v>-2504.53264846612</v>
          </cell>
          <cell r="N115">
            <v>-2000.4095219344</v>
          </cell>
          <cell r="O115">
            <v>-15156.1514074129</v>
          </cell>
          <cell r="P115">
            <v>-28319.5314318174</v>
          </cell>
          <cell r="Q115">
            <v>-15853.9657226777</v>
          </cell>
          <cell r="R115">
            <v>-67676.5197189273</v>
          </cell>
          <cell r="S115">
            <v>-70114.6359880444</v>
          </cell>
          <cell r="T115">
            <v>0</v>
          </cell>
        </row>
        <row r="116">
          <cell r="C116">
            <v>-10804263.1671662</v>
          </cell>
        </row>
        <row r="116">
          <cell r="H116">
            <v>-505.147719281995</v>
          </cell>
          <cell r="I116">
            <v>-228494.496394542</v>
          </cell>
          <cell r="J116">
            <v>-90338.284810616</v>
          </cell>
          <cell r="K116">
            <v>-319337.92892444</v>
          </cell>
          <cell r="L116">
            <v>-363910.510017272</v>
          </cell>
          <cell r="M116">
            <v>-497903.372112317</v>
          </cell>
          <cell r="N116">
            <v>-441493.59853418</v>
          </cell>
          <cell r="O116">
            <v>-1121286.23184023</v>
          </cell>
          <cell r="P116">
            <v>-1863545.56167935</v>
          </cell>
          <cell r="Q116">
            <v>-1218368.27587836</v>
          </cell>
          <cell r="R116">
            <v>-5602911.89994979</v>
          </cell>
          <cell r="S116">
            <v>-2561566.01424464</v>
          </cell>
          <cell r="T116">
            <v>-2320447.32404735</v>
          </cell>
        </row>
      </sheetData>
      <sheetData sheetId="1">
        <row r="8">
          <cell r="C8" t="str">
            <v>Total Off-Peak</v>
          </cell>
        </row>
        <row r="9">
          <cell r="A9" t="str">
            <v>Mid Columbia</v>
          </cell>
        </row>
        <row r="9">
          <cell r="C9">
            <v>-1665962.84023374</v>
          </cell>
        </row>
        <row r="9">
          <cell r="F9">
            <v>5852.25482985306</v>
          </cell>
          <cell r="G9">
            <v>-16454.6099664244</v>
          </cell>
          <cell r="H9">
            <v>8659.61443147108</v>
          </cell>
          <cell r="I9">
            <v>-1942.74070510022</v>
          </cell>
          <cell r="J9">
            <v>-134113.750852752</v>
          </cell>
          <cell r="K9">
            <v>-138986.715749858</v>
          </cell>
          <cell r="L9">
            <v>-158005.58349202</v>
          </cell>
          <cell r="M9">
            <v>-156329.223879289</v>
          </cell>
          <cell r="N9">
            <v>-265744.123214766</v>
          </cell>
          <cell r="O9">
            <v>-454116.175717447</v>
          </cell>
          <cell r="P9">
            <v>-1307295.57290613</v>
          </cell>
          <cell r="Q9">
            <v>-361387.2819812</v>
          </cell>
          <cell r="R9">
            <v>4662.75535870039</v>
          </cell>
        </row>
        <row r="10">
          <cell r="A10" t="str">
            <v>COB</v>
          </cell>
        </row>
        <row r="10">
          <cell r="C10">
            <v>-2197824.0421877</v>
          </cell>
        </row>
        <row r="10">
          <cell r="F10">
            <v>6309.60632894567</v>
          </cell>
          <cell r="G10">
            <v>14914.1247442827</v>
          </cell>
          <cell r="H10">
            <v>23522.9762156708</v>
          </cell>
          <cell r="I10">
            <v>44746.7072888992</v>
          </cell>
          <cell r="J10">
            <v>57633.8567736726</v>
          </cell>
          <cell r="K10">
            <v>50967.4490283855</v>
          </cell>
          <cell r="L10">
            <v>58592.5063437549</v>
          </cell>
          <cell r="M10">
            <v>170858.190547718</v>
          </cell>
          <cell r="N10">
            <v>166221.637872548</v>
          </cell>
          <cell r="O10">
            <v>168527.188624816</v>
          </cell>
          <cell r="P10">
            <v>672800.829190895</v>
          </cell>
          <cell r="Q10">
            <v>491726.942276773</v>
          </cell>
          <cell r="R10">
            <v>-3407098.52094427</v>
          </cell>
        </row>
        <row r="11">
          <cell r="A11" t="str">
            <v>NP15</v>
          </cell>
        </row>
        <row r="11">
          <cell r="C11">
            <v>-1987181.030415</v>
          </cell>
        </row>
        <row r="11">
          <cell r="F11">
            <v>-19681.2694946495</v>
          </cell>
          <cell r="G11">
            <v>15507.8968810513</v>
          </cell>
          <cell r="H11">
            <v>-158146.277866967</v>
          </cell>
          <cell r="I11">
            <v>-162319.650480565</v>
          </cell>
          <cell r="J11">
            <v>-132282.111086098</v>
          </cell>
          <cell r="K11">
            <v>-109963.702537264</v>
          </cell>
          <cell r="L11">
            <v>-125970.941263668</v>
          </cell>
          <cell r="M11">
            <v>-30725.4235385252</v>
          </cell>
          <cell r="N11">
            <v>48910.2818063811</v>
          </cell>
          <cell r="O11">
            <v>104649.887157718</v>
          </cell>
          <cell r="P11">
            <v>-245382.009461457</v>
          </cell>
          <cell r="Q11">
            <v>-857758.731639455</v>
          </cell>
          <cell r="R11">
            <v>-721720.638833519</v>
          </cell>
        </row>
        <row r="12">
          <cell r="A12" t="str">
            <v>ZP26</v>
          </cell>
        </row>
        <row r="12">
          <cell r="C12">
            <v>338459.098060219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91150.4291093761</v>
          </cell>
          <cell r="R12">
            <v>247308.668950843</v>
          </cell>
        </row>
        <row r="13">
          <cell r="A13" t="str">
            <v>SP15</v>
          </cell>
        </row>
        <row r="13">
          <cell r="C13">
            <v>-3470878.72188767</v>
          </cell>
        </row>
        <row r="13">
          <cell r="F13">
            <v>-1483.85201404639</v>
          </cell>
          <cell r="G13">
            <v>-105248.927190058</v>
          </cell>
          <cell r="H13">
            <v>-60572.4228989033</v>
          </cell>
          <cell r="I13">
            <v>-167305.202103008</v>
          </cell>
          <cell r="J13">
            <v>-39389.0515232728</v>
          </cell>
          <cell r="K13">
            <v>-29050.5888587554</v>
          </cell>
          <cell r="L13">
            <v>-33409.6799375254</v>
          </cell>
          <cell r="M13">
            <v>-261077.780437102</v>
          </cell>
          <cell r="N13">
            <v>-480166.214376271</v>
          </cell>
          <cell r="O13">
            <v>-88409.6165927965</v>
          </cell>
          <cell r="P13">
            <v>-931502.931725723</v>
          </cell>
          <cell r="Q13">
            <v>-765041.094718271</v>
          </cell>
          <cell r="R13">
            <v>-1607029.49334067</v>
          </cell>
        </row>
        <row r="14">
          <cell r="A14" t="str">
            <v>Palo Verde</v>
          </cell>
        </row>
        <row r="14">
          <cell r="C14">
            <v>3051196.55375225</v>
          </cell>
        </row>
        <row r="14">
          <cell r="F14">
            <v>-33799.4633385848</v>
          </cell>
          <cell r="G14">
            <v>63281.1194258487</v>
          </cell>
          <cell r="H14">
            <v>5696.61748546525</v>
          </cell>
          <cell r="I14">
            <v>35178.2735727291</v>
          </cell>
          <cell r="J14">
            <v>34335.7802691741</v>
          </cell>
          <cell r="K14">
            <v>61885.5763998009</v>
          </cell>
          <cell r="L14">
            <v>72193.0307704311</v>
          </cell>
          <cell r="M14">
            <v>-254014.86420015</v>
          </cell>
          <cell r="N14">
            <v>-205089.071558586</v>
          </cell>
          <cell r="O14">
            <v>-104574.258369264</v>
          </cell>
          <cell r="P14">
            <v>-395263.806688594</v>
          </cell>
          <cell r="Q14">
            <v>-272910.448422641</v>
          </cell>
          <cell r="R14">
            <v>3684192.53529076</v>
          </cell>
        </row>
        <row r="15">
          <cell r="A15" t="str">
            <v>Rockies</v>
          </cell>
        </row>
        <row r="15">
          <cell r="C15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A16" t="str">
            <v>Total West Desk Power Position - MWH</v>
          </cell>
        </row>
        <row r="16">
          <cell r="C16">
            <v>-5932190.98291164</v>
          </cell>
        </row>
        <row r="16">
          <cell r="F16">
            <v>-42802.723688482</v>
          </cell>
          <cell r="G16">
            <v>-28000.3961052997</v>
          </cell>
          <cell r="H16">
            <v>-180839.492633263</v>
          </cell>
          <cell r="I16">
            <v>-251642.612427045</v>
          </cell>
          <cell r="J16">
            <v>-213815.276419276</v>
          </cell>
          <cell r="K16">
            <v>-165147.981717691</v>
          </cell>
          <cell r="L16">
            <v>-186600.667579027</v>
          </cell>
          <cell r="M16">
            <v>-531289.101507349</v>
          </cell>
          <cell r="N16">
            <v>-735867.489470694</v>
          </cell>
          <cell r="O16">
            <v>-373922.974896974</v>
          </cell>
          <cell r="P16">
            <v>-2206643.49159101</v>
          </cell>
          <cell r="Q16">
            <v>-1674220.18537542</v>
          </cell>
          <cell r="R16">
            <v>-1799684.69351816</v>
          </cell>
        </row>
        <row r="109">
          <cell r="C109">
            <v>-1683829.78029233</v>
          </cell>
        </row>
        <row r="109">
          <cell r="F109">
            <v>6234.59315768885</v>
          </cell>
          <cell r="G109">
            <v>-24422.3909661554</v>
          </cell>
          <cell r="H109">
            <v>8658.72841039299</v>
          </cell>
          <cell r="I109">
            <v>-9529.06939807359</v>
          </cell>
          <cell r="J109">
            <v>-134055.475848196</v>
          </cell>
          <cell r="K109">
            <v>-138926.570161361</v>
          </cell>
          <cell r="L109">
            <v>-157930.196074381</v>
          </cell>
          <cell r="M109">
            <v>-156167.658350993</v>
          </cell>
          <cell r="N109">
            <v>-289401.914258521</v>
          </cell>
          <cell r="O109">
            <v>-453710.39990819</v>
          </cell>
          <cell r="P109">
            <v>-1330192.21460164</v>
          </cell>
          <cell r="Q109">
            <v>-360723.762760054</v>
          </cell>
          <cell r="R109">
            <v>16615.2664674431</v>
          </cell>
        </row>
        <row r="110">
          <cell r="C110">
            <v>-2182502.86280953</v>
          </cell>
        </row>
        <row r="110">
          <cell r="F110">
            <v>7051.40485958758</v>
          </cell>
          <cell r="G110">
            <v>14988.9891419486</v>
          </cell>
          <cell r="H110">
            <v>23455.4776252444</v>
          </cell>
          <cell r="I110">
            <v>45495.8716267806</v>
          </cell>
          <cell r="J110">
            <v>57574.0866311855</v>
          </cell>
          <cell r="K110">
            <v>51199.076972029</v>
          </cell>
          <cell r="L110">
            <v>58787.2891230868</v>
          </cell>
          <cell r="M110">
            <v>171121.783677362</v>
          </cell>
          <cell r="N110">
            <v>166354.969336791</v>
          </cell>
          <cell r="O110">
            <v>168508.463408207</v>
          </cell>
          <cell r="P110">
            <v>673545.669148661</v>
          </cell>
          <cell r="Q110">
            <v>490944.779262412</v>
          </cell>
          <cell r="R110">
            <v>-3392489.18284738</v>
          </cell>
        </row>
        <row r="111">
          <cell r="C111">
            <v>-2001585.82568104</v>
          </cell>
        </row>
        <row r="111">
          <cell r="F111">
            <v>-18036.7503129723</v>
          </cell>
          <cell r="G111">
            <v>-16373.155517332</v>
          </cell>
          <cell r="H111">
            <v>-166687.934276018</v>
          </cell>
          <cell r="I111">
            <v>-201097.840106322</v>
          </cell>
          <cell r="J111">
            <v>-124126.788631758</v>
          </cell>
          <cell r="K111">
            <v>-102811.287647153</v>
          </cell>
          <cell r="L111">
            <v>-117835.318735986</v>
          </cell>
          <cell r="M111">
            <v>-30716.9874735554</v>
          </cell>
          <cell r="N111">
            <v>48883.4605420601</v>
          </cell>
          <cell r="O111">
            <v>104569.873389839</v>
          </cell>
          <cell r="P111">
            <v>-222037.048556553</v>
          </cell>
          <cell r="Q111">
            <v>-856725.196871025</v>
          </cell>
          <cell r="R111">
            <v>-721725.740147142</v>
          </cell>
        </row>
        <row r="112">
          <cell r="C112">
            <v>337765.977854539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91038.7391553495</v>
          </cell>
          <cell r="R112">
            <v>246727.238699189</v>
          </cell>
        </row>
        <row r="113">
          <cell r="C113">
            <v>-3414070.27060073</v>
          </cell>
        </row>
        <row r="113">
          <cell r="F113">
            <v>-1528.75097204148</v>
          </cell>
          <cell r="G113">
            <v>-112597.039063035</v>
          </cell>
          <cell r="H113">
            <v>-51331.4556234398</v>
          </cell>
          <cell r="I113">
            <v>-165457.245658517</v>
          </cell>
          <cell r="J113">
            <v>-31246.6557844593</v>
          </cell>
          <cell r="K113">
            <v>-21912.9421776864</v>
          </cell>
          <cell r="L113">
            <v>-25295.0753391384</v>
          </cell>
          <cell r="M113">
            <v>-260993.602792043</v>
          </cell>
          <cell r="N113">
            <v>-456054.674535914</v>
          </cell>
          <cell r="O113">
            <v>-88343.9922385271</v>
          </cell>
          <cell r="P113">
            <v>-883846.942867769</v>
          </cell>
          <cell r="Q113">
            <v>-764110.550194636</v>
          </cell>
          <cell r="R113">
            <v>-1600655.53187981</v>
          </cell>
        </row>
        <row r="114">
          <cell r="C114">
            <v>2999021.89064319</v>
          </cell>
        </row>
        <row r="114">
          <cell r="F114">
            <v>-30743.8477702323</v>
          </cell>
          <cell r="G114">
            <v>31432.4801481637</v>
          </cell>
          <cell r="H114">
            <v>-2852.92928747752</v>
          </cell>
          <cell r="I114">
            <v>-2164.29690954614</v>
          </cell>
          <cell r="J114">
            <v>26193.9073144561</v>
          </cell>
          <cell r="K114">
            <v>54741.7119966745</v>
          </cell>
          <cell r="L114">
            <v>64069.3714718611</v>
          </cell>
          <cell r="M114">
            <v>-253932.278102391</v>
          </cell>
          <cell r="N114">
            <v>-181121.636291163</v>
          </cell>
          <cell r="O114">
            <v>-104497.099444342</v>
          </cell>
          <cell r="P114">
            <v>-394546.023054904</v>
          </cell>
          <cell r="Q114">
            <v>-274037.340594523</v>
          </cell>
          <cell r="R114">
            <v>3669769.55120216</v>
          </cell>
        </row>
        <row r="115">
          <cell r="C115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C116">
            <v>-5945200.87088591</v>
          </cell>
        </row>
        <row r="116">
          <cell r="F116">
            <v>-37023.3510379697</v>
          </cell>
          <cell r="G116">
            <v>-106971.116256411</v>
          </cell>
          <cell r="H116">
            <v>-188758.113151298</v>
          </cell>
          <cell r="I116">
            <v>-332752.580445678</v>
          </cell>
          <cell r="J116">
            <v>-205660.926318772</v>
          </cell>
          <cell r="K116">
            <v>-157710.011017496</v>
          </cell>
          <cell r="L116">
            <v>-178203.929554558</v>
          </cell>
          <cell r="M116">
            <v>-530688.743041621</v>
          </cell>
          <cell r="N116">
            <v>-711339.795206747</v>
          </cell>
          <cell r="O116">
            <v>-373473.154793013</v>
          </cell>
          <cell r="P116">
            <v>-2157076.55993221</v>
          </cell>
          <cell r="Q116">
            <v>-1673613.33200248</v>
          </cell>
          <cell r="R116">
            <v>-1781758.39850554</v>
          </cell>
        </row>
      </sheetData>
      <sheetData sheetId="2"/>
      <sheetData sheetId="3"/>
      <sheetData sheetId="4"/>
      <sheetData sheetId="5">
        <row r="5">
          <cell r="A5" t="str">
            <v>West Power Position - Daily Peak</v>
          </cell>
        </row>
        <row r="8">
          <cell r="C8">
            <v>37189</v>
          </cell>
          <cell r="D8">
            <v>37190</v>
          </cell>
          <cell r="E8">
            <v>37191</v>
          </cell>
          <cell r="F8">
            <v>37193</v>
          </cell>
          <cell r="G8">
            <v>37194</v>
          </cell>
          <cell r="H8">
            <v>37195</v>
          </cell>
          <cell r="I8">
            <v>37196</v>
          </cell>
          <cell r="J8">
            <v>37197</v>
          </cell>
          <cell r="K8">
            <v>37198</v>
          </cell>
          <cell r="L8">
            <v>37200</v>
          </cell>
          <cell r="M8">
            <v>37201</v>
          </cell>
          <cell r="N8">
            <v>37202</v>
          </cell>
          <cell r="O8">
            <v>37203</v>
          </cell>
          <cell r="P8">
            <v>37204</v>
          </cell>
          <cell r="Q8">
            <v>37205</v>
          </cell>
          <cell r="R8">
            <v>37207</v>
          </cell>
          <cell r="S8">
            <v>37208</v>
          </cell>
          <cell r="T8">
            <v>37209</v>
          </cell>
          <cell r="U8">
            <v>37210</v>
          </cell>
          <cell r="V8">
            <v>37211</v>
          </cell>
          <cell r="W8">
            <v>37212</v>
          </cell>
          <cell r="X8">
            <v>37214</v>
          </cell>
          <cell r="Y8">
            <v>37215</v>
          </cell>
          <cell r="Z8">
            <v>37216</v>
          </cell>
          <cell r="AA8">
            <v>37218</v>
          </cell>
          <cell r="AB8">
            <v>37219</v>
          </cell>
          <cell r="AC8">
            <v>37221</v>
          </cell>
          <cell r="AD8">
            <v>37222</v>
          </cell>
          <cell r="AE8" t="str">
            <v>Total Peak</v>
          </cell>
        </row>
        <row r="9">
          <cell r="A9" t="str">
            <v>Mid Columbia</v>
          </cell>
        </row>
        <row r="9">
          <cell r="C9">
            <v>2859.41411674617</v>
          </cell>
          <cell r="D9">
            <v>3272.61905828825</v>
          </cell>
          <cell r="E9">
            <v>3249.00448451368</v>
          </cell>
          <cell r="F9">
            <v>5304.76383025579</v>
          </cell>
          <cell r="G9">
            <v>5365.78103216817</v>
          </cell>
          <cell r="H9">
            <v>5361.12753991061</v>
          </cell>
          <cell r="I9">
            <v>4968.11862071337</v>
          </cell>
          <cell r="J9">
            <v>4993.93929794349</v>
          </cell>
          <cell r="K9">
            <v>5018.46264193564</v>
          </cell>
          <cell r="L9">
            <v>5018.46264193564</v>
          </cell>
          <cell r="M9">
            <v>5179.51404724266</v>
          </cell>
          <cell r="N9">
            <v>5198.78765351016</v>
          </cell>
          <cell r="O9">
            <v>5121.30049526747</v>
          </cell>
          <cell r="P9">
            <v>5138.42535771606</v>
          </cell>
          <cell r="Q9">
            <v>5154.60654505315</v>
          </cell>
          <cell r="R9">
            <v>5154.60654505315</v>
          </cell>
          <cell r="S9">
            <v>5293.88601777906</v>
          </cell>
          <cell r="T9">
            <v>5307.01564840091</v>
          </cell>
          <cell r="U9">
            <v>5223.88957907786</v>
          </cell>
          <cell r="V9">
            <v>5235.83819549661</v>
          </cell>
          <cell r="W9">
            <v>5247.26351610321</v>
          </cell>
          <cell r="X9">
            <v>5247.26351610321</v>
          </cell>
          <cell r="Y9">
            <v>5374.4122575465</v>
          </cell>
          <cell r="Z9">
            <v>5384.0984812058</v>
          </cell>
          <cell r="AA9">
            <v>5297.78128999449</v>
          </cell>
          <cell r="AB9">
            <v>5315.43590936356</v>
          </cell>
          <cell r="AC9">
            <v>5315.43590936357</v>
          </cell>
          <cell r="AD9">
            <v>5435.37423978192</v>
          </cell>
          <cell r="AE9">
            <v>156196.059306283</v>
          </cell>
          <cell r="AF9">
            <v>-10602.3551365714</v>
          </cell>
          <cell r="AG9">
            <v>145593.704169712</v>
          </cell>
        </row>
        <row r="10">
          <cell r="A10" t="str">
            <v>COB</v>
          </cell>
        </row>
        <row r="10">
          <cell r="C10">
            <v>303.37130409091</v>
          </cell>
          <cell r="D10">
            <v>-1692.56299012534</v>
          </cell>
          <cell r="E10">
            <v>-1687.10645901839</v>
          </cell>
          <cell r="F10">
            <v>-1665.89267234266</v>
          </cell>
          <cell r="G10">
            <v>-1621.31818269173</v>
          </cell>
          <cell r="H10">
            <v>-1611.75620425728</v>
          </cell>
          <cell r="I10">
            <v>-331.890613924593</v>
          </cell>
          <cell r="J10">
            <v>-325.609650337244</v>
          </cell>
          <cell r="K10">
            <v>-319.786730652532</v>
          </cell>
          <cell r="L10">
            <v>-319.786730652532</v>
          </cell>
          <cell r="M10">
            <v>-304.788863251512</v>
          </cell>
          <cell r="N10">
            <v>-300.492999632136</v>
          </cell>
          <cell r="O10">
            <v>-296.491409446779</v>
          </cell>
          <cell r="P10">
            <v>-292.754228718821</v>
          </cell>
          <cell r="Q10">
            <v>-289.25493172458</v>
          </cell>
          <cell r="R10">
            <v>-289.25493172458</v>
          </cell>
          <cell r="S10">
            <v>-279.963777570145</v>
          </cell>
          <cell r="T10">
            <v>-277.208110218319</v>
          </cell>
          <cell r="U10">
            <v>-274.597956965126</v>
          </cell>
          <cell r="V10">
            <v>-272.120796340198</v>
          </cell>
          <cell r="W10">
            <v>-269.76551369463</v>
          </cell>
          <cell r="X10">
            <v>-269.76551369462</v>
          </cell>
          <cell r="Y10">
            <v>-263.337173725529</v>
          </cell>
          <cell r="Z10">
            <v>-261.380427045695</v>
          </cell>
          <cell r="AA10">
            <v>-259.505442267656</v>
          </cell>
          <cell r="AB10">
            <v>-255.978241464439</v>
          </cell>
          <cell r="AC10">
            <v>-218.585737616772</v>
          </cell>
          <cell r="AD10">
            <v>-215.050144409023</v>
          </cell>
          <cell r="AE10">
            <v>-14801.4005844194</v>
          </cell>
          <cell r="AF10">
            <v>21223.7310732283</v>
          </cell>
          <cell r="AG10">
            <v>6422.33048880882</v>
          </cell>
        </row>
        <row r="11">
          <cell r="A11" t="str">
            <v>NP15</v>
          </cell>
        </row>
        <row r="11">
          <cell r="C11">
            <v>1112.68713313064</v>
          </cell>
          <cell r="D11">
            <v>3012.84578865734</v>
          </cell>
          <cell r="E11">
            <v>3008.11159877854</v>
          </cell>
          <cell r="F11">
            <v>2988.90395741639</v>
          </cell>
          <cell r="G11">
            <v>2950.33338282011</v>
          </cell>
          <cell r="H11">
            <v>2942.37800295607</v>
          </cell>
          <cell r="I11">
            <v>-4036.04444863762</v>
          </cell>
          <cell r="J11">
            <v>-4041.30872997999</v>
          </cell>
          <cell r="K11">
            <v>-4046.148812214</v>
          </cell>
          <cell r="L11">
            <v>-4046.148812214</v>
          </cell>
          <cell r="M11">
            <v>-4058.41553498056</v>
          </cell>
          <cell r="N11">
            <v>-4061.86971919273</v>
          </cell>
          <cell r="O11">
            <v>-4065.06067200542</v>
          </cell>
          <cell r="P11">
            <v>-4068.01611956639</v>
          </cell>
          <cell r="Q11">
            <v>-4070.76053484389</v>
          </cell>
          <cell r="R11">
            <v>-4070.76053484389</v>
          </cell>
          <cell r="S11">
            <v>-4077.9296636134</v>
          </cell>
          <cell r="T11">
            <v>-4080.02010064656</v>
          </cell>
          <cell r="U11">
            <v>-4081.98371547175</v>
          </cell>
          <cell r="V11">
            <v>-4083.83180079556</v>
          </cell>
          <cell r="W11">
            <v>-4085.57435317912</v>
          </cell>
          <cell r="X11">
            <v>-4085.57435317912</v>
          </cell>
          <cell r="Y11">
            <v>-4090.25282881964</v>
          </cell>
          <cell r="Z11">
            <v>-4091.65289401255</v>
          </cell>
          <cell r="AA11">
            <v>-4092.98325991745</v>
          </cell>
          <cell r="AB11">
            <v>-4095.45485005217</v>
          </cell>
          <cell r="AC11">
            <v>-4129.62161840911</v>
          </cell>
          <cell r="AD11">
            <v>-4131.7626672054</v>
          </cell>
          <cell r="AE11">
            <v>-86074.9262233143</v>
          </cell>
          <cell r="AF11">
            <v>-4173.372613599</v>
          </cell>
          <cell r="AG11">
            <v>-90248.2988369133</v>
          </cell>
        </row>
        <row r="12">
          <cell r="A12" t="str">
            <v>ZP26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SP15</v>
          </cell>
        </row>
        <row r="13">
          <cell r="C13">
            <v>-897.643168433404</v>
          </cell>
          <cell r="D13">
            <v>-1807.96362368312</v>
          </cell>
          <cell r="E13">
            <v>-1807.96404032993</v>
          </cell>
          <cell r="F13">
            <v>-1408.70068276523</v>
          </cell>
          <cell r="G13">
            <v>-1409.48058145307</v>
          </cell>
          <cell r="H13">
            <v>-1410.5596121252</v>
          </cell>
          <cell r="I13">
            <v>-5247.66548507724</v>
          </cell>
          <cell r="J13">
            <v>-5247.75650049351</v>
          </cell>
          <cell r="K13">
            <v>-5646.42638208062</v>
          </cell>
          <cell r="L13">
            <v>-5247.92135864063</v>
          </cell>
          <cell r="M13">
            <v>-5249.03513033763</v>
          </cell>
          <cell r="N13">
            <v>-5249.64338253849</v>
          </cell>
          <cell r="O13">
            <v>-5250.37267496512</v>
          </cell>
          <cell r="P13">
            <v>-5251.2189301825</v>
          </cell>
          <cell r="Q13">
            <v>-5650.6807898771</v>
          </cell>
          <cell r="R13">
            <v>-5252.1757664371</v>
          </cell>
          <cell r="S13">
            <v>-5255.62761976995</v>
          </cell>
          <cell r="T13">
            <v>-5256.94235206333</v>
          </cell>
          <cell r="U13">
            <v>-5258.32441643853</v>
          </cell>
          <cell r="V13">
            <v>-5259.76549671291</v>
          </cell>
          <cell r="W13">
            <v>-5659.76280930529</v>
          </cell>
          <cell r="X13">
            <v>-5261.25778586529</v>
          </cell>
          <cell r="Y13">
            <v>-5265.97231116578</v>
          </cell>
          <cell r="Z13">
            <v>-5267.60269825139</v>
          </cell>
          <cell r="AA13">
            <v>-5269.25372507283</v>
          </cell>
          <cell r="AB13">
            <v>-5671.10511233127</v>
          </cell>
          <cell r="AC13">
            <v>-5258.0388276436</v>
          </cell>
          <cell r="AD13">
            <v>-5261.04601162234</v>
          </cell>
          <cell r="AE13">
            <v>-141769.398468474</v>
          </cell>
          <cell r="AF13">
            <v>-106732.779204104</v>
          </cell>
          <cell r="AG13">
            <v>-248502.177672578</v>
          </cell>
        </row>
        <row r="14">
          <cell r="A14" t="str">
            <v>Palo Verde</v>
          </cell>
        </row>
        <row r="14">
          <cell r="C14">
            <v>-207.34097294485</v>
          </cell>
          <cell r="D14">
            <v>-6030.13082566744</v>
          </cell>
          <cell r="E14">
            <v>-5923.47439437593</v>
          </cell>
          <cell r="F14">
            <v>-4086.8629495782</v>
          </cell>
          <cell r="G14">
            <v>-3972.5709497441</v>
          </cell>
          <cell r="H14">
            <v>-3951.2496210893</v>
          </cell>
          <cell r="I14">
            <v>-5417.6482507412</v>
          </cell>
          <cell r="J14">
            <v>-5415.86327148333</v>
          </cell>
          <cell r="K14">
            <v>-5414.21454464675</v>
          </cell>
          <cell r="L14">
            <v>-5414.21454464675</v>
          </cell>
          <cell r="M14">
            <v>-5409.36213585204</v>
          </cell>
          <cell r="N14">
            <v>-5407.63548249945</v>
          </cell>
          <cell r="O14">
            <v>-5405.81881016236</v>
          </cell>
          <cell r="P14">
            <v>-5403.90471936867</v>
          </cell>
          <cell r="Q14">
            <v>-5401.89155693518</v>
          </cell>
          <cell r="R14">
            <v>-5401.89155693518</v>
          </cell>
          <cell r="S14">
            <v>-5395.29306567463</v>
          </cell>
          <cell r="T14">
            <v>-5392.92854525644</v>
          </cell>
          <cell r="U14">
            <v>-5390.49434106568</v>
          </cell>
          <cell r="V14">
            <v>-5387.99847239503</v>
          </cell>
          <cell r="W14">
            <v>-5385.4487799691</v>
          </cell>
          <cell r="X14">
            <v>-5783.95380340908</v>
          </cell>
          <cell r="Y14">
            <v>-5776.05462839626</v>
          </cell>
          <cell r="Z14">
            <v>-5773.36014765771</v>
          </cell>
          <cell r="AA14">
            <v>-5770.64467037721</v>
          </cell>
          <cell r="AB14">
            <v>-5765.17056687641</v>
          </cell>
          <cell r="AC14">
            <v>-5784.23597024372</v>
          </cell>
          <cell r="AD14">
            <v>-5778.67881584435</v>
          </cell>
          <cell r="AE14">
            <v>-162972.852282379</v>
          </cell>
          <cell r="AF14">
            <v>29481.656087264</v>
          </cell>
          <cell r="AG14">
            <v>-133491.196195115</v>
          </cell>
        </row>
        <row r="15">
          <cell r="A15" t="str">
            <v>Rockies</v>
          </cell>
        </row>
        <row r="15">
          <cell r="C15">
            <v>-150.162204759875</v>
          </cell>
          <cell r="D15">
            <v>-245.813864947961</v>
          </cell>
          <cell r="E15">
            <v>-259.935994829955</v>
          </cell>
          <cell r="F15">
            <v>-275.973072587204</v>
          </cell>
          <cell r="G15">
            <v>-282.219711164526</v>
          </cell>
          <cell r="H15">
            <v>-287.143224091958</v>
          </cell>
          <cell r="I15">
            <v>-22.48909764491</v>
          </cell>
          <cell r="J15">
            <v>-26.719856177749</v>
          </cell>
          <cell r="K15">
            <v>-30.364797136178</v>
          </cell>
          <cell r="L15">
            <v>-36.558080735049</v>
          </cell>
          <cell r="M15">
            <v>-38.940889147443</v>
          </cell>
          <cell r="N15">
            <v>-41.251635882694</v>
          </cell>
          <cell r="O15">
            <v>-43.365249891127</v>
          </cell>
          <cell r="P15">
            <v>-45.312512851902</v>
          </cell>
          <cell r="Q15">
            <v>-47.11780012623</v>
          </cell>
          <cell r="R15">
            <v>-50.982590232537</v>
          </cell>
          <cell r="S15">
            <v>-51.860192617574</v>
          </cell>
          <cell r="T15">
            <v>-53.260836686586</v>
          </cell>
          <cell r="U15">
            <v>-54.588047411049</v>
          </cell>
          <cell r="V15">
            <v>-55.849515715112</v>
          </cell>
          <cell r="W15">
            <v>-57.051864268964</v>
          </cell>
          <cell r="X15">
            <v>-59.945722122861</v>
          </cell>
          <cell r="Y15">
            <v>-60.35734461404</v>
          </cell>
          <cell r="Z15">
            <v>-61.373008141078</v>
          </cell>
          <cell r="AA15">
            <v>-63.610278920492</v>
          </cell>
          <cell r="AB15">
            <v>-64.208024916836</v>
          </cell>
          <cell r="AC15">
            <v>-66.563504383369</v>
          </cell>
          <cell r="AD15">
            <v>-66.776701151701</v>
          </cell>
          <cell r="AE15">
            <v>-2804.87491246296</v>
          </cell>
          <cell r="AF15">
            <v>0</v>
          </cell>
          <cell r="AG15">
            <v>-2804.87491246296</v>
          </cell>
        </row>
        <row r="16">
          <cell r="A16" t="str">
            <v>Total West Desk Power Position - MWH</v>
          </cell>
        </row>
        <row r="16">
          <cell r="C16">
            <v>3020.32620782959</v>
          </cell>
          <cell r="D16">
            <v>-3491.00645747828</v>
          </cell>
          <cell r="E16">
            <v>-3421.36480526198</v>
          </cell>
          <cell r="F16">
            <v>856.238410398877</v>
          </cell>
          <cell r="G16">
            <v>1030.52498993485</v>
          </cell>
          <cell r="H16">
            <v>1042.79688130294</v>
          </cell>
          <cell r="I16">
            <v>-10087.6192753122</v>
          </cell>
          <cell r="J16">
            <v>-10063.3187105283</v>
          </cell>
          <cell r="K16">
            <v>-10438.4786247944</v>
          </cell>
          <cell r="L16">
            <v>-10046.1668849533</v>
          </cell>
          <cell r="M16">
            <v>-9881.02850632652</v>
          </cell>
          <cell r="N16">
            <v>-9862.10556623534</v>
          </cell>
          <cell r="O16">
            <v>-9939.80832120333</v>
          </cell>
          <cell r="P16">
            <v>-9922.78115297221</v>
          </cell>
          <cell r="Q16">
            <v>-10305.0990684538</v>
          </cell>
          <cell r="R16">
            <v>-9910.45883512014</v>
          </cell>
          <cell r="S16">
            <v>-9766.78830146664</v>
          </cell>
          <cell r="T16">
            <v>-9753.34429647033</v>
          </cell>
          <cell r="U16">
            <v>-9836.09889827427</v>
          </cell>
          <cell r="V16">
            <v>-9823.72788646221</v>
          </cell>
          <cell r="W16">
            <v>-10210.3398043139</v>
          </cell>
          <cell r="X16">
            <v>-10213.2336621678</v>
          </cell>
          <cell r="Y16">
            <v>-10081.5620291747</v>
          </cell>
          <cell r="Z16">
            <v>-10071.2706939026</v>
          </cell>
          <cell r="AA16">
            <v>-10158.2160865612</v>
          </cell>
          <cell r="AB16">
            <v>-10536.4808862776</v>
          </cell>
          <cell r="AC16">
            <v>-10141.609748933</v>
          </cell>
          <cell r="AD16">
            <v>-10017.9401004509</v>
          </cell>
          <cell r="AE16">
            <v>-252227.393164767</v>
          </cell>
          <cell r="AF16">
            <v>-70803.1197937824</v>
          </cell>
          <cell r="AG16">
            <v>-323030.512958549</v>
          </cell>
        </row>
        <row r="109">
          <cell r="C109">
            <v>2850.28303343627</v>
          </cell>
          <cell r="D109">
            <v>5244.92473658488</v>
          </cell>
          <cell r="E109">
            <v>5234.62630925908</v>
          </cell>
          <cell r="F109">
            <v>5234.62630925908</v>
          </cell>
          <cell r="G109">
            <v>5320.84004867987</v>
          </cell>
          <cell r="H109">
            <v>5320.19306972314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29205.4935069423</v>
          </cell>
          <cell r="AF109">
            <v>5851.83055810862</v>
          </cell>
          <cell r="AG109">
            <v>35057.324065051</v>
          </cell>
        </row>
        <row r="110">
          <cell r="C110">
            <v>310.878088982854</v>
          </cell>
          <cell r="D110">
            <v>-1685.3001171622</v>
          </cell>
          <cell r="E110">
            <v>-1674.52807980917</v>
          </cell>
          <cell r="F110">
            <v>-1674.52807980917</v>
          </cell>
          <cell r="G110">
            <v>-1644.61441611085</v>
          </cell>
          <cell r="H110">
            <v>-1636.70125207094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-8004.79385597948</v>
          </cell>
          <cell r="AF110">
            <v>6300.8806120251</v>
          </cell>
          <cell r="AG110">
            <v>-1703.91324395438</v>
          </cell>
        </row>
        <row r="111">
          <cell r="C111">
            <v>1105.68277959409</v>
          </cell>
          <cell r="D111">
            <v>3006.28381711879</v>
          </cell>
          <cell r="E111">
            <v>2996.83267121466</v>
          </cell>
          <cell r="F111">
            <v>2597.59926968541</v>
          </cell>
          <cell r="G111">
            <v>2571.92402001947</v>
          </cell>
          <cell r="H111">
            <v>2565.29175878057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14843.614316413</v>
          </cell>
          <cell r="AF111">
            <v>-18057.9072649415</v>
          </cell>
          <cell r="AG111">
            <v>-3214.29294852852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C113">
            <v>-897.576199003492</v>
          </cell>
          <cell r="D113">
            <v>-1408.72967142282</v>
          </cell>
          <cell r="E113">
            <v>-1409.94141665202</v>
          </cell>
          <cell r="F113">
            <v>-1409.94141665203</v>
          </cell>
          <cell r="G113">
            <v>-1423.46556841037</v>
          </cell>
          <cell r="H113">
            <v>-1429.91168194173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-7979.56595408247</v>
          </cell>
          <cell r="AF113">
            <v>-1484.00850227396</v>
          </cell>
          <cell r="AG113">
            <v>-9463.57445635643</v>
          </cell>
        </row>
        <row r="114">
          <cell r="C114">
            <v>133.771564808341</v>
          </cell>
          <cell r="D114">
            <v>-6756.74814113924</v>
          </cell>
          <cell r="E114">
            <v>-6703.55913646507</v>
          </cell>
          <cell r="F114">
            <v>-5665.55229248903</v>
          </cell>
          <cell r="G114">
            <v>-5567.81114685933</v>
          </cell>
          <cell r="H114">
            <v>-5542.23078527252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-30102.1299374168</v>
          </cell>
          <cell r="AF114">
            <v>-31431.145277856</v>
          </cell>
          <cell r="AG114">
            <v>-61533.2752152728</v>
          </cell>
        </row>
        <row r="115">
          <cell r="C115">
            <v>-164.276179932933</v>
          </cell>
          <cell r="D115">
            <v>-242.76343897582</v>
          </cell>
          <cell r="E115">
            <v>-254.240274542612</v>
          </cell>
          <cell r="F115">
            <v>-270.221760564698</v>
          </cell>
          <cell r="G115">
            <v>-275.649772792077</v>
          </cell>
          <cell r="H115">
            <v>-280.703944555785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-1487.85537136392</v>
          </cell>
          <cell r="AF115">
            <v>0</v>
          </cell>
          <cell r="AG115">
            <v>-1487.85537136392</v>
          </cell>
        </row>
        <row r="116">
          <cell r="C116">
            <v>3338.76308788513</v>
          </cell>
          <cell r="D116">
            <v>-1842.33281499641</v>
          </cell>
          <cell r="E116">
            <v>-1810.80992699514</v>
          </cell>
          <cell r="F116">
            <v>-1188.01797057044</v>
          </cell>
          <cell r="G116">
            <v>-1018.77683547329</v>
          </cell>
          <cell r="H116">
            <v>-1004.06283533726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-3525.23729548735</v>
          </cell>
          <cell r="AF116">
            <v>-38820.3498749378</v>
          </cell>
          <cell r="AG116">
            <v>-42345.5871704252</v>
          </cell>
        </row>
      </sheetData>
      <sheetData sheetId="6">
        <row r="5">
          <cell r="A5" t="str">
            <v>West Power Position - Daily Off Peak</v>
          </cell>
        </row>
        <row r="8">
          <cell r="C8">
            <v>37189</v>
          </cell>
          <cell r="D8">
            <v>37190</v>
          </cell>
          <cell r="E8">
            <v>37191</v>
          </cell>
          <cell r="F8">
            <v>37192</v>
          </cell>
          <cell r="G8">
            <v>37193</v>
          </cell>
          <cell r="H8">
            <v>37194</v>
          </cell>
          <cell r="I8">
            <v>37195</v>
          </cell>
          <cell r="J8">
            <v>37196</v>
          </cell>
          <cell r="K8">
            <v>37197</v>
          </cell>
          <cell r="L8">
            <v>37198</v>
          </cell>
          <cell r="M8">
            <v>37199</v>
          </cell>
          <cell r="N8">
            <v>37200</v>
          </cell>
          <cell r="O8">
            <v>37201</v>
          </cell>
          <cell r="P8">
            <v>37202</v>
          </cell>
          <cell r="Q8">
            <v>37203</v>
          </cell>
          <cell r="R8">
            <v>37204</v>
          </cell>
          <cell r="S8">
            <v>37205</v>
          </cell>
          <cell r="T8">
            <v>37206</v>
          </cell>
          <cell r="U8">
            <v>37207</v>
          </cell>
          <cell r="V8">
            <v>37208</v>
          </cell>
          <cell r="W8">
            <v>37209</v>
          </cell>
          <cell r="X8">
            <v>37210</v>
          </cell>
          <cell r="Y8">
            <v>37211</v>
          </cell>
          <cell r="Z8">
            <v>37212</v>
          </cell>
          <cell r="AA8">
            <v>37213</v>
          </cell>
          <cell r="AB8">
            <v>37214</v>
          </cell>
          <cell r="AC8">
            <v>37215</v>
          </cell>
          <cell r="AD8">
            <v>37216</v>
          </cell>
          <cell r="AE8">
            <v>37217</v>
          </cell>
          <cell r="AF8">
            <v>37218</v>
          </cell>
          <cell r="AG8">
            <v>37219</v>
          </cell>
        </row>
        <row r="8">
          <cell r="AI8" t="str">
            <v>Total Off Peak</v>
          </cell>
        </row>
        <row r="9">
          <cell r="A9" t="str">
            <v>Mid Columbia</v>
          </cell>
        </row>
        <row r="9">
          <cell r="C9">
            <v>382.78950741209</v>
          </cell>
          <cell r="D9">
            <v>630.332789102215</v>
          </cell>
          <cell r="E9">
            <v>630.332789102215</v>
          </cell>
          <cell r="F9">
            <v>2221.97817111433</v>
          </cell>
          <cell r="G9">
            <v>630.332789102214</v>
          </cell>
          <cell r="H9">
            <v>678.244392009981</v>
          </cell>
          <cell r="I9">
            <v>678.24439200998</v>
          </cell>
          <cell r="J9">
            <v>-558.595640138617</v>
          </cell>
          <cell r="K9">
            <v>-558.595640138607</v>
          </cell>
          <cell r="L9">
            <v>-271.672023261827</v>
          </cell>
          <cell r="M9">
            <v>-803.995650593729</v>
          </cell>
          <cell r="N9">
            <v>-558.595640138613</v>
          </cell>
          <cell r="O9">
            <v>-510.775037325816</v>
          </cell>
          <cell r="P9">
            <v>-510.775037325816</v>
          </cell>
          <cell r="Q9">
            <v>-558.595640138613</v>
          </cell>
          <cell r="R9">
            <v>-558.595640138613</v>
          </cell>
          <cell r="S9">
            <v>-271.672023261832</v>
          </cell>
          <cell r="T9">
            <v>-803.995650593725</v>
          </cell>
          <cell r="U9">
            <v>-558.595640138615</v>
          </cell>
          <cell r="V9">
            <v>-510.775037325816</v>
          </cell>
          <cell r="W9">
            <v>-510.775037325813</v>
          </cell>
          <cell r="X9">
            <v>-558.59564013862</v>
          </cell>
          <cell r="Y9">
            <v>-558.59564013862</v>
          </cell>
          <cell r="Z9">
            <v>-271.672023261839</v>
          </cell>
          <cell r="AA9">
            <v>-803.995650593705</v>
          </cell>
          <cell r="AB9">
            <v>-558.595640138621</v>
          </cell>
          <cell r="AC9">
            <v>-510.775037325823</v>
          </cell>
          <cell r="AD9">
            <v>-510.775037325821</v>
          </cell>
          <cell r="AE9">
            <v>-803.995650593703</v>
          </cell>
          <cell r="AF9">
            <v>-558.595640138609</v>
          </cell>
          <cell r="AG9">
            <v>-271.672023261829</v>
          </cell>
        </row>
        <row r="9">
          <cell r="AI9">
            <v>-10602.3551365714</v>
          </cell>
        </row>
        <row r="10">
          <cell r="A10" t="str">
            <v>COB</v>
          </cell>
        </row>
        <row r="10">
          <cell r="C10">
            <v>750.580688392535</v>
          </cell>
          <cell r="D10">
            <v>550.949009610173</v>
          </cell>
          <cell r="E10">
            <v>550.949009610173</v>
          </cell>
          <cell r="F10">
            <v>2804.28059250222</v>
          </cell>
          <cell r="G10">
            <v>550.949009610173</v>
          </cell>
          <cell r="H10">
            <v>550.949009610173</v>
          </cell>
          <cell r="I10">
            <v>550.949009610187</v>
          </cell>
          <cell r="J10">
            <v>294.860900788133</v>
          </cell>
          <cell r="K10">
            <v>294.86090080454</v>
          </cell>
          <cell r="L10">
            <v>294.860900943124</v>
          </cell>
          <cell r="M10">
            <v>1764.95017984186</v>
          </cell>
          <cell r="N10">
            <v>294.860900943128</v>
          </cell>
          <cell r="O10">
            <v>294.860913558095</v>
          </cell>
          <cell r="P10">
            <v>294.860936299665</v>
          </cell>
          <cell r="Q10">
            <v>294.860986325471</v>
          </cell>
          <cell r="R10">
            <v>294.861084423377</v>
          </cell>
          <cell r="S10">
            <v>294.861259777075</v>
          </cell>
          <cell r="T10">
            <v>1699.67070354306</v>
          </cell>
          <cell r="U10">
            <v>294.861259777074</v>
          </cell>
          <cell r="V10">
            <v>294.862671680215</v>
          </cell>
          <cell r="W10">
            <v>294.863617523299</v>
          </cell>
          <cell r="X10">
            <v>294.864906169635</v>
          </cell>
          <cell r="Y10">
            <v>294.866606536578</v>
          </cell>
          <cell r="Z10">
            <v>294.868789043606</v>
          </cell>
          <cell r="AA10">
            <v>1660.48535879402</v>
          </cell>
          <cell r="AB10">
            <v>294.868789043604</v>
          </cell>
          <cell r="AC10">
            <v>294.878924021922</v>
          </cell>
          <cell r="AD10">
            <v>294.88371758088</v>
          </cell>
          <cell r="AE10">
            <v>884.582702361253</v>
          </cell>
          <cell r="AF10">
            <v>294.889318948863</v>
          </cell>
          <cell r="AG10">
            <v>294.903151496867</v>
          </cell>
        </row>
        <row r="10">
          <cell r="AI10">
            <v>21223.7310732283</v>
          </cell>
        </row>
        <row r="11">
          <cell r="A11" t="str">
            <v>NP15</v>
          </cell>
        </row>
        <row r="11">
          <cell r="C11">
            <v>21.1585482829057</v>
          </cell>
          <cell r="D11">
            <v>-2574.05327588779</v>
          </cell>
          <cell r="E11">
            <v>-2574.05327588779</v>
          </cell>
          <cell r="F11">
            <v>-7431.05669984055</v>
          </cell>
          <cell r="G11">
            <v>-2374.42159710543</v>
          </cell>
          <cell r="H11">
            <v>-2374.42159710543</v>
          </cell>
          <cell r="I11">
            <v>-2374.42159710544</v>
          </cell>
          <cell r="J11">
            <v>387.743090647158</v>
          </cell>
          <cell r="K11">
            <v>387.74309063408</v>
          </cell>
          <cell r="L11">
            <v>387.743090523667</v>
          </cell>
          <cell r="M11">
            <v>1163.229271944</v>
          </cell>
          <cell r="N11">
            <v>387.743090523686</v>
          </cell>
          <cell r="O11">
            <v>387.743080497717</v>
          </cell>
          <cell r="P11">
            <v>387.743062444076</v>
          </cell>
          <cell r="Q11">
            <v>387.743022762971</v>
          </cell>
          <cell r="R11">
            <v>387.742945012733</v>
          </cell>
          <cell r="S11">
            <v>387.742806140647</v>
          </cell>
          <cell r="T11">
            <v>1163.22927194399</v>
          </cell>
          <cell r="U11">
            <v>387.742806140647</v>
          </cell>
          <cell r="V11">
            <v>387.741689931048</v>
          </cell>
          <cell r="W11">
            <v>387.740943157914</v>
          </cell>
          <cell r="X11">
            <v>387.73992649503</v>
          </cell>
          <cell r="Y11">
            <v>387.738586012569</v>
          </cell>
          <cell r="Z11">
            <v>387.736866716268</v>
          </cell>
          <cell r="AA11">
            <v>1163.22927194354</v>
          </cell>
          <cell r="AB11">
            <v>387.736866716276</v>
          </cell>
          <cell r="AC11">
            <v>387.728895345348</v>
          </cell>
          <cell r="AD11">
            <v>387.725130313941</v>
          </cell>
          <cell r="AE11">
            <v>1163.22927194397</v>
          </cell>
          <cell r="AF11">
            <v>387.720734037385</v>
          </cell>
          <cell r="AG11">
            <v>387.709889677605</v>
          </cell>
        </row>
        <row r="11">
          <cell r="AI11">
            <v>-4173.372613599</v>
          </cell>
        </row>
        <row r="12">
          <cell r="A12" t="str">
            <v>ZP26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2">
          <cell r="AI12">
            <v>0</v>
          </cell>
        </row>
        <row r="13">
          <cell r="A13" t="str">
            <v>SP15</v>
          </cell>
        </row>
        <row r="13">
          <cell r="C13">
            <v>-44.7457235871376</v>
          </cell>
          <cell r="D13">
            <v>-348.185875336321</v>
          </cell>
          <cell r="E13">
            <v>-348.185875420685</v>
          </cell>
          <cell r="F13">
            <v>-297.040333250917</v>
          </cell>
          <cell r="G13">
            <v>-148.554196638327</v>
          </cell>
          <cell r="H13">
            <v>-148.561023884333</v>
          </cell>
          <cell r="I13">
            <v>-148.578985928711</v>
          </cell>
          <cell r="J13">
            <v>-2630.95712358468</v>
          </cell>
          <cell r="K13">
            <v>-2630.95730789046</v>
          </cell>
          <cell r="L13">
            <v>-2630.95786270801</v>
          </cell>
          <cell r="M13">
            <v>-7892.87122298751</v>
          </cell>
          <cell r="N13">
            <v>-2630.95786270798</v>
          </cell>
          <cell r="O13">
            <v>-2630.96625467249</v>
          </cell>
          <cell r="P13">
            <v>-2630.97334093236</v>
          </cell>
          <cell r="Q13">
            <v>-2630.98369310029</v>
          </cell>
          <cell r="R13">
            <v>-2630.99794072944</v>
          </cell>
          <cell r="S13">
            <v>-2631.0166360855</v>
          </cell>
          <cell r="T13">
            <v>-7892.87130655125</v>
          </cell>
          <cell r="U13">
            <v>-2631.0166360855</v>
          </cell>
          <cell r="V13">
            <v>-2631.10347359317</v>
          </cell>
          <cell r="W13">
            <v>-2631.14352429646</v>
          </cell>
          <cell r="X13">
            <v>-2631.18932385582</v>
          </cell>
          <cell r="Y13">
            <v>-2631.24087194477</v>
          </cell>
          <cell r="Z13">
            <v>-2631.2981050677</v>
          </cell>
          <cell r="AA13">
            <v>-7892.87785766137</v>
          </cell>
          <cell r="AB13">
            <v>-2631.2981050677</v>
          </cell>
          <cell r="AC13">
            <v>-2631.50255786236</v>
          </cell>
          <cell r="AD13">
            <v>-2631.58100052673</v>
          </cell>
          <cell r="AE13">
            <v>-7893.31091119267</v>
          </cell>
          <cell r="AF13">
            <v>-2631.66421744121</v>
          </cell>
          <cell r="AG13">
            <v>-2631.84399045555</v>
          </cell>
        </row>
        <row r="13">
          <cell r="AI13">
            <v>-106732.779204104</v>
          </cell>
        </row>
        <row r="14">
          <cell r="A14" t="str">
            <v>Palo Verde</v>
          </cell>
        </row>
        <row r="14">
          <cell r="C14">
            <v>687.34974390861</v>
          </cell>
          <cell r="D14">
            <v>-4103.81054686809</v>
          </cell>
          <cell r="E14">
            <v>-4103.8105467676</v>
          </cell>
          <cell r="F14">
            <v>-13081.433745395</v>
          </cell>
          <cell r="G14">
            <v>-4399.26543136549</v>
          </cell>
          <cell r="H14">
            <v>-4399.25722755644</v>
          </cell>
          <cell r="I14">
            <v>-4399.23558454061</v>
          </cell>
          <cell r="J14">
            <v>1506.97278770363</v>
          </cell>
          <cell r="K14">
            <v>1506.97301440822</v>
          </cell>
          <cell r="L14">
            <v>1506.97369780159</v>
          </cell>
          <cell r="M14">
            <v>5118.67571682517</v>
          </cell>
          <cell r="N14">
            <v>1506.97369780158</v>
          </cell>
          <cell r="O14">
            <v>1506.98406565615</v>
          </cell>
          <cell r="P14">
            <v>1506.99283741091</v>
          </cell>
          <cell r="Q14">
            <v>1507.00566688261</v>
          </cell>
          <cell r="R14">
            <v>1507.02334446444</v>
          </cell>
          <cell r="S14">
            <v>1507.04656718298</v>
          </cell>
          <cell r="T14">
            <v>5118.67583441436</v>
          </cell>
          <cell r="U14">
            <v>1507.04656718298</v>
          </cell>
          <cell r="V14">
            <v>1507.15469530496</v>
          </cell>
          <cell r="W14">
            <v>1507.20467181624</v>
          </cell>
          <cell r="X14">
            <v>1507.26188666254</v>
          </cell>
          <cell r="Y14">
            <v>1507.32635570632</v>
          </cell>
          <cell r="Z14">
            <v>1507.39801575042</v>
          </cell>
          <cell r="AA14">
            <v>5118.68510328328</v>
          </cell>
          <cell r="AB14">
            <v>1507.39801575042</v>
          </cell>
          <cell r="AC14">
            <v>1507.65460007938</v>
          </cell>
          <cell r="AD14">
            <v>1507.75326114584</v>
          </cell>
          <cell r="AE14">
            <v>5119.27728957494</v>
          </cell>
          <cell r="AF14">
            <v>1507.85804554232</v>
          </cell>
          <cell r="AG14">
            <v>1508.08479894997</v>
          </cell>
        </row>
        <row r="14">
          <cell r="AI14">
            <v>29481.656087264</v>
          </cell>
        </row>
        <row r="15">
          <cell r="A15" t="str">
            <v>Rockies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5">
          <cell r="AI15">
            <v>0</v>
          </cell>
        </row>
        <row r="16">
          <cell r="A16" t="str">
            <v>Total West Desk Power Position - MWH</v>
          </cell>
        </row>
        <row r="16">
          <cell r="C16">
            <v>1797.132764409</v>
          </cell>
          <cell r="D16">
            <v>-5844.76789937981</v>
          </cell>
          <cell r="E16">
            <v>-5844.76789936369</v>
          </cell>
          <cell r="F16">
            <v>-15783.2720148699</v>
          </cell>
          <cell r="G16">
            <v>-5740.95942639687</v>
          </cell>
          <cell r="H16">
            <v>-5693.04644692605</v>
          </cell>
          <cell r="I16">
            <v>-5693.0427659546</v>
          </cell>
          <cell r="J16">
            <v>-999.975984584377</v>
          </cell>
          <cell r="K16">
            <v>-999.975942182232</v>
          </cell>
          <cell r="L16">
            <v>-713.052196701455</v>
          </cell>
          <cell r="M16">
            <v>-650.011704970199</v>
          </cell>
          <cell r="N16">
            <v>-999.975813578202</v>
          </cell>
          <cell r="O16">
            <v>-952.153232286347</v>
          </cell>
          <cell r="P16">
            <v>-952.151542103527</v>
          </cell>
          <cell r="Q16">
            <v>-999.969657267846</v>
          </cell>
          <cell r="R16">
            <v>-999.966206967507</v>
          </cell>
          <cell r="S16">
            <v>-713.038026246636</v>
          </cell>
          <cell r="T16">
            <v>-715.291147243559</v>
          </cell>
          <cell r="U16">
            <v>-999.961643123424</v>
          </cell>
          <cell r="V16">
            <v>-952.119454002759</v>
          </cell>
          <cell r="W16">
            <v>-952.109329124814</v>
          </cell>
          <cell r="X16">
            <v>-999.918244667226</v>
          </cell>
          <cell r="Y16">
            <v>-999.904963827927</v>
          </cell>
          <cell r="Z16">
            <v>-712.966456819242</v>
          </cell>
          <cell r="AA16">
            <v>-754.473774234243</v>
          </cell>
          <cell r="AB16">
            <v>-999.890073696018</v>
          </cell>
          <cell r="AC16">
            <v>-952.01517574154</v>
          </cell>
          <cell r="AD16">
            <v>-951.993928811897</v>
          </cell>
          <cell r="AE16">
            <v>-1530.21729790621</v>
          </cell>
          <cell r="AF16">
            <v>-999.791759051244</v>
          </cell>
          <cell r="AG16">
            <v>-712.818173592929</v>
          </cell>
        </row>
        <row r="16">
          <cell r="AI16">
            <v>-70803.1197937824</v>
          </cell>
        </row>
        <row r="109">
          <cell r="C109">
            <v>877.573238474835</v>
          </cell>
          <cell r="D109">
            <v>877.573238474835</v>
          </cell>
          <cell r="E109">
            <v>829.678408718253</v>
          </cell>
          <cell r="F109">
            <v>829.678408718256</v>
          </cell>
          <cell r="G109">
            <v>829.678408718256</v>
          </cell>
          <cell r="H109">
            <v>2844.84066583494</v>
          </cell>
          <cell r="I109">
            <v>829.678408718257</v>
          </cell>
          <cell r="J109">
            <v>877.573238474839</v>
          </cell>
          <cell r="K109">
            <v>877.573238474839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</row>
        <row r="109">
          <cell r="AI109">
            <v>9673.84725460731</v>
          </cell>
        </row>
        <row r="110">
          <cell r="C110">
            <v>550.755817431472</v>
          </cell>
          <cell r="D110">
            <v>550.755817431472</v>
          </cell>
          <cell r="E110">
            <v>550.755817431491</v>
          </cell>
          <cell r="F110">
            <v>550.75581743305</v>
          </cell>
          <cell r="G110">
            <v>550.755817468358</v>
          </cell>
          <cell r="H110">
            <v>2741.12611296894</v>
          </cell>
          <cell r="I110">
            <v>550.755817468358</v>
          </cell>
          <cell r="J110">
            <v>550.755828592206</v>
          </cell>
          <cell r="K110">
            <v>550.755855259535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0">
          <cell r="AI110">
            <v>7147.17270148488</v>
          </cell>
        </row>
        <row r="111">
          <cell r="C111">
            <v>-1974.46678744892</v>
          </cell>
          <cell r="D111">
            <v>-1974.46678744892</v>
          </cell>
          <cell r="E111">
            <v>-1974.46678744894</v>
          </cell>
          <cell r="F111">
            <v>-1974.46678745019</v>
          </cell>
          <cell r="G111">
            <v>-1974.46678747858</v>
          </cell>
          <cell r="H111">
            <v>-6181.19415857536</v>
          </cell>
          <cell r="I111">
            <v>-1974.46678747859</v>
          </cell>
          <cell r="J111">
            <v>-1974.46679638928</v>
          </cell>
          <cell r="K111">
            <v>-1974.46681772046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1">
          <cell r="AI111">
            <v>-21976.9284974392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2">
          <cell r="AI112">
            <v>0</v>
          </cell>
        </row>
        <row r="113">
          <cell r="C113">
            <v>51.0587786653812</v>
          </cell>
          <cell r="D113">
            <v>51.0522353121403</v>
          </cell>
          <cell r="E113">
            <v>51.0262056999977</v>
          </cell>
          <cell r="F113">
            <v>50.9656600443009</v>
          </cell>
          <cell r="G113">
            <v>50.8607759805605</v>
          </cell>
          <cell r="H113">
            <v>326.691640272581</v>
          </cell>
          <cell r="I113">
            <v>50.8607759805607</v>
          </cell>
          <cell r="J113">
            <v>50.2700747578699</v>
          </cell>
          <cell r="K113">
            <v>49.9947183120064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</row>
        <row r="113">
          <cell r="AI113">
            <v>732.780865025399</v>
          </cell>
        </row>
        <row r="114">
          <cell r="C114">
            <v>-3000.79373751431</v>
          </cell>
          <cell r="D114">
            <v>-3000.78568453906</v>
          </cell>
          <cell r="E114">
            <v>-3000.75354530822</v>
          </cell>
          <cell r="F114">
            <v>-3000.67854724</v>
          </cell>
          <cell r="G114">
            <v>-3000.54820840215</v>
          </cell>
          <cell r="H114">
            <v>-8791.26730905307</v>
          </cell>
          <cell r="I114">
            <v>-3000.54820840216</v>
          </cell>
          <cell r="J114">
            <v>-2999.809041407</v>
          </cell>
          <cell r="K114">
            <v>-2999.46240165963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4">
          <cell r="AI114">
            <v>-32794.6466835256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</row>
        <row r="115">
          <cell r="AI115">
            <v>0</v>
          </cell>
        </row>
        <row r="116">
          <cell r="C116">
            <v>-3495.87269039154</v>
          </cell>
          <cell r="D116">
            <v>-3495.87118076953</v>
          </cell>
          <cell r="E116">
            <v>-3543.75990090742</v>
          </cell>
          <cell r="F116">
            <v>-3543.74544849457</v>
          </cell>
          <cell r="G116">
            <v>-3543.71999371356</v>
          </cell>
          <cell r="H116">
            <v>-9059.80304855198</v>
          </cell>
          <cell r="I116">
            <v>-3543.71999371357</v>
          </cell>
          <cell r="J116">
            <v>-3495.67669597137</v>
          </cell>
          <cell r="K116">
            <v>-3495.60540733371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6">
          <cell r="AI116">
            <v>-37217.7743598473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5.99"/>
    <col collapsed="false" customWidth="true" hidden="true" outlineLevel="0" max="2" min="2" style="1" width="11.27"/>
    <col collapsed="false" customWidth="true" hidden="true" outlineLevel="0" max="3" min="3" style="1" width="11.99"/>
    <col collapsed="false" customWidth="true" hidden="false" outlineLevel="0" max="4" min="4" style="1" width="11.99"/>
    <col collapsed="false" customWidth="true" hidden="true" outlineLevel="0" max="5" min="5" style="1" width="9.28"/>
    <col collapsed="false" customWidth="false" hidden="false" outlineLevel="0" max="9" min="6" style="1" width="9.13"/>
    <col collapsed="false" customWidth="true" hidden="false" outlineLevel="0" max="10" min="10" style="1" width="10.27"/>
    <col collapsed="false" customWidth="false" hidden="false" outlineLevel="0" max="18" min="11" style="1" width="9.13"/>
    <col collapsed="false" customWidth="true" hidden="true" outlineLevel="0" max="19" min="19" style="1" width="11.99"/>
    <col collapsed="false" customWidth="false" hidden="false" outlineLevel="0" max="257" min="20" style="1" width="9.13"/>
  </cols>
  <sheetData>
    <row r="1" customFormat="false" ht="11.2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1</v>
      </c>
    </row>
    <row r="4" customFormat="false" ht="12.75" hidden="false" customHeight="false" outlineLevel="0" collapsed="false">
      <c r="A4" s="3" t="n">
        <v>37188</v>
      </c>
    </row>
    <row r="5" customFormat="false" ht="12.75" hidden="false" customHeight="false" outlineLevel="0" collapsed="false">
      <c r="A5" s="4"/>
    </row>
    <row r="6" customFormat="false" ht="15.75" hidden="false" customHeight="false" outlineLevel="0" collapsed="false">
      <c r="A6" s="5" t="s">
        <v>2</v>
      </c>
    </row>
    <row r="7" customFormat="false" ht="12" hidden="false" customHeight="false" outlineLevel="0" collapsed="false">
      <c r="B7" s="6" t="s">
        <v>3</v>
      </c>
      <c r="C7" s="6" t="s">
        <v>4</v>
      </c>
      <c r="D7" s="6" t="s">
        <v>3</v>
      </c>
      <c r="E7" s="7" t="n">
        <v>37135</v>
      </c>
      <c r="F7" s="7" t="n">
        <v>37165</v>
      </c>
      <c r="G7" s="7" t="n">
        <v>37196</v>
      </c>
      <c r="H7" s="7" t="n">
        <v>37226</v>
      </c>
      <c r="I7" s="6" t="s">
        <v>5</v>
      </c>
      <c r="J7" s="7" t="n">
        <v>37257</v>
      </c>
      <c r="K7" s="7" t="n">
        <v>37288</v>
      </c>
      <c r="L7" s="7" t="n">
        <v>37316</v>
      </c>
      <c r="M7" s="6" t="s">
        <v>6</v>
      </c>
      <c r="N7" s="6" t="s">
        <v>7</v>
      </c>
      <c r="O7" s="6" t="s">
        <v>8</v>
      </c>
      <c r="P7" s="6" t="s">
        <v>9</v>
      </c>
      <c r="Q7" s="6" t="s">
        <v>10</v>
      </c>
      <c r="R7" s="8" t="s">
        <v>11</v>
      </c>
    </row>
    <row r="8" customFormat="false" ht="15.75" hidden="false" customHeight="true" outlineLevel="0" collapsed="false">
      <c r="A8" s="9" t="s">
        <v>12</v>
      </c>
      <c r="B8" s="10" t="n">
        <v>745125.674941969</v>
      </c>
      <c r="C8" s="11" t="n">
        <v>-1665962.84023374</v>
      </c>
      <c r="D8" s="12" t="n">
        <v>745125.674941969</v>
      </c>
      <c r="E8" s="11" t="n">
        <v>0</v>
      </c>
      <c r="F8" s="11" t="n">
        <v>25412.7100618828</v>
      </c>
      <c r="G8" s="11" t="n">
        <v>130783.349244402</v>
      </c>
      <c r="H8" s="11" t="n">
        <v>-126869.469963826</v>
      </c>
      <c r="I8" s="13" t="n">
        <v>29326.5893424579</v>
      </c>
      <c r="J8" s="11" t="n">
        <v>-99481.9583040645</v>
      </c>
      <c r="K8" s="11" t="n">
        <v>-196484.286075033</v>
      </c>
      <c r="L8" s="11" t="n">
        <v>-59940.5299886883</v>
      </c>
      <c r="M8" s="11" t="n">
        <v>42126.9204270494</v>
      </c>
      <c r="N8" s="11" t="n">
        <v>-364942.506479933</v>
      </c>
      <c r="O8" s="11" t="n">
        <v>-501285.454965828</v>
      </c>
      <c r="P8" s="13" t="n">
        <v>-1289916.64432357</v>
      </c>
      <c r="Q8" s="11" t="n">
        <v>966605.853676379</v>
      </c>
      <c r="R8" s="14" t="n">
        <v>1039109.8762467</v>
      </c>
    </row>
    <row r="9" customFormat="false" ht="12" hidden="false" customHeight="false" outlineLevel="0" collapsed="false">
      <c r="A9" s="15" t="s">
        <v>13</v>
      </c>
      <c r="B9" s="16" t="n">
        <v>-1456163.89226351</v>
      </c>
      <c r="C9" s="17" t="n">
        <v>-2197824.0421877</v>
      </c>
      <c r="D9" s="18" t="n">
        <v>-1456163.89226351</v>
      </c>
      <c r="E9" s="17" t="n">
        <v>0</v>
      </c>
      <c r="F9" s="17" t="n">
        <v>-7975.26520434457</v>
      </c>
      <c r="G9" s="17" t="n">
        <v>-6826.1353800752</v>
      </c>
      <c r="H9" s="17" t="n">
        <v>-72828.9572211069</v>
      </c>
      <c r="I9" s="19" t="n">
        <v>-87630.3578055267</v>
      </c>
      <c r="J9" s="20" t="n">
        <v>-1142.8691776253</v>
      </c>
      <c r="K9" s="21" t="n">
        <v>-1236.08148654743</v>
      </c>
      <c r="L9" s="21" t="n">
        <v>41878.8012143258</v>
      </c>
      <c r="M9" s="17" t="n">
        <v>110261.240221745</v>
      </c>
      <c r="N9" s="17" t="n">
        <v>-159595.327749974</v>
      </c>
      <c r="O9" s="17" t="n">
        <v>62204.0405434971</v>
      </c>
      <c r="P9" s="19" t="n">
        <v>9250.834560868</v>
      </c>
      <c r="Q9" s="17" t="n">
        <v>-736203.799735271</v>
      </c>
      <c r="R9" s="22" t="n">
        <v>-641580.569283579</v>
      </c>
    </row>
    <row r="10" customFormat="false" ht="12" hidden="false" customHeight="false" outlineLevel="0" collapsed="false">
      <c r="A10" s="15" t="s">
        <v>14</v>
      </c>
      <c r="B10" s="16" t="n">
        <v>-3107615.17590198</v>
      </c>
      <c r="C10" s="17" t="n">
        <v>-1987181.030415</v>
      </c>
      <c r="D10" s="18" t="n">
        <v>-3107615.17590198</v>
      </c>
      <c r="E10" s="17" t="n">
        <v>0</v>
      </c>
      <c r="F10" s="17" t="n">
        <v>16015.259863759</v>
      </c>
      <c r="G10" s="17" t="n">
        <v>-102090.186087074</v>
      </c>
      <c r="H10" s="17" t="n">
        <v>-12105.8721275201</v>
      </c>
      <c r="I10" s="19" t="n">
        <v>-98180.7983508347</v>
      </c>
      <c r="J10" s="20" t="n">
        <v>-177428.126008248</v>
      </c>
      <c r="K10" s="21" t="n">
        <v>-193079.675193888</v>
      </c>
      <c r="L10" s="21" t="n">
        <v>-65035.8542086557</v>
      </c>
      <c r="M10" s="17" t="n">
        <v>-197416.083193756</v>
      </c>
      <c r="N10" s="17" t="n">
        <v>-11803.8535231547</v>
      </c>
      <c r="O10" s="17" t="n">
        <v>-252687.150130209</v>
      </c>
      <c r="P10" s="19" t="n">
        <v>-1023299.25268555</v>
      </c>
      <c r="Q10" s="17" t="n">
        <v>73494.5449047012</v>
      </c>
      <c r="R10" s="22" t="n">
        <v>-2059629.6697703</v>
      </c>
    </row>
    <row r="11" customFormat="false" ht="12" hidden="false" customHeight="false" outlineLevel="0" collapsed="false">
      <c r="A11" s="15" t="s">
        <v>15</v>
      </c>
      <c r="B11" s="16" t="n">
        <v>431506.425772932</v>
      </c>
      <c r="C11" s="17" t="n">
        <v>338459.098060219</v>
      </c>
      <c r="D11" s="18" t="n">
        <v>431506.425772932</v>
      </c>
      <c r="E11" s="17" t="n">
        <v>0</v>
      </c>
      <c r="F11" s="17" t="n">
        <v>0</v>
      </c>
      <c r="G11" s="17" t="n">
        <v>0</v>
      </c>
      <c r="H11" s="17" t="n">
        <v>0</v>
      </c>
      <c r="I11" s="19" t="n">
        <v>0</v>
      </c>
      <c r="J11" s="20" t="n">
        <v>0</v>
      </c>
      <c r="K11" s="21" t="n">
        <v>0</v>
      </c>
      <c r="L11" s="21" t="n">
        <v>0</v>
      </c>
      <c r="M11" s="17" t="n">
        <v>0</v>
      </c>
      <c r="N11" s="17" t="n">
        <v>0</v>
      </c>
      <c r="O11" s="17" t="n">
        <v>0</v>
      </c>
      <c r="P11" s="19" t="n">
        <v>0</v>
      </c>
      <c r="Q11" s="17" t="n">
        <v>116375.079086824</v>
      </c>
      <c r="R11" s="22" t="n">
        <v>315131.346686108</v>
      </c>
    </row>
    <row r="12" customFormat="false" ht="12" hidden="false" customHeight="false" outlineLevel="0" collapsed="false">
      <c r="A12" s="15" t="s">
        <v>16</v>
      </c>
      <c r="B12" s="16" t="n">
        <v>-8418177.74574221</v>
      </c>
      <c r="C12" s="17" t="n">
        <v>-3470878.72188767</v>
      </c>
      <c r="D12" s="18" t="n">
        <v>-8418177.74574221</v>
      </c>
      <c r="E12" s="17" t="n">
        <v>0</v>
      </c>
      <c r="F12" s="17" t="n">
        <v>-8742.31170878981</v>
      </c>
      <c r="G12" s="17" t="n">
        <v>-133027.086759684</v>
      </c>
      <c r="H12" s="17" t="n">
        <v>-29040.4732291822</v>
      </c>
      <c r="I12" s="19" t="n">
        <v>-170809.871697656</v>
      </c>
      <c r="J12" s="20" t="n">
        <v>-183041.628488222</v>
      </c>
      <c r="K12" s="21" t="n">
        <v>-194254.38262367</v>
      </c>
      <c r="L12" s="21" t="n">
        <v>-36627.3475965391</v>
      </c>
      <c r="M12" s="17" t="n">
        <v>-90939.0243973265</v>
      </c>
      <c r="N12" s="17" t="n">
        <v>-512506.355492369</v>
      </c>
      <c r="O12" s="17" t="n">
        <v>-71135.8219989679</v>
      </c>
      <c r="P12" s="19" t="n">
        <v>-1258761.58441988</v>
      </c>
      <c r="Q12" s="17" t="n">
        <v>-1016669.79909537</v>
      </c>
      <c r="R12" s="22" t="n">
        <v>-5971936.4905293</v>
      </c>
    </row>
    <row r="13" customFormat="false" ht="12" hidden="false" customHeight="false" outlineLevel="0" collapsed="false">
      <c r="A13" s="15" t="s">
        <v>17</v>
      </c>
      <c r="B13" s="16" t="n">
        <v>1419476.17508901</v>
      </c>
      <c r="C13" s="17" t="n">
        <v>3051196.55375225</v>
      </c>
      <c r="D13" s="18" t="n">
        <v>1419476.17508901</v>
      </c>
      <c r="E13" s="17" t="n">
        <v>0</v>
      </c>
      <c r="F13" s="17" t="n">
        <v>-24171.6297133996</v>
      </c>
      <c r="G13" s="17" t="n">
        <v>-138801.22256898</v>
      </c>
      <c r="H13" s="17" t="n">
        <v>61993.8273301991</v>
      </c>
      <c r="I13" s="19" t="n">
        <v>-100979.02495218</v>
      </c>
      <c r="J13" s="20" t="n">
        <v>111108.507352003</v>
      </c>
      <c r="K13" s="21" t="n">
        <v>101905.194943244</v>
      </c>
      <c r="L13" s="21" t="n">
        <v>-369193.007793611</v>
      </c>
      <c r="M13" s="17" t="n">
        <v>-1116804.19682288</v>
      </c>
      <c r="N13" s="17" t="n">
        <v>-843065.894724473</v>
      </c>
      <c r="O13" s="17" t="n">
        <v>-464130.735696672</v>
      </c>
      <c r="P13" s="19" t="n">
        <v>-2154930.3035274</v>
      </c>
      <c r="Q13" s="17" t="n">
        <v>-1410213.11960465</v>
      </c>
      <c r="R13" s="22" t="n">
        <v>5085598.62317323</v>
      </c>
    </row>
    <row r="14" customFormat="false" ht="12.75" hidden="false" customHeight="false" outlineLevel="0" collapsed="false">
      <c r="A14" s="15" t="s">
        <v>18</v>
      </c>
      <c r="B14" s="16" t="n">
        <v>-146804.127559985</v>
      </c>
      <c r="C14" s="17" t="n">
        <v>0</v>
      </c>
      <c r="D14" s="18" t="n">
        <v>-146804.127559985</v>
      </c>
      <c r="E14" s="17" t="n">
        <v>0</v>
      </c>
      <c r="F14" s="17" t="n">
        <v>-1501.24807238148</v>
      </c>
      <c r="G14" s="17" t="n">
        <v>-1303.62684008148</v>
      </c>
      <c r="H14" s="17" t="n">
        <v>-3435.36303331768</v>
      </c>
      <c r="I14" s="19" t="n">
        <v>-6240.23794578064</v>
      </c>
      <c r="J14" s="20" t="n">
        <v>-2555.80702786122</v>
      </c>
      <c r="K14" s="21" t="n">
        <v>-2665.17208247233</v>
      </c>
      <c r="L14" s="21" t="n">
        <v>-2343.29502934612</v>
      </c>
      <c r="M14" s="17" t="n">
        <v>-15763.6502649002</v>
      </c>
      <c r="N14" s="17" t="n">
        <v>-28449.1121534332</v>
      </c>
      <c r="O14" s="17" t="n">
        <v>-16552.3743032175</v>
      </c>
      <c r="P14" s="19" t="n">
        <v>-69410.7385964917</v>
      </c>
      <c r="Q14" s="17" t="n">
        <v>-71153.1510177122</v>
      </c>
      <c r="R14" s="22" t="n">
        <v>0</v>
      </c>
    </row>
    <row r="15" customFormat="false" ht="16.5" hidden="false" customHeight="true" outlineLevel="0" collapsed="false">
      <c r="A15" s="23" t="s">
        <v>19</v>
      </c>
      <c r="B15" s="24" t="n">
        <v>-10532652.6656638</v>
      </c>
      <c r="C15" s="25" t="n">
        <v>-5932190.98291164</v>
      </c>
      <c r="D15" s="26" t="n">
        <v>-10532652.6656638</v>
      </c>
      <c r="E15" s="27" t="n">
        <v>0</v>
      </c>
      <c r="F15" s="27" t="n">
        <v>-962.484773273631</v>
      </c>
      <c r="G15" s="27" t="n">
        <v>-251264.908391493</v>
      </c>
      <c r="H15" s="27" t="n">
        <v>-182286.308244754</v>
      </c>
      <c r="I15" s="26" t="n">
        <v>-434513.70140952</v>
      </c>
      <c r="J15" s="28" t="n">
        <v>-352541.881654019</v>
      </c>
      <c r="K15" s="27" t="n">
        <v>-485814.402518367</v>
      </c>
      <c r="L15" s="27" t="n">
        <v>-491261.233402514</v>
      </c>
      <c r="M15" s="27" t="n">
        <v>-1268534.79403007</v>
      </c>
      <c r="N15" s="27" t="n">
        <v>-1920363.05012334</v>
      </c>
      <c r="O15" s="27" t="n">
        <v>-1243587.4965514</v>
      </c>
      <c r="P15" s="26" t="n">
        <v>-5787067.68899202</v>
      </c>
      <c r="Q15" s="27" t="n">
        <v>-2077764.39178511</v>
      </c>
      <c r="R15" s="29" t="n">
        <v>-2233306.88347714</v>
      </c>
    </row>
    <row r="16" customFormat="false" ht="11.25" hidden="false" customHeight="false" outlineLevel="0" collapsed="false"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customFormat="false" ht="15.75" hidden="false" customHeight="false" outlineLevel="0" collapsed="false">
      <c r="A17" s="2" t="s">
        <v>20</v>
      </c>
      <c r="B17" s="30"/>
      <c r="C17" s="30"/>
      <c r="D17" s="6" t="s">
        <v>21</v>
      </c>
      <c r="E17" s="7" t="n">
        <v>37135</v>
      </c>
      <c r="F17" s="7" t="n">
        <v>37165</v>
      </c>
      <c r="G17" s="7" t="n">
        <v>37196</v>
      </c>
      <c r="H17" s="7" t="n">
        <v>37226</v>
      </c>
      <c r="I17" s="6" t="s">
        <v>5</v>
      </c>
      <c r="J17" s="7" t="n">
        <v>37257</v>
      </c>
      <c r="K17" s="7" t="n">
        <v>37288</v>
      </c>
      <c r="L17" s="7" t="n">
        <v>37316</v>
      </c>
      <c r="M17" s="6" t="s">
        <v>6</v>
      </c>
      <c r="N17" s="6" t="s">
        <v>7</v>
      </c>
      <c r="O17" s="6" t="s">
        <v>8</v>
      </c>
      <c r="P17" s="6" t="s">
        <v>9</v>
      </c>
      <c r="Q17" s="6" t="s">
        <v>10</v>
      </c>
      <c r="R17" s="6" t="s">
        <v>11</v>
      </c>
    </row>
    <row r="18" customFormat="false" ht="15.75" hidden="false" customHeight="true" outlineLevel="0" collapsed="false">
      <c r="A18" s="31" t="s">
        <v>22</v>
      </c>
      <c r="B18" s="32"/>
      <c r="C18" s="33"/>
      <c r="D18" s="34" t="n">
        <v>-29.1606677020933</v>
      </c>
      <c r="E18" s="11" t="n">
        <v>0</v>
      </c>
      <c r="F18" s="11" t="n">
        <v>-8.80023340236732</v>
      </c>
      <c r="G18" s="11" t="n">
        <v>-20.360434299726</v>
      </c>
      <c r="H18" s="11" t="n">
        <v>0</v>
      </c>
      <c r="I18" s="13" t="n">
        <v>-29.1606677020933</v>
      </c>
      <c r="J18" s="11" t="n">
        <v>0</v>
      </c>
      <c r="K18" s="11" t="n">
        <v>0</v>
      </c>
      <c r="L18" s="11" t="n">
        <v>0</v>
      </c>
      <c r="M18" s="11" t="n">
        <v>0</v>
      </c>
      <c r="N18" s="11" t="n">
        <v>0</v>
      </c>
      <c r="O18" s="11" t="n">
        <v>0</v>
      </c>
      <c r="P18" s="13" t="n">
        <v>0</v>
      </c>
      <c r="Q18" s="11" t="n">
        <v>0</v>
      </c>
      <c r="R18" s="14" t="n">
        <v>0</v>
      </c>
    </row>
    <row r="19" customFormat="false" ht="12.75" hidden="false" customHeight="false" outlineLevel="0" collapsed="false">
      <c r="A19" s="35" t="s">
        <v>23</v>
      </c>
      <c r="B19" s="36"/>
      <c r="C19" s="37"/>
      <c r="D19" s="38" t="n">
        <v>356.19100536</v>
      </c>
      <c r="E19" s="39" t="n">
        <v>0</v>
      </c>
      <c r="F19" s="39" t="n">
        <v>9.366</v>
      </c>
      <c r="G19" s="39" t="n">
        <v>44.97446392</v>
      </c>
      <c r="H19" s="39" t="n">
        <v>77.30376887</v>
      </c>
      <c r="I19" s="40" t="n">
        <v>131.64423279</v>
      </c>
      <c r="J19" s="20" t="n">
        <v>41.72998348</v>
      </c>
      <c r="K19" s="21" t="n">
        <v>46.12416804</v>
      </c>
      <c r="L19" s="21" t="n">
        <v>0</v>
      </c>
      <c r="M19" s="39" t="n">
        <v>1.00000004749745E-008</v>
      </c>
      <c r="N19" s="39" t="n">
        <v>90.35783939</v>
      </c>
      <c r="O19" s="39" t="n">
        <v>0</v>
      </c>
      <c r="P19" s="40" t="n">
        <v>224.50376215</v>
      </c>
      <c r="Q19" s="39" t="n">
        <v>0</v>
      </c>
      <c r="R19" s="41" t="n">
        <v>0.04301042</v>
      </c>
    </row>
    <row r="20" customFormat="false" ht="17.25" hidden="false" customHeight="true" outlineLevel="0" collapsed="false">
      <c r="A20" s="42" t="s">
        <v>24</v>
      </c>
      <c r="B20" s="36"/>
      <c r="C20" s="37"/>
      <c r="D20" s="38" t="n">
        <v>339.293883947847</v>
      </c>
      <c r="E20" s="39" t="n">
        <v>0</v>
      </c>
      <c r="F20" s="43" t="n">
        <v>3.93533277231556</v>
      </c>
      <c r="G20" s="43" t="n">
        <v>33.5080097355314</v>
      </c>
      <c r="H20" s="43" t="n">
        <v>77.30376887</v>
      </c>
      <c r="I20" s="44" t="n">
        <v>114.747111377847</v>
      </c>
      <c r="J20" s="28" t="n">
        <v>41.72998348</v>
      </c>
      <c r="K20" s="27" t="n">
        <v>46.12416804</v>
      </c>
      <c r="L20" s="27" t="n">
        <v>0</v>
      </c>
      <c r="M20" s="43" t="n">
        <v>1.00000004749745E-008</v>
      </c>
      <c r="N20" s="43" t="n">
        <v>90.35783939</v>
      </c>
      <c r="O20" s="43" t="n">
        <v>0</v>
      </c>
      <c r="P20" s="44" t="n">
        <v>224.50376215</v>
      </c>
      <c r="Q20" s="43" t="n">
        <v>0</v>
      </c>
      <c r="R20" s="45" t="n">
        <v>0.04301042</v>
      </c>
    </row>
    <row r="24" customFormat="false" ht="15.75" hidden="false" customHeight="false" outlineLevel="0" collapsed="false">
      <c r="A24" s="46" t="s">
        <v>25</v>
      </c>
    </row>
    <row r="25" customFormat="false" ht="12" hidden="false" customHeight="false" outlineLevel="0" collapsed="false">
      <c r="D25" s="47" t="s">
        <v>4</v>
      </c>
      <c r="E25" s="7" t="n">
        <v>37135</v>
      </c>
      <c r="F25" s="7" t="n">
        <v>37165</v>
      </c>
      <c r="G25" s="7" t="n">
        <v>37196</v>
      </c>
      <c r="H25" s="7" t="n">
        <v>37226</v>
      </c>
      <c r="I25" s="7" t="s">
        <v>5</v>
      </c>
      <c r="J25" s="7" t="n">
        <v>37257</v>
      </c>
      <c r="K25" s="7" t="n">
        <v>37288</v>
      </c>
      <c r="L25" s="7" t="n">
        <v>37316</v>
      </c>
      <c r="M25" s="7" t="s">
        <v>6</v>
      </c>
      <c r="N25" s="7" t="s">
        <v>7</v>
      </c>
      <c r="O25" s="7" t="s">
        <v>8</v>
      </c>
      <c r="P25" s="7" t="s">
        <v>26</v>
      </c>
      <c r="Q25" s="7" t="s">
        <v>27</v>
      </c>
      <c r="R25" s="7" t="s">
        <v>28</v>
      </c>
      <c r="S25" s="47" t="s">
        <v>4</v>
      </c>
    </row>
    <row r="26" customFormat="false" ht="15.75" hidden="false" customHeight="true" outlineLevel="0" collapsed="false">
      <c r="A26" s="48" t="s">
        <v>12</v>
      </c>
      <c r="B26" s="49"/>
      <c r="C26" s="50"/>
      <c r="D26" s="12" t="n">
        <v>-1665962.84023374</v>
      </c>
      <c r="E26" s="11" t="n">
        <v>0</v>
      </c>
      <c r="F26" s="11" t="n">
        <v>5852.25482985306</v>
      </c>
      <c r="G26" s="11" t="n">
        <v>-16454.6099664244</v>
      </c>
      <c r="H26" s="11" t="n">
        <v>8659.61443147108</v>
      </c>
      <c r="I26" s="13" t="n">
        <v>-1942.74070510022</v>
      </c>
      <c r="J26" s="11" t="n">
        <v>-134113.750852752</v>
      </c>
      <c r="K26" s="11" t="n">
        <v>-138986.715749858</v>
      </c>
      <c r="L26" s="11" t="n">
        <v>-158005.58349202</v>
      </c>
      <c r="M26" s="11" t="n">
        <v>-156329.223879289</v>
      </c>
      <c r="N26" s="11" t="n">
        <v>-265744.123214766</v>
      </c>
      <c r="O26" s="11" t="n">
        <v>-454116.175717447</v>
      </c>
      <c r="P26" s="13" t="n">
        <v>-1307295.57290613</v>
      </c>
      <c r="Q26" s="11" t="n">
        <v>-361387.2819812</v>
      </c>
      <c r="R26" s="14" t="n">
        <v>4662.75535870039</v>
      </c>
      <c r="S26" s="51" t="n">
        <v>4662.75535870039</v>
      </c>
    </row>
    <row r="27" customFormat="false" ht="11.25" hidden="false" customHeight="false" outlineLevel="0" collapsed="false">
      <c r="A27" s="52" t="s">
        <v>13</v>
      </c>
      <c r="C27" s="17"/>
      <c r="D27" s="18" t="n">
        <v>-2197824.0421877</v>
      </c>
      <c r="E27" s="20" t="n">
        <v>0</v>
      </c>
      <c r="F27" s="21" t="n">
        <v>6309.60632894567</v>
      </c>
      <c r="G27" s="21" t="n">
        <v>14914.1247442827</v>
      </c>
      <c r="H27" s="21" t="n">
        <v>23522.9762156708</v>
      </c>
      <c r="I27" s="19" t="n">
        <v>44746.7072888992</v>
      </c>
      <c r="J27" s="20" t="n">
        <v>57633.8567736726</v>
      </c>
      <c r="K27" s="21" t="n">
        <v>50967.4490283855</v>
      </c>
      <c r="L27" s="21" t="n">
        <v>58592.5063437549</v>
      </c>
      <c r="M27" s="21" t="n">
        <v>170858.190547718</v>
      </c>
      <c r="N27" s="21" t="n">
        <v>166221.637872548</v>
      </c>
      <c r="O27" s="21" t="n">
        <v>168527.188624816</v>
      </c>
      <c r="P27" s="19" t="n">
        <v>672800.829190895</v>
      </c>
      <c r="Q27" s="21" t="n">
        <v>491726.942276773</v>
      </c>
      <c r="R27" s="22" t="n">
        <v>-3407098.52094427</v>
      </c>
      <c r="S27" s="53" t="n">
        <v>-3407098.52094427</v>
      </c>
    </row>
    <row r="28" customFormat="false" ht="11.25" hidden="false" customHeight="false" outlineLevel="0" collapsed="false">
      <c r="A28" s="52" t="s">
        <v>14</v>
      </c>
      <c r="C28" s="17"/>
      <c r="D28" s="18" t="n">
        <v>-1987181.030415</v>
      </c>
      <c r="E28" s="20" t="n">
        <v>0</v>
      </c>
      <c r="F28" s="21" t="n">
        <v>-19681.2694946495</v>
      </c>
      <c r="G28" s="21" t="n">
        <v>15507.8968810513</v>
      </c>
      <c r="H28" s="21" t="n">
        <v>-158146.277866967</v>
      </c>
      <c r="I28" s="19" t="n">
        <v>-162319.650480565</v>
      </c>
      <c r="J28" s="20" t="n">
        <v>-132282.111086098</v>
      </c>
      <c r="K28" s="21" t="n">
        <v>-109963.702537264</v>
      </c>
      <c r="L28" s="21" t="n">
        <v>-125970.941263668</v>
      </c>
      <c r="M28" s="21" t="n">
        <v>-30725.4235385252</v>
      </c>
      <c r="N28" s="21" t="n">
        <v>48910.2818063811</v>
      </c>
      <c r="O28" s="21" t="n">
        <v>104649.887157718</v>
      </c>
      <c r="P28" s="19" t="n">
        <v>-245382.009461457</v>
      </c>
      <c r="Q28" s="21" t="n">
        <v>-857758.731639455</v>
      </c>
      <c r="R28" s="22" t="n">
        <v>-721720.638833519</v>
      </c>
      <c r="S28" s="53" t="n">
        <v>-721720.638833519</v>
      </c>
    </row>
    <row r="29" customFormat="false" ht="11.25" hidden="false" customHeight="false" outlineLevel="0" collapsed="false">
      <c r="A29" s="52" t="s">
        <v>15</v>
      </c>
      <c r="C29" s="17"/>
      <c r="D29" s="18" t="n">
        <v>338459.098060219</v>
      </c>
      <c r="E29" s="20" t="n">
        <v>0</v>
      </c>
      <c r="F29" s="21" t="n">
        <v>0</v>
      </c>
      <c r="G29" s="21" t="n">
        <v>0</v>
      </c>
      <c r="H29" s="21" t="n">
        <v>0</v>
      </c>
      <c r="I29" s="19" t="n">
        <v>0</v>
      </c>
      <c r="J29" s="20" t="n">
        <v>0</v>
      </c>
      <c r="K29" s="21" t="n">
        <v>0</v>
      </c>
      <c r="L29" s="21" t="n">
        <v>0</v>
      </c>
      <c r="M29" s="21" t="n">
        <v>0</v>
      </c>
      <c r="N29" s="21" t="n">
        <v>0</v>
      </c>
      <c r="O29" s="21" t="n">
        <v>0</v>
      </c>
      <c r="P29" s="19" t="n">
        <v>0</v>
      </c>
      <c r="Q29" s="21" t="n">
        <v>91150.4291093761</v>
      </c>
      <c r="R29" s="22" t="n">
        <v>247308.668950843</v>
      </c>
      <c r="S29" s="53" t="n">
        <v>247308.668950843</v>
      </c>
    </row>
    <row r="30" customFormat="false" ht="11.25" hidden="false" customHeight="false" outlineLevel="0" collapsed="false">
      <c r="A30" s="52" t="s">
        <v>16</v>
      </c>
      <c r="C30" s="17"/>
      <c r="D30" s="18" t="n">
        <v>-3470878.72188767</v>
      </c>
      <c r="E30" s="20" t="n">
        <v>0</v>
      </c>
      <c r="F30" s="21" t="n">
        <v>-1483.85201404639</v>
      </c>
      <c r="G30" s="21" t="n">
        <v>-105248.927190058</v>
      </c>
      <c r="H30" s="21" t="n">
        <v>-60572.4228989033</v>
      </c>
      <c r="I30" s="19" t="n">
        <v>-167305.202103008</v>
      </c>
      <c r="J30" s="20" t="n">
        <v>-39389.0515232728</v>
      </c>
      <c r="K30" s="21" t="n">
        <v>-29050.5888587554</v>
      </c>
      <c r="L30" s="21" t="n">
        <v>-33409.6799375254</v>
      </c>
      <c r="M30" s="21" t="n">
        <v>-261077.780437102</v>
      </c>
      <c r="N30" s="21" t="n">
        <v>-480166.214376271</v>
      </c>
      <c r="O30" s="21" t="n">
        <v>-88409.6165927965</v>
      </c>
      <c r="P30" s="19" t="n">
        <v>-931502.931725723</v>
      </c>
      <c r="Q30" s="21" t="n">
        <v>-765041.094718271</v>
      </c>
      <c r="R30" s="22" t="n">
        <v>-1607029.49334067</v>
      </c>
      <c r="S30" s="53" t="n">
        <v>-1607029.49334067</v>
      </c>
    </row>
    <row r="31" customFormat="false" ht="11.25" hidden="false" customHeight="false" outlineLevel="0" collapsed="false">
      <c r="A31" s="52" t="s">
        <v>17</v>
      </c>
      <c r="C31" s="17"/>
      <c r="D31" s="18" t="n">
        <v>3051196.55375225</v>
      </c>
      <c r="E31" s="20" t="n">
        <v>0</v>
      </c>
      <c r="F31" s="21" t="n">
        <v>-33799.4633385848</v>
      </c>
      <c r="G31" s="21" t="n">
        <v>63281.1194258487</v>
      </c>
      <c r="H31" s="21" t="n">
        <v>5696.61748546525</v>
      </c>
      <c r="I31" s="19" t="n">
        <v>35178.2735727291</v>
      </c>
      <c r="J31" s="20" t="n">
        <v>34335.7802691741</v>
      </c>
      <c r="K31" s="21" t="n">
        <v>61885.5763998009</v>
      </c>
      <c r="L31" s="21" t="n">
        <v>72193.0307704311</v>
      </c>
      <c r="M31" s="21" t="n">
        <v>-254014.86420015</v>
      </c>
      <c r="N31" s="21" t="n">
        <v>-205089.071558586</v>
      </c>
      <c r="O31" s="21" t="n">
        <v>-104574.258369264</v>
      </c>
      <c r="P31" s="19" t="n">
        <v>-395263.806688594</v>
      </c>
      <c r="Q31" s="21" t="n">
        <v>-272910.448422641</v>
      </c>
      <c r="R31" s="22" t="n">
        <v>3684192.53529076</v>
      </c>
      <c r="S31" s="53" t="n">
        <v>3684192.53529076</v>
      </c>
    </row>
    <row r="32" customFormat="false" ht="12" hidden="false" customHeight="false" outlineLevel="0" collapsed="false">
      <c r="A32" s="54" t="s">
        <v>18</v>
      </c>
      <c r="B32" s="55"/>
      <c r="C32" s="39"/>
      <c r="D32" s="44" t="n">
        <v>0</v>
      </c>
      <c r="E32" s="21" t="n">
        <v>0</v>
      </c>
      <c r="F32" s="21" t="n">
        <v>0</v>
      </c>
      <c r="G32" s="21" t="n">
        <v>0</v>
      </c>
      <c r="H32" s="21" t="n">
        <v>0</v>
      </c>
      <c r="I32" s="19" t="n">
        <v>0</v>
      </c>
      <c r="J32" s="20" t="n">
        <v>0</v>
      </c>
      <c r="K32" s="21" t="n">
        <v>0</v>
      </c>
      <c r="L32" s="21" t="n">
        <v>0</v>
      </c>
      <c r="M32" s="21" t="n">
        <v>0</v>
      </c>
      <c r="N32" s="21" t="n">
        <v>0</v>
      </c>
      <c r="O32" s="21" t="n">
        <v>0</v>
      </c>
      <c r="P32" s="19" t="n">
        <v>0</v>
      </c>
      <c r="Q32" s="21" t="n">
        <v>0</v>
      </c>
      <c r="R32" s="22" t="n">
        <v>0</v>
      </c>
      <c r="S32" s="56" t="n">
        <v>0</v>
      </c>
    </row>
    <row r="33" customFormat="false" ht="15.75" hidden="false" customHeight="true" outlineLevel="0" collapsed="false">
      <c r="A33" s="57" t="s">
        <v>19</v>
      </c>
      <c r="B33" s="58"/>
      <c r="C33" s="25"/>
      <c r="D33" s="26" t="n">
        <v>-5932190.98291164</v>
      </c>
      <c r="E33" s="59" t="n">
        <v>0</v>
      </c>
      <c r="F33" s="27" t="n">
        <v>-42802.723688482</v>
      </c>
      <c r="G33" s="27" t="n">
        <v>-28000.3961052997</v>
      </c>
      <c r="H33" s="27" t="n">
        <v>-180839.492633263</v>
      </c>
      <c r="I33" s="26" t="n">
        <v>-251642.612427045</v>
      </c>
      <c r="J33" s="28" t="n">
        <v>-213815.276419276</v>
      </c>
      <c r="K33" s="27" t="n">
        <v>-165147.981717691</v>
      </c>
      <c r="L33" s="27" t="n">
        <v>-186600.667579027</v>
      </c>
      <c r="M33" s="27" t="n">
        <v>-531289.101507349</v>
      </c>
      <c r="N33" s="27" t="n">
        <v>-735867.489470694</v>
      </c>
      <c r="O33" s="27" t="n">
        <v>-373922.974896974</v>
      </c>
      <c r="P33" s="26" t="n">
        <v>-2206643.49159101</v>
      </c>
      <c r="Q33" s="27" t="n">
        <v>-1674220.18537542</v>
      </c>
      <c r="R33" s="29" t="n">
        <v>-1799684.69351816</v>
      </c>
      <c r="S33" s="60" t="n">
        <v>-1799684.69351816</v>
      </c>
    </row>
    <row r="37" customFormat="false" ht="15.75" hidden="false" customHeight="false" outlineLevel="0" collapsed="false">
      <c r="A37" s="46" t="s">
        <v>29</v>
      </c>
    </row>
    <row r="38" customFormat="false" ht="12" hidden="false" customHeight="false" outlineLevel="0" collapsed="false">
      <c r="D38" s="7" t="s">
        <v>30</v>
      </c>
      <c r="E38" s="47" t="n">
        <v>37135</v>
      </c>
      <c r="F38" s="47" t="n">
        <v>37165</v>
      </c>
      <c r="G38" s="47" t="n">
        <v>37196</v>
      </c>
      <c r="H38" s="47" t="n">
        <v>37226</v>
      </c>
      <c r="I38" s="47" t="s">
        <v>5</v>
      </c>
      <c r="J38" s="47" t="n">
        <v>37257</v>
      </c>
      <c r="K38" s="47" t="n">
        <v>37288</v>
      </c>
      <c r="L38" s="47" t="n">
        <v>37316</v>
      </c>
      <c r="M38" s="47" t="s">
        <v>6</v>
      </c>
      <c r="N38" s="47" t="s">
        <v>7</v>
      </c>
      <c r="O38" s="47" t="s">
        <v>8</v>
      </c>
      <c r="P38" s="47" t="s">
        <v>26</v>
      </c>
      <c r="Q38" s="47" t="s">
        <v>27</v>
      </c>
      <c r="R38" s="47" t="s">
        <v>28</v>
      </c>
    </row>
    <row r="39" customFormat="false" ht="15" hidden="false" customHeight="true" outlineLevel="0" collapsed="false">
      <c r="A39" s="61" t="s">
        <v>12</v>
      </c>
      <c r="B39" s="49"/>
      <c r="C39" s="49"/>
      <c r="D39" s="62" t="n">
        <v>-920837.165291767</v>
      </c>
      <c r="E39" s="63" t="n">
        <v>0</v>
      </c>
      <c r="F39" s="63" t="n">
        <v>31264.9648917359</v>
      </c>
      <c r="G39" s="63" t="n">
        <v>114328.739277977</v>
      </c>
      <c r="H39" s="63" t="n">
        <v>-118209.855532355</v>
      </c>
      <c r="I39" s="64" t="n">
        <v>27383.8486373577</v>
      </c>
      <c r="J39" s="63" t="n">
        <v>-233595.709156816</v>
      </c>
      <c r="K39" s="63" t="n">
        <v>-335471.001824891</v>
      </c>
      <c r="L39" s="63" t="n">
        <v>-217946.113480708</v>
      </c>
      <c r="M39" s="63" t="n">
        <v>-114202.30345224</v>
      </c>
      <c r="N39" s="63" t="n">
        <v>-630686.629694699</v>
      </c>
      <c r="O39" s="63" t="n">
        <v>-955401.630683276</v>
      </c>
      <c r="P39" s="64" t="n">
        <v>-2597212.2172297</v>
      </c>
      <c r="Q39" s="63" t="n">
        <v>605218.571695179</v>
      </c>
      <c r="R39" s="65" t="n">
        <v>1043772.6316054</v>
      </c>
    </row>
    <row r="40" customFormat="false" ht="11.25" hidden="false" customHeight="false" outlineLevel="0" collapsed="false">
      <c r="A40" s="66" t="s">
        <v>13</v>
      </c>
      <c r="B40" s="67"/>
      <c r="C40" s="67"/>
      <c r="D40" s="68" t="n">
        <v>-3653987.93445121</v>
      </c>
      <c r="E40" s="69" t="n">
        <v>0</v>
      </c>
      <c r="F40" s="69" t="n">
        <v>-1665.6588753989</v>
      </c>
      <c r="G40" s="69" t="n">
        <v>8087.98936420747</v>
      </c>
      <c r="H40" s="69" t="n">
        <v>-49305.9810054361</v>
      </c>
      <c r="I40" s="70" t="n">
        <v>-42883.6505166275</v>
      </c>
      <c r="J40" s="69" t="n">
        <v>56490.9875960473</v>
      </c>
      <c r="K40" s="69" t="n">
        <v>49731.367541838</v>
      </c>
      <c r="L40" s="69" t="n">
        <v>100471.307558081</v>
      </c>
      <c r="M40" s="69" t="n">
        <v>281119.430769462</v>
      </c>
      <c r="N40" s="69" t="n">
        <v>6626.31012257372</v>
      </c>
      <c r="O40" s="69" t="n">
        <v>230731.229168313</v>
      </c>
      <c r="P40" s="70" t="n">
        <v>682051.663751763</v>
      </c>
      <c r="Q40" s="69" t="n">
        <v>-244476.857458498</v>
      </c>
      <c r="R40" s="71" t="n">
        <v>-4048679.09022785</v>
      </c>
    </row>
    <row r="41" customFormat="false" ht="11.25" hidden="false" customHeight="false" outlineLevel="0" collapsed="false">
      <c r="A41" s="66" t="s">
        <v>14</v>
      </c>
      <c r="B41" s="67"/>
      <c r="C41" s="67"/>
      <c r="D41" s="68" t="n">
        <v>-5094796.20631698</v>
      </c>
      <c r="E41" s="69" t="n">
        <v>0</v>
      </c>
      <c r="F41" s="69" t="n">
        <v>-3666.00963089049</v>
      </c>
      <c r="G41" s="69" t="n">
        <v>-86582.2892060223</v>
      </c>
      <c r="H41" s="69" t="n">
        <v>-170252.149994487</v>
      </c>
      <c r="I41" s="70" t="n">
        <v>-260500.4488314</v>
      </c>
      <c r="J41" s="69" t="n">
        <v>-309710.237094347</v>
      </c>
      <c r="K41" s="69" t="n">
        <v>-303043.377731152</v>
      </c>
      <c r="L41" s="69" t="n">
        <v>-191006.795472324</v>
      </c>
      <c r="M41" s="69" t="n">
        <v>-228141.506732281</v>
      </c>
      <c r="N41" s="69" t="n">
        <v>37106.4282832264</v>
      </c>
      <c r="O41" s="69" t="n">
        <v>-148037.262972491</v>
      </c>
      <c r="P41" s="70" t="n">
        <v>-1268681.26214701</v>
      </c>
      <c r="Q41" s="69" t="n">
        <v>-784264.186734754</v>
      </c>
      <c r="R41" s="71" t="n">
        <v>-2781350.30860382</v>
      </c>
    </row>
    <row r="42" customFormat="false" ht="11.25" hidden="false" customHeight="false" outlineLevel="0" collapsed="false">
      <c r="A42" s="66" t="s">
        <v>15</v>
      </c>
      <c r="B42" s="67"/>
      <c r="C42" s="67"/>
      <c r="D42" s="68" t="n">
        <v>769965.523833151</v>
      </c>
      <c r="E42" s="69" t="n">
        <v>0</v>
      </c>
      <c r="F42" s="69" t="n">
        <v>0</v>
      </c>
      <c r="G42" s="69" t="n">
        <v>0</v>
      </c>
      <c r="H42" s="69" t="n">
        <v>0</v>
      </c>
      <c r="I42" s="70" t="n">
        <v>0</v>
      </c>
      <c r="J42" s="69" t="n">
        <v>0</v>
      </c>
      <c r="K42" s="69" t="n">
        <v>0</v>
      </c>
      <c r="L42" s="69" t="n">
        <v>0</v>
      </c>
      <c r="M42" s="69" t="n">
        <v>0</v>
      </c>
      <c r="N42" s="69" t="n">
        <v>0</v>
      </c>
      <c r="O42" s="69" t="n">
        <v>0</v>
      </c>
      <c r="P42" s="70" t="n">
        <v>0</v>
      </c>
      <c r="Q42" s="69" t="n">
        <v>207525.5081962</v>
      </c>
      <c r="R42" s="71" t="n">
        <v>562440.01563695</v>
      </c>
    </row>
    <row r="43" customFormat="false" ht="11.25" hidden="false" customHeight="false" outlineLevel="0" collapsed="false">
      <c r="A43" s="66" t="s">
        <v>16</v>
      </c>
      <c r="B43" s="67"/>
      <c r="C43" s="67"/>
      <c r="D43" s="68" t="n">
        <v>-11889056.4676299</v>
      </c>
      <c r="E43" s="69" t="n">
        <v>0</v>
      </c>
      <c r="F43" s="69" t="n">
        <v>-10226.1637228362</v>
      </c>
      <c r="G43" s="69" t="n">
        <v>-238276.013949742</v>
      </c>
      <c r="H43" s="69" t="n">
        <v>-89612.8961280855</v>
      </c>
      <c r="I43" s="70" t="n">
        <v>-338115.073800664</v>
      </c>
      <c r="J43" s="69" t="n">
        <v>-222430.680011495</v>
      </c>
      <c r="K43" s="69" t="n">
        <v>-223304.971482426</v>
      </c>
      <c r="L43" s="69" t="n">
        <v>-70037.0275340645</v>
      </c>
      <c r="M43" s="69" t="n">
        <v>-352016.804834429</v>
      </c>
      <c r="N43" s="69" t="n">
        <v>-992672.569868641</v>
      </c>
      <c r="O43" s="69" t="n">
        <v>-159545.438591764</v>
      </c>
      <c r="P43" s="70" t="n">
        <v>-2190264.5161456</v>
      </c>
      <c r="Q43" s="69" t="n">
        <v>-1781710.89381365</v>
      </c>
      <c r="R43" s="71" t="n">
        <v>-7578965.98386997</v>
      </c>
    </row>
    <row r="44" customFormat="false" ht="11.25" hidden="false" customHeight="false" outlineLevel="0" collapsed="false">
      <c r="A44" s="66" t="s">
        <v>17</v>
      </c>
      <c r="B44" s="67"/>
      <c r="C44" s="67"/>
      <c r="D44" s="68" t="n">
        <v>4470672.72884126</v>
      </c>
      <c r="E44" s="69" t="n">
        <v>0</v>
      </c>
      <c r="F44" s="69" t="n">
        <v>-57971.0930519844</v>
      </c>
      <c r="G44" s="69" t="n">
        <v>-75520.1031431309</v>
      </c>
      <c r="H44" s="69" t="n">
        <v>67690.4448156644</v>
      </c>
      <c r="I44" s="70" t="n">
        <v>-65800.7513794509</v>
      </c>
      <c r="J44" s="69" t="n">
        <v>145444.287621177</v>
      </c>
      <c r="K44" s="69" t="n">
        <v>163790.771343045</v>
      </c>
      <c r="L44" s="69" t="n">
        <v>-296999.97702318</v>
      </c>
      <c r="M44" s="69" t="n">
        <v>-1370819.06102303</v>
      </c>
      <c r="N44" s="69" t="n">
        <v>-1048154.96628306</v>
      </c>
      <c r="O44" s="69" t="n">
        <v>-568704.994065936</v>
      </c>
      <c r="P44" s="70" t="n">
        <v>-2550194.11021599</v>
      </c>
      <c r="Q44" s="69" t="n">
        <v>-1683123.56802729</v>
      </c>
      <c r="R44" s="71" t="n">
        <v>8769791.15846399</v>
      </c>
    </row>
    <row r="45" customFormat="false" ht="12" hidden="false" customHeight="false" outlineLevel="0" collapsed="false">
      <c r="A45" s="66" t="s">
        <v>18</v>
      </c>
      <c r="B45" s="67"/>
      <c r="C45" s="67"/>
      <c r="D45" s="68" t="n">
        <v>-146804.127559985</v>
      </c>
      <c r="E45" s="69" t="n">
        <v>0</v>
      </c>
      <c r="F45" s="69" t="n">
        <v>-1501.24807238148</v>
      </c>
      <c r="G45" s="69" t="n">
        <v>-1303.62684008148</v>
      </c>
      <c r="H45" s="69" t="n">
        <v>-3435.36303331768</v>
      </c>
      <c r="I45" s="70" t="n">
        <v>-6240.23794578064</v>
      </c>
      <c r="J45" s="69" t="n">
        <v>-2555.80702786122</v>
      </c>
      <c r="K45" s="69" t="n">
        <v>-2665.17208247233</v>
      </c>
      <c r="L45" s="69" t="n">
        <v>-2343.29502934612</v>
      </c>
      <c r="M45" s="69" t="n">
        <v>-15763.6502649002</v>
      </c>
      <c r="N45" s="69" t="n">
        <v>-28449.1121534332</v>
      </c>
      <c r="O45" s="69" t="n">
        <v>-16552.3743032175</v>
      </c>
      <c r="P45" s="70" t="n">
        <v>-69410.7385964917</v>
      </c>
      <c r="Q45" s="69" t="n">
        <v>-71153.1510177122</v>
      </c>
      <c r="R45" s="71" t="n">
        <v>0</v>
      </c>
    </row>
    <row r="46" customFormat="false" ht="13.5" hidden="false" customHeight="true" outlineLevel="0" collapsed="false">
      <c r="A46" s="72" t="s">
        <v>19</v>
      </c>
      <c r="B46" s="58"/>
      <c r="C46" s="58"/>
      <c r="D46" s="73" t="n">
        <v>-16464843.6485754</v>
      </c>
      <c r="E46" s="74" t="n">
        <v>0</v>
      </c>
      <c r="F46" s="75" t="n">
        <v>-43765.2084617556</v>
      </c>
      <c r="G46" s="75" t="n">
        <v>-279265.304496792</v>
      </c>
      <c r="H46" s="75" t="n">
        <v>-363125.800878017</v>
      </c>
      <c r="I46" s="76" t="n">
        <v>-686156.313836565</v>
      </c>
      <c r="J46" s="75" t="n">
        <v>-566357.158073294</v>
      </c>
      <c r="K46" s="75" t="n">
        <v>-650962.384236059</v>
      </c>
      <c r="L46" s="75" t="n">
        <v>-677861.900981541</v>
      </c>
      <c r="M46" s="75" t="n">
        <v>-1799823.89553742</v>
      </c>
      <c r="N46" s="75" t="n">
        <v>-2656230.53959403</v>
      </c>
      <c r="O46" s="75" t="n">
        <v>-1617510.47144837</v>
      </c>
      <c r="P46" s="76" t="n">
        <v>-7993711.18058303</v>
      </c>
      <c r="Q46" s="75" t="n">
        <v>-3751984.57716052</v>
      </c>
      <c r="R46" s="77" t="n">
        <v>-4032991.57699529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Roman,Bold"&amp;11WEST POWER POSITIONS
PEAK AND OFF PEAK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false" showRowColHeaders="true" showZeros="true" rightToLeft="false" tabSelected="false" showOutlineSymbols="true" defaultGridColor="true" view="normal" topLeftCell="B3" colorId="64" zoomScale="100" zoomScaleNormal="100" zoomScalePageLayoutView="100" workbookViewId="0">
      <selection pane="topLeft" activeCell="C7" activeCellId="0" sqref="C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8.56"/>
    <col collapsed="false" customWidth="true" hidden="false" outlineLevel="0" max="2" min="2" style="1" width="14.99"/>
    <col collapsed="false" customWidth="false" hidden="false" outlineLevel="0" max="5" min="3" style="1" width="9.13"/>
    <col collapsed="false" customWidth="true" hidden="false" outlineLevel="0" max="6" min="6" style="1" width="10.99"/>
    <col collapsed="false" customWidth="false" hidden="false" outlineLevel="0" max="12" min="7" style="1" width="9.13"/>
    <col collapsed="false" customWidth="true" hidden="false" outlineLevel="0" max="14" min="13" style="1" width="11.99"/>
    <col collapsed="false" customWidth="true" hidden="false" outlineLevel="0" max="15" min="15" style="1" width="12.99"/>
    <col collapsed="false" customWidth="false" hidden="false" outlineLevel="0" max="257" min="16" style="1" width="9.13"/>
  </cols>
  <sheetData>
    <row r="1" customFormat="false" ht="11.2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31</v>
      </c>
    </row>
    <row r="4" customFormat="false" ht="12.75" hidden="false" customHeight="false" outlineLevel="0" collapsed="false">
      <c r="A4" s="78" t="n">
        <f aca="false">+'[1]West Power Position'!A6</f>
        <v>37188</v>
      </c>
    </row>
    <row r="5" customFormat="false" ht="11.25" hidden="false" customHeight="false" outlineLevel="0" collapsed="false">
      <c r="A5" s="79"/>
    </row>
    <row r="6" customFormat="false" ht="15.75" hidden="false" customHeight="false" outlineLevel="0" collapsed="false">
      <c r="A6" s="2" t="s">
        <v>32</v>
      </c>
      <c r="B6" s="80" t="str">
        <f aca="false">+'[1]West Power Position'!C8</f>
        <v>Total Peak</v>
      </c>
      <c r="C6" s="7" t="n">
        <f aca="false">+'[1]West Power Position'!H8</f>
        <v>37165</v>
      </c>
      <c r="D6" s="7" t="n">
        <f aca="false">+'[1]West Power Position'!I8</f>
        <v>37196</v>
      </c>
      <c r="E6" s="7" t="n">
        <f aca="false">+'[1]West Power Position'!J8</f>
        <v>37226</v>
      </c>
      <c r="F6" s="80" t="str">
        <f aca="false">+'[1]West Power Position'!K8</f>
        <v>2001 Total</v>
      </c>
      <c r="G6" s="7" t="n">
        <f aca="false">+'[1]West Power Position'!L8</f>
        <v>37257</v>
      </c>
      <c r="H6" s="7" t="n">
        <f aca="false">+'[1]West Power Position'!M8</f>
        <v>37288</v>
      </c>
      <c r="I6" s="7" t="n">
        <f aca="false">+'[1]West Power Position'!N8</f>
        <v>37316</v>
      </c>
      <c r="J6" s="80" t="str">
        <f aca="false">+'[1]West Power Position'!O8</f>
        <v>Q2-02</v>
      </c>
      <c r="K6" s="80" t="str">
        <f aca="false">+'[1]West Power Position'!P8</f>
        <v>Q3-02</v>
      </c>
      <c r="L6" s="80" t="str">
        <f aca="false">+'[1]West Power Position'!Q8</f>
        <v>Q4-02</v>
      </c>
      <c r="M6" s="80" t="str">
        <f aca="false">+'[1]West Power Position'!R8</f>
        <v>Total 2002</v>
      </c>
      <c r="N6" s="80" t="str">
        <f aca="false">+'[1]West Power Position'!S8</f>
        <v> Total 2003</v>
      </c>
      <c r="O6" s="80" t="str">
        <f aca="false">+'[1]West Power Position'!T8</f>
        <v>&gt;2004</v>
      </c>
    </row>
    <row r="7" customFormat="false" ht="15" hidden="false" customHeight="true" outlineLevel="0" collapsed="false">
      <c r="A7" s="48" t="str">
        <f aca="false">+'[1]West Power Position'!A9</f>
        <v>Mid Columbia</v>
      </c>
      <c r="B7" s="81" t="n">
        <f aca="false">+'[1]West Power Position'!C9-'[1]West Power Position'!C109</f>
        <v>-46327.3496700267</v>
      </c>
      <c r="C7" s="11" t="n">
        <f aca="false">+'[1]West Power Position'!H9-'[1]West Power Position'!H109</f>
        <v>-6651.98554625721</v>
      </c>
      <c r="D7" s="11" t="n">
        <f aca="false">+'[1]West Power Position'!I9-'[1]West Power Position'!I109</f>
        <v>82012.1768078975</v>
      </c>
      <c r="E7" s="11" t="n">
        <f aca="false">+'[1]West Power Position'!J9-'[1]West Power Position'!J109</f>
        <v>-75176.5047815357</v>
      </c>
      <c r="F7" s="13" t="n">
        <f aca="false">+'[1]West Power Position'!K9-'[1]West Power Position'!K109</f>
        <v>183.686480104603</v>
      </c>
      <c r="G7" s="11" t="n">
        <f aca="false">+'[1]West Power Position'!L9-'[1]West Power Position'!L109</f>
        <v>-10068.3039758573</v>
      </c>
      <c r="H7" s="11" t="n">
        <f aca="false">+'[1]West Power Position'!M9-'[1]West Power Position'!M109</f>
        <v>-10911.0410324183</v>
      </c>
      <c r="I7" s="11" t="n">
        <f aca="false">+'[1]West Power Position'!N9-'[1]West Power Position'!N109</f>
        <v>-650.545503379726</v>
      </c>
      <c r="J7" s="11" t="n">
        <f aca="false">+'[1]West Power Position'!O9-'[1]West Power Position'!O109</f>
        <v>-1845.88717690575</v>
      </c>
      <c r="K7" s="11" t="n">
        <f aca="false">+'[1]West Power Position'!P9-'[1]West Power Position'!P109</f>
        <v>-1654.21242317359</v>
      </c>
      <c r="L7" s="11" t="n">
        <f aca="false">+'[1]West Power Position'!Q9-'[1]West Power Position'!Q109</f>
        <v>-1827.37147628696</v>
      </c>
      <c r="M7" s="82" t="n">
        <f aca="false">+'[1]West Power Position'!R9-'[1]West Power Position'!R109</f>
        <v>-37236.8894208544</v>
      </c>
      <c r="N7" s="82" t="n">
        <f aca="false">+'[1]West Power Position'!S9-'[1]West Power Position'!S109</f>
        <v>3626.91433990828</v>
      </c>
      <c r="O7" s="83" t="n">
        <f aca="false">+'[1]West Power Position'!T9-'[1]West Power Position'!T109</f>
        <v>-12901.0610691846</v>
      </c>
    </row>
    <row r="8" customFormat="false" ht="11.25" hidden="false" customHeight="false" outlineLevel="0" collapsed="false">
      <c r="A8" s="52" t="str">
        <f aca="false">+'[1]West Power Position'!A10</f>
        <v>COB</v>
      </c>
      <c r="B8" s="84" t="n">
        <f aca="false">+'[1]West Power Position'!C10-'[1]West Power Position'!C110</f>
        <v>-8379.85136858188</v>
      </c>
      <c r="C8" s="17" t="n">
        <f aca="false">+'[1]West Power Position'!H10-'[1]West Power Position'!H110</f>
        <v>-273.819638902618</v>
      </c>
      <c r="D8" s="17" t="n">
        <f aca="false">+'[1]West Power Position'!I10-'[1]West Power Position'!I110</f>
        <v>-2016.28174325045</v>
      </c>
      <c r="E8" s="17" t="n">
        <f aca="false">+'[1]West Power Position'!J10-'[1]West Power Position'!J110</f>
        <v>147.941079916127</v>
      </c>
      <c r="F8" s="19" t="n">
        <f aca="false">+'[1]West Power Position'!K10-'[1]West Power Position'!K110</f>
        <v>-2142.16030223694</v>
      </c>
      <c r="G8" s="17" t="n">
        <f aca="false">+'[1]West Power Position'!L10-'[1]West Power Position'!L110</f>
        <v>-0.172070688422536</v>
      </c>
      <c r="H8" s="17" t="n">
        <f aca="false">+'[1]West Power Position'!M10-'[1]West Power Position'!M110</f>
        <v>-0.242967068612415</v>
      </c>
      <c r="I8" s="17" t="n">
        <f aca="false">+'[1]West Power Position'!N10-'[1]West Power Position'!N110</f>
        <v>11.3415611462624</v>
      </c>
      <c r="J8" s="17" t="n">
        <f aca="false">+'[1]West Power Position'!O10-'[1]West Power Position'!O110</f>
        <v>34.7976022313524</v>
      </c>
      <c r="K8" s="17" t="n">
        <f aca="false">+'[1]West Power Position'!P10-'[1]West Power Position'!P110</f>
        <v>-82.2184275713807</v>
      </c>
      <c r="L8" s="17" t="n">
        <f aca="false">+'[1]West Power Position'!Q10-'[1]West Power Position'!Q110</f>
        <v>46.2184320127853</v>
      </c>
      <c r="M8" s="85" t="n">
        <f aca="false">+'[1]West Power Position'!R10-'[1]West Power Position'!R110</f>
        <v>-1.75277890737561</v>
      </c>
      <c r="N8" s="85" t="n">
        <f aca="false">+'[1]West Power Position'!S10-'[1]West Power Position'!S110</f>
        <v>-900.181050564861</v>
      </c>
      <c r="O8" s="86" t="n">
        <f aca="false">+'[1]West Power Position'!T10-'[1]West Power Position'!T110</f>
        <v>-5335.7572368714</v>
      </c>
    </row>
    <row r="9" customFormat="false" ht="11.25" hidden="false" customHeight="false" outlineLevel="0" collapsed="false">
      <c r="A9" s="52" t="str">
        <f aca="false">+'[1]West Power Position'!A11</f>
        <v>NP15</v>
      </c>
      <c r="B9" s="84" t="n">
        <f aca="false">+'[1]West Power Position'!C11-'[1]West Power Position'!C111</f>
        <v>-32933.8428545864</v>
      </c>
      <c r="C9" s="17" t="n">
        <f aca="false">+'[1]West Power Position'!H11-'[1]West Power Position'!H111</f>
        <v>59.0406541850625</v>
      </c>
      <c r="D9" s="17" t="n">
        <f aca="false">+'[1]West Power Position'!I11-'[1]West Power Position'!I111</f>
        <v>49811.6392118288</v>
      </c>
      <c r="E9" s="17" t="n">
        <f aca="false">+'[1]West Power Position'!J11-'[1]West Power Position'!J111</f>
        <v>-20366.3345008364</v>
      </c>
      <c r="F9" s="19" t="n">
        <f aca="false">+'[1]West Power Position'!K11-'[1]West Power Position'!K111</f>
        <v>29504.3453651775</v>
      </c>
      <c r="G9" s="17" t="n">
        <f aca="false">+'[1]West Power Position'!L11-'[1]West Power Position'!L111</f>
        <v>9477.10147120999</v>
      </c>
      <c r="H9" s="17" t="n">
        <f aca="false">+'[1]West Power Position'!M11-'[1]West Power Position'!M111</f>
        <v>10237.9167898148</v>
      </c>
      <c r="I9" s="17" t="n">
        <f aca="false">+'[1]West Power Position'!N11-'[1]West Power Position'!N111</f>
        <v>-10279.2006699288</v>
      </c>
      <c r="J9" s="17" t="n">
        <f aca="false">+'[1]West Power Position'!O11-'[1]West Power Position'!O111</f>
        <v>-30391.2311948348</v>
      </c>
      <c r="K9" s="17" t="n">
        <f aca="false">+'[1]West Power Position'!P11-'[1]West Power Position'!P111</f>
        <v>-30129.2791625514</v>
      </c>
      <c r="L9" s="17" t="n">
        <f aca="false">+'[1]West Power Position'!Q11-'[1]West Power Position'!Q111</f>
        <v>-185.127919496415</v>
      </c>
      <c r="M9" s="85" t="n">
        <f aca="false">+'[1]West Power Position'!R11-'[1]West Power Position'!R111</f>
        <v>-30697.5090001662</v>
      </c>
      <c r="N9" s="85" t="n">
        <f aca="false">+'[1]West Power Position'!S11-'[1]West Power Position'!S111</f>
        <v>-29090.5052223222</v>
      </c>
      <c r="O9" s="86" t="n">
        <f aca="false">+'[1]West Power Position'!T11-'[1]West Power Position'!T111</f>
        <v>-2650.17399727786</v>
      </c>
    </row>
    <row r="10" customFormat="false" ht="11.25" hidden="false" customHeight="false" outlineLevel="0" collapsed="false">
      <c r="A10" s="52" t="str">
        <f aca="false">+'[1]West Power Position'!A12</f>
        <v>ZP26</v>
      </c>
      <c r="B10" s="84" t="n">
        <f aca="false">+'[1]West Power Position'!C12-'[1]West Power Position'!C112</f>
        <v>882.209446451569</v>
      </c>
      <c r="C10" s="17" t="n">
        <f aca="false">+'[1]West Power Position'!H12-'[1]West Power Position'!H112</f>
        <v>0</v>
      </c>
      <c r="D10" s="17" t="n">
        <f aca="false">+'[1]West Power Position'!I12-'[1]West Power Position'!I112</f>
        <v>0</v>
      </c>
      <c r="E10" s="17" t="n">
        <f aca="false">+'[1]West Power Position'!J12-'[1]West Power Position'!J112</f>
        <v>0</v>
      </c>
      <c r="F10" s="19" t="n">
        <f aca="false">+'[1]West Power Position'!K12-'[1]West Power Position'!K112</f>
        <v>0</v>
      </c>
      <c r="G10" s="17" t="n">
        <f aca="false">+'[1]West Power Position'!L12-'[1]West Power Position'!L112</f>
        <v>0</v>
      </c>
      <c r="H10" s="17" t="n">
        <f aca="false">+'[1]West Power Position'!M12-'[1]West Power Position'!M112</f>
        <v>0</v>
      </c>
      <c r="I10" s="17" t="n">
        <f aca="false">+'[1]West Power Position'!N12-'[1]West Power Position'!N112</f>
        <v>0</v>
      </c>
      <c r="J10" s="17" t="n">
        <f aca="false">+'[1]West Power Position'!O12-'[1]West Power Position'!O112</f>
        <v>0</v>
      </c>
      <c r="K10" s="17" t="n">
        <f aca="false">+'[1]West Power Position'!P12-'[1]West Power Position'!P112</f>
        <v>0</v>
      </c>
      <c r="L10" s="17" t="n">
        <f aca="false">+'[1]West Power Position'!Q12-'[1]West Power Position'!Q112</f>
        <v>0</v>
      </c>
      <c r="M10" s="85" t="n">
        <f aca="false">+'[1]West Power Position'!R12-'[1]West Power Position'!R112</f>
        <v>0</v>
      </c>
      <c r="N10" s="85" t="n">
        <f aca="false">+'[1]West Power Position'!S12-'[1]West Power Position'!S112</f>
        <v>142.264076736145</v>
      </c>
      <c r="O10" s="86" t="n">
        <f aca="false">+'[1]West Power Position'!T12-'[1]West Power Position'!T112</f>
        <v>739.94536971522</v>
      </c>
    </row>
    <row r="11" customFormat="false" ht="11.25" hidden="false" customHeight="false" outlineLevel="0" collapsed="false">
      <c r="A11" s="52" t="str">
        <f aca="false">+'[1]West Power Position'!A13</f>
        <v>SP15</v>
      </c>
      <c r="B11" s="84" t="n">
        <f aca="false">+'[1]West Power Position'!C13-'[1]West Power Position'!C113</f>
        <v>59937.7698376887</v>
      </c>
      <c r="C11" s="17" t="n">
        <f aca="false">+'[1]West Power Position'!H13-'[1]West Power Position'!H113</f>
        <v>134.830428189798</v>
      </c>
      <c r="D11" s="17" t="n">
        <f aca="false">+'[1]West Power Position'!I13-'[1]West Power Position'!I113</f>
        <v>-49006.2291811837</v>
      </c>
      <c r="E11" s="17" t="n">
        <f aca="false">+'[1]West Power Position'!J13-'[1]West Power Position'!J113</f>
        <v>613.78442118521</v>
      </c>
      <c r="F11" s="19" t="n">
        <f aca="false">+'[1]West Power Position'!K13-'[1]West Power Position'!K113</f>
        <v>-48257.6143318087</v>
      </c>
      <c r="G11" s="17" t="n">
        <f aca="false">+'[1]West Power Position'!L13-'[1]West Power Position'!L113</f>
        <v>18985.8716251125</v>
      </c>
      <c r="H11" s="17" t="n">
        <f aca="false">+'[1]West Power Position'!M13-'[1]West Power Position'!M113</f>
        <v>20519.7343114007</v>
      </c>
      <c r="I11" s="17" t="n">
        <f aca="false">+'[1]West Power Position'!N13-'[1]West Power Position'!N113</f>
        <v>-20533.9461150811</v>
      </c>
      <c r="J11" s="17" t="n">
        <f aca="false">+'[1]West Power Position'!O13-'[1]West Power Position'!O113</f>
        <v>-60686.0466666895</v>
      </c>
      <c r="K11" s="17" t="n">
        <f aca="false">+'[1]West Power Position'!P13-'[1]West Power Position'!P113</f>
        <v>59983.6252065442</v>
      </c>
      <c r="L11" s="17" t="n">
        <f aca="false">+'[1]West Power Position'!Q13-'[1]West Power Position'!Q113</f>
        <v>-52.2078601290559</v>
      </c>
      <c r="M11" s="85" t="n">
        <f aca="false">+'[1]West Power Position'!R13-'[1]West Power Position'!R113</f>
        <v>48216.2866279292</v>
      </c>
      <c r="N11" s="85" t="n">
        <f aca="false">+'[1]West Power Position'!S13-'[1]West Power Position'!S113</f>
        <v>-30394.6081682212</v>
      </c>
      <c r="O11" s="86" t="n">
        <f aca="false">+'[1]West Power Position'!T13-'[1]West Power Position'!T113</f>
        <v>90373.7057097936</v>
      </c>
    </row>
    <row r="12" customFormat="false" ht="11.25" hidden="false" customHeight="false" outlineLevel="0" collapsed="false">
      <c r="A12" s="52" t="str">
        <f aca="false">+'[1]West Power Position'!A14</f>
        <v>Palo Verde</v>
      </c>
      <c r="B12" s="84" t="n">
        <f aca="false">+'[1]West Power Position'!C14-'[1]West Power Position'!C114</f>
        <v>301452.724013328</v>
      </c>
      <c r="C12" s="17" t="n">
        <f aca="false">+'[1]West Power Position'!H14-'[1]West Power Position'!H114</f>
        <v>6137.82755421174</v>
      </c>
      <c r="D12" s="17" t="n">
        <f aca="false">+'[1]West Power Position'!I14-'[1]West Power Position'!I114</f>
        <v>-103319.367091329</v>
      </c>
      <c r="E12" s="17" t="n">
        <f aca="false">+'[1]West Power Position'!J14-'[1]West Power Position'!J114</f>
        <v>2965.93383540682</v>
      </c>
      <c r="F12" s="19" t="n">
        <f aca="false">+'[1]West Power Position'!K14-'[1]West Power Position'!K114</f>
        <v>-94215.60570171</v>
      </c>
      <c r="G12" s="17" t="n">
        <f aca="false">+'[1]West Power Position'!L14-'[1]West Power Position'!L114</f>
        <v>-7023.4695834044</v>
      </c>
      <c r="H12" s="17" t="n">
        <f aca="false">+'[1]West Power Position'!M14-'[1]West Power Position'!M114</f>
        <v>-7596.75807377273</v>
      </c>
      <c r="I12" s="17" t="n">
        <f aca="false">+'[1]West Power Position'!N14-'[1]West Power Position'!N114</f>
        <v>-17972.3986336794</v>
      </c>
      <c r="J12" s="17" t="n">
        <f aca="false">+'[1]West Power Position'!O14-'[1]West Power Position'!O114</f>
        <v>-53752.6958961561</v>
      </c>
      <c r="K12" s="17" t="n">
        <f aca="false">+'[1]West Power Position'!P14-'[1]West Power Position'!P114</f>
        <v>-84805.822915618</v>
      </c>
      <c r="L12" s="17" t="n">
        <f aca="false">+'[1]West Power Position'!Q14-'[1]West Power Position'!Q114</f>
        <v>-22502.3232686006</v>
      </c>
      <c r="M12" s="85" t="n">
        <f aca="false">+'[1]West Power Position'!R14-'[1]West Power Position'!R114</f>
        <v>-162701.705592663</v>
      </c>
      <c r="N12" s="85" t="n">
        <f aca="false">+'[1]West Power Position'!S14-'[1]West Power Position'!S114</f>
        <v>541456.253513664</v>
      </c>
      <c r="O12" s="86" t="n">
        <f aca="false">+'[1]West Power Position'!T14-'[1]West Power Position'!T114</f>
        <v>16913.7817940423</v>
      </c>
    </row>
    <row r="13" customFormat="false" ht="12" hidden="false" customHeight="false" outlineLevel="0" collapsed="false">
      <c r="A13" s="52" t="str">
        <f aca="false">+'[1]West Power Position'!A15</f>
        <v>Rockies</v>
      </c>
      <c r="B13" s="84" t="n">
        <f aca="false">+'[1]West Power Position'!C15-'[1]West Power Position'!C115</f>
        <v>-3021.15790183953</v>
      </c>
      <c r="C13" s="17" t="n">
        <f aca="false">+'[1]West Power Position'!H15-'[1]West Power Position'!H115</f>
        <v>136.769494581589</v>
      </c>
      <c r="D13" s="17" t="n">
        <f aca="false">+'[1]West Power Position'!I15-'[1]West Power Position'!I115</f>
        <v>-252.350000914559</v>
      </c>
      <c r="E13" s="17" t="n">
        <f aca="false">+'[1]West Power Position'!J15-'[1]West Power Position'!J115</f>
        <v>-132.843488274309</v>
      </c>
      <c r="F13" s="19" t="n">
        <f aca="false">+'[1]West Power Position'!K15-'[1]West Power Position'!K115</f>
        <v>-248.423994607278</v>
      </c>
      <c r="G13" s="17" t="n">
        <f aca="false">+'[1]West Power Position'!L15-'[1]West Power Position'!L115</f>
        <v>-2.39910311897984</v>
      </c>
      <c r="H13" s="17" t="n">
        <f aca="false">+'[1]West Power Position'!M15-'[1]West Power Position'!M115</f>
        <v>-160.63943400621</v>
      </c>
      <c r="I13" s="17" t="n">
        <f aca="false">+'[1]West Power Position'!N15-'[1]West Power Position'!N115</f>
        <v>-342.88550741172</v>
      </c>
      <c r="J13" s="17" t="n">
        <f aca="false">+'[1]West Power Position'!O15-'[1]West Power Position'!O115</f>
        <v>-607.498857487251</v>
      </c>
      <c r="K13" s="17" t="n">
        <f aca="false">+'[1]West Power Position'!P15-'[1]West Power Position'!P115</f>
        <v>-129.580721615748</v>
      </c>
      <c r="L13" s="17" t="n">
        <f aca="false">+'[1]West Power Position'!Q15-'[1]West Power Position'!Q115</f>
        <v>-698.408580539839</v>
      </c>
      <c r="M13" s="85" t="n">
        <f aca="false">+'[1]West Power Position'!R15-'[1]West Power Position'!R115</f>
        <v>-1734.2188775644</v>
      </c>
      <c r="N13" s="85" t="n">
        <f aca="false">+'[1]West Power Position'!S15-'[1]West Power Position'!S115</f>
        <v>-1038.51502966789</v>
      </c>
      <c r="O13" s="86" t="n">
        <f aca="false">+'[1]West Power Position'!T15-'[1]West Power Position'!T115</f>
        <v>0</v>
      </c>
    </row>
    <row r="14" customFormat="false" ht="18" hidden="false" customHeight="true" outlineLevel="0" collapsed="false">
      <c r="A14" s="23" t="str">
        <f aca="false">+'[1]West Power Position'!A16</f>
        <v>Total West Desk Power Position - MWH</v>
      </c>
      <c r="B14" s="87" t="n">
        <f aca="false">+'[1]West Power Position'!C16-'[1]West Power Position'!C116</f>
        <v>271610.501502436</v>
      </c>
      <c r="C14" s="25" t="n">
        <f aca="false">+'[1]West Power Position'!H16-'[1]West Power Position'!H116</f>
        <v>-457.337053991636</v>
      </c>
      <c r="D14" s="25" t="n">
        <f aca="false">+'[1]West Power Position'!I16-'[1]West Power Position'!I116</f>
        <v>-22770.4119969509</v>
      </c>
      <c r="E14" s="25" t="n">
        <f aca="false">+'[1]West Power Position'!J16-'[1]West Power Position'!J116</f>
        <v>-91948.0234341382</v>
      </c>
      <c r="F14" s="88" t="n">
        <f aca="false">+'[1]West Power Position'!K16-'[1]West Power Position'!K116</f>
        <v>-115175.772485081</v>
      </c>
      <c r="G14" s="25" t="n">
        <f aca="false">+'[1]West Power Position'!L16-'[1]West Power Position'!L116</f>
        <v>11368.6283632534</v>
      </c>
      <c r="H14" s="25" t="n">
        <f aca="false">+'[1]West Power Position'!M16-'[1]West Power Position'!M116</f>
        <v>12088.9695939497</v>
      </c>
      <c r="I14" s="25" t="n">
        <f aca="false">+'[1]West Power Position'!N16-'[1]West Power Position'!N116</f>
        <v>-49767.6348683345</v>
      </c>
      <c r="J14" s="25" t="n">
        <f aca="false">+'[1]West Power Position'!O16-'[1]West Power Position'!O116</f>
        <v>-147248.562189842</v>
      </c>
      <c r="K14" s="25" t="n">
        <f aca="false">+'[1]West Power Position'!P16-'[1]West Power Position'!P116</f>
        <v>-56817.4884439854</v>
      </c>
      <c r="L14" s="25" t="n">
        <f aca="false">+'[1]West Power Position'!Q16-'[1]West Power Position'!Q116</f>
        <v>-25219.2206730403</v>
      </c>
      <c r="M14" s="89" t="n">
        <f aca="false">+'[1]West Power Position'!R16-'[1]West Power Position'!R116</f>
        <v>-184155.789042226</v>
      </c>
      <c r="N14" s="89" t="n">
        <f aca="false">+'[1]West Power Position'!S16-'[1]West Power Position'!S116</f>
        <v>483801.622459533</v>
      </c>
      <c r="O14" s="90" t="n">
        <f aca="false">+'[1]West Power Position'!T16-'[1]West Power Position'!T116</f>
        <v>87140.4405702176</v>
      </c>
    </row>
    <row r="15" customFormat="false" ht="11.25" hidden="false" customHeight="false" outlineLevel="0" collapsed="false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customFormat="false" ht="15.75" hidden="false" customHeight="false" outlineLevel="0" collapsed="false">
      <c r="A16" s="2" t="s">
        <v>33</v>
      </c>
      <c r="B16" s="80" t="str">
        <f aca="false">+'[1]Power Off-Peak Positions'!C8</f>
        <v>Total Off-Peak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customFormat="false" ht="14.25" hidden="false" customHeight="true" outlineLevel="0" collapsed="false">
      <c r="A17" s="48" t="str">
        <f aca="false">+'[1]Power Off-Peak Positions'!A9</f>
        <v>Mid Columbia</v>
      </c>
      <c r="B17" s="81" t="n">
        <f aca="false">+'[1]Power Off-Peak Positions'!C9-'[1]Power Off-Peak Positions'!C109</f>
        <v>17866.9400585962</v>
      </c>
      <c r="C17" s="11" t="n">
        <f aca="false">+'[1]Power Off-Peak Positions'!F9-'[1]Power Off-Peak Positions'!F109</f>
        <v>-382.338327835791</v>
      </c>
      <c r="D17" s="11" t="n">
        <f aca="false">+'[1]Power Off-Peak Positions'!G9-'[1]Power Off-Peak Positions'!G109</f>
        <v>7967.78099973107</v>
      </c>
      <c r="E17" s="11" t="n">
        <f aca="false">+'[1]Power Off-Peak Positions'!H9-'[1]Power Off-Peak Positions'!H109</f>
        <v>0.88602107808947</v>
      </c>
      <c r="F17" s="13" t="n">
        <f aca="false">+'[1]Power Off-Peak Positions'!I9-'[1]Power Off-Peak Positions'!I109</f>
        <v>7586.32869297337</v>
      </c>
      <c r="G17" s="11" t="n">
        <f aca="false">+'[1]Power Off-Peak Positions'!J9-'[1]Power Off-Peak Positions'!J109</f>
        <v>-58.2750045552675</v>
      </c>
      <c r="H17" s="11" t="n">
        <f aca="false">+'[1]Power Off-Peak Positions'!K9-'[1]Power Off-Peak Positions'!K109</f>
        <v>-60.1455884972238</v>
      </c>
      <c r="I17" s="11" t="n">
        <f aca="false">+'[1]Power Off-Peak Positions'!L9-'[1]Power Off-Peak Positions'!L109</f>
        <v>-75.3874176380923</v>
      </c>
      <c r="J17" s="11" t="n">
        <f aca="false">+'[1]Power Off-Peak Positions'!M9-'[1]Power Off-Peak Positions'!M109</f>
        <v>-161.565528296022</v>
      </c>
      <c r="K17" s="11" t="n">
        <f aca="false">+'[1]Power Off-Peak Positions'!N9-'[1]Power Off-Peak Positions'!N109</f>
        <v>23657.7910437546</v>
      </c>
      <c r="L17" s="11" t="n">
        <f aca="false">+'[1]Power Off-Peak Positions'!O9-'[1]Power Off-Peak Positions'!O109</f>
        <v>-405.775809256942</v>
      </c>
      <c r="M17" s="82" t="n">
        <f aca="false">+'[1]Power Off-Peak Positions'!P9-'[1]Power Off-Peak Positions'!P109</f>
        <v>22896.6416955118</v>
      </c>
      <c r="N17" s="82" t="n">
        <f aca="false">+'[1]Power Off-Peak Positions'!Q9-'[1]Power Off-Peak Positions'!Q109</f>
        <v>-663.519221146358</v>
      </c>
      <c r="O17" s="83" t="n">
        <f aca="false">+'[1]Power Off-Peak Positions'!R9-'[1]Power Off-Peak Positions'!R109</f>
        <v>-11952.5111087427</v>
      </c>
    </row>
    <row r="18" customFormat="false" ht="11.25" hidden="false" customHeight="false" outlineLevel="0" collapsed="false">
      <c r="A18" s="52" t="str">
        <f aca="false">+'[1]Power Off-Peak Positions'!A10</f>
        <v>COB</v>
      </c>
      <c r="B18" s="84" t="n">
        <f aca="false">+'[1]Power Off-Peak Positions'!C10-'[1]Power Off-Peak Positions'!C110</f>
        <v>-15321.1793781677</v>
      </c>
      <c r="C18" s="17" t="n">
        <f aca="false">+'[1]Power Off-Peak Positions'!F10-'[1]Power Off-Peak Positions'!F110</f>
        <v>-741.798530641912</v>
      </c>
      <c r="D18" s="17" t="n">
        <f aca="false">+'[1]Power Off-Peak Positions'!G10-'[1]Power Off-Peak Positions'!G110</f>
        <v>-74.8643976659023</v>
      </c>
      <c r="E18" s="17" t="n">
        <f aca="false">+'[1]Power Off-Peak Positions'!H10-'[1]Power Off-Peak Positions'!H110</f>
        <v>67.4985904264431</v>
      </c>
      <c r="F18" s="19" t="n">
        <f aca="false">+'[1]Power Off-Peak Positions'!I10-'[1]Power Off-Peak Positions'!I110</f>
        <v>-749.164337881368</v>
      </c>
      <c r="G18" s="17" t="n">
        <f aca="false">+'[1]Power Off-Peak Positions'!J10-'[1]Power Off-Peak Positions'!J110</f>
        <v>59.7701424871484</v>
      </c>
      <c r="H18" s="17" t="n">
        <f aca="false">+'[1]Power Off-Peak Positions'!K10-'[1]Power Off-Peak Positions'!K110</f>
        <v>-231.627943643573</v>
      </c>
      <c r="I18" s="17" t="n">
        <f aca="false">+'[1]Power Off-Peak Positions'!L10-'[1]Power Off-Peak Positions'!L110</f>
        <v>-194.782779331901</v>
      </c>
      <c r="J18" s="17" t="n">
        <f aca="false">+'[1]Power Off-Peak Positions'!M10-'[1]Power Off-Peak Positions'!M110</f>
        <v>-263.593129643821</v>
      </c>
      <c r="K18" s="17" t="n">
        <f aca="false">+'[1]Power Off-Peak Positions'!N10-'[1]Power Off-Peak Positions'!N110</f>
        <v>-133.331464242772</v>
      </c>
      <c r="L18" s="17" t="n">
        <f aca="false">+'[1]Power Off-Peak Positions'!O10-'[1]Power Off-Peak Positions'!O110</f>
        <v>18.7252166084363</v>
      </c>
      <c r="M18" s="85" t="n">
        <f aca="false">+'[1]Power Off-Peak Positions'!P10-'[1]Power Off-Peak Positions'!P110</f>
        <v>-744.839957766468</v>
      </c>
      <c r="N18" s="85" t="n">
        <f aca="false">+'[1]Power Off-Peak Positions'!Q10-'[1]Power Off-Peak Positions'!Q110</f>
        <v>782.163014361402</v>
      </c>
      <c r="O18" s="86" t="n">
        <f aca="false">+'[1]Power Off-Peak Positions'!R10-'[1]Power Off-Peak Positions'!R110</f>
        <v>-14609.3380968864</v>
      </c>
    </row>
    <row r="19" customFormat="false" ht="11.25" hidden="false" customHeight="false" outlineLevel="0" collapsed="false">
      <c r="A19" s="52" t="str">
        <f aca="false">+'[1]Power Off-Peak Positions'!A11</f>
        <v>NP15</v>
      </c>
      <c r="B19" s="84" t="n">
        <f aca="false">+'[1]Power Off-Peak Positions'!C11-'[1]Power Off-Peak Positions'!C111</f>
        <v>14404.795266042</v>
      </c>
      <c r="C19" s="17" t="n">
        <f aca="false">+'[1]Power Off-Peak Positions'!F11-'[1]Power Off-Peak Positions'!F111</f>
        <v>-1644.51918167721</v>
      </c>
      <c r="D19" s="17" t="n">
        <f aca="false">+'[1]Power Off-Peak Positions'!G11-'[1]Power Off-Peak Positions'!G111</f>
        <v>31881.0523983834</v>
      </c>
      <c r="E19" s="17" t="n">
        <f aca="false">+'[1]Power Off-Peak Positions'!H11-'[1]Power Off-Peak Positions'!H111</f>
        <v>8541.65640905127</v>
      </c>
      <c r="F19" s="19" t="n">
        <f aca="false">+'[1]Power Off-Peak Positions'!I11-'[1]Power Off-Peak Positions'!I111</f>
        <v>38778.1896257574</v>
      </c>
      <c r="G19" s="17" t="n">
        <f aca="false">+'[1]Power Off-Peak Positions'!J11-'[1]Power Off-Peak Positions'!J111</f>
        <v>-8155.32245434001</v>
      </c>
      <c r="H19" s="17" t="n">
        <f aca="false">+'[1]Power Off-Peak Positions'!K11-'[1]Power Off-Peak Positions'!K111</f>
        <v>-7152.41489011179</v>
      </c>
      <c r="I19" s="17" t="n">
        <f aca="false">+'[1]Power Off-Peak Positions'!L11-'[1]Power Off-Peak Positions'!L111</f>
        <v>-8135.62252768205</v>
      </c>
      <c r="J19" s="17" t="n">
        <f aca="false">+'[1]Power Off-Peak Positions'!M11-'[1]Power Off-Peak Positions'!M111</f>
        <v>-8.43606496977736</v>
      </c>
      <c r="K19" s="17" t="n">
        <f aca="false">+'[1]Power Off-Peak Positions'!N11-'[1]Power Off-Peak Positions'!N111</f>
        <v>26.8212643209772</v>
      </c>
      <c r="L19" s="17" t="n">
        <f aca="false">+'[1]Power Off-Peak Positions'!O11-'[1]Power Off-Peak Positions'!O111</f>
        <v>80.0137678791361</v>
      </c>
      <c r="M19" s="85" t="n">
        <f aca="false">+'[1]Power Off-Peak Positions'!P11-'[1]Power Off-Peak Positions'!P111</f>
        <v>-23344.9609049035</v>
      </c>
      <c r="N19" s="85" t="n">
        <f aca="false">+'[1]Power Off-Peak Positions'!Q11-'[1]Power Off-Peak Positions'!Q111</f>
        <v>-1033.53476843028</v>
      </c>
      <c r="O19" s="86" t="n">
        <f aca="false">+'[1]Power Off-Peak Positions'!R11-'[1]Power Off-Peak Positions'!R111</f>
        <v>5.10131362325046</v>
      </c>
    </row>
    <row r="20" customFormat="false" ht="11.25" hidden="false" customHeight="false" outlineLevel="0" collapsed="false">
      <c r="A20" s="52" t="str">
        <f aca="false">+'[1]Power Off-Peak Positions'!A12</f>
        <v>ZP26</v>
      </c>
      <c r="B20" s="84" t="n">
        <f aca="false">+'[1]Power Off-Peak Positions'!C12-'[1]Power Off-Peak Positions'!C112</f>
        <v>693.120205680083</v>
      </c>
      <c r="C20" s="17" t="n">
        <f aca="false">+'[1]Power Off-Peak Positions'!F12-'[1]Power Off-Peak Positions'!F112</f>
        <v>0</v>
      </c>
      <c r="D20" s="17" t="n">
        <f aca="false">+'[1]Power Off-Peak Positions'!G12-'[1]Power Off-Peak Positions'!G112</f>
        <v>0</v>
      </c>
      <c r="E20" s="17" t="n">
        <f aca="false">+'[1]Power Off-Peak Positions'!H12-'[1]Power Off-Peak Positions'!H112</f>
        <v>0</v>
      </c>
      <c r="F20" s="19" t="n">
        <f aca="false">+'[1]Power Off-Peak Positions'!I12-'[1]Power Off-Peak Positions'!I112</f>
        <v>0</v>
      </c>
      <c r="G20" s="17" t="n">
        <f aca="false">+'[1]Power Off-Peak Positions'!J12-'[1]Power Off-Peak Positions'!J112</f>
        <v>0</v>
      </c>
      <c r="H20" s="17" t="n">
        <f aca="false">+'[1]Power Off-Peak Positions'!K12-'[1]Power Off-Peak Positions'!K112</f>
        <v>0</v>
      </c>
      <c r="I20" s="17" t="n">
        <f aca="false">+'[1]Power Off-Peak Positions'!L12-'[1]Power Off-Peak Positions'!L112</f>
        <v>0</v>
      </c>
      <c r="J20" s="17" t="n">
        <f aca="false">+'[1]Power Off-Peak Positions'!M12-'[1]Power Off-Peak Positions'!M112</f>
        <v>0</v>
      </c>
      <c r="K20" s="17" t="n">
        <f aca="false">+'[1]Power Off-Peak Positions'!N12-'[1]Power Off-Peak Positions'!N112</f>
        <v>0</v>
      </c>
      <c r="L20" s="17" t="n">
        <f aca="false">+'[1]Power Off-Peak Positions'!O12-'[1]Power Off-Peak Positions'!O112</f>
        <v>0</v>
      </c>
      <c r="M20" s="85" t="n">
        <f aca="false">+'[1]Power Off-Peak Positions'!P12-'[1]Power Off-Peak Positions'!P112</f>
        <v>0</v>
      </c>
      <c r="N20" s="85" t="n">
        <f aca="false">+'[1]Power Off-Peak Positions'!Q12-'[1]Power Off-Peak Positions'!Q112</f>
        <v>111.689954026573</v>
      </c>
      <c r="O20" s="86" t="n">
        <f aca="false">+'[1]Power Off-Peak Positions'!R12-'[1]Power Off-Peak Positions'!R112</f>
        <v>581.430251653394</v>
      </c>
    </row>
    <row r="21" customFormat="false" ht="11.25" hidden="false" customHeight="false" outlineLevel="0" collapsed="false">
      <c r="A21" s="52" t="str">
        <f aca="false">+'[1]Power Off-Peak Positions'!A13</f>
        <v>SP15</v>
      </c>
      <c r="B21" s="84" t="n">
        <f aca="false">+'[1]Power Off-Peak Positions'!C13-'[1]Power Off-Peak Positions'!C113</f>
        <v>-56808.4512869464</v>
      </c>
      <c r="C21" s="17" t="n">
        <f aca="false">+'[1]Power Off-Peak Positions'!F13-'[1]Power Off-Peak Positions'!F113</f>
        <v>44.8989579950926</v>
      </c>
      <c r="D21" s="17" t="n">
        <f aca="false">+'[1]Power Off-Peak Positions'!G13-'[1]Power Off-Peak Positions'!G113</f>
        <v>7348.1118729774</v>
      </c>
      <c r="E21" s="17" t="n">
        <f aca="false">+'[1]Power Off-Peak Positions'!H13-'[1]Power Off-Peak Positions'!H113</f>
        <v>-9240.9672754635</v>
      </c>
      <c r="F21" s="19" t="n">
        <f aca="false">+'[1]Power Off-Peak Positions'!I13-'[1]Power Off-Peak Positions'!I113</f>
        <v>-1847.95644449099</v>
      </c>
      <c r="G21" s="17" t="n">
        <f aca="false">+'[1]Power Off-Peak Positions'!J13-'[1]Power Off-Peak Positions'!J113</f>
        <v>-8142.39573881356</v>
      </c>
      <c r="H21" s="17" t="n">
        <f aca="false">+'[1]Power Off-Peak Positions'!K13-'[1]Power Off-Peak Positions'!K113</f>
        <v>-7137.64668106901</v>
      </c>
      <c r="I21" s="17" t="n">
        <f aca="false">+'[1]Power Off-Peak Positions'!L13-'[1]Power Off-Peak Positions'!L113</f>
        <v>-8114.60459838698</v>
      </c>
      <c r="J21" s="17" t="n">
        <f aca="false">+'[1]Power Off-Peak Positions'!M13-'[1]Power Off-Peak Positions'!M113</f>
        <v>-84.1776450586331</v>
      </c>
      <c r="K21" s="17" t="n">
        <f aca="false">+'[1]Power Off-Peak Positions'!N13-'[1]Power Off-Peak Positions'!N113</f>
        <v>-24111.5398403578</v>
      </c>
      <c r="L21" s="17" t="n">
        <f aca="false">+'[1]Power Off-Peak Positions'!O13-'[1]Power Off-Peak Positions'!O113</f>
        <v>-65.6243542694574</v>
      </c>
      <c r="M21" s="85" t="n">
        <f aca="false">+'[1]Power Off-Peak Positions'!P13-'[1]Power Off-Peak Positions'!P113</f>
        <v>-47655.9888579544</v>
      </c>
      <c r="N21" s="85" t="n">
        <f aca="false">+'[1]Power Off-Peak Positions'!Q13-'[1]Power Off-Peak Positions'!Q113</f>
        <v>-930.544523634715</v>
      </c>
      <c r="O21" s="86" t="n">
        <f aca="false">+'[1]Power Off-Peak Positions'!R13-'[1]Power Off-Peak Positions'!R113</f>
        <v>-6373.96146086301</v>
      </c>
    </row>
    <row r="22" customFormat="false" ht="11.25" hidden="false" customHeight="false" outlineLevel="0" collapsed="false">
      <c r="A22" s="52" t="str">
        <f aca="false">+'[1]Power Off-Peak Positions'!A14</f>
        <v>Palo Verde</v>
      </c>
      <c r="B22" s="84" t="n">
        <f aca="false">+'[1]Power Off-Peak Positions'!C14-'[1]Power Off-Peak Positions'!C114</f>
        <v>52174.6631090632</v>
      </c>
      <c r="C22" s="17" t="n">
        <f aca="false">+'[1]Power Off-Peak Positions'!F14-'[1]Power Off-Peak Positions'!F114</f>
        <v>-3055.61556835242</v>
      </c>
      <c r="D22" s="17" t="n">
        <f aca="false">+'[1]Power Off-Peak Positions'!G14-'[1]Power Off-Peak Positions'!G114</f>
        <v>31848.6392776849</v>
      </c>
      <c r="E22" s="17" t="n">
        <f aca="false">+'[1]Power Off-Peak Positions'!H14-'[1]Power Off-Peak Positions'!H114</f>
        <v>8549.54677294277</v>
      </c>
      <c r="F22" s="19" t="n">
        <f aca="false">+'[1]Power Off-Peak Positions'!I14-'[1]Power Off-Peak Positions'!I114</f>
        <v>37342.5704822753</v>
      </c>
      <c r="G22" s="17" t="n">
        <f aca="false">+'[1]Power Off-Peak Positions'!J14-'[1]Power Off-Peak Positions'!J114</f>
        <v>8141.87295471806</v>
      </c>
      <c r="H22" s="17" t="n">
        <f aca="false">+'[1]Power Off-Peak Positions'!K14-'[1]Power Off-Peak Positions'!K114</f>
        <v>7143.86440312638</v>
      </c>
      <c r="I22" s="17" t="n">
        <f aca="false">+'[1]Power Off-Peak Positions'!L14-'[1]Power Off-Peak Positions'!L114</f>
        <v>8123.65929856998</v>
      </c>
      <c r="J22" s="17" t="n">
        <f aca="false">+'[1]Power Off-Peak Positions'!M14-'[1]Power Off-Peak Positions'!M114</f>
        <v>-82.5860977594566</v>
      </c>
      <c r="K22" s="17" t="n">
        <f aca="false">+'[1]Power Off-Peak Positions'!N14-'[1]Power Off-Peak Positions'!N114</f>
        <v>-23967.4352674225</v>
      </c>
      <c r="L22" s="17" t="n">
        <f aca="false">+'[1]Power Off-Peak Positions'!O14-'[1]Power Off-Peak Positions'!O114</f>
        <v>-77.1589249228273</v>
      </c>
      <c r="M22" s="85" t="n">
        <f aca="false">+'[1]Power Off-Peak Positions'!P14-'[1]Power Off-Peak Positions'!P114</f>
        <v>-717.783633690211</v>
      </c>
      <c r="N22" s="85" t="n">
        <f aca="false">+'[1]Power Off-Peak Positions'!Q14-'[1]Power Off-Peak Positions'!Q114</f>
        <v>1126.89217188198</v>
      </c>
      <c r="O22" s="86" t="n">
        <f aca="false">+'[1]Power Off-Peak Positions'!R14-'[1]Power Off-Peak Positions'!R114</f>
        <v>14422.9840885964</v>
      </c>
    </row>
    <row r="23" customFormat="false" ht="12" hidden="false" customHeight="false" outlineLevel="0" collapsed="false">
      <c r="A23" s="52" t="str">
        <f aca="false">+'[1]Power Off-Peak Positions'!A15</f>
        <v>Rockies</v>
      </c>
      <c r="B23" s="84" t="n">
        <f aca="false">+'[1]Power Off-Peak Positions'!C15-'[1]Power Off-Peak Positions'!C115</f>
        <v>0</v>
      </c>
      <c r="C23" s="17" t="n">
        <f aca="false">+'[1]Power Off-Peak Positions'!F15-'[1]Power Off-Peak Positions'!F115</f>
        <v>0</v>
      </c>
      <c r="D23" s="17" t="n">
        <f aca="false">+'[1]Power Off-Peak Positions'!G15-'[1]Power Off-Peak Positions'!G115</f>
        <v>0</v>
      </c>
      <c r="E23" s="17" t="n">
        <f aca="false">+'[1]Power Off-Peak Positions'!H15-'[1]Power Off-Peak Positions'!H115</f>
        <v>0</v>
      </c>
      <c r="F23" s="19" t="n">
        <f aca="false">+'[1]Power Off-Peak Positions'!I15-'[1]Power Off-Peak Positions'!I115</f>
        <v>0</v>
      </c>
      <c r="G23" s="17" t="n">
        <f aca="false">+'[1]Power Off-Peak Positions'!J15-'[1]Power Off-Peak Positions'!J115</f>
        <v>0</v>
      </c>
      <c r="H23" s="17" t="n">
        <f aca="false">+'[1]Power Off-Peak Positions'!K15-'[1]Power Off-Peak Positions'!K115</f>
        <v>0</v>
      </c>
      <c r="I23" s="17" t="n">
        <f aca="false">+'[1]Power Off-Peak Positions'!L15-'[1]Power Off-Peak Positions'!L115</f>
        <v>0</v>
      </c>
      <c r="J23" s="17" t="n">
        <f aca="false">+'[1]Power Off-Peak Positions'!M15-'[1]Power Off-Peak Positions'!M115</f>
        <v>0</v>
      </c>
      <c r="K23" s="17" t="n">
        <f aca="false">+'[1]Power Off-Peak Positions'!N15-'[1]Power Off-Peak Positions'!N115</f>
        <v>0</v>
      </c>
      <c r="L23" s="17" t="n">
        <f aca="false">+'[1]Power Off-Peak Positions'!O15-'[1]Power Off-Peak Positions'!O115</f>
        <v>0</v>
      </c>
      <c r="M23" s="85" t="n">
        <f aca="false">+'[1]Power Off-Peak Positions'!P15-'[1]Power Off-Peak Positions'!P115</f>
        <v>0</v>
      </c>
      <c r="N23" s="85" t="n">
        <f aca="false">+'[1]Power Off-Peak Positions'!Q15-'[1]Power Off-Peak Positions'!Q115</f>
        <v>0</v>
      </c>
      <c r="O23" s="86" t="n">
        <f aca="false">+'[1]Power Off-Peak Positions'!R15-'[1]Power Off-Peak Positions'!R115</f>
        <v>0</v>
      </c>
    </row>
    <row r="24" customFormat="false" ht="17.25" hidden="false" customHeight="true" outlineLevel="0" collapsed="false">
      <c r="A24" s="23" t="str">
        <f aca="false">+'[1]Power Off-Peak Positions'!A16</f>
        <v>Total West Desk Power Position - MWH</v>
      </c>
      <c r="B24" s="87" t="n">
        <f aca="false">+'[1]Power Off-Peak Positions'!C16-'[1]Power Off-Peak Positions'!C116</f>
        <v>13009.8879742669</v>
      </c>
      <c r="C24" s="25" t="n">
        <f aca="false">+'[1]Power Off-Peak Positions'!F16-'[1]Power Off-Peak Positions'!F116</f>
        <v>-5779.37265051224</v>
      </c>
      <c r="D24" s="25" t="n">
        <f aca="false">+'[1]Power Off-Peak Positions'!G16-'[1]Power Off-Peak Positions'!G116</f>
        <v>78970.7201511109</v>
      </c>
      <c r="E24" s="25" t="n">
        <f aca="false">+'[1]Power Off-Peak Positions'!H16-'[1]Power Off-Peak Positions'!H116</f>
        <v>7918.62051803508</v>
      </c>
      <c r="F24" s="88" t="n">
        <f aca="false">+'[1]Power Off-Peak Positions'!I16-'[1]Power Off-Peak Positions'!I116</f>
        <v>81109.9680186337</v>
      </c>
      <c r="G24" s="25" t="n">
        <f aca="false">+'[1]Power Off-Peak Positions'!J16-'[1]Power Off-Peak Positions'!J116</f>
        <v>-8154.35010050359</v>
      </c>
      <c r="H24" s="25" t="n">
        <f aca="false">+'[1]Power Off-Peak Positions'!K16-'[1]Power Off-Peak Positions'!K116</f>
        <v>-7437.97070019518</v>
      </c>
      <c r="I24" s="25" t="n">
        <f aca="false">+'[1]Power Off-Peak Positions'!L16-'[1]Power Off-Peak Positions'!L116</f>
        <v>-8396.73802446906</v>
      </c>
      <c r="J24" s="25" t="n">
        <f aca="false">+'[1]Power Off-Peak Positions'!M16-'[1]Power Off-Peak Positions'!M116</f>
        <v>-600.358465727768</v>
      </c>
      <c r="K24" s="25" t="n">
        <f aca="false">+'[1]Power Off-Peak Positions'!N16-'[1]Power Off-Peak Positions'!N116</f>
        <v>-24527.6942639475</v>
      </c>
      <c r="L24" s="25" t="n">
        <f aca="false">+'[1]Power Off-Peak Positions'!O16-'[1]Power Off-Peak Positions'!O116</f>
        <v>-449.820103961625</v>
      </c>
      <c r="M24" s="89" t="n">
        <f aca="false">+'[1]Power Off-Peak Positions'!P16-'[1]Power Off-Peak Positions'!P116</f>
        <v>-49566.931658803</v>
      </c>
      <c r="N24" s="89" t="n">
        <f aca="false">+'[1]Power Off-Peak Positions'!Q16-'[1]Power Off-Peak Positions'!Q116</f>
        <v>-606.853372941725</v>
      </c>
      <c r="O24" s="90" t="n">
        <f aca="false">+'[1]Power Off-Peak Positions'!R16-'[1]Power Off-Peak Positions'!R116</f>
        <v>-17926.2950126189</v>
      </c>
    </row>
    <row r="25" customFormat="false" ht="11.25" hidden="false" customHeight="false" outlineLevel="0" collapsed="false">
      <c r="A25" s="91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customFormat="false" ht="11.25" hidden="false" customHeight="false" outlineLevel="0" collapsed="false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customFormat="false" ht="15.75" hidden="false" customHeight="false" outlineLevel="0" collapsed="false">
      <c r="A27" s="2" t="s">
        <v>34</v>
      </c>
      <c r="B27" s="80" t="str">
        <f aca="false">+A27</f>
        <v>Total Change</v>
      </c>
      <c r="C27" s="7" t="n">
        <f aca="false">+C6</f>
        <v>37165</v>
      </c>
      <c r="D27" s="7" t="n">
        <f aca="false">+D6</f>
        <v>37196</v>
      </c>
      <c r="E27" s="7" t="n">
        <f aca="false">+E6</f>
        <v>37226</v>
      </c>
      <c r="F27" s="80" t="str">
        <f aca="false">+F6</f>
        <v>2001 Total</v>
      </c>
      <c r="G27" s="7" t="n">
        <f aca="false">+G6</f>
        <v>37257</v>
      </c>
      <c r="H27" s="7" t="n">
        <f aca="false">+H6</f>
        <v>37288</v>
      </c>
      <c r="I27" s="7" t="n">
        <f aca="false">+I6</f>
        <v>37316</v>
      </c>
      <c r="J27" s="80" t="str">
        <f aca="false">+J6</f>
        <v>Q2-02</v>
      </c>
      <c r="K27" s="80" t="str">
        <f aca="false">+K6</f>
        <v>Q3-02</v>
      </c>
      <c r="L27" s="80" t="str">
        <f aca="false">+L6</f>
        <v>Q4-02</v>
      </c>
      <c r="M27" s="80" t="str">
        <f aca="false">+M6</f>
        <v>Total 2002</v>
      </c>
      <c r="N27" s="80" t="str">
        <f aca="false">+N6</f>
        <v> Total 2003</v>
      </c>
      <c r="O27" s="80" t="str">
        <f aca="false">+O6</f>
        <v>&gt;2004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  <c r="IS27" s="91"/>
      <c r="IT27" s="91"/>
      <c r="IU27" s="91"/>
      <c r="IV27" s="91"/>
      <c r="IW27" s="91"/>
    </row>
    <row r="28" customFormat="false" ht="15.75" hidden="false" customHeight="true" outlineLevel="0" collapsed="false">
      <c r="A28" s="48" t="str">
        <f aca="false">+A7</f>
        <v>Mid Columbia</v>
      </c>
      <c r="B28" s="81" t="n">
        <f aca="false">+B7+B17</f>
        <v>-28460.4096114305</v>
      </c>
      <c r="C28" s="11" t="n">
        <f aca="false">+C7+C17</f>
        <v>-7034.323874093</v>
      </c>
      <c r="D28" s="11" t="n">
        <f aca="false">+D7+D17</f>
        <v>89979.9578076286</v>
      </c>
      <c r="E28" s="11" t="n">
        <f aca="false">+E7+E17</f>
        <v>-75175.6187604576</v>
      </c>
      <c r="F28" s="13" t="n">
        <f aca="false">+F7+F17</f>
        <v>7770.01517307797</v>
      </c>
      <c r="G28" s="11" t="n">
        <f aca="false">+G7+G17</f>
        <v>-10126.5789804125</v>
      </c>
      <c r="H28" s="11" t="n">
        <f aca="false">+H7+H17</f>
        <v>-10971.1866209155</v>
      </c>
      <c r="I28" s="11" t="n">
        <f aca="false">+I7+I17</f>
        <v>-725.932921017818</v>
      </c>
      <c r="J28" s="11" t="n">
        <f aca="false">+J7+J17</f>
        <v>-2007.45270520177</v>
      </c>
      <c r="K28" s="11" t="n">
        <f aca="false">+K7+K17</f>
        <v>22003.578620581</v>
      </c>
      <c r="L28" s="11" t="n">
        <f aca="false">+L7+L17</f>
        <v>-2233.14728554391</v>
      </c>
      <c r="M28" s="82" t="n">
        <f aca="false">+M7+M17</f>
        <v>-14340.2477253426</v>
      </c>
      <c r="N28" s="82" t="n">
        <f aca="false">+N7+N17</f>
        <v>2963.39511876192</v>
      </c>
      <c r="O28" s="83" t="n">
        <f aca="false">+O7+O17</f>
        <v>-24853.5721779273</v>
      </c>
    </row>
    <row r="29" customFormat="false" ht="11.25" hidden="false" customHeight="false" outlineLevel="0" collapsed="false">
      <c r="A29" s="52" t="str">
        <f aca="false">+A8</f>
        <v>COB</v>
      </c>
      <c r="B29" s="84" t="n">
        <f aca="false">+B8+B18</f>
        <v>-23701.0307467496</v>
      </c>
      <c r="C29" s="17" t="n">
        <f aca="false">+C8+C18</f>
        <v>-1015.61816954453</v>
      </c>
      <c r="D29" s="17" t="n">
        <f aca="false">+D8+D18</f>
        <v>-2091.14614091635</v>
      </c>
      <c r="E29" s="17" t="n">
        <f aca="false">+E8+E18</f>
        <v>215.43967034257</v>
      </c>
      <c r="F29" s="19" t="n">
        <f aca="false">+F8+F18</f>
        <v>-2891.32464011831</v>
      </c>
      <c r="G29" s="17" t="n">
        <f aca="false">+G8+G18</f>
        <v>59.5980717987259</v>
      </c>
      <c r="H29" s="17" t="n">
        <f aca="false">+H8+H18</f>
        <v>-231.870910712185</v>
      </c>
      <c r="I29" s="17" t="n">
        <f aca="false">+I8+I18</f>
        <v>-183.441218185639</v>
      </c>
      <c r="J29" s="17" t="n">
        <f aca="false">+J8+J18</f>
        <v>-228.795527412469</v>
      </c>
      <c r="K29" s="17" t="n">
        <f aca="false">+K8+K18</f>
        <v>-215.549891814153</v>
      </c>
      <c r="L29" s="17" t="n">
        <f aca="false">+L8+L18</f>
        <v>64.9436486212217</v>
      </c>
      <c r="M29" s="85" t="n">
        <f aca="false">+M8+M18</f>
        <v>-746.592736673843</v>
      </c>
      <c r="N29" s="85" t="n">
        <f aca="false">+N8+N18</f>
        <v>-118.018036203459</v>
      </c>
      <c r="O29" s="86" t="n">
        <f aca="false">+O8+O18</f>
        <v>-19945.0953337578</v>
      </c>
    </row>
    <row r="30" customFormat="false" ht="11.25" hidden="false" customHeight="false" outlineLevel="0" collapsed="false">
      <c r="A30" s="52" t="str">
        <f aca="false">+A9</f>
        <v>NP15</v>
      </c>
      <c r="B30" s="84" t="n">
        <f aca="false">+B9+B19</f>
        <v>-18529.0475885444</v>
      </c>
      <c r="C30" s="17" t="n">
        <f aca="false">+C9+C19</f>
        <v>-1585.47852749214</v>
      </c>
      <c r="D30" s="17" t="n">
        <f aca="false">+D9+D19</f>
        <v>81692.6916102122</v>
      </c>
      <c r="E30" s="17" t="n">
        <f aca="false">+E9+E19</f>
        <v>-11824.6780917851</v>
      </c>
      <c r="F30" s="19" t="n">
        <f aca="false">+F9+F19</f>
        <v>68282.5349909349</v>
      </c>
      <c r="G30" s="17" t="n">
        <f aca="false">+G9+G19</f>
        <v>1321.77901686997</v>
      </c>
      <c r="H30" s="17" t="n">
        <f aca="false">+H9+H19</f>
        <v>3085.50189970301</v>
      </c>
      <c r="I30" s="17" t="n">
        <f aca="false">+I9+I19</f>
        <v>-18414.8231976109</v>
      </c>
      <c r="J30" s="17" t="n">
        <f aca="false">+J9+J19</f>
        <v>-30399.6672598046</v>
      </c>
      <c r="K30" s="17" t="n">
        <f aca="false">+K9+K19</f>
        <v>-30102.4578982304</v>
      </c>
      <c r="L30" s="17" t="n">
        <f aca="false">+L9+L19</f>
        <v>-105.114151617279</v>
      </c>
      <c r="M30" s="85" t="n">
        <f aca="false">+M9+M19</f>
        <v>-54042.4699050697</v>
      </c>
      <c r="N30" s="85" t="n">
        <f aca="false">+N9+N19</f>
        <v>-30124.0399907525</v>
      </c>
      <c r="O30" s="86" t="n">
        <f aca="false">+O9+O19</f>
        <v>-2645.07268365461</v>
      </c>
    </row>
    <row r="31" customFormat="false" ht="11.25" hidden="false" customHeight="false" outlineLevel="0" collapsed="false">
      <c r="A31" s="52" t="str">
        <f aca="false">+A10</f>
        <v>ZP26</v>
      </c>
      <c r="B31" s="84" t="n">
        <f aca="false">+B10+B20</f>
        <v>1575.32965213165</v>
      </c>
      <c r="C31" s="17" t="n">
        <f aca="false">+C10+C20</f>
        <v>0</v>
      </c>
      <c r="D31" s="17" t="n">
        <f aca="false">+D10+D20</f>
        <v>0</v>
      </c>
      <c r="E31" s="17" t="n">
        <f aca="false">+E10+E20</f>
        <v>0</v>
      </c>
      <c r="F31" s="19" t="n">
        <f aca="false">+F10+F20</f>
        <v>0</v>
      </c>
      <c r="G31" s="17" t="n">
        <f aca="false">+G10+G20</f>
        <v>0</v>
      </c>
      <c r="H31" s="17" t="n">
        <f aca="false">+H10+H20</f>
        <v>0</v>
      </c>
      <c r="I31" s="17" t="n">
        <f aca="false">+I10+I20</f>
        <v>0</v>
      </c>
      <c r="J31" s="17" t="n">
        <f aca="false">+J10+J20</f>
        <v>0</v>
      </c>
      <c r="K31" s="17" t="n">
        <f aca="false">+K10+K20</f>
        <v>0</v>
      </c>
      <c r="L31" s="17" t="n">
        <f aca="false">+L10+L20</f>
        <v>0</v>
      </c>
      <c r="M31" s="85" t="n">
        <f aca="false">+M10+M20</f>
        <v>0</v>
      </c>
      <c r="N31" s="85" t="n">
        <f aca="false">+N10+N20</f>
        <v>253.954030762718</v>
      </c>
      <c r="O31" s="86" t="n">
        <f aca="false">+O10+O20</f>
        <v>1321.37562136861</v>
      </c>
    </row>
    <row r="32" customFormat="false" ht="11.25" hidden="false" customHeight="false" outlineLevel="0" collapsed="false">
      <c r="A32" s="52" t="str">
        <f aca="false">+A11</f>
        <v>SP15</v>
      </c>
      <c r="B32" s="84" t="n">
        <f aca="false">+B11+B21</f>
        <v>3129.31855074223</v>
      </c>
      <c r="C32" s="17" t="n">
        <f aca="false">+C11+C21</f>
        <v>179.729386184891</v>
      </c>
      <c r="D32" s="17" t="n">
        <f aca="false">+D11+D21</f>
        <v>-41658.1173082063</v>
      </c>
      <c r="E32" s="17" t="n">
        <f aca="false">+E11+E21</f>
        <v>-8627.18285427829</v>
      </c>
      <c r="F32" s="19" t="n">
        <f aca="false">+F11+F21</f>
        <v>-50105.5707762997</v>
      </c>
      <c r="G32" s="17" t="n">
        <f aca="false">+G11+G21</f>
        <v>10843.4758862989</v>
      </c>
      <c r="H32" s="17" t="n">
        <f aca="false">+H11+H21</f>
        <v>13382.0876303317</v>
      </c>
      <c r="I32" s="17" t="n">
        <f aca="false">+I11+I21</f>
        <v>-28648.550713468</v>
      </c>
      <c r="J32" s="17" t="n">
        <f aca="false">+J11+J21</f>
        <v>-60770.2243117482</v>
      </c>
      <c r="K32" s="17" t="n">
        <f aca="false">+K11+K21</f>
        <v>35872.0853661863</v>
      </c>
      <c r="L32" s="17" t="n">
        <f aca="false">+L11+L21</f>
        <v>-117.832214398513</v>
      </c>
      <c r="M32" s="85" t="n">
        <f aca="false">+M11+M21</f>
        <v>560.297769974801</v>
      </c>
      <c r="N32" s="85" t="n">
        <f aca="false">+N11+N21</f>
        <v>-31325.1526918559</v>
      </c>
      <c r="O32" s="86" t="n">
        <f aca="false">+O11+O21</f>
        <v>83999.7442489306</v>
      </c>
    </row>
    <row r="33" customFormat="false" ht="11.25" hidden="false" customHeight="false" outlineLevel="0" collapsed="false">
      <c r="A33" s="52" t="str">
        <f aca="false">+A12</f>
        <v>Palo Verde</v>
      </c>
      <c r="B33" s="84" t="n">
        <f aca="false">+B12+B22</f>
        <v>353627.387122391</v>
      </c>
      <c r="C33" s="17" t="n">
        <f aca="false">+C12+C22</f>
        <v>3082.21198585932</v>
      </c>
      <c r="D33" s="17" t="n">
        <f aca="false">+D12+D22</f>
        <v>-71470.7278136436</v>
      </c>
      <c r="E33" s="17" t="n">
        <f aca="false">+E12+E22</f>
        <v>11515.4806083496</v>
      </c>
      <c r="F33" s="19" t="n">
        <f aca="false">+F12+F22</f>
        <v>-56873.0352194347</v>
      </c>
      <c r="G33" s="17" t="n">
        <f aca="false">+G12+G22</f>
        <v>1118.40337131366</v>
      </c>
      <c r="H33" s="17" t="n">
        <f aca="false">+H12+H22</f>
        <v>-452.893670646343</v>
      </c>
      <c r="I33" s="17" t="n">
        <f aca="false">+I12+I22</f>
        <v>-9848.7393351094</v>
      </c>
      <c r="J33" s="17" t="n">
        <f aca="false">+J12+J22</f>
        <v>-53835.2819939156</v>
      </c>
      <c r="K33" s="17" t="n">
        <f aca="false">+K12+K22</f>
        <v>-108773.25818304</v>
      </c>
      <c r="L33" s="17" t="n">
        <f aca="false">+L12+L22</f>
        <v>-22579.4821935235</v>
      </c>
      <c r="M33" s="85" t="n">
        <f aca="false">+M12+M22</f>
        <v>-163419.489226353</v>
      </c>
      <c r="N33" s="85" t="n">
        <f aca="false">+N12+N22</f>
        <v>542583.145685546</v>
      </c>
      <c r="O33" s="86" t="n">
        <f aca="false">+O12+O22</f>
        <v>31336.7658826388</v>
      </c>
    </row>
    <row r="34" customFormat="false" ht="12" hidden="false" customHeight="false" outlineLevel="0" collapsed="false">
      <c r="A34" s="52" t="str">
        <f aca="false">+A13</f>
        <v>Rockies</v>
      </c>
      <c r="B34" s="84" t="n">
        <f aca="false">+B13+B23</f>
        <v>-3021.15790183953</v>
      </c>
      <c r="C34" s="17" t="n">
        <f aca="false">+C13+C23</f>
        <v>136.769494581589</v>
      </c>
      <c r="D34" s="17" t="n">
        <f aca="false">+D13+D23</f>
        <v>-252.350000914559</v>
      </c>
      <c r="E34" s="17" t="n">
        <f aca="false">+E13+E23</f>
        <v>-132.843488274309</v>
      </c>
      <c r="F34" s="19" t="n">
        <f aca="false">+F13+F23</f>
        <v>-248.423994607278</v>
      </c>
      <c r="G34" s="17" t="n">
        <f aca="false">+G13+G23</f>
        <v>-2.39910311897984</v>
      </c>
      <c r="H34" s="17" t="n">
        <f aca="false">+H13+H23</f>
        <v>-160.63943400621</v>
      </c>
      <c r="I34" s="17" t="n">
        <f aca="false">+I13+I23</f>
        <v>-342.88550741172</v>
      </c>
      <c r="J34" s="17" t="n">
        <f aca="false">+J13+J23</f>
        <v>-607.498857487251</v>
      </c>
      <c r="K34" s="17" t="n">
        <f aca="false">+K13+K23</f>
        <v>-129.580721615748</v>
      </c>
      <c r="L34" s="17" t="n">
        <f aca="false">+L13+L23</f>
        <v>-698.408580539839</v>
      </c>
      <c r="M34" s="85" t="n">
        <f aca="false">+M13+M23</f>
        <v>-1734.2188775644</v>
      </c>
      <c r="N34" s="85" t="n">
        <f aca="false">+N13+N23</f>
        <v>-1038.51502966789</v>
      </c>
      <c r="O34" s="86" t="n">
        <f aca="false">+O13+O23</f>
        <v>0</v>
      </c>
    </row>
    <row r="35" customFormat="false" ht="18.75" hidden="false" customHeight="true" outlineLevel="0" collapsed="false">
      <c r="A35" s="23" t="str">
        <f aca="false">+A14</f>
        <v>Total West Desk Power Position - MWH</v>
      </c>
      <c r="B35" s="87" t="n">
        <f aca="false">+B14+B24</f>
        <v>284620.389476703</v>
      </c>
      <c r="C35" s="25" t="n">
        <f aca="false">+C14+C24</f>
        <v>-6236.70970450388</v>
      </c>
      <c r="D35" s="25" t="n">
        <f aca="false">+D14+D24</f>
        <v>56200.30815416</v>
      </c>
      <c r="E35" s="25" t="n">
        <f aca="false">+E14+E24</f>
        <v>-84029.4029161032</v>
      </c>
      <c r="F35" s="88" t="n">
        <f aca="false">+F14+F24</f>
        <v>-34065.8044664471</v>
      </c>
      <c r="G35" s="25" t="n">
        <f aca="false">+G14+G24</f>
        <v>3214.27826274984</v>
      </c>
      <c r="H35" s="25" t="n">
        <f aca="false">+H14+H24</f>
        <v>4650.9988937545</v>
      </c>
      <c r="I35" s="25" t="n">
        <f aca="false">+I14+I24</f>
        <v>-58164.3728928035</v>
      </c>
      <c r="J35" s="25" t="n">
        <f aca="false">+J14+J24</f>
        <v>-147848.92065557</v>
      </c>
      <c r="K35" s="25" t="n">
        <f aca="false">+K14+K24</f>
        <v>-81345.1827079329</v>
      </c>
      <c r="L35" s="25" t="n">
        <f aca="false">+L14+L24</f>
        <v>-25669.0407770019</v>
      </c>
      <c r="M35" s="89" t="n">
        <f aca="false">+M14+M24</f>
        <v>-233722.720701029</v>
      </c>
      <c r="N35" s="89" t="n">
        <f aca="false">+N14+N24</f>
        <v>483194.769086591</v>
      </c>
      <c r="O35" s="90" t="n">
        <f aca="false">+O14+O24</f>
        <v>69214.1455575987</v>
      </c>
    </row>
    <row r="36" customFormat="false" ht="11.25" hidden="false" customHeight="false" outlineLevel="0" collapsed="false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Roman,Bold"&amp;11WEST POWER POSITION CHANGE BY REGION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8.7"/>
    <col collapsed="false" customWidth="true" hidden="false" outlineLevel="0" max="9" min="2" style="1" width="8.27"/>
    <col collapsed="false" customWidth="true" hidden="false" outlineLevel="0" max="10" min="10" style="1" width="5.99"/>
    <col collapsed="false" customWidth="true" hidden="true" outlineLevel="0" max="29" min="11" style="1" width="5.99"/>
    <col collapsed="false" customWidth="true" hidden="true" outlineLevel="0" max="30" min="30" style="1" width="10.41"/>
    <col collapsed="false" customWidth="true" hidden="true" outlineLevel="0" max="31" min="31" style="1" width="5.99"/>
    <col collapsed="false" customWidth="true" hidden="true" outlineLevel="0" max="32" min="32" style="1" width="6.99"/>
    <col collapsed="false" customWidth="true" hidden="false" outlineLevel="0" max="33" min="33" style="1" width="11.99"/>
    <col collapsed="false" customWidth="false" hidden="false" outlineLevel="0" max="257" min="34" style="1" width="9.13"/>
  </cols>
  <sheetData>
    <row r="1" customFormat="false" ht="11.2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35</v>
      </c>
    </row>
    <row r="3" customFormat="false" ht="15" hidden="false" customHeight="false" outlineLevel="0" collapsed="false">
      <c r="A3" s="92" t="n">
        <f aca="false">+'[1]West Power Position'!A6</f>
        <v>37188</v>
      </c>
    </row>
    <row r="5" customFormat="false" ht="15.75" hidden="false" customHeight="false" outlineLevel="0" collapsed="false">
      <c r="A5" s="46" t="str">
        <f aca="false">+'[1]W. Power Desk Daily Position'!A5</f>
        <v>West Power Position - Daily Peak</v>
      </c>
    </row>
    <row r="6" customFormat="false" ht="12" hidden="false" customHeight="false" outlineLevel="0" collapsed="false">
      <c r="B6" s="93" t="n">
        <f aca="false">+'[1]W. Power Desk Daily Position'!C8</f>
        <v>37189</v>
      </c>
      <c r="C6" s="93" t="n">
        <f aca="false">+'[1]W. Power Desk Daily Position'!D8</f>
        <v>37190</v>
      </c>
      <c r="D6" s="93" t="n">
        <f aca="false">+'[1]W. Power Desk Daily Position'!E8</f>
        <v>37191</v>
      </c>
      <c r="E6" s="93" t="n">
        <f aca="false">+'[1]W. Power Desk Daily Position'!F8</f>
        <v>37193</v>
      </c>
      <c r="F6" s="93" t="n">
        <f aca="false">+'[1]W. Power Desk Daily Position'!G8</f>
        <v>37194</v>
      </c>
      <c r="G6" s="93" t="n">
        <f aca="false">+'[1]W. Power Desk Daily Position'!H8</f>
        <v>37195</v>
      </c>
      <c r="H6" s="93" t="n">
        <f aca="false">+'[1]W. Power Desk Daily Position'!I8</f>
        <v>37196</v>
      </c>
      <c r="I6" s="93" t="n">
        <f aca="false">+'[1]W. Power Desk Daily Position'!J8</f>
        <v>37197</v>
      </c>
      <c r="J6" s="93" t="n">
        <f aca="false">+'[1]W. Power Desk Daily Position'!K8</f>
        <v>37198</v>
      </c>
      <c r="K6" s="93" t="n">
        <f aca="false">+'[1]W. Power Desk Daily Position'!L8</f>
        <v>37200</v>
      </c>
      <c r="L6" s="93" t="n">
        <f aca="false">+'[1]W. Power Desk Daily Position'!M8</f>
        <v>37201</v>
      </c>
      <c r="M6" s="93" t="n">
        <f aca="false">+'[1]W. Power Desk Daily Position'!N8</f>
        <v>37202</v>
      </c>
      <c r="N6" s="93" t="n">
        <f aca="false">+'[1]W. Power Desk Daily Position'!O8</f>
        <v>37203</v>
      </c>
      <c r="O6" s="93" t="n">
        <f aca="false">+'[1]W. Power Desk Daily Position'!P8</f>
        <v>37204</v>
      </c>
      <c r="P6" s="93" t="n">
        <f aca="false">+'[1]W. Power Desk Daily Position'!Q8</f>
        <v>37205</v>
      </c>
      <c r="Q6" s="93" t="n">
        <f aca="false">+'[1]W. Power Desk Daily Position'!R8</f>
        <v>37207</v>
      </c>
      <c r="R6" s="93" t="n">
        <f aca="false">+'[1]W. Power Desk Daily Position'!S8</f>
        <v>37208</v>
      </c>
      <c r="S6" s="93" t="n">
        <f aca="false">+'[1]W. Power Desk Daily Position'!T8</f>
        <v>37209</v>
      </c>
      <c r="T6" s="93" t="n">
        <f aca="false">+'[1]W. Power Desk Daily Position'!U8</f>
        <v>37210</v>
      </c>
      <c r="U6" s="93" t="n">
        <f aca="false">+'[1]W. Power Desk Daily Position'!V8</f>
        <v>37211</v>
      </c>
      <c r="V6" s="93" t="n">
        <f aca="false">+'[1]W. Power Desk Daily Position'!W8</f>
        <v>37212</v>
      </c>
      <c r="W6" s="93" t="n">
        <f aca="false">+'[1]W. Power Desk Daily Position'!X8</f>
        <v>37214</v>
      </c>
      <c r="X6" s="93" t="n">
        <f aca="false">+'[1]W. Power Desk Daily Position'!Y8</f>
        <v>37215</v>
      </c>
      <c r="Y6" s="93" t="n">
        <f aca="false">+'[1]W. Power Desk Daily Position'!Z8</f>
        <v>37216</v>
      </c>
      <c r="Z6" s="93" t="n">
        <f aca="false">+'[1]W. Power Desk Daily Position'!AA8</f>
        <v>37218</v>
      </c>
      <c r="AA6" s="93" t="n">
        <f aca="false">+'[1]W. Power Desk Daily Position'!AB8</f>
        <v>37219</v>
      </c>
      <c r="AB6" s="93" t="n">
        <f aca="false">+'[1]W. Power Desk Daily Position'!AC8</f>
        <v>37221</v>
      </c>
      <c r="AC6" s="93" t="n">
        <f aca="false">+'[1]W. Power Desk Daily Position'!AD8</f>
        <v>37222</v>
      </c>
      <c r="AD6" s="93" t="str">
        <f aca="false">+'[1]W. Power Desk Daily Position'!AE8</f>
        <v>Total Peak</v>
      </c>
      <c r="AE6" s="94"/>
      <c r="AF6" s="94"/>
      <c r="AG6" s="93" t="str">
        <f aca="false">+'[1]W. Power Desk Daily Position'!AE8</f>
        <v>Total Peak</v>
      </c>
    </row>
    <row r="7" customFormat="false" ht="15" hidden="false" customHeight="true" outlineLevel="0" collapsed="false">
      <c r="A7" s="61" t="str">
        <f aca="false">+'[1]W. Power Desk Daily Position'!A9</f>
        <v>Mid Columbia</v>
      </c>
      <c r="B7" s="95" t="n">
        <f aca="false">+'[1]W. Power Desk Daily Position'!C9</f>
        <v>2859.41411674617</v>
      </c>
      <c r="C7" s="96" t="n">
        <f aca="false">+'[1]W. Power Desk Daily Position'!D9</f>
        <v>3272.61905828825</v>
      </c>
      <c r="D7" s="96" t="n">
        <f aca="false">+'[1]W. Power Desk Daily Position'!E9</f>
        <v>3249.00448451368</v>
      </c>
      <c r="E7" s="96" t="n">
        <f aca="false">+'[1]W. Power Desk Daily Position'!F9</f>
        <v>5304.76383025579</v>
      </c>
      <c r="F7" s="96" t="n">
        <f aca="false">+'[1]W. Power Desk Daily Position'!G9</f>
        <v>5365.78103216817</v>
      </c>
      <c r="G7" s="96" t="n">
        <f aca="false">+'[1]W. Power Desk Daily Position'!H9</f>
        <v>5361.12753991061</v>
      </c>
      <c r="H7" s="96" t="n">
        <f aca="false">+'[1]W. Power Desk Daily Position'!I9</f>
        <v>4968.11862071337</v>
      </c>
      <c r="I7" s="96" t="n">
        <f aca="false">+'[1]W. Power Desk Daily Position'!J9</f>
        <v>4993.93929794349</v>
      </c>
      <c r="J7" s="96" t="n">
        <f aca="false">+'[1]W. Power Desk Daily Position'!K9</f>
        <v>5018.46264193564</v>
      </c>
      <c r="K7" s="96" t="n">
        <f aca="false">+'[1]W. Power Desk Daily Position'!L9</f>
        <v>5018.46264193564</v>
      </c>
      <c r="L7" s="96" t="n">
        <f aca="false">+'[1]W. Power Desk Daily Position'!M9</f>
        <v>5179.51404724266</v>
      </c>
      <c r="M7" s="96" t="n">
        <f aca="false">+'[1]W. Power Desk Daily Position'!N9</f>
        <v>5198.78765351016</v>
      </c>
      <c r="N7" s="96" t="n">
        <f aca="false">+'[1]W. Power Desk Daily Position'!O9</f>
        <v>5121.30049526747</v>
      </c>
      <c r="O7" s="96" t="n">
        <f aca="false">+'[1]W. Power Desk Daily Position'!P9</f>
        <v>5138.42535771606</v>
      </c>
      <c r="P7" s="96" t="n">
        <f aca="false">+'[1]W. Power Desk Daily Position'!Q9</f>
        <v>5154.60654505315</v>
      </c>
      <c r="Q7" s="96" t="n">
        <f aca="false">+'[1]W. Power Desk Daily Position'!R9</f>
        <v>5154.60654505315</v>
      </c>
      <c r="R7" s="96" t="n">
        <f aca="false">+'[1]W. Power Desk Daily Position'!S9</f>
        <v>5293.88601777906</v>
      </c>
      <c r="S7" s="96" t="n">
        <f aca="false">+'[1]W. Power Desk Daily Position'!T9</f>
        <v>5307.01564840091</v>
      </c>
      <c r="T7" s="96" t="n">
        <f aca="false">+'[1]W. Power Desk Daily Position'!U9</f>
        <v>5223.88957907786</v>
      </c>
      <c r="U7" s="96" t="n">
        <f aca="false">+'[1]W. Power Desk Daily Position'!V9</f>
        <v>5235.83819549661</v>
      </c>
      <c r="V7" s="96" t="n">
        <f aca="false">+'[1]W. Power Desk Daily Position'!W9</f>
        <v>5247.26351610321</v>
      </c>
      <c r="W7" s="96" t="n">
        <f aca="false">+'[1]W. Power Desk Daily Position'!X9</f>
        <v>5247.26351610321</v>
      </c>
      <c r="X7" s="96" t="n">
        <f aca="false">+'[1]W. Power Desk Daily Position'!Y9</f>
        <v>5374.4122575465</v>
      </c>
      <c r="Y7" s="96" t="n">
        <f aca="false">+'[1]W. Power Desk Daily Position'!Z9</f>
        <v>5384.0984812058</v>
      </c>
      <c r="Z7" s="96" t="n">
        <f aca="false">+'[1]W. Power Desk Daily Position'!AA9</f>
        <v>5297.78128999449</v>
      </c>
      <c r="AA7" s="96" t="n">
        <f aca="false">+'[1]W. Power Desk Daily Position'!AB9</f>
        <v>5315.43590936356</v>
      </c>
      <c r="AB7" s="96" t="n">
        <f aca="false">+'[1]W. Power Desk Daily Position'!AC9</f>
        <v>5315.43590936357</v>
      </c>
      <c r="AC7" s="96" t="n">
        <f aca="false">+'[1]W. Power Desk Daily Position'!AD9</f>
        <v>5435.37423978192</v>
      </c>
      <c r="AD7" s="97" t="n">
        <f aca="false">+'[1]W. Power Desk Daily Position'!AE9</f>
        <v>156196.059306283</v>
      </c>
      <c r="AG7" s="98" t="n">
        <f aca="false">+'[1]W. Power Desk Daily Position'!AE9</f>
        <v>156196.059306283</v>
      </c>
    </row>
    <row r="8" customFormat="false" ht="11.25" hidden="false" customHeight="false" outlineLevel="0" collapsed="false">
      <c r="A8" s="66" t="str">
        <f aca="false">+'[1]W. Power Desk Daily Position'!A10</f>
        <v>COB</v>
      </c>
      <c r="B8" s="99" t="n">
        <f aca="false">+'[1]W. Power Desk Daily Position'!C10</f>
        <v>303.37130409091</v>
      </c>
      <c r="C8" s="100" t="n">
        <f aca="false">+'[1]W. Power Desk Daily Position'!D10</f>
        <v>-1692.56299012534</v>
      </c>
      <c r="D8" s="101" t="n">
        <f aca="false">+'[1]W. Power Desk Daily Position'!E10</f>
        <v>-1687.10645901839</v>
      </c>
      <c r="E8" s="101" t="n">
        <f aca="false">+'[1]W. Power Desk Daily Position'!F10</f>
        <v>-1665.89267234266</v>
      </c>
      <c r="F8" s="101" t="n">
        <f aca="false">+'[1]W. Power Desk Daily Position'!G10</f>
        <v>-1621.31818269173</v>
      </c>
      <c r="G8" s="101" t="n">
        <f aca="false">+'[1]W. Power Desk Daily Position'!H10</f>
        <v>-1611.75620425728</v>
      </c>
      <c r="H8" s="101" t="n">
        <f aca="false">+'[1]W. Power Desk Daily Position'!I10</f>
        <v>-331.890613924593</v>
      </c>
      <c r="I8" s="101" t="n">
        <f aca="false">+'[1]W. Power Desk Daily Position'!J10</f>
        <v>-325.609650337244</v>
      </c>
      <c r="J8" s="101" t="n">
        <f aca="false">+'[1]W. Power Desk Daily Position'!K10</f>
        <v>-319.786730652532</v>
      </c>
      <c r="K8" s="101" t="n">
        <f aca="false">+'[1]W. Power Desk Daily Position'!L10</f>
        <v>-319.786730652532</v>
      </c>
      <c r="L8" s="101" t="n">
        <f aca="false">+'[1]W. Power Desk Daily Position'!M10</f>
        <v>-304.788863251512</v>
      </c>
      <c r="M8" s="101" t="n">
        <f aca="false">+'[1]W. Power Desk Daily Position'!N10</f>
        <v>-300.492999632136</v>
      </c>
      <c r="N8" s="101" t="n">
        <f aca="false">+'[1]W. Power Desk Daily Position'!O10</f>
        <v>-296.491409446779</v>
      </c>
      <c r="O8" s="101" t="n">
        <f aca="false">+'[1]W. Power Desk Daily Position'!P10</f>
        <v>-292.754228718821</v>
      </c>
      <c r="P8" s="101" t="n">
        <f aca="false">+'[1]W. Power Desk Daily Position'!Q10</f>
        <v>-289.25493172458</v>
      </c>
      <c r="Q8" s="101" t="n">
        <f aca="false">+'[1]W. Power Desk Daily Position'!R10</f>
        <v>-289.25493172458</v>
      </c>
      <c r="R8" s="101" t="n">
        <f aca="false">+'[1]W. Power Desk Daily Position'!S10</f>
        <v>-279.963777570145</v>
      </c>
      <c r="S8" s="101" t="n">
        <f aca="false">+'[1]W. Power Desk Daily Position'!T10</f>
        <v>-277.208110218319</v>
      </c>
      <c r="T8" s="101" t="n">
        <f aca="false">+'[1]W. Power Desk Daily Position'!U10</f>
        <v>-274.597956965126</v>
      </c>
      <c r="U8" s="101" t="n">
        <f aca="false">+'[1]W. Power Desk Daily Position'!V10</f>
        <v>-272.120796340198</v>
      </c>
      <c r="V8" s="101" t="n">
        <f aca="false">+'[1]W. Power Desk Daily Position'!W10</f>
        <v>-269.76551369463</v>
      </c>
      <c r="W8" s="101" t="n">
        <f aca="false">+'[1]W. Power Desk Daily Position'!X10</f>
        <v>-269.76551369462</v>
      </c>
      <c r="X8" s="101" t="n">
        <f aca="false">+'[1]W. Power Desk Daily Position'!Y10</f>
        <v>-263.337173725529</v>
      </c>
      <c r="Y8" s="101" t="n">
        <f aca="false">+'[1]W. Power Desk Daily Position'!Z10</f>
        <v>-261.380427045695</v>
      </c>
      <c r="Z8" s="101" t="n">
        <f aca="false">+'[1]W. Power Desk Daily Position'!AA10</f>
        <v>-259.505442267656</v>
      </c>
      <c r="AA8" s="101" t="n">
        <f aca="false">+'[1]W. Power Desk Daily Position'!AB10</f>
        <v>-255.978241464439</v>
      </c>
      <c r="AB8" s="101" t="n">
        <f aca="false">+'[1]W. Power Desk Daily Position'!AC10</f>
        <v>-218.585737616772</v>
      </c>
      <c r="AC8" s="101" t="n">
        <f aca="false">+'[1]W. Power Desk Daily Position'!AD10</f>
        <v>-215.050144409023</v>
      </c>
      <c r="AD8" s="102" t="n">
        <f aca="false">+'[1]W. Power Desk Daily Position'!AE10</f>
        <v>-14801.4005844194</v>
      </c>
      <c r="AG8" s="103" t="n">
        <f aca="false">+'[1]W. Power Desk Daily Position'!AE10</f>
        <v>-14801.4005844194</v>
      </c>
    </row>
    <row r="9" customFormat="false" ht="11.25" hidden="false" customHeight="false" outlineLevel="0" collapsed="false">
      <c r="A9" s="66" t="str">
        <f aca="false">+'[1]W. Power Desk Daily Position'!A11</f>
        <v>NP15</v>
      </c>
      <c r="B9" s="99" t="n">
        <f aca="false">+'[1]W. Power Desk Daily Position'!C11</f>
        <v>1112.68713313064</v>
      </c>
      <c r="C9" s="100" t="n">
        <f aca="false">+'[1]W. Power Desk Daily Position'!D11</f>
        <v>3012.84578865734</v>
      </c>
      <c r="D9" s="101" t="n">
        <f aca="false">+'[1]W. Power Desk Daily Position'!E11</f>
        <v>3008.11159877854</v>
      </c>
      <c r="E9" s="101" t="n">
        <f aca="false">+'[1]W. Power Desk Daily Position'!F11</f>
        <v>2988.90395741639</v>
      </c>
      <c r="F9" s="101" t="n">
        <f aca="false">+'[1]W. Power Desk Daily Position'!G11</f>
        <v>2950.33338282011</v>
      </c>
      <c r="G9" s="101" t="n">
        <f aca="false">+'[1]W. Power Desk Daily Position'!H11</f>
        <v>2942.37800295607</v>
      </c>
      <c r="H9" s="101" t="n">
        <f aca="false">+'[1]W. Power Desk Daily Position'!I11</f>
        <v>-4036.04444863762</v>
      </c>
      <c r="I9" s="101" t="n">
        <f aca="false">+'[1]W. Power Desk Daily Position'!J11</f>
        <v>-4041.30872997999</v>
      </c>
      <c r="J9" s="101" t="n">
        <f aca="false">+'[1]W. Power Desk Daily Position'!K11</f>
        <v>-4046.148812214</v>
      </c>
      <c r="K9" s="101" t="n">
        <f aca="false">+'[1]W. Power Desk Daily Position'!L11</f>
        <v>-4046.148812214</v>
      </c>
      <c r="L9" s="101" t="n">
        <f aca="false">+'[1]W. Power Desk Daily Position'!M11</f>
        <v>-4058.41553498056</v>
      </c>
      <c r="M9" s="101" t="n">
        <f aca="false">+'[1]W. Power Desk Daily Position'!N11</f>
        <v>-4061.86971919273</v>
      </c>
      <c r="N9" s="101" t="n">
        <f aca="false">+'[1]W. Power Desk Daily Position'!O11</f>
        <v>-4065.06067200542</v>
      </c>
      <c r="O9" s="101" t="n">
        <f aca="false">+'[1]W. Power Desk Daily Position'!P11</f>
        <v>-4068.01611956639</v>
      </c>
      <c r="P9" s="101" t="n">
        <f aca="false">+'[1]W. Power Desk Daily Position'!Q11</f>
        <v>-4070.76053484389</v>
      </c>
      <c r="Q9" s="101" t="n">
        <f aca="false">+'[1]W. Power Desk Daily Position'!R11</f>
        <v>-4070.76053484389</v>
      </c>
      <c r="R9" s="101" t="n">
        <f aca="false">+'[1]W. Power Desk Daily Position'!S11</f>
        <v>-4077.9296636134</v>
      </c>
      <c r="S9" s="101" t="n">
        <f aca="false">+'[1]W. Power Desk Daily Position'!T11</f>
        <v>-4080.02010064656</v>
      </c>
      <c r="T9" s="101" t="n">
        <f aca="false">+'[1]W. Power Desk Daily Position'!U11</f>
        <v>-4081.98371547175</v>
      </c>
      <c r="U9" s="101" t="n">
        <f aca="false">+'[1]W. Power Desk Daily Position'!V11</f>
        <v>-4083.83180079556</v>
      </c>
      <c r="V9" s="101" t="n">
        <f aca="false">+'[1]W. Power Desk Daily Position'!W11</f>
        <v>-4085.57435317912</v>
      </c>
      <c r="W9" s="101" t="n">
        <f aca="false">+'[1]W. Power Desk Daily Position'!X11</f>
        <v>-4085.57435317912</v>
      </c>
      <c r="X9" s="101" t="n">
        <f aca="false">+'[1]W. Power Desk Daily Position'!Y11</f>
        <v>-4090.25282881964</v>
      </c>
      <c r="Y9" s="101" t="n">
        <f aca="false">+'[1]W. Power Desk Daily Position'!Z11</f>
        <v>-4091.65289401255</v>
      </c>
      <c r="Z9" s="101" t="n">
        <f aca="false">+'[1]W. Power Desk Daily Position'!AA11</f>
        <v>-4092.98325991745</v>
      </c>
      <c r="AA9" s="101" t="n">
        <f aca="false">+'[1]W. Power Desk Daily Position'!AB11</f>
        <v>-4095.45485005217</v>
      </c>
      <c r="AB9" s="101" t="n">
        <f aca="false">+'[1]W. Power Desk Daily Position'!AC11</f>
        <v>-4129.62161840911</v>
      </c>
      <c r="AC9" s="101" t="n">
        <f aca="false">+'[1]W. Power Desk Daily Position'!AD11</f>
        <v>-4131.7626672054</v>
      </c>
      <c r="AD9" s="102" t="n">
        <f aca="false">+'[1]W. Power Desk Daily Position'!AE11</f>
        <v>-86074.9262233143</v>
      </c>
      <c r="AG9" s="103" t="n">
        <f aca="false">+'[1]W. Power Desk Daily Position'!AE11</f>
        <v>-86074.9262233143</v>
      </c>
    </row>
    <row r="10" customFormat="false" ht="11.25" hidden="false" customHeight="false" outlineLevel="0" collapsed="false">
      <c r="A10" s="66" t="str">
        <f aca="false">+'[1]W. Power Desk Daily Position'!A12</f>
        <v>ZP26</v>
      </c>
      <c r="B10" s="99" t="n">
        <f aca="false">+'[1]W. Power Desk Daily Position'!C12</f>
        <v>0</v>
      </c>
      <c r="C10" s="100" t="n">
        <f aca="false">+'[1]W. Power Desk Daily Position'!D12</f>
        <v>0</v>
      </c>
      <c r="D10" s="101" t="n">
        <f aca="false">+'[1]W. Power Desk Daily Position'!E12</f>
        <v>0</v>
      </c>
      <c r="E10" s="101" t="n">
        <f aca="false">+'[1]W. Power Desk Daily Position'!F12</f>
        <v>0</v>
      </c>
      <c r="F10" s="101" t="n">
        <f aca="false">+'[1]W. Power Desk Daily Position'!G12</f>
        <v>0</v>
      </c>
      <c r="G10" s="101" t="n">
        <f aca="false">+'[1]W. Power Desk Daily Position'!H12</f>
        <v>0</v>
      </c>
      <c r="H10" s="101" t="n">
        <f aca="false">+'[1]W. Power Desk Daily Position'!I12</f>
        <v>0</v>
      </c>
      <c r="I10" s="101" t="n">
        <f aca="false">+'[1]W. Power Desk Daily Position'!J12</f>
        <v>0</v>
      </c>
      <c r="J10" s="101" t="n">
        <f aca="false">+'[1]W. Power Desk Daily Position'!K12</f>
        <v>0</v>
      </c>
      <c r="K10" s="101" t="n">
        <f aca="false">+'[1]W. Power Desk Daily Position'!L12</f>
        <v>0</v>
      </c>
      <c r="L10" s="101" t="n">
        <f aca="false">+'[1]W. Power Desk Daily Position'!M12</f>
        <v>0</v>
      </c>
      <c r="M10" s="101" t="n">
        <f aca="false">+'[1]W. Power Desk Daily Position'!N12</f>
        <v>0</v>
      </c>
      <c r="N10" s="101" t="n">
        <f aca="false">+'[1]W. Power Desk Daily Position'!O12</f>
        <v>0</v>
      </c>
      <c r="O10" s="101" t="n">
        <f aca="false">+'[1]W. Power Desk Daily Position'!P12</f>
        <v>0</v>
      </c>
      <c r="P10" s="101" t="n">
        <f aca="false">+'[1]W. Power Desk Daily Position'!Q12</f>
        <v>0</v>
      </c>
      <c r="Q10" s="101" t="n">
        <f aca="false">+'[1]W. Power Desk Daily Position'!R12</f>
        <v>0</v>
      </c>
      <c r="R10" s="101" t="n">
        <f aca="false">+'[1]W. Power Desk Daily Position'!S12</f>
        <v>0</v>
      </c>
      <c r="S10" s="101" t="n">
        <f aca="false">+'[1]W. Power Desk Daily Position'!T12</f>
        <v>0</v>
      </c>
      <c r="T10" s="101" t="n">
        <f aca="false">+'[1]W. Power Desk Daily Position'!U12</f>
        <v>0</v>
      </c>
      <c r="U10" s="101" t="n">
        <f aca="false">+'[1]W. Power Desk Daily Position'!V12</f>
        <v>0</v>
      </c>
      <c r="V10" s="101" t="n">
        <f aca="false">+'[1]W. Power Desk Daily Position'!W12</f>
        <v>0</v>
      </c>
      <c r="W10" s="101" t="n">
        <f aca="false">+'[1]W. Power Desk Daily Position'!X12</f>
        <v>0</v>
      </c>
      <c r="X10" s="101" t="n">
        <f aca="false">+'[1]W. Power Desk Daily Position'!Y12</f>
        <v>0</v>
      </c>
      <c r="Y10" s="101" t="n">
        <f aca="false">+'[1]W. Power Desk Daily Position'!Z12</f>
        <v>0</v>
      </c>
      <c r="Z10" s="101" t="n">
        <f aca="false">+'[1]W. Power Desk Daily Position'!AA12</f>
        <v>0</v>
      </c>
      <c r="AA10" s="101" t="n">
        <f aca="false">+'[1]W. Power Desk Daily Position'!AB12</f>
        <v>0</v>
      </c>
      <c r="AB10" s="101" t="n">
        <f aca="false">+'[1]W. Power Desk Daily Position'!AC12</f>
        <v>0</v>
      </c>
      <c r="AC10" s="101" t="n">
        <f aca="false">+'[1]W. Power Desk Daily Position'!AD12</f>
        <v>0</v>
      </c>
      <c r="AD10" s="102" t="n">
        <f aca="false">+'[1]W. Power Desk Daily Position'!AE12</f>
        <v>0</v>
      </c>
      <c r="AG10" s="103" t="n">
        <f aca="false">+'[1]W. Power Desk Daily Position'!AE12</f>
        <v>0</v>
      </c>
    </row>
    <row r="11" customFormat="false" ht="11.25" hidden="false" customHeight="false" outlineLevel="0" collapsed="false">
      <c r="A11" s="66" t="str">
        <f aca="false">+'[1]W. Power Desk Daily Position'!A13</f>
        <v>SP15</v>
      </c>
      <c r="B11" s="99" t="n">
        <f aca="false">+'[1]W. Power Desk Daily Position'!C13</f>
        <v>-897.643168433404</v>
      </c>
      <c r="C11" s="100" t="n">
        <f aca="false">+'[1]W. Power Desk Daily Position'!D13</f>
        <v>-1807.96362368312</v>
      </c>
      <c r="D11" s="101" t="n">
        <f aca="false">+'[1]W. Power Desk Daily Position'!E13</f>
        <v>-1807.96404032993</v>
      </c>
      <c r="E11" s="101" t="n">
        <f aca="false">+'[1]W. Power Desk Daily Position'!F13</f>
        <v>-1408.70068276523</v>
      </c>
      <c r="F11" s="101" t="n">
        <f aca="false">+'[1]W. Power Desk Daily Position'!G13</f>
        <v>-1409.48058145307</v>
      </c>
      <c r="G11" s="101" t="n">
        <f aca="false">+'[1]W. Power Desk Daily Position'!H13</f>
        <v>-1410.5596121252</v>
      </c>
      <c r="H11" s="101" t="n">
        <f aca="false">+'[1]W. Power Desk Daily Position'!I13</f>
        <v>-5247.66548507724</v>
      </c>
      <c r="I11" s="101" t="n">
        <f aca="false">+'[1]W. Power Desk Daily Position'!J13</f>
        <v>-5247.75650049351</v>
      </c>
      <c r="J11" s="101" t="n">
        <f aca="false">+'[1]W. Power Desk Daily Position'!K13</f>
        <v>-5646.42638208062</v>
      </c>
      <c r="K11" s="101" t="n">
        <f aca="false">+'[1]W. Power Desk Daily Position'!L13</f>
        <v>-5247.92135864063</v>
      </c>
      <c r="L11" s="101" t="n">
        <f aca="false">+'[1]W. Power Desk Daily Position'!M13</f>
        <v>-5249.03513033763</v>
      </c>
      <c r="M11" s="101" t="n">
        <f aca="false">+'[1]W. Power Desk Daily Position'!N13</f>
        <v>-5249.64338253849</v>
      </c>
      <c r="N11" s="101" t="n">
        <f aca="false">+'[1]W. Power Desk Daily Position'!O13</f>
        <v>-5250.37267496512</v>
      </c>
      <c r="O11" s="101" t="n">
        <f aca="false">+'[1]W. Power Desk Daily Position'!P13</f>
        <v>-5251.2189301825</v>
      </c>
      <c r="P11" s="101" t="n">
        <f aca="false">+'[1]W. Power Desk Daily Position'!Q13</f>
        <v>-5650.6807898771</v>
      </c>
      <c r="Q11" s="101" t="n">
        <f aca="false">+'[1]W. Power Desk Daily Position'!R13</f>
        <v>-5252.1757664371</v>
      </c>
      <c r="R11" s="101" t="n">
        <f aca="false">+'[1]W. Power Desk Daily Position'!S13</f>
        <v>-5255.62761976995</v>
      </c>
      <c r="S11" s="101" t="n">
        <f aca="false">+'[1]W. Power Desk Daily Position'!T13</f>
        <v>-5256.94235206333</v>
      </c>
      <c r="T11" s="101" t="n">
        <f aca="false">+'[1]W. Power Desk Daily Position'!U13</f>
        <v>-5258.32441643853</v>
      </c>
      <c r="U11" s="101" t="n">
        <f aca="false">+'[1]W. Power Desk Daily Position'!V13</f>
        <v>-5259.76549671291</v>
      </c>
      <c r="V11" s="101" t="n">
        <f aca="false">+'[1]W. Power Desk Daily Position'!W13</f>
        <v>-5659.76280930529</v>
      </c>
      <c r="W11" s="101" t="n">
        <f aca="false">+'[1]W. Power Desk Daily Position'!X13</f>
        <v>-5261.25778586529</v>
      </c>
      <c r="X11" s="101" t="n">
        <f aca="false">+'[1]W. Power Desk Daily Position'!Y13</f>
        <v>-5265.97231116578</v>
      </c>
      <c r="Y11" s="101" t="n">
        <f aca="false">+'[1]W. Power Desk Daily Position'!Z13</f>
        <v>-5267.60269825139</v>
      </c>
      <c r="Z11" s="101" t="n">
        <f aca="false">+'[1]W. Power Desk Daily Position'!AA13</f>
        <v>-5269.25372507283</v>
      </c>
      <c r="AA11" s="101" t="n">
        <f aca="false">+'[1]W. Power Desk Daily Position'!AB13</f>
        <v>-5671.10511233127</v>
      </c>
      <c r="AB11" s="101" t="n">
        <f aca="false">+'[1]W. Power Desk Daily Position'!AC13</f>
        <v>-5258.0388276436</v>
      </c>
      <c r="AC11" s="101" t="n">
        <f aca="false">+'[1]W. Power Desk Daily Position'!AD13</f>
        <v>-5261.04601162234</v>
      </c>
      <c r="AD11" s="102" t="n">
        <f aca="false">+'[1]W. Power Desk Daily Position'!AE13</f>
        <v>-141769.398468474</v>
      </c>
      <c r="AG11" s="103" t="n">
        <f aca="false">+'[1]W. Power Desk Daily Position'!AE13</f>
        <v>-141769.398468474</v>
      </c>
    </row>
    <row r="12" customFormat="false" ht="11.25" hidden="false" customHeight="false" outlineLevel="0" collapsed="false">
      <c r="A12" s="66" t="str">
        <f aca="false">+'[1]W. Power Desk Daily Position'!A14</f>
        <v>Palo Verde</v>
      </c>
      <c r="B12" s="99" t="n">
        <f aca="false">+'[1]W. Power Desk Daily Position'!C14</f>
        <v>-207.34097294485</v>
      </c>
      <c r="C12" s="100" t="n">
        <f aca="false">+'[1]W. Power Desk Daily Position'!D14</f>
        <v>-6030.13082566744</v>
      </c>
      <c r="D12" s="101" t="n">
        <f aca="false">+'[1]W. Power Desk Daily Position'!E14</f>
        <v>-5923.47439437593</v>
      </c>
      <c r="E12" s="101" t="n">
        <f aca="false">+'[1]W. Power Desk Daily Position'!F14</f>
        <v>-4086.8629495782</v>
      </c>
      <c r="F12" s="101" t="n">
        <f aca="false">+'[1]W. Power Desk Daily Position'!G14</f>
        <v>-3972.5709497441</v>
      </c>
      <c r="G12" s="101" t="n">
        <f aca="false">+'[1]W. Power Desk Daily Position'!H14</f>
        <v>-3951.2496210893</v>
      </c>
      <c r="H12" s="101" t="n">
        <f aca="false">+'[1]W. Power Desk Daily Position'!I14</f>
        <v>-5417.6482507412</v>
      </c>
      <c r="I12" s="101" t="n">
        <f aca="false">+'[1]W. Power Desk Daily Position'!J14</f>
        <v>-5415.86327148333</v>
      </c>
      <c r="J12" s="101" t="n">
        <f aca="false">+'[1]W. Power Desk Daily Position'!K14</f>
        <v>-5414.21454464675</v>
      </c>
      <c r="K12" s="101" t="n">
        <f aca="false">+'[1]W. Power Desk Daily Position'!L14</f>
        <v>-5414.21454464675</v>
      </c>
      <c r="L12" s="101" t="n">
        <f aca="false">+'[1]W. Power Desk Daily Position'!M14</f>
        <v>-5409.36213585204</v>
      </c>
      <c r="M12" s="101" t="n">
        <f aca="false">+'[1]W. Power Desk Daily Position'!N14</f>
        <v>-5407.63548249945</v>
      </c>
      <c r="N12" s="101" t="n">
        <f aca="false">+'[1]W. Power Desk Daily Position'!O14</f>
        <v>-5405.81881016236</v>
      </c>
      <c r="O12" s="101" t="n">
        <f aca="false">+'[1]W. Power Desk Daily Position'!P14</f>
        <v>-5403.90471936867</v>
      </c>
      <c r="P12" s="101" t="n">
        <f aca="false">+'[1]W. Power Desk Daily Position'!Q14</f>
        <v>-5401.89155693518</v>
      </c>
      <c r="Q12" s="101" t="n">
        <f aca="false">+'[1]W. Power Desk Daily Position'!R14</f>
        <v>-5401.89155693518</v>
      </c>
      <c r="R12" s="101" t="n">
        <f aca="false">+'[1]W. Power Desk Daily Position'!S14</f>
        <v>-5395.29306567463</v>
      </c>
      <c r="S12" s="101" t="n">
        <f aca="false">+'[1]W. Power Desk Daily Position'!T14</f>
        <v>-5392.92854525644</v>
      </c>
      <c r="T12" s="101" t="n">
        <f aca="false">+'[1]W. Power Desk Daily Position'!U14</f>
        <v>-5390.49434106568</v>
      </c>
      <c r="U12" s="101" t="n">
        <f aca="false">+'[1]W. Power Desk Daily Position'!V14</f>
        <v>-5387.99847239503</v>
      </c>
      <c r="V12" s="101" t="n">
        <f aca="false">+'[1]W. Power Desk Daily Position'!W14</f>
        <v>-5385.4487799691</v>
      </c>
      <c r="W12" s="101" t="n">
        <f aca="false">+'[1]W. Power Desk Daily Position'!X14</f>
        <v>-5783.95380340908</v>
      </c>
      <c r="X12" s="101" t="n">
        <f aca="false">+'[1]W. Power Desk Daily Position'!Y14</f>
        <v>-5776.05462839626</v>
      </c>
      <c r="Y12" s="101" t="n">
        <f aca="false">+'[1]W. Power Desk Daily Position'!Z14</f>
        <v>-5773.36014765771</v>
      </c>
      <c r="Z12" s="101" t="n">
        <f aca="false">+'[1]W. Power Desk Daily Position'!AA14</f>
        <v>-5770.64467037721</v>
      </c>
      <c r="AA12" s="101" t="n">
        <f aca="false">+'[1]W. Power Desk Daily Position'!AB14</f>
        <v>-5765.17056687641</v>
      </c>
      <c r="AB12" s="101" t="n">
        <f aca="false">+'[1]W. Power Desk Daily Position'!AC14</f>
        <v>-5784.23597024372</v>
      </c>
      <c r="AC12" s="101" t="n">
        <f aca="false">+'[1]W. Power Desk Daily Position'!AD14</f>
        <v>-5778.67881584435</v>
      </c>
      <c r="AD12" s="102" t="n">
        <f aca="false">+'[1]W. Power Desk Daily Position'!AE14</f>
        <v>-162972.852282379</v>
      </c>
      <c r="AG12" s="103" t="n">
        <f aca="false">+'[1]W. Power Desk Daily Position'!AE14</f>
        <v>-162972.852282379</v>
      </c>
    </row>
    <row r="13" customFormat="false" ht="12" hidden="false" customHeight="false" outlineLevel="0" collapsed="false">
      <c r="A13" s="66" t="str">
        <f aca="false">+'[1]W. Power Desk Daily Position'!A15</f>
        <v>Rockies</v>
      </c>
      <c r="B13" s="99" t="n">
        <f aca="false">+'[1]W. Power Desk Daily Position'!C15</f>
        <v>-150.162204759875</v>
      </c>
      <c r="C13" s="100" t="n">
        <f aca="false">+'[1]W. Power Desk Daily Position'!D15</f>
        <v>-245.813864947961</v>
      </c>
      <c r="D13" s="101" t="n">
        <f aca="false">+'[1]W. Power Desk Daily Position'!E15</f>
        <v>-259.935994829955</v>
      </c>
      <c r="E13" s="101" t="n">
        <f aca="false">+'[1]W. Power Desk Daily Position'!F15</f>
        <v>-275.973072587204</v>
      </c>
      <c r="F13" s="101" t="n">
        <f aca="false">+'[1]W. Power Desk Daily Position'!G15</f>
        <v>-282.219711164526</v>
      </c>
      <c r="G13" s="101" t="n">
        <f aca="false">+'[1]W. Power Desk Daily Position'!H15</f>
        <v>-287.143224091958</v>
      </c>
      <c r="H13" s="101" t="n">
        <f aca="false">+'[1]W. Power Desk Daily Position'!I15</f>
        <v>-22.48909764491</v>
      </c>
      <c r="I13" s="101" t="n">
        <f aca="false">+'[1]W. Power Desk Daily Position'!J15</f>
        <v>-26.719856177749</v>
      </c>
      <c r="J13" s="101" t="n">
        <f aca="false">+'[1]W. Power Desk Daily Position'!K15</f>
        <v>-30.364797136178</v>
      </c>
      <c r="K13" s="101" t="n">
        <f aca="false">+'[1]W. Power Desk Daily Position'!L15</f>
        <v>-36.558080735049</v>
      </c>
      <c r="L13" s="101" t="n">
        <f aca="false">+'[1]W. Power Desk Daily Position'!M15</f>
        <v>-38.940889147443</v>
      </c>
      <c r="M13" s="101" t="n">
        <f aca="false">+'[1]W. Power Desk Daily Position'!N15</f>
        <v>-41.251635882694</v>
      </c>
      <c r="N13" s="101" t="n">
        <f aca="false">+'[1]W. Power Desk Daily Position'!O15</f>
        <v>-43.365249891127</v>
      </c>
      <c r="O13" s="101" t="n">
        <f aca="false">+'[1]W. Power Desk Daily Position'!P15</f>
        <v>-45.312512851902</v>
      </c>
      <c r="P13" s="101" t="n">
        <f aca="false">+'[1]W. Power Desk Daily Position'!Q15</f>
        <v>-47.11780012623</v>
      </c>
      <c r="Q13" s="101" t="n">
        <f aca="false">+'[1]W. Power Desk Daily Position'!R15</f>
        <v>-50.982590232537</v>
      </c>
      <c r="R13" s="101" t="n">
        <f aca="false">+'[1]W. Power Desk Daily Position'!S15</f>
        <v>-51.860192617574</v>
      </c>
      <c r="S13" s="101" t="n">
        <f aca="false">+'[1]W. Power Desk Daily Position'!T15</f>
        <v>-53.260836686586</v>
      </c>
      <c r="T13" s="101" t="n">
        <f aca="false">+'[1]W. Power Desk Daily Position'!U15</f>
        <v>-54.588047411049</v>
      </c>
      <c r="U13" s="101" t="n">
        <f aca="false">+'[1]W. Power Desk Daily Position'!V15</f>
        <v>-55.849515715112</v>
      </c>
      <c r="V13" s="101" t="n">
        <f aca="false">+'[1]W. Power Desk Daily Position'!W15</f>
        <v>-57.051864268964</v>
      </c>
      <c r="W13" s="101" t="n">
        <f aca="false">+'[1]W. Power Desk Daily Position'!X15</f>
        <v>-59.945722122861</v>
      </c>
      <c r="X13" s="101" t="n">
        <f aca="false">+'[1]W. Power Desk Daily Position'!Y15</f>
        <v>-60.35734461404</v>
      </c>
      <c r="Y13" s="101" t="n">
        <f aca="false">+'[1]W. Power Desk Daily Position'!Z15</f>
        <v>-61.373008141078</v>
      </c>
      <c r="Z13" s="101" t="n">
        <f aca="false">+'[1]W. Power Desk Daily Position'!AA15</f>
        <v>-63.610278920492</v>
      </c>
      <c r="AA13" s="101" t="n">
        <f aca="false">+'[1]W. Power Desk Daily Position'!AB15</f>
        <v>-64.208024916836</v>
      </c>
      <c r="AB13" s="101" t="n">
        <f aca="false">+'[1]W. Power Desk Daily Position'!AC15</f>
        <v>-66.563504383369</v>
      </c>
      <c r="AC13" s="101" t="n">
        <f aca="false">+'[1]W. Power Desk Daily Position'!AD15</f>
        <v>-66.776701151701</v>
      </c>
      <c r="AD13" s="102" t="n">
        <f aca="false">+'[1]W. Power Desk Daily Position'!AE15</f>
        <v>-2804.87491246296</v>
      </c>
      <c r="AG13" s="103" t="n">
        <f aca="false">+'[1]W. Power Desk Daily Position'!AE15</f>
        <v>-2804.87491246296</v>
      </c>
    </row>
    <row r="14" customFormat="false" ht="15.75" hidden="false" customHeight="true" outlineLevel="0" collapsed="false">
      <c r="A14" s="72" t="str">
        <f aca="false">+'[1]W. Power Desk Daily Position'!A16</f>
        <v>Total West Desk Power Position - MWH</v>
      </c>
      <c r="B14" s="104" t="n">
        <f aca="false">+'[1]W. Power Desk Daily Position'!C16</f>
        <v>3020.32620782959</v>
      </c>
      <c r="C14" s="105" t="n">
        <f aca="false">+'[1]W. Power Desk Daily Position'!D16</f>
        <v>-3491.00645747828</v>
      </c>
      <c r="D14" s="105" t="n">
        <f aca="false">+'[1]W. Power Desk Daily Position'!E16</f>
        <v>-3421.36480526198</v>
      </c>
      <c r="E14" s="105" t="n">
        <f aca="false">+'[1]W. Power Desk Daily Position'!F16</f>
        <v>856.238410398877</v>
      </c>
      <c r="F14" s="105" t="n">
        <f aca="false">+'[1]W. Power Desk Daily Position'!G16</f>
        <v>1030.52498993485</v>
      </c>
      <c r="G14" s="105" t="n">
        <f aca="false">+'[1]W. Power Desk Daily Position'!H16</f>
        <v>1042.79688130294</v>
      </c>
      <c r="H14" s="105" t="n">
        <f aca="false">+'[1]W. Power Desk Daily Position'!I16</f>
        <v>-10087.6192753122</v>
      </c>
      <c r="I14" s="105" t="n">
        <f aca="false">+'[1]W. Power Desk Daily Position'!J16</f>
        <v>-10063.3187105283</v>
      </c>
      <c r="J14" s="105" t="n">
        <f aca="false">+'[1]W. Power Desk Daily Position'!K16</f>
        <v>-10438.4786247944</v>
      </c>
      <c r="K14" s="105" t="n">
        <f aca="false">+'[1]W. Power Desk Daily Position'!L16</f>
        <v>-10046.1668849533</v>
      </c>
      <c r="L14" s="105" t="n">
        <f aca="false">+'[1]W. Power Desk Daily Position'!M16</f>
        <v>-9881.02850632652</v>
      </c>
      <c r="M14" s="105" t="n">
        <f aca="false">+'[1]W. Power Desk Daily Position'!N16</f>
        <v>-9862.10556623534</v>
      </c>
      <c r="N14" s="105" t="n">
        <f aca="false">+'[1]W. Power Desk Daily Position'!O16</f>
        <v>-9939.80832120333</v>
      </c>
      <c r="O14" s="105" t="n">
        <f aca="false">+'[1]W. Power Desk Daily Position'!P16</f>
        <v>-9922.78115297221</v>
      </c>
      <c r="P14" s="105" t="n">
        <f aca="false">+'[1]W. Power Desk Daily Position'!Q16</f>
        <v>-10305.0990684538</v>
      </c>
      <c r="Q14" s="105" t="n">
        <f aca="false">+'[1]W. Power Desk Daily Position'!R16</f>
        <v>-9910.45883512014</v>
      </c>
      <c r="R14" s="105" t="n">
        <f aca="false">+'[1]W. Power Desk Daily Position'!S16</f>
        <v>-9766.78830146664</v>
      </c>
      <c r="S14" s="105" t="n">
        <f aca="false">+'[1]W. Power Desk Daily Position'!T16</f>
        <v>-9753.34429647033</v>
      </c>
      <c r="T14" s="105" t="n">
        <f aca="false">+'[1]W. Power Desk Daily Position'!U16</f>
        <v>-9836.09889827427</v>
      </c>
      <c r="U14" s="105" t="n">
        <f aca="false">+'[1]W. Power Desk Daily Position'!V16</f>
        <v>-9823.72788646221</v>
      </c>
      <c r="V14" s="105" t="n">
        <f aca="false">+'[1]W. Power Desk Daily Position'!W16</f>
        <v>-10210.3398043139</v>
      </c>
      <c r="W14" s="105" t="n">
        <f aca="false">+'[1]W. Power Desk Daily Position'!X16</f>
        <v>-10213.2336621678</v>
      </c>
      <c r="X14" s="105" t="n">
        <f aca="false">+'[1]W. Power Desk Daily Position'!Y16</f>
        <v>-10081.5620291747</v>
      </c>
      <c r="Y14" s="105" t="n">
        <f aca="false">+'[1]W. Power Desk Daily Position'!Z16</f>
        <v>-10071.2706939026</v>
      </c>
      <c r="Z14" s="105" t="n">
        <f aca="false">+'[1]W. Power Desk Daily Position'!AA16</f>
        <v>-10158.2160865612</v>
      </c>
      <c r="AA14" s="105" t="n">
        <f aca="false">+'[1]W. Power Desk Daily Position'!AB16</f>
        <v>-10536.4808862776</v>
      </c>
      <c r="AB14" s="105" t="n">
        <f aca="false">+'[1]W. Power Desk Daily Position'!AC16</f>
        <v>-10141.609748933</v>
      </c>
      <c r="AC14" s="105" t="n">
        <f aca="false">+'[1]W. Power Desk Daily Position'!AD16</f>
        <v>-10017.9401004509</v>
      </c>
      <c r="AD14" s="106" t="n">
        <f aca="false">+'[1]W. Power Desk Daily Position'!AE16</f>
        <v>-252227.393164767</v>
      </c>
      <c r="AG14" s="107" t="n">
        <f aca="false">+'[1]W. Power Desk Daily Position'!AE16</f>
        <v>-252227.393164767</v>
      </c>
    </row>
    <row r="16" customFormat="false" ht="15.75" hidden="false" customHeight="false" outlineLevel="0" collapsed="false">
      <c r="A16" s="2" t="s">
        <v>36</v>
      </c>
    </row>
    <row r="17" customFormat="false" ht="15" hidden="false" customHeight="true" outlineLevel="0" collapsed="false">
      <c r="A17" s="61" t="str">
        <f aca="false">+A7</f>
        <v>Mid Columbia</v>
      </c>
      <c r="B17" s="95" t="n">
        <f aca="false">+'[1]W. Power Desk Daily Position'!C9-'[1]W. Power Desk Daily Position'!C109</f>
        <v>9.13108330989508</v>
      </c>
      <c r="C17" s="96" t="n">
        <f aca="false">+'[1]W. Power Desk Daily Position'!D9-'[1]W. Power Desk Daily Position'!D109</f>
        <v>-1972.30567829663</v>
      </c>
      <c r="D17" s="96" t="n">
        <f aca="false">+'[1]W. Power Desk Daily Position'!E9-'[1]W. Power Desk Daily Position'!E109</f>
        <v>-1985.6218247454</v>
      </c>
      <c r="E17" s="96" t="n">
        <f aca="false">+'[1]W. Power Desk Daily Position'!F9-'[1]W. Power Desk Daily Position'!F109</f>
        <v>70.1375209967027</v>
      </c>
      <c r="F17" s="96" t="n">
        <f aca="false">+'[1]W. Power Desk Daily Position'!G9-'[1]W. Power Desk Daily Position'!G109</f>
        <v>44.940983488309</v>
      </c>
      <c r="G17" s="96" t="n">
        <f aca="false">+'[1]W. Power Desk Daily Position'!H9-'[1]W. Power Desk Daily Position'!H109</f>
        <v>40.9344701874688</v>
      </c>
      <c r="H17" s="96" t="n">
        <f aca="false">+'[1]W. Power Desk Daily Position'!I9-'[1]W. Power Desk Daily Position'!I109</f>
        <v>4968.11862071337</v>
      </c>
      <c r="I17" s="96" t="n">
        <f aca="false">+'[1]W. Power Desk Daily Position'!J9-'[1]W. Power Desk Daily Position'!J109</f>
        <v>4993.93929794349</v>
      </c>
      <c r="J17" s="96" t="n">
        <f aca="false">+'[1]W. Power Desk Daily Position'!K9-'[1]W. Power Desk Daily Position'!K109</f>
        <v>5018.46264193564</v>
      </c>
      <c r="K17" s="96" t="n">
        <f aca="false">+'[1]W. Power Desk Daily Position'!L9-'[1]W. Power Desk Daily Position'!L109</f>
        <v>5018.46264193564</v>
      </c>
      <c r="L17" s="95" t="n">
        <f aca="false">+'[1]W. Power Desk Daily Position'!M9-'[1]W. Power Desk Daily Position'!M109</f>
        <v>5179.51404724266</v>
      </c>
      <c r="M17" s="95" t="n">
        <f aca="false">+'[1]W. Power Desk Daily Position'!N9-'[1]W. Power Desk Daily Position'!N109</f>
        <v>5198.78765351016</v>
      </c>
      <c r="N17" s="95" t="n">
        <f aca="false">+'[1]W. Power Desk Daily Position'!O9-'[1]W. Power Desk Daily Position'!O109</f>
        <v>5121.30049526747</v>
      </c>
      <c r="O17" s="95" t="n">
        <f aca="false">+'[1]W. Power Desk Daily Position'!P9-'[1]W. Power Desk Daily Position'!P109</f>
        <v>5138.42535771606</v>
      </c>
      <c r="P17" s="95" t="n">
        <f aca="false">+'[1]W. Power Desk Daily Position'!Q9-'[1]W. Power Desk Daily Position'!Q109</f>
        <v>5154.60654505315</v>
      </c>
      <c r="Q17" s="95" t="n">
        <f aca="false">+'[1]W. Power Desk Daily Position'!R9-'[1]W. Power Desk Daily Position'!R109</f>
        <v>5154.60654505315</v>
      </c>
      <c r="R17" s="95" t="n">
        <f aca="false">+'[1]W. Power Desk Daily Position'!S9-'[1]W. Power Desk Daily Position'!S109</f>
        <v>5293.88601777906</v>
      </c>
      <c r="S17" s="95" t="n">
        <f aca="false">+'[1]W. Power Desk Daily Position'!T9-'[1]W. Power Desk Daily Position'!T109</f>
        <v>5307.01564840091</v>
      </c>
      <c r="T17" s="95" t="n">
        <f aca="false">+'[1]W. Power Desk Daily Position'!U9-'[1]W. Power Desk Daily Position'!U109</f>
        <v>5223.88957907786</v>
      </c>
      <c r="U17" s="95" t="n">
        <f aca="false">+'[1]W. Power Desk Daily Position'!V9-'[1]W. Power Desk Daily Position'!V109</f>
        <v>5235.83819549661</v>
      </c>
      <c r="V17" s="95" t="n">
        <f aca="false">+'[1]W. Power Desk Daily Position'!W9-'[1]W. Power Desk Daily Position'!W109</f>
        <v>5247.26351610321</v>
      </c>
      <c r="W17" s="95" t="n">
        <f aca="false">+'[1]W. Power Desk Daily Position'!X9-'[1]W. Power Desk Daily Position'!X109</f>
        <v>5247.26351610321</v>
      </c>
      <c r="X17" s="95" t="n">
        <f aca="false">+'[1]W. Power Desk Daily Position'!Y9-'[1]W. Power Desk Daily Position'!Y109</f>
        <v>5374.4122575465</v>
      </c>
      <c r="Y17" s="95" t="n">
        <f aca="false">+'[1]W. Power Desk Daily Position'!Z9-'[1]W. Power Desk Daily Position'!Z109</f>
        <v>5384.0984812058</v>
      </c>
      <c r="Z17" s="95" t="n">
        <f aca="false">+'[1]W. Power Desk Daily Position'!AA9-'[1]W. Power Desk Daily Position'!AA109</f>
        <v>5297.78128999449</v>
      </c>
      <c r="AA17" s="95" t="n">
        <f aca="false">+'[1]W. Power Desk Daily Position'!AB9-'[1]W. Power Desk Daily Position'!AB109</f>
        <v>5315.43590936356</v>
      </c>
      <c r="AB17" s="95" t="n">
        <f aca="false">+'[1]W. Power Desk Daily Position'!AC9-'[1]W. Power Desk Daily Position'!AC109</f>
        <v>5315.43590936357</v>
      </c>
      <c r="AC17" s="95" t="n">
        <f aca="false">+'[1]W. Power Desk Daily Position'!AD9-'[1]W. Power Desk Daily Position'!AD109</f>
        <v>5435.37423978192</v>
      </c>
      <c r="AD17" s="95" t="n">
        <f aca="false">+'[1]W. Power Desk Daily Position'!AE9-'[1]W. Power Desk Daily Position'!AE109</f>
        <v>126990.565799341</v>
      </c>
      <c r="AE17" s="95" t="n">
        <f aca="false">+'[1]W. Power Desk Daily Position'!AF9-'[1]W. Power Desk Daily Position'!AF109</f>
        <v>-16454.18569468</v>
      </c>
      <c r="AF17" s="95" t="n">
        <f aca="false">+'[1]W. Power Desk Daily Position'!AG9-'[1]W. Power Desk Daily Position'!AG109</f>
        <v>110536.380104661</v>
      </c>
      <c r="AG17" s="98" t="n">
        <f aca="false">+'[1]W. Power Desk Daily Position'!AE9-'[1]W. Power Desk Daily Position'!AE109</f>
        <v>126990.565799341</v>
      </c>
    </row>
    <row r="18" customFormat="false" ht="11.25" hidden="false" customHeight="false" outlineLevel="0" collapsed="false">
      <c r="A18" s="66" t="str">
        <f aca="false">+A8</f>
        <v>COB</v>
      </c>
      <c r="B18" s="99" t="n">
        <f aca="false">+'[1]W. Power Desk Daily Position'!C10-'[1]W. Power Desk Daily Position'!C110</f>
        <v>-7.50678489194411</v>
      </c>
      <c r="C18" s="100" t="n">
        <f aca="false">+'[1]W. Power Desk Daily Position'!D10-'[1]W. Power Desk Daily Position'!D110</f>
        <v>-7.26287296314058</v>
      </c>
      <c r="D18" s="100" t="n">
        <f aca="false">+'[1]W. Power Desk Daily Position'!E10-'[1]W. Power Desk Daily Position'!E110</f>
        <v>-12.5783792092152</v>
      </c>
      <c r="E18" s="100" t="n">
        <f aca="false">+'[1]W. Power Desk Daily Position'!F10-'[1]W. Power Desk Daily Position'!F110</f>
        <v>8.63540746650597</v>
      </c>
      <c r="F18" s="100" t="n">
        <f aca="false">+'[1]W. Power Desk Daily Position'!G10-'[1]W. Power Desk Daily Position'!G110</f>
        <v>23.2962334191197</v>
      </c>
      <c r="G18" s="100" t="n">
        <f aca="false">+'[1]W. Power Desk Daily Position'!H10-'[1]W. Power Desk Daily Position'!H110</f>
        <v>24.9450478136655</v>
      </c>
      <c r="H18" s="100" t="n">
        <f aca="false">+'[1]W. Power Desk Daily Position'!I10-'[1]W. Power Desk Daily Position'!I110</f>
        <v>-331.890613924593</v>
      </c>
      <c r="I18" s="100" t="n">
        <f aca="false">+'[1]W. Power Desk Daily Position'!J10-'[1]W. Power Desk Daily Position'!J110</f>
        <v>-325.609650337244</v>
      </c>
      <c r="J18" s="100" t="n">
        <f aca="false">+'[1]W. Power Desk Daily Position'!K10-'[1]W. Power Desk Daily Position'!K110</f>
        <v>-319.786730652532</v>
      </c>
      <c r="K18" s="100" t="n">
        <f aca="false">+'[1]W. Power Desk Daily Position'!L10-'[1]W. Power Desk Daily Position'!L110</f>
        <v>-319.786730652532</v>
      </c>
      <c r="L18" s="100" t="n">
        <f aca="false">+'[1]W. Power Desk Daily Position'!M10-'[1]W. Power Desk Daily Position'!M110</f>
        <v>-304.788863251512</v>
      </c>
      <c r="M18" s="100" t="n">
        <f aca="false">+'[1]W. Power Desk Daily Position'!N10-'[1]W. Power Desk Daily Position'!N110</f>
        <v>-300.492999632136</v>
      </c>
      <c r="N18" s="100" t="n">
        <f aca="false">+'[1]W. Power Desk Daily Position'!O10-'[1]W. Power Desk Daily Position'!O110</f>
        <v>-296.491409446779</v>
      </c>
      <c r="O18" s="100" t="n">
        <f aca="false">+'[1]W. Power Desk Daily Position'!P10-'[1]W. Power Desk Daily Position'!P110</f>
        <v>-292.754228718821</v>
      </c>
      <c r="P18" s="100" t="n">
        <f aca="false">+'[1]W. Power Desk Daily Position'!Q10-'[1]W. Power Desk Daily Position'!Q110</f>
        <v>-289.25493172458</v>
      </c>
      <c r="Q18" s="100" t="n">
        <f aca="false">+'[1]W. Power Desk Daily Position'!R10-'[1]W. Power Desk Daily Position'!R110</f>
        <v>-289.25493172458</v>
      </c>
      <c r="R18" s="100" t="n">
        <f aca="false">+'[1]W. Power Desk Daily Position'!S10-'[1]W. Power Desk Daily Position'!S110</f>
        <v>-279.963777570145</v>
      </c>
      <c r="S18" s="100" t="n">
        <f aca="false">+'[1]W. Power Desk Daily Position'!T10-'[1]W. Power Desk Daily Position'!T110</f>
        <v>-277.208110218319</v>
      </c>
      <c r="T18" s="100" t="n">
        <f aca="false">+'[1]W. Power Desk Daily Position'!U10-'[1]W. Power Desk Daily Position'!U110</f>
        <v>-274.597956965126</v>
      </c>
      <c r="U18" s="100" t="n">
        <f aca="false">+'[1]W. Power Desk Daily Position'!V10-'[1]W. Power Desk Daily Position'!V110</f>
        <v>-272.120796340198</v>
      </c>
      <c r="V18" s="100" t="n">
        <f aca="false">+'[1]W. Power Desk Daily Position'!W10-'[1]W. Power Desk Daily Position'!W110</f>
        <v>-269.76551369463</v>
      </c>
      <c r="W18" s="100" t="n">
        <f aca="false">+'[1]W. Power Desk Daily Position'!X10-'[1]W. Power Desk Daily Position'!X110</f>
        <v>-269.76551369462</v>
      </c>
      <c r="X18" s="100" t="n">
        <f aca="false">+'[1]W. Power Desk Daily Position'!Y10-'[1]W. Power Desk Daily Position'!Y110</f>
        <v>-263.337173725529</v>
      </c>
      <c r="Y18" s="100" t="n">
        <f aca="false">+'[1]W. Power Desk Daily Position'!Z10-'[1]W. Power Desk Daily Position'!Z110</f>
        <v>-261.380427045695</v>
      </c>
      <c r="Z18" s="100" t="n">
        <f aca="false">+'[1]W. Power Desk Daily Position'!AA10-'[1]W. Power Desk Daily Position'!AA110</f>
        <v>-259.505442267656</v>
      </c>
      <c r="AA18" s="100" t="n">
        <f aca="false">+'[1]W. Power Desk Daily Position'!AB10-'[1]W. Power Desk Daily Position'!AB110</f>
        <v>-255.978241464439</v>
      </c>
      <c r="AB18" s="100" t="n">
        <f aca="false">+'[1]W. Power Desk Daily Position'!AC10-'[1]W. Power Desk Daily Position'!AC110</f>
        <v>-218.585737616772</v>
      </c>
      <c r="AC18" s="100" t="n">
        <f aca="false">+'[1]W. Power Desk Daily Position'!AD10-'[1]W. Power Desk Daily Position'!AD110</f>
        <v>-215.050144409023</v>
      </c>
      <c r="AD18" s="100" t="n">
        <f aca="false">+'[1]W. Power Desk Daily Position'!AE10-'[1]W. Power Desk Daily Position'!AE110</f>
        <v>-6796.60672843995</v>
      </c>
      <c r="AE18" s="100" t="n">
        <f aca="false">+'[1]W. Power Desk Daily Position'!AF10-'[1]W. Power Desk Daily Position'!AF110</f>
        <v>14922.8504612032</v>
      </c>
      <c r="AF18" s="100" t="n">
        <f aca="false">+'[1]W. Power Desk Daily Position'!AG10-'[1]W. Power Desk Daily Position'!AG110</f>
        <v>8126.2437327632</v>
      </c>
      <c r="AG18" s="103" t="n">
        <f aca="false">+'[1]W. Power Desk Daily Position'!AE10-'[1]W. Power Desk Daily Position'!AE110</f>
        <v>-6796.60672843995</v>
      </c>
    </row>
    <row r="19" customFormat="false" ht="11.25" hidden="false" customHeight="false" outlineLevel="0" collapsed="false">
      <c r="A19" s="66" t="str">
        <f aca="false">+A9</f>
        <v>NP15</v>
      </c>
      <c r="B19" s="99" t="n">
        <f aca="false">+'[1]W. Power Desk Daily Position'!C11-'[1]W. Power Desk Daily Position'!C111</f>
        <v>7.00435353655325</v>
      </c>
      <c r="C19" s="100" t="n">
        <f aca="false">+'[1]W. Power Desk Daily Position'!D11-'[1]W. Power Desk Daily Position'!D111</f>
        <v>6.56197153854646</v>
      </c>
      <c r="D19" s="100" t="n">
        <f aca="false">+'[1]W. Power Desk Daily Position'!E11-'[1]W. Power Desk Daily Position'!E111</f>
        <v>11.2789275638852</v>
      </c>
      <c r="E19" s="100" t="n">
        <f aca="false">+'[1]W. Power Desk Daily Position'!F11-'[1]W. Power Desk Daily Position'!F111</f>
        <v>391.304687730983</v>
      </c>
      <c r="F19" s="100" t="n">
        <f aca="false">+'[1]W. Power Desk Daily Position'!G11-'[1]W. Power Desk Daily Position'!G111</f>
        <v>378.409362800634</v>
      </c>
      <c r="G19" s="100" t="n">
        <f aca="false">+'[1]W. Power Desk Daily Position'!H11-'[1]W. Power Desk Daily Position'!H111</f>
        <v>377.086244175494</v>
      </c>
      <c r="H19" s="100" t="n">
        <f aca="false">+'[1]W. Power Desk Daily Position'!I11-'[1]W. Power Desk Daily Position'!I111</f>
        <v>-4036.04444863762</v>
      </c>
      <c r="I19" s="100" t="n">
        <f aca="false">+'[1]W. Power Desk Daily Position'!J11-'[1]W. Power Desk Daily Position'!J111</f>
        <v>-4041.30872997999</v>
      </c>
      <c r="J19" s="100" t="n">
        <f aca="false">+'[1]W. Power Desk Daily Position'!K11-'[1]W. Power Desk Daily Position'!K111</f>
        <v>-4046.148812214</v>
      </c>
      <c r="K19" s="100" t="n">
        <f aca="false">+'[1]W. Power Desk Daily Position'!L11-'[1]W. Power Desk Daily Position'!L111</f>
        <v>-4046.148812214</v>
      </c>
      <c r="L19" s="100" t="n">
        <f aca="false">+'[1]W. Power Desk Daily Position'!M11-'[1]W. Power Desk Daily Position'!M111</f>
        <v>-4058.41553498056</v>
      </c>
      <c r="M19" s="100" t="n">
        <f aca="false">+'[1]W. Power Desk Daily Position'!N11-'[1]W. Power Desk Daily Position'!N111</f>
        <v>-4061.86971919273</v>
      </c>
      <c r="N19" s="100" t="n">
        <f aca="false">+'[1]W. Power Desk Daily Position'!O11-'[1]W. Power Desk Daily Position'!O111</f>
        <v>-4065.06067200542</v>
      </c>
      <c r="O19" s="100" t="n">
        <f aca="false">+'[1]W. Power Desk Daily Position'!P11-'[1]W. Power Desk Daily Position'!P111</f>
        <v>-4068.01611956639</v>
      </c>
      <c r="P19" s="100" t="n">
        <f aca="false">+'[1]W. Power Desk Daily Position'!Q11-'[1]W. Power Desk Daily Position'!Q111</f>
        <v>-4070.76053484389</v>
      </c>
      <c r="Q19" s="100" t="n">
        <f aca="false">+'[1]W. Power Desk Daily Position'!R11-'[1]W. Power Desk Daily Position'!R111</f>
        <v>-4070.76053484389</v>
      </c>
      <c r="R19" s="100" t="n">
        <f aca="false">+'[1]W. Power Desk Daily Position'!S11-'[1]W. Power Desk Daily Position'!S111</f>
        <v>-4077.9296636134</v>
      </c>
      <c r="S19" s="100" t="n">
        <f aca="false">+'[1]W. Power Desk Daily Position'!T11-'[1]W. Power Desk Daily Position'!T111</f>
        <v>-4080.02010064656</v>
      </c>
      <c r="T19" s="100" t="n">
        <f aca="false">+'[1]W. Power Desk Daily Position'!U11-'[1]W. Power Desk Daily Position'!U111</f>
        <v>-4081.98371547175</v>
      </c>
      <c r="U19" s="100" t="n">
        <f aca="false">+'[1]W. Power Desk Daily Position'!V11-'[1]W. Power Desk Daily Position'!V111</f>
        <v>-4083.83180079556</v>
      </c>
      <c r="V19" s="100" t="n">
        <f aca="false">+'[1]W. Power Desk Daily Position'!W11-'[1]W. Power Desk Daily Position'!W111</f>
        <v>-4085.57435317912</v>
      </c>
      <c r="W19" s="100" t="n">
        <f aca="false">+'[1]W. Power Desk Daily Position'!X11-'[1]W. Power Desk Daily Position'!X111</f>
        <v>-4085.57435317912</v>
      </c>
      <c r="X19" s="100" t="n">
        <f aca="false">+'[1]W. Power Desk Daily Position'!Y11-'[1]W. Power Desk Daily Position'!Y111</f>
        <v>-4090.25282881964</v>
      </c>
      <c r="Y19" s="100" t="n">
        <f aca="false">+'[1]W. Power Desk Daily Position'!Z11-'[1]W. Power Desk Daily Position'!Z111</f>
        <v>-4091.65289401255</v>
      </c>
      <c r="Z19" s="100" t="n">
        <f aca="false">+'[1]W. Power Desk Daily Position'!AA11-'[1]W. Power Desk Daily Position'!AA111</f>
        <v>-4092.98325991745</v>
      </c>
      <c r="AA19" s="100" t="n">
        <f aca="false">+'[1]W. Power Desk Daily Position'!AB11-'[1]W. Power Desk Daily Position'!AB111</f>
        <v>-4095.45485005217</v>
      </c>
      <c r="AB19" s="100" t="n">
        <f aca="false">+'[1]W. Power Desk Daily Position'!AC11-'[1]W. Power Desk Daily Position'!AC111</f>
        <v>-4129.62161840911</v>
      </c>
      <c r="AC19" s="100" t="n">
        <f aca="false">+'[1]W. Power Desk Daily Position'!AD11-'[1]W. Power Desk Daily Position'!AD111</f>
        <v>-4131.7626672054</v>
      </c>
      <c r="AD19" s="100" t="n">
        <f aca="false">+'[1]W. Power Desk Daily Position'!AE11-'[1]W. Power Desk Daily Position'!AE111</f>
        <v>-100918.540539727</v>
      </c>
      <c r="AE19" s="100" t="n">
        <f aca="false">+'[1]W. Power Desk Daily Position'!AF11-'[1]W. Power Desk Daily Position'!AF111</f>
        <v>13884.5346513425</v>
      </c>
      <c r="AF19" s="100" t="n">
        <f aca="false">+'[1]W. Power Desk Daily Position'!AG11-'[1]W. Power Desk Daily Position'!AG111</f>
        <v>-87034.0058883847</v>
      </c>
      <c r="AG19" s="103" t="n">
        <f aca="false">+'[1]W. Power Desk Daily Position'!AE11-'[1]W. Power Desk Daily Position'!AE111</f>
        <v>-100918.540539727</v>
      </c>
    </row>
    <row r="20" customFormat="false" ht="11.25" hidden="false" customHeight="false" outlineLevel="0" collapsed="false">
      <c r="A20" s="66" t="str">
        <f aca="false">+A10</f>
        <v>ZP26</v>
      </c>
      <c r="B20" s="99" t="n">
        <f aca="false">+'[1]W. Power Desk Daily Position'!C12-'[1]W. Power Desk Daily Position'!C112</f>
        <v>0</v>
      </c>
      <c r="C20" s="100" t="n">
        <f aca="false">+'[1]W. Power Desk Daily Position'!D12-'[1]W. Power Desk Daily Position'!D112</f>
        <v>0</v>
      </c>
      <c r="D20" s="100" t="n">
        <f aca="false">+'[1]W. Power Desk Daily Position'!E12-'[1]W. Power Desk Daily Position'!E112</f>
        <v>0</v>
      </c>
      <c r="E20" s="100" t="n">
        <f aca="false">+'[1]W. Power Desk Daily Position'!F12-'[1]W. Power Desk Daily Position'!F112</f>
        <v>0</v>
      </c>
      <c r="F20" s="100" t="n">
        <f aca="false">+'[1]W. Power Desk Daily Position'!G12-'[1]W. Power Desk Daily Position'!G112</f>
        <v>0</v>
      </c>
      <c r="G20" s="100" t="n">
        <f aca="false">+'[1]W. Power Desk Daily Position'!H12-'[1]W. Power Desk Daily Position'!H112</f>
        <v>0</v>
      </c>
      <c r="H20" s="100" t="n">
        <f aca="false">+'[1]W. Power Desk Daily Position'!I12-'[1]W. Power Desk Daily Position'!I112</f>
        <v>0</v>
      </c>
      <c r="I20" s="100" t="n">
        <f aca="false">+'[1]W. Power Desk Daily Position'!J12-'[1]W. Power Desk Daily Position'!J112</f>
        <v>0</v>
      </c>
      <c r="J20" s="100" t="n">
        <f aca="false">+'[1]W. Power Desk Daily Position'!K12-'[1]W. Power Desk Daily Position'!K112</f>
        <v>0</v>
      </c>
      <c r="K20" s="100" t="n">
        <f aca="false">+'[1]W. Power Desk Daily Position'!L12-'[1]W. Power Desk Daily Position'!L112</f>
        <v>0</v>
      </c>
      <c r="L20" s="100" t="n">
        <f aca="false">+'[1]W. Power Desk Daily Position'!M12-'[1]W. Power Desk Daily Position'!M112</f>
        <v>0</v>
      </c>
      <c r="M20" s="100" t="n">
        <f aca="false">+'[1]W. Power Desk Daily Position'!N12-'[1]W. Power Desk Daily Position'!N112</f>
        <v>0</v>
      </c>
      <c r="N20" s="100" t="n">
        <f aca="false">+'[1]W. Power Desk Daily Position'!O12-'[1]W. Power Desk Daily Position'!O112</f>
        <v>0</v>
      </c>
      <c r="O20" s="100" t="n">
        <f aca="false">+'[1]W. Power Desk Daily Position'!P12-'[1]W. Power Desk Daily Position'!P112</f>
        <v>0</v>
      </c>
      <c r="P20" s="100" t="n">
        <f aca="false">+'[1]W. Power Desk Daily Position'!Q12-'[1]W. Power Desk Daily Position'!Q112</f>
        <v>0</v>
      </c>
      <c r="Q20" s="100" t="n">
        <f aca="false">+'[1]W. Power Desk Daily Position'!R12-'[1]W. Power Desk Daily Position'!R112</f>
        <v>0</v>
      </c>
      <c r="R20" s="100" t="n">
        <f aca="false">+'[1]W. Power Desk Daily Position'!S12-'[1]W. Power Desk Daily Position'!S112</f>
        <v>0</v>
      </c>
      <c r="S20" s="100" t="n">
        <f aca="false">+'[1]W. Power Desk Daily Position'!T12-'[1]W. Power Desk Daily Position'!T112</f>
        <v>0</v>
      </c>
      <c r="T20" s="100" t="n">
        <f aca="false">+'[1]W. Power Desk Daily Position'!U12-'[1]W. Power Desk Daily Position'!U112</f>
        <v>0</v>
      </c>
      <c r="U20" s="100" t="n">
        <f aca="false">+'[1]W. Power Desk Daily Position'!V12-'[1]W. Power Desk Daily Position'!V112</f>
        <v>0</v>
      </c>
      <c r="V20" s="100" t="n">
        <f aca="false">+'[1]W. Power Desk Daily Position'!W12-'[1]W. Power Desk Daily Position'!W112</f>
        <v>0</v>
      </c>
      <c r="W20" s="100" t="n">
        <f aca="false">+'[1]W. Power Desk Daily Position'!X12-'[1]W. Power Desk Daily Position'!X112</f>
        <v>0</v>
      </c>
      <c r="X20" s="100" t="n">
        <f aca="false">+'[1]W. Power Desk Daily Position'!Y12-'[1]W. Power Desk Daily Position'!Y112</f>
        <v>0</v>
      </c>
      <c r="Y20" s="100" t="n">
        <f aca="false">+'[1]W. Power Desk Daily Position'!Z12-'[1]W. Power Desk Daily Position'!Z112</f>
        <v>0</v>
      </c>
      <c r="Z20" s="100" t="n">
        <f aca="false">+'[1]W. Power Desk Daily Position'!AA12-'[1]W. Power Desk Daily Position'!AA112</f>
        <v>0</v>
      </c>
      <c r="AA20" s="100" t="n">
        <f aca="false">+'[1]W. Power Desk Daily Position'!AB12-'[1]W. Power Desk Daily Position'!AB112</f>
        <v>0</v>
      </c>
      <c r="AB20" s="100" t="n">
        <f aca="false">+'[1]W. Power Desk Daily Position'!AC12-'[1]W. Power Desk Daily Position'!AC112</f>
        <v>0</v>
      </c>
      <c r="AC20" s="100" t="n">
        <f aca="false">+'[1]W. Power Desk Daily Position'!AD12-'[1]W. Power Desk Daily Position'!AD112</f>
        <v>0</v>
      </c>
      <c r="AD20" s="100" t="n">
        <f aca="false">+'[1]W. Power Desk Daily Position'!AE12-'[1]W. Power Desk Daily Position'!AE112</f>
        <v>0</v>
      </c>
      <c r="AE20" s="100" t="n">
        <f aca="false">+'[1]W. Power Desk Daily Position'!AF12-'[1]W. Power Desk Daily Position'!AF112</f>
        <v>0</v>
      </c>
      <c r="AF20" s="100" t="n">
        <f aca="false">+'[1]W. Power Desk Daily Position'!AG12-'[1]W. Power Desk Daily Position'!AG112</f>
        <v>0</v>
      </c>
      <c r="AG20" s="103" t="n">
        <f aca="false">+'[1]W. Power Desk Daily Position'!AE12-'[1]W. Power Desk Daily Position'!AE112</f>
        <v>0</v>
      </c>
    </row>
    <row r="21" customFormat="false" ht="11.25" hidden="false" customHeight="false" outlineLevel="0" collapsed="false">
      <c r="A21" s="66" t="str">
        <f aca="false">+A11</f>
        <v>SP15</v>
      </c>
      <c r="B21" s="99" t="n">
        <f aca="false">+'[1]W. Power Desk Daily Position'!C13-'[1]W. Power Desk Daily Position'!C113</f>
        <v>-0.0669694299117509</v>
      </c>
      <c r="C21" s="100" t="n">
        <f aca="false">+'[1]W. Power Desk Daily Position'!D13-'[1]W. Power Desk Daily Position'!D113</f>
        <v>-399.233952260302</v>
      </c>
      <c r="D21" s="100" t="n">
        <f aca="false">+'[1]W. Power Desk Daily Position'!E13-'[1]W. Power Desk Daily Position'!E113</f>
        <v>-398.02262367791</v>
      </c>
      <c r="E21" s="100" t="n">
        <f aca="false">+'[1]W. Power Desk Daily Position'!F13-'[1]W. Power Desk Daily Position'!F113</f>
        <v>1.24073388680199</v>
      </c>
      <c r="F21" s="100" t="n">
        <f aca="false">+'[1]W. Power Desk Daily Position'!G13-'[1]W. Power Desk Daily Position'!G113</f>
        <v>13.984986957294</v>
      </c>
      <c r="G21" s="100" t="n">
        <f aca="false">+'[1]W. Power Desk Daily Position'!H13-'[1]W. Power Desk Daily Position'!H113</f>
        <v>19.3520698165282</v>
      </c>
      <c r="H21" s="100" t="n">
        <f aca="false">+'[1]W. Power Desk Daily Position'!I13-'[1]W. Power Desk Daily Position'!I113</f>
        <v>-5247.66548507724</v>
      </c>
      <c r="I21" s="100" t="n">
        <f aca="false">+'[1]W. Power Desk Daily Position'!J13-'[1]W. Power Desk Daily Position'!J113</f>
        <v>-5247.75650049351</v>
      </c>
      <c r="J21" s="100" t="n">
        <f aca="false">+'[1]W. Power Desk Daily Position'!K13-'[1]W. Power Desk Daily Position'!K113</f>
        <v>-5646.42638208062</v>
      </c>
      <c r="K21" s="100" t="n">
        <f aca="false">+'[1]W. Power Desk Daily Position'!L13-'[1]W. Power Desk Daily Position'!L113</f>
        <v>-5247.92135864063</v>
      </c>
      <c r="L21" s="100" t="n">
        <f aca="false">+'[1]W. Power Desk Daily Position'!M13-'[1]W. Power Desk Daily Position'!M113</f>
        <v>-5249.03513033763</v>
      </c>
      <c r="M21" s="100" t="n">
        <f aca="false">+'[1]W. Power Desk Daily Position'!N13-'[1]W. Power Desk Daily Position'!N113</f>
        <v>-5249.64338253849</v>
      </c>
      <c r="N21" s="100" t="n">
        <f aca="false">+'[1]W. Power Desk Daily Position'!O13-'[1]W. Power Desk Daily Position'!O113</f>
        <v>-5250.37267496512</v>
      </c>
      <c r="O21" s="100" t="n">
        <f aca="false">+'[1]W. Power Desk Daily Position'!P13-'[1]W. Power Desk Daily Position'!P113</f>
        <v>-5251.2189301825</v>
      </c>
      <c r="P21" s="100" t="n">
        <f aca="false">+'[1]W. Power Desk Daily Position'!Q13-'[1]W. Power Desk Daily Position'!Q113</f>
        <v>-5650.6807898771</v>
      </c>
      <c r="Q21" s="100" t="n">
        <f aca="false">+'[1]W. Power Desk Daily Position'!R13-'[1]W. Power Desk Daily Position'!R113</f>
        <v>-5252.1757664371</v>
      </c>
      <c r="R21" s="100" t="n">
        <f aca="false">+'[1]W. Power Desk Daily Position'!S13-'[1]W. Power Desk Daily Position'!S113</f>
        <v>-5255.62761976995</v>
      </c>
      <c r="S21" s="100" t="n">
        <f aca="false">+'[1]W. Power Desk Daily Position'!T13-'[1]W. Power Desk Daily Position'!T113</f>
        <v>-5256.94235206333</v>
      </c>
      <c r="T21" s="100" t="n">
        <f aca="false">+'[1]W. Power Desk Daily Position'!U13-'[1]W. Power Desk Daily Position'!U113</f>
        <v>-5258.32441643853</v>
      </c>
      <c r="U21" s="100" t="n">
        <f aca="false">+'[1]W. Power Desk Daily Position'!V13-'[1]W. Power Desk Daily Position'!V113</f>
        <v>-5259.76549671291</v>
      </c>
      <c r="V21" s="100" t="n">
        <f aca="false">+'[1]W. Power Desk Daily Position'!W13-'[1]W. Power Desk Daily Position'!W113</f>
        <v>-5659.76280930529</v>
      </c>
      <c r="W21" s="100" t="n">
        <f aca="false">+'[1]W. Power Desk Daily Position'!X13-'[1]W. Power Desk Daily Position'!X113</f>
        <v>-5261.25778586529</v>
      </c>
      <c r="X21" s="100" t="n">
        <f aca="false">+'[1]W. Power Desk Daily Position'!Y13-'[1]W. Power Desk Daily Position'!Y113</f>
        <v>-5265.97231116578</v>
      </c>
      <c r="Y21" s="100" t="n">
        <f aca="false">+'[1]W. Power Desk Daily Position'!Z13-'[1]W. Power Desk Daily Position'!Z113</f>
        <v>-5267.60269825139</v>
      </c>
      <c r="Z21" s="100" t="n">
        <f aca="false">+'[1]W. Power Desk Daily Position'!AA13-'[1]W. Power Desk Daily Position'!AA113</f>
        <v>-5269.25372507283</v>
      </c>
      <c r="AA21" s="100" t="n">
        <f aca="false">+'[1]W. Power Desk Daily Position'!AB13-'[1]W. Power Desk Daily Position'!AB113</f>
        <v>-5671.10511233127</v>
      </c>
      <c r="AB21" s="100" t="n">
        <f aca="false">+'[1]W. Power Desk Daily Position'!AC13-'[1]W. Power Desk Daily Position'!AC113</f>
        <v>-5258.0388276436</v>
      </c>
      <c r="AC21" s="100" t="n">
        <f aca="false">+'[1]W. Power Desk Daily Position'!AD13-'[1]W. Power Desk Daily Position'!AD113</f>
        <v>-5261.04601162234</v>
      </c>
      <c r="AD21" s="100" t="n">
        <f aca="false">+'[1]W. Power Desk Daily Position'!AE13-'[1]W. Power Desk Daily Position'!AE113</f>
        <v>-133789.832514391</v>
      </c>
      <c r="AE21" s="100" t="n">
        <f aca="false">+'[1]W. Power Desk Daily Position'!AF13-'[1]W. Power Desk Daily Position'!AF113</f>
        <v>-105248.77070183</v>
      </c>
      <c r="AF21" s="100" t="n">
        <f aca="false">+'[1]W. Power Desk Daily Position'!AG13-'[1]W. Power Desk Daily Position'!AG113</f>
        <v>-239038.603216222</v>
      </c>
      <c r="AG21" s="103" t="n">
        <f aca="false">+'[1]W. Power Desk Daily Position'!AE13-'[1]W. Power Desk Daily Position'!AE113</f>
        <v>-133789.832514391</v>
      </c>
    </row>
    <row r="22" customFormat="false" ht="11.25" hidden="false" customHeight="false" outlineLevel="0" collapsed="false">
      <c r="A22" s="66" t="str">
        <f aca="false">+A12</f>
        <v>Palo Verde</v>
      </c>
      <c r="B22" s="99" t="n">
        <f aca="false">+'[1]W. Power Desk Daily Position'!C14-'[1]W. Power Desk Daily Position'!C114</f>
        <v>-341.112537753191</v>
      </c>
      <c r="C22" s="100" t="n">
        <f aca="false">+'[1]W. Power Desk Daily Position'!D14-'[1]W. Power Desk Daily Position'!D114</f>
        <v>726.617315471801</v>
      </c>
      <c r="D22" s="100" t="n">
        <f aca="false">+'[1]W. Power Desk Daily Position'!E14-'[1]W. Power Desk Daily Position'!E114</f>
        <v>780.084742089145</v>
      </c>
      <c r="E22" s="100" t="n">
        <f aca="false">+'[1]W. Power Desk Daily Position'!F14-'[1]W. Power Desk Daily Position'!F114</f>
        <v>1578.68934291083</v>
      </c>
      <c r="F22" s="100" t="n">
        <f aca="false">+'[1]W. Power Desk Daily Position'!G14-'[1]W. Power Desk Daily Position'!G114</f>
        <v>1595.24019711524</v>
      </c>
      <c r="G22" s="100" t="n">
        <f aca="false">+'[1]W. Power Desk Daily Position'!H14-'[1]W. Power Desk Daily Position'!H114</f>
        <v>1590.98116418321</v>
      </c>
      <c r="H22" s="100" t="n">
        <f aca="false">+'[1]W. Power Desk Daily Position'!I14-'[1]W. Power Desk Daily Position'!I114</f>
        <v>-5417.6482507412</v>
      </c>
      <c r="I22" s="100" t="n">
        <f aca="false">+'[1]W. Power Desk Daily Position'!J14-'[1]W. Power Desk Daily Position'!J114</f>
        <v>-5415.86327148333</v>
      </c>
      <c r="J22" s="100" t="n">
        <f aca="false">+'[1]W. Power Desk Daily Position'!K14-'[1]W. Power Desk Daily Position'!K114</f>
        <v>-5414.21454464675</v>
      </c>
      <c r="K22" s="100" t="n">
        <f aca="false">+'[1]W. Power Desk Daily Position'!L14-'[1]W. Power Desk Daily Position'!L114</f>
        <v>-5414.21454464675</v>
      </c>
      <c r="L22" s="100" t="n">
        <f aca="false">+'[1]W. Power Desk Daily Position'!M14-'[1]W. Power Desk Daily Position'!M114</f>
        <v>-5409.36213585204</v>
      </c>
      <c r="M22" s="100" t="n">
        <f aca="false">+'[1]W. Power Desk Daily Position'!N14-'[1]W. Power Desk Daily Position'!N114</f>
        <v>-5407.63548249945</v>
      </c>
      <c r="N22" s="100" t="n">
        <f aca="false">+'[1]W. Power Desk Daily Position'!O14-'[1]W. Power Desk Daily Position'!O114</f>
        <v>-5405.81881016236</v>
      </c>
      <c r="O22" s="100" t="n">
        <f aca="false">+'[1]W. Power Desk Daily Position'!P14-'[1]W. Power Desk Daily Position'!P114</f>
        <v>-5403.90471936867</v>
      </c>
      <c r="P22" s="100" t="n">
        <f aca="false">+'[1]W. Power Desk Daily Position'!Q14-'[1]W. Power Desk Daily Position'!Q114</f>
        <v>-5401.89155693518</v>
      </c>
      <c r="Q22" s="100" t="n">
        <f aca="false">+'[1]W. Power Desk Daily Position'!R14-'[1]W. Power Desk Daily Position'!R114</f>
        <v>-5401.89155693518</v>
      </c>
      <c r="R22" s="100" t="n">
        <f aca="false">+'[1]W. Power Desk Daily Position'!S14-'[1]W. Power Desk Daily Position'!S114</f>
        <v>-5395.29306567463</v>
      </c>
      <c r="S22" s="100" t="n">
        <f aca="false">+'[1]W. Power Desk Daily Position'!T14-'[1]W. Power Desk Daily Position'!T114</f>
        <v>-5392.92854525644</v>
      </c>
      <c r="T22" s="100" t="n">
        <f aca="false">+'[1]W. Power Desk Daily Position'!U14-'[1]W. Power Desk Daily Position'!U114</f>
        <v>-5390.49434106568</v>
      </c>
      <c r="U22" s="100" t="n">
        <f aca="false">+'[1]W. Power Desk Daily Position'!V14-'[1]W. Power Desk Daily Position'!V114</f>
        <v>-5387.99847239503</v>
      </c>
      <c r="V22" s="100" t="n">
        <f aca="false">+'[1]W. Power Desk Daily Position'!W14-'[1]W. Power Desk Daily Position'!W114</f>
        <v>-5385.4487799691</v>
      </c>
      <c r="W22" s="100" t="n">
        <f aca="false">+'[1]W. Power Desk Daily Position'!X14-'[1]W. Power Desk Daily Position'!X114</f>
        <v>-5783.95380340908</v>
      </c>
      <c r="X22" s="100" t="n">
        <f aca="false">+'[1]W. Power Desk Daily Position'!Y14-'[1]W. Power Desk Daily Position'!Y114</f>
        <v>-5776.05462839626</v>
      </c>
      <c r="Y22" s="100" t="n">
        <f aca="false">+'[1]W. Power Desk Daily Position'!Z14-'[1]W. Power Desk Daily Position'!Z114</f>
        <v>-5773.36014765771</v>
      </c>
      <c r="Z22" s="100" t="n">
        <f aca="false">+'[1]W. Power Desk Daily Position'!AA14-'[1]W. Power Desk Daily Position'!AA114</f>
        <v>-5770.64467037721</v>
      </c>
      <c r="AA22" s="100" t="n">
        <f aca="false">+'[1]W. Power Desk Daily Position'!AB14-'[1]W. Power Desk Daily Position'!AB114</f>
        <v>-5765.17056687641</v>
      </c>
      <c r="AB22" s="100" t="n">
        <f aca="false">+'[1]W. Power Desk Daily Position'!AC14-'[1]W. Power Desk Daily Position'!AC114</f>
        <v>-5784.23597024372</v>
      </c>
      <c r="AC22" s="100" t="n">
        <f aca="false">+'[1]W. Power Desk Daily Position'!AD14-'[1]W. Power Desk Daily Position'!AD114</f>
        <v>-5778.67881584435</v>
      </c>
      <c r="AD22" s="100" t="n">
        <f aca="false">+'[1]W. Power Desk Daily Position'!AE14-'[1]W. Power Desk Daily Position'!AE114</f>
        <v>-132870.722344963</v>
      </c>
      <c r="AE22" s="100" t="n">
        <f aca="false">+'[1]W. Power Desk Daily Position'!AF14-'[1]W. Power Desk Daily Position'!AF114</f>
        <v>60912.8013651201</v>
      </c>
      <c r="AF22" s="100" t="n">
        <f aca="false">+'[1]W. Power Desk Daily Position'!AG14-'[1]W. Power Desk Daily Position'!AG114</f>
        <v>-71957.9209798425</v>
      </c>
      <c r="AG22" s="103" t="n">
        <f aca="false">+'[1]W. Power Desk Daily Position'!AE14-'[1]W. Power Desk Daily Position'!AE114</f>
        <v>-132870.722344963</v>
      </c>
    </row>
    <row r="23" customFormat="false" ht="12" hidden="false" customHeight="false" outlineLevel="0" collapsed="false">
      <c r="A23" s="66" t="str">
        <f aca="false">+A13</f>
        <v>Rockies</v>
      </c>
      <c r="B23" s="99" t="n">
        <f aca="false">+'[1]W. Power Desk Daily Position'!C15-'[1]W. Power Desk Daily Position'!C115</f>
        <v>14.113975173058</v>
      </c>
      <c r="C23" s="100" t="n">
        <f aca="false">+'[1]W. Power Desk Daily Position'!D15-'[1]W. Power Desk Daily Position'!D115</f>
        <v>-3.05042597214126</v>
      </c>
      <c r="D23" s="100" t="n">
        <f aca="false">+'[1]W. Power Desk Daily Position'!E15-'[1]W. Power Desk Daily Position'!E115</f>
        <v>-5.69572028734302</v>
      </c>
      <c r="E23" s="100" t="n">
        <f aca="false">+'[1]W. Power Desk Daily Position'!F15-'[1]W. Power Desk Daily Position'!F115</f>
        <v>-5.751312022506</v>
      </c>
      <c r="F23" s="100" t="n">
        <f aca="false">+'[1]W. Power Desk Daily Position'!G15-'[1]W. Power Desk Daily Position'!G115</f>
        <v>-6.56993837244966</v>
      </c>
      <c r="G23" s="100" t="n">
        <f aca="false">+'[1]W. Power Desk Daily Position'!H15-'[1]W. Power Desk Daily Position'!H115</f>
        <v>-6.43927953617282</v>
      </c>
      <c r="H23" s="100" t="n">
        <f aca="false">+'[1]W. Power Desk Daily Position'!I15-'[1]W. Power Desk Daily Position'!I115</f>
        <v>-22.48909764491</v>
      </c>
      <c r="I23" s="100" t="n">
        <f aca="false">+'[1]W. Power Desk Daily Position'!J15-'[1]W. Power Desk Daily Position'!J115</f>
        <v>-26.719856177749</v>
      </c>
      <c r="J23" s="100" t="n">
        <f aca="false">+'[1]W. Power Desk Daily Position'!K15-'[1]W. Power Desk Daily Position'!K115</f>
        <v>-30.364797136178</v>
      </c>
      <c r="K23" s="100" t="n">
        <f aca="false">+'[1]W. Power Desk Daily Position'!L15-'[1]W. Power Desk Daily Position'!L115</f>
        <v>-36.558080735049</v>
      </c>
      <c r="L23" s="99" t="n">
        <f aca="false">+'[1]W. Power Desk Daily Position'!M15-'[1]W. Power Desk Daily Position'!M115</f>
        <v>-38.940889147443</v>
      </c>
      <c r="M23" s="99" t="n">
        <f aca="false">+'[1]W. Power Desk Daily Position'!N15-'[1]W. Power Desk Daily Position'!N115</f>
        <v>-41.251635882694</v>
      </c>
      <c r="N23" s="99" t="n">
        <f aca="false">+'[1]W. Power Desk Daily Position'!O15-'[1]W. Power Desk Daily Position'!O115</f>
        <v>-43.365249891127</v>
      </c>
      <c r="O23" s="99" t="n">
        <f aca="false">+'[1]W. Power Desk Daily Position'!P15-'[1]W. Power Desk Daily Position'!P115</f>
        <v>-45.312512851902</v>
      </c>
      <c r="P23" s="99" t="n">
        <f aca="false">+'[1]W. Power Desk Daily Position'!Q15-'[1]W. Power Desk Daily Position'!Q115</f>
        <v>-47.11780012623</v>
      </c>
      <c r="Q23" s="99" t="n">
        <f aca="false">+'[1]W. Power Desk Daily Position'!R15-'[1]W. Power Desk Daily Position'!R115</f>
        <v>-50.982590232537</v>
      </c>
      <c r="R23" s="99" t="n">
        <f aca="false">+'[1]W. Power Desk Daily Position'!S15-'[1]W. Power Desk Daily Position'!S115</f>
        <v>-51.860192617574</v>
      </c>
      <c r="S23" s="99" t="n">
        <f aca="false">+'[1]W. Power Desk Daily Position'!T15-'[1]W. Power Desk Daily Position'!T115</f>
        <v>-53.260836686586</v>
      </c>
      <c r="T23" s="99" t="n">
        <f aca="false">+'[1]W. Power Desk Daily Position'!U15-'[1]W. Power Desk Daily Position'!U115</f>
        <v>-54.588047411049</v>
      </c>
      <c r="U23" s="99" t="n">
        <f aca="false">+'[1]W. Power Desk Daily Position'!V15-'[1]W. Power Desk Daily Position'!V115</f>
        <v>-55.849515715112</v>
      </c>
      <c r="V23" s="99" t="n">
        <f aca="false">+'[1]W. Power Desk Daily Position'!W15-'[1]W. Power Desk Daily Position'!W115</f>
        <v>-57.051864268964</v>
      </c>
      <c r="W23" s="99" t="n">
        <f aca="false">+'[1]W. Power Desk Daily Position'!X15-'[1]W. Power Desk Daily Position'!X115</f>
        <v>-59.945722122861</v>
      </c>
      <c r="X23" s="99" t="n">
        <f aca="false">+'[1]W. Power Desk Daily Position'!Y15-'[1]W. Power Desk Daily Position'!Y115</f>
        <v>-60.35734461404</v>
      </c>
      <c r="Y23" s="99" t="n">
        <f aca="false">+'[1]W. Power Desk Daily Position'!Z15-'[1]W. Power Desk Daily Position'!Z115</f>
        <v>-61.373008141078</v>
      </c>
      <c r="Z23" s="99" t="n">
        <f aca="false">+'[1]W. Power Desk Daily Position'!AA15-'[1]W. Power Desk Daily Position'!AA115</f>
        <v>-63.610278920492</v>
      </c>
      <c r="AA23" s="99" t="n">
        <f aca="false">+'[1]W. Power Desk Daily Position'!AB15-'[1]W. Power Desk Daily Position'!AB115</f>
        <v>-64.208024916836</v>
      </c>
      <c r="AB23" s="99" t="n">
        <f aca="false">+'[1]W. Power Desk Daily Position'!AC15-'[1]W. Power Desk Daily Position'!AC115</f>
        <v>-66.563504383369</v>
      </c>
      <c r="AC23" s="99" t="n">
        <f aca="false">+'[1]W. Power Desk Daily Position'!AD15-'[1]W. Power Desk Daily Position'!AD115</f>
        <v>-66.776701151701</v>
      </c>
      <c r="AD23" s="99" t="n">
        <f aca="false">+'[1]W. Power Desk Daily Position'!AE15-'[1]W. Power Desk Daily Position'!AE115</f>
        <v>-1317.01954109904</v>
      </c>
      <c r="AE23" s="99" t="n">
        <f aca="false">+'[1]W. Power Desk Daily Position'!AF15-'[1]W. Power Desk Daily Position'!AF115</f>
        <v>0</v>
      </c>
      <c r="AF23" s="99" t="n">
        <f aca="false">+'[1]W. Power Desk Daily Position'!AG15-'[1]W. Power Desk Daily Position'!AG115</f>
        <v>-1317.01954109904</v>
      </c>
      <c r="AG23" s="103" t="n">
        <f aca="false">+'[1]W. Power Desk Daily Position'!AE15-'[1]W. Power Desk Daily Position'!AE115</f>
        <v>-1317.01954109904</v>
      </c>
    </row>
    <row r="24" customFormat="false" ht="16.5" hidden="false" customHeight="true" outlineLevel="0" collapsed="false">
      <c r="A24" s="72" t="str">
        <f aca="false">+A14</f>
        <v>Total West Desk Power Position - MWH</v>
      </c>
      <c r="B24" s="104" t="n">
        <f aca="false">+'[1]W. Power Desk Daily Position'!C16-'[1]W. Power Desk Daily Position'!C116</f>
        <v>-318.43688005554</v>
      </c>
      <c r="C24" s="105" t="n">
        <f aca="false">+'[1]W. Power Desk Daily Position'!D16-'[1]W. Power Desk Daily Position'!D116</f>
        <v>-1648.67364248187</v>
      </c>
      <c r="D24" s="105" t="n">
        <f aca="false">+'[1]W. Power Desk Daily Position'!E16-'[1]W. Power Desk Daily Position'!E116</f>
        <v>-1610.55487826684</v>
      </c>
      <c r="E24" s="105" t="n">
        <f aca="false">+'[1]W. Power Desk Daily Position'!F16-'[1]W. Power Desk Daily Position'!F116</f>
        <v>2044.25638096932</v>
      </c>
      <c r="F24" s="105" t="n">
        <f aca="false">+'[1]W. Power Desk Daily Position'!G16-'[1]W. Power Desk Daily Position'!G116</f>
        <v>2049.30182540814</v>
      </c>
      <c r="G24" s="105" t="n">
        <f aca="false">+'[1]W. Power Desk Daily Position'!H16-'[1]W. Power Desk Daily Position'!H116</f>
        <v>2046.8597166402</v>
      </c>
      <c r="H24" s="105" t="n">
        <f aca="false">+'[1]W. Power Desk Daily Position'!I16-'[1]W. Power Desk Daily Position'!I116</f>
        <v>-10087.6192753122</v>
      </c>
      <c r="I24" s="105" t="n">
        <f aca="false">+'[1]W. Power Desk Daily Position'!J16-'[1]W. Power Desk Daily Position'!J116</f>
        <v>-10063.3187105283</v>
      </c>
      <c r="J24" s="105" t="n">
        <f aca="false">+'[1]W. Power Desk Daily Position'!K16-'[1]W. Power Desk Daily Position'!K116</f>
        <v>-10438.4786247944</v>
      </c>
      <c r="K24" s="105" t="n">
        <f aca="false">+'[1]W. Power Desk Daily Position'!L16-'[1]W. Power Desk Daily Position'!L116</f>
        <v>-10046.1668849533</v>
      </c>
      <c r="L24" s="104" t="n">
        <f aca="false">+'[1]W. Power Desk Daily Position'!M16-'[1]W. Power Desk Daily Position'!M116</f>
        <v>-9881.02850632652</v>
      </c>
      <c r="M24" s="104" t="n">
        <f aca="false">+'[1]W. Power Desk Daily Position'!N16-'[1]W. Power Desk Daily Position'!N116</f>
        <v>-9862.10556623534</v>
      </c>
      <c r="N24" s="104" t="n">
        <f aca="false">+'[1]W. Power Desk Daily Position'!O16-'[1]W. Power Desk Daily Position'!O116</f>
        <v>-9939.80832120333</v>
      </c>
      <c r="O24" s="104" t="n">
        <f aca="false">+'[1]W. Power Desk Daily Position'!P16-'[1]W. Power Desk Daily Position'!P116</f>
        <v>-9922.78115297221</v>
      </c>
      <c r="P24" s="104" t="n">
        <f aca="false">+'[1]W. Power Desk Daily Position'!Q16-'[1]W. Power Desk Daily Position'!Q116</f>
        <v>-10305.0990684538</v>
      </c>
      <c r="Q24" s="104" t="n">
        <f aca="false">+'[1]W. Power Desk Daily Position'!R16-'[1]W. Power Desk Daily Position'!R116</f>
        <v>-9910.45883512014</v>
      </c>
      <c r="R24" s="104" t="n">
        <f aca="false">+'[1]W. Power Desk Daily Position'!S16-'[1]W. Power Desk Daily Position'!S116</f>
        <v>-9766.78830146664</v>
      </c>
      <c r="S24" s="104" t="n">
        <f aca="false">+'[1]W. Power Desk Daily Position'!T16-'[1]W. Power Desk Daily Position'!T116</f>
        <v>-9753.34429647033</v>
      </c>
      <c r="T24" s="104" t="n">
        <f aca="false">+'[1]W. Power Desk Daily Position'!U16-'[1]W. Power Desk Daily Position'!U116</f>
        <v>-9836.09889827427</v>
      </c>
      <c r="U24" s="104" t="n">
        <f aca="false">+'[1]W. Power Desk Daily Position'!V16-'[1]W. Power Desk Daily Position'!V116</f>
        <v>-9823.72788646221</v>
      </c>
      <c r="V24" s="104" t="n">
        <f aca="false">+'[1]W. Power Desk Daily Position'!W16-'[1]W. Power Desk Daily Position'!W116</f>
        <v>-10210.3398043139</v>
      </c>
      <c r="W24" s="104" t="n">
        <f aca="false">+'[1]W. Power Desk Daily Position'!X16-'[1]W. Power Desk Daily Position'!X116</f>
        <v>-10213.2336621678</v>
      </c>
      <c r="X24" s="104" t="n">
        <f aca="false">+'[1]W. Power Desk Daily Position'!Y16-'[1]W. Power Desk Daily Position'!Y116</f>
        <v>-10081.5620291747</v>
      </c>
      <c r="Y24" s="104" t="n">
        <f aca="false">+'[1]W. Power Desk Daily Position'!Z16-'[1]W. Power Desk Daily Position'!Z116</f>
        <v>-10071.2706939026</v>
      </c>
      <c r="Z24" s="104" t="n">
        <f aca="false">+'[1]W. Power Desk Daily Position'!AA16-'[1]W. Power Desk Daily Position'!AA116</f>
        <v>-10158.2160865612</v>
      </c>
      <c r="AA24" s="104" t="n">
        <f aca="false">+'[1]W. Power Desk Daily Position'!AB16-'[1]W. Power Desk Daily Position'!AB116</f>
        <v>-10536.4808862776</v>
      </c>
      <c r="AB24" s="104" t="n">
        <f aca="false">+'[1]W. Power Desk Daily Position'!AC16-'[1]W. Power Desk Daily Position'!AC116</f>
        <v>-10141.609748933</v>
      </c>
      <c r="AC24" s="104" t="n">
        <f aca="false">+'[1]W. Power Desk Daily Position'!AD16-'[1]W. Power Desk Daily Position'!AD116</f>
        <v>-10017.9401004509</v>
      </c>
      <c r="AD24" s="104" t="n">
        <f aca="false">+'[1]W. Power Desk Daily Position'!AE16-'[1]W. Power Desk Daily Position'!AE116</f>
        <v>-248702.155869279</v>
      </c>
      <c r="AE24" s="104" t="n">
        <f aca="false">+'[1]W. Power Desk Daily Position'!AF16-'[1]W. Power Desk Daily Position'!AF116</f>
        <v>-31982.7699188446</v>
      </c>
      <c r="AF24" s="104" t="n">
        <f aca="false">+'[1]W. Power Desk Daily Position'!AG16-'[1]W. Power Desk Daily Position'!AG116</f>
        <v>-280684.925788124</v>
      </c>
      <c r="AG24" s="107" t="n">
        <f aca="false">+'[1]W. Power Desk Daily Position'!AE16-'[1]W. Power Desk Daily Position'!AE116</f>
        <v>-248702.155869279</v>
      </c>
    </row>
    <row r="27" customFormat="false" ht="15.75" hidden="false" customHeight="false" outlineLevel="0" collapsed="false">
      <c r="A27" s="46" t="str">
        <f aca="false">+'[1]W. Power Desk Daily off peak'!A5</f>
        <v>West Power Position - Daily Off Peak</v>
      </c>
    </row>
    <row r="28" customFormat="false" ht="12" hidden="false" customHeight="false" outlineLevel="0" collapsed="false">
      <c r="B28" s="93" t="n">
        <f aca="false">+'[1]W. Power Desk Daily off peak'!C8</f>
        <v>37189</v>
      </c>
      <c r="C28" s="93" t="n">
        <f aca="false">+'[1]W. Power Desk Daily off peak'!D8</f>
        <v>37190</v>
      </c>
      <c r="D28" s="93" t="n">
        <f aca="false">+'[1]W. Power Desk Daily off peak'!E8</f>
        <v>37191</v>
      </c>
      <c r="E28" s="93" t="n">
        <f aca="false">+'[1]W. Power Desk Daily off peak'!F8</f>
        <v>37192</v>
      </c>
      <c r="F28" s="93" t="n">
        <f aca="false">+'[1]W. Power Desk Daily off peak'!G8</f>
        <v>37193</v>
      </c>
      <c r="G28" s="93" t="n">
        <f aca="false">+'[1]W. Power Desk Daily off peak'!H8</f>
        <v>37194</v>
      </c>
      <c r="H28" s="93" t="n">
        <f aca="false">+'[1]W. Power Desk Daily off peak'!I8</f>
        <v>37195</v>
      </c>
      <c r="I28" s="93" t="n">
        <f aca="false">+'[1]W. Power Desk Daily off peak'!J8</f>
        <v>37196</v>
      </c>
      <c r="J28" s="93" t="n">
        <f aca="false">+'[1]W. Power Desk Daily off peak'!K8</f>
        <v>37197</v>
      </c>
      <c r="K28" s="93" t="n">
        <f aca="false">+'[1]W. Power Desk Daily off peak'!L8</f>
        <v>37198</v>
      </c>
      <c r="L28" s="93" t="n">
        <f aca="false">+'[1]W. Power Desk Daily off peak'!M8</f>
        <v>37199</v>
      </c>
      <c r="M28" s="93" t="n">
        <f aca="false">+'[1]W. Power Desk Daily off peak'!N8</f>
        <v>37200</v>
      </c>
      <c r="N28" s="93" t="n">
        <f aca="false">+'[1]W. Power Desk Daily off peak'!O8</f>
        <v>37201</v>
      </c>
      <c r="O28" s="93" t="n">
        <f aca="false">+'[1]W. Power Desk Daily off peak'!P8</f>
        <v>37202</v>
      </c>
      <c r="P28" s="93" t="n">
        <f aca="false">+'[1]W. Power Desk Daily off peak'!Q8</f>
        <v>37203</v>
      </c>
      <c r="Q28" s="93" t="n">
        <f aca="false">+'[1]W. Power Desk Daily off peak'!R8</f>
        <v>37204</v>
      </c>
      <c r="R28" s="93" t="n">
        <f aca="false">+'[1]W. Power Desk Daily off peak'!S8</f>
        <v>37205</v>
      </c>
      <c r="S28" s="93" t="n">
        <f aca="false">+'[1]W. Power Desk Daily off peak'!T8</f>
        <v>37206</v>
      </c>
      <c r="T28" s="93" t="n">
        <f aca="false">+'[1]W. Power Desk Daily off peak'!U8</f>
        <v>37207</v>
      </c>
      <c r="U28" s="93" t="n">
        <f aca="false">+'[1]W. Power Desk Daily off peak'!V8</f>
        <v>37208</v>
      </c>
      <c r="V28" s="93" t="n">
        <f aca="false">+'[1]W. Power Desk Daily off peak'!W8</f>
        <v>37209</v>
      </c>
      <c r="W28" s="93" t="n">
        <f aca="false">+'[1]W. Power Desk Daily off peak'!X8</f>
        <v>37210</v>
      </c>
      <c r="X28" s="93" t="n">
        <f aca="false">+'[1]W. Power Desk Daily off peak'!Y8</f>
        <v>37211</v>
      </c>
      <c r="Y28" s="93" t="n">
        <f aca="false">+'[1]W. Power Desk Daily off peak'!Z8</f>
        <v>37212</v>
      </c>
      <c r="Z28" s="93" t="n">
        <f aca="false">+'[1]W. Power Desk Daily off peak'!AA8</f>
        <v>37213</v>
      </c>
      <c r="AA28" s="93" t="n">
        <f aca="false">+'[1]W. Power Desk Daily off peak'!AB8</f>
        <v>37214</v>
      </c>
      <c r="AB28" s="93" t="n">
        <f aca="false">+'[1]W. Power Desk Daily off peak'!AC8</f>
        <v>37215</v>
      </c>
      <c r="AC28" s="93" t="n">
        <f aca="false">+'[1]W. Power Desk Daily off peak'!AD8</f>
        <v>37216</v>
      </c>
      <c r="AD28" s="93" t="n">
        <f aca="false">+'[1]W. Power Desk Daily off peak'!AE8</f>
        <v>37217</v>
      </c>
      <c r="AE28" s="93" t="n">
        <f aca="false">+'[1]W. Power Desk Daily off peak'!AF8</f>
        <v>37218</v>
      </c>
      <c r="AF28" s="93" t="n">
        <f aca="false">+'[1]W. Power Desk Daily off peak'!AG8</f>
        <v>37219</v>
      </c>
      <c r="AG28" s="93" t="str">
        <f aca="false">+'[1]W. Power Desk Daily off peak'!AI8</f>
        <v>Total Off Peak</v>
      </c>
    </row>
    <row r="29" customFormat="false" ht="13.5" hidden="false" customHeight="true" outlineLevel="0" collapsed="false">
      <c r="A29" s="61" t="str">
        <f aca="false">+'[1]W. Power Desk Daily off peak'!A9</f>
        <v>Mid Columbia</v>
      </c>
      <c r="B29" s="95" t="n">
        <f aca="false">+'[1]W. Power Desk Daily off peak'!C9</f>
        <v>382.78950741209</v>
      </c>
      <c r="C29" s="96" t="n">
        <f aca="false">+'[1]W. Power Desk Daily off peak'!D9</f>
        <v>630.332789102215</v>
      </c>
      <c r="D29" s="96" t="n">
        <f aca="false">+'[1]W. Power Desk Daily off peak'!E9</f>
        <v>630.332789102215</v>
      </c>
      <c r="E29" s="96" t="n">
        <f aca="false">+'[1]W. Power Desk Daily off peak'!F9</f>
        <v>2221.97817111433</v>
      </c>
      <c r="F29" s="96" t="n">
        <f aca="false">+'[1]W. Power Desk Daily off peak'!G9</f>
        <v>630.332789102214</v>
      </c>
      <c r="G29" s="96" t="n">
        <f aca="false">+'[1]W. Power Desk Daily off peak'!H9</f>
        <v>678.244392009981</v>
      </c>
      <c r="H29" s="96" t="n">
        <f aca="false">+'[1]W. Power Desk Daily off peak'!I9</f>
        <v>678.24439200998</v>
      </c>
      <c r="I29" s="96" t="n">
        <f aca="false">+'[1]W. Power Desk Daily off peak'!J9</f>
        <v>-558.595640138617</v>
      </c>
      <c r="J29" s="96" t="n">
        <f aca="false">+'[1]W. Power Desk Daily off peak'!K9</f>
        <v>-558.595640138607</v>
      </c>
      <c r="K29" s="96" t="n">
        <f aca="false">+'[1]W. Power Desk Daily off peak'!L9</f>
        <v>-271.672023261827</v>
      </c>
      <c r="L29" s="96" t="n">
        <f aca="false">+'[1]W. Power Desk Daily off peak'!M9</f>
        <v>-803.995650593729</v>
      </c>
      <c r="M29" s="96" t="n">
        <f aca="false">+'[1]W. Power Desk Daily off peak'!N9</f>
        <v>-558.595640138613</v>
      </c>
      <c r="N29" s="96" t="n">
        <f aca="false">+'[1]W. Power Desk Daily off peak'!O9</f>
        <v>-510.775037325816</v>
      </c>
      <c r="O29" s="96" t="n">
        <f aca="false">+'[1]W. Power Desk Daily off peak'!P9</f>
        <v>-510.775037325816</v>
      </c>
      <c r="P29" s="96" t="n">
        <f aca="false">+'[1]W. Power Desk Daily off peak'!Q9</f>
        <v>-558.595640138613</v>
      </c>
      <c r="Q29" s="96" t="n">
        <f aca="false">+'[1]W. Power Desk Daily off peak'!R9</f>
        <v>-558.595640138613</v>
      </c>
      <c r="R29" s="96" t="n">
        <f aca="false">+'[1]W. Power Desk Daily off peak'!S9</f>
        <v>-271.672023261832</v>
      </c>
      <c r="S29" s="96" t="n">
        <f aca="false">+'[1]W. Power Desk Daily off peak'!T9</f>
        <v>-803.995650593725</v>
      </c>
      <c r="T29" s="96" t="n">
        <f aca="false">+'[1]W. Power Desk Daily off peak'!U9</f>
        <v>-558.595640138615</v>
      </c>
      <c r="U29" s="96" t="n">
        <f aca="false">+'[1]W. Power Desk Daily off peak'!V9</f>
        <v>-510.775037325816</v>
      </c>
      <c r="V29" s="96" t="n">
        <f aca="false">+'[1]W. Power Desk Daily off peak'!W9</f>
        <v>-510.775037325813</v>
      </c>
      <c r="W29" s="96" t="n">
        <f aca="false">+'[1]W. Power Desk Daily off peak'!X9</f>
        <v>-558.59564013862</v>
      </c>
      <c r="X29" s="96" t="n">
        <f aca="false">+'[1]W. Power Desk Daily off peak'!Y9</f>
        <v>-558.59564013862</v>
      </c>
      <c r="Y29" s="96" t="n">
        <f aca="false">+'[1]W. Power Desk Daily off peak'!Z9</f>
        <v>-271.672023261839</v>
      </c>
      <c r="Z29" s="96" t="n">
        <f aca="false">+'[1]W. Power Desk Daily off peak'!AA9</f>
        <v>-803.995650593705</v>
      </c>
      <c r="AA29" s="96" t="n">
        <f aca="false">+'[1]W. Power Desk Daily off peak'!AB9</f>
        <v>-558.595640138621</v>
      </c>
      <c r="AB29" s="96" t="n">
        <f aca="false">+'[1]W. Power Desk Daily off peak'!AC9</f>
        <v>-510.775037325823</v>
      </c>
      <c r="AC29" s="96" t="n">
        <f aca="false">+'[1]W. Power Desk Daily off peak'!AD9</f>
        <v>-510.775037325821</v>
      </c>
      <c r="AD29" s="108" t="n">
        <f aca="false">+'[1]W. Power Desk Daily off peak'!AE9</f>
        <v>-803.995650593703</v>
      </c>
      <c r="AE29" s="108" t="n">
        <f aca="false">+'[1]W. Power Desk Daily off peak'!AF9</f>
        <v>-558.595640138609</v>
      </c>
      <c r="AF29" s="108" t="n">
        <f aca="false">+'[1]W. Power Desk Daily off peak'!AG9</f>
        <v>-271.672023261829</v>
      </c>
      <c r="AG29" s="109" t="n">
        <f aca="false">+'[1]W. Power Desk Daily off peak'!AI9</f>
        <v>-10602.3551365714</v>
      </c>
      <c r="AH29" s="66"/>
    </row>
    <row r="30" customFormat="false" ht="11.25" hidden="false" customHeight="false" outlineLevel="0" collapsed="false">
      <c r="A30" s="66" t="str">
        <f aca="false">+'[1]W. Power Desk Daily off peak'!A10</f>
        <v>COB</v>
      </c>
      <c r="B30" s="99" t="n">
        <f aca="false">+'[1]W. Power Desk Daily off peak'!C10</f>
        <v>750.580688392535</v>
      </c>
      <c r="C30" s="100" t="n">
        <f aca="false">+'[1]W. Power Desk Daily off peak'!D10</f>
        <v>550.949009610173</v>
      </c>
      <c r="D30" s="101" t="n">
        <f aca="false">+'[1]W. Power Desk Daily off peak'!E10</f>
        <v>550.949009610173</v>
      </c>
      <c r="E30" s="100" t="n">
        <f aca="false">+'[1]W. Power Desk Daily off peak'!F10</f>
        <v>2804.28059250222</v>
      </c>
      <c r="F30" s="101" t="n">
        <f aca="false">+'[1]W. Power Desk Daily off peak'!G10</f>
        <v>550.949009610173</v>
      </c>
      <c r="G30" s="101" t="n">
        <f aca="false">+'[1]W. Power Desk Daily off peak'!H10</f>
        <v>550.949009610173</v>
      </c>
      <c r="H30" s="101" t="n">
        <f aca="false">+'[1]W. Power Desk Daily off peak'!I10</f>
        <v>550.949009610187</v>
      </c>
      <c r="I30" s="101" t="n">
        <f aca="false">+'[1]W. Power Desk Daily off peak'!J10</f>
        <v>294.860900788133</v>
      </c>
      <c r="J30" s="101" t="n">
        <f aca="false">+'[1]W. Power Desk Daily off peak'!K10</f>
        <v>294.86090080454</v>
      </c>
      <c r="K30" s="101" t="n">
        <f aca="false">+'[1]W. Power Desk Daily off peak'!L10</f>
        <v>294.860900943124</v>
      </c>
      <c r="L30" s="101" t="n">
        <f aca="false">+'[1]W. Power Desk Daily off peak'!M10</f>
        <v>1764.95017984186</v>
      </c>
      <c r="M30" s="101" t="n">
        <f aca="false">+'[1]W. Power Desk Daily off peak'!N10</f>
        <v>294.860900943128</v>
      </c>
      <c r="N30" s="101" t="n">
        <f aca="false">+'[1]W. Power Desk Daily off peak'!O10</f>
        <v>294.860913558095</v>
      </c>
      <c r="O30" s="101" t="n">
        <f aca="false">+'[1]W. Power Desk Daily off peak'!P10</f>
        <v>294.860936299665</v>
      </c>
      <c r="P30" s="101" t="n">
        <f aca="false">+'[1]W. Power Desk Daily off peak'!Q10</f>
        <v>294.860986325471</v>
      </c>
      <c r="Q30" s="101" t="n">
        <f aca="false">+'[1]W. Power Desk Daily off peak'!R10</f>
        <v>294.861084423377</v>
      </c>
      <c r="R30" s="101" t="n">
        <f aca="false">+'[1]W. Power Desk Daily off peak'!S10</f>
        <v>294.861259777075</v>
      </c>
      <c r="S30" s="101" t="n">
        <f aca="false">+'[1]W. Power Desk Daily off peak'!T10</f>
        <v>1699.67070354306</v>
      </c>
      <c r="T30" s="101" t="n">
        <f aca="false">+'[1]W. Power Desk Daily off peak'!U10</f>
        <v>294.861259777074</v>
      </c>
      <c r="U30" s="101" t="n">
        <f aca="false">+'[1]W. Power Desk Daily off peak'!V10</f>
        <v>294.862671680215</v>
      </c>
      <c r="V30" s="101" t="n">
        <f aca="false">+'[1]W. Power Desk Daily off peak'!W10</f>
        <v>294.863617523299</v>
      </c>
      <c r="W30" s="101" t="n">
        <f aca="false">+'[1]W. Power Desk Daily off peak'!X10</f>
        <v>294.864906169635</v>
      </c>
      <c r="X30" s="101" t="n">
        <f aca="false">+'[1]W. Power Desk Daily off peak'!Y10</f>
        <v>294.866606536578</v>
      </c>
      <c r="Y30" s="101" t="n">
        <f aca="false">+'[1]W. Power Desk Daily off peak'!Z10</f>
        <v>294.868789043606</v>
      </c>
      <c r="Z30" s="101" t="n">
        <f aca="false">+'[1]W. Power Desk Daily off peak'!AA10</f>
        <v>1660.48535879402</v>
      </c>
      <c r="AA30" s="101" t="n">
        <f aca="false">+'[1]W. Power Desk Daily off peak'!AB10</f>
        <v>294.868789043604</v>
      </c>
      <c r="AB30" s="101" t="n">
        <f aca="false">+'[1]W. Power Desk Daily off peak'!AC10</f>
        <v>294.878924021922</v>
      </c>
      <c r="AC30" s="101" t="n">
        <f aca="false">+'[1]W. Power Desk Daily off peak'!AD10</f>
        <v>294.88371758088</v>
      </c>
      <c r="AD30" s="110" t="n">
        <f aca="false">+'[1]W. Power Desk Daily off peak'!AE10</f>
        <v>884.582702361253</v>
      </c>
      <c r="AE30" s="110" t="n">
        <f aca="false">+'[1]W. Power Desk Daily off peak'!AF10</f>
        <v>294.889318948863</v>
      </c>
      <c r="AF30" s="110" t="n">
        <f aca="false">+'[1]W. Power Desk Daily off peak'!AG10</f>
        <v>294.903151496867</v>
      </c>
      <c r="AG30" s="111" t="n">
        <f aca="false">+'[1]W. Power Desk Daily off peak'!AI10</f>
        <v>21223.7310732283</v>
      </c>
      <c r="AH30" s="66"/>
    </row>
    <row r="31" customFormat="false" ht="11.25" hidden="false" customHeight="false" outlineLevel="0" collapsed="false">
      <c r="A31" s="66" t="str">
        <f aca="false">+'[1]W. Power Desk Daily off peak'!A11</f>
        <v>NP15</v>
      </c>
      <c r="B31" s="99" t="n">
        <f aca="false">+'[1]W. Power Desk Daily off peak'!C11</f>
        <v>21.1585482829057</v>
      </c>
      <c r="C31" s="100" t="n">
        <f aca="false">+'[1]W. Power Desk Daily off peak'!D11</f>
        <v>-2574.05327588779</v>
      </c>
      <c r="D31" s="101" t="n">
        <f aca="false">+'[1]W. Power Desk Daily off peak'!E11</f>
        <v>-2574.05327588779</v>
      </c>
      <c r="E31" s="100" t="n">
        <f aca="false">+'[1]W. Power Desk Daily off peak'!F11</f>
        <v>-7431.05669984055</v>
      </c>
      <c r="F31" s="101" t="n">
        <f aca="false">+'[1]W. Power Desk Daily off peak'!G11</f>
        <v>-2374.42159710543</v>
      </c>
      <c r="G31" s="101" t="n">
        <f aca="false">+'[1]W. Power Desk Daily off peak'!H11</f>
        <v>-2374.42159710543</v>
      </c>
      <c r="H31" s="101" t="n">
        <f aca="false">+'[1]W. Power Desk Daily off peak'!I11</f>
        <v>-2374.42159710544</v>
      </c>
      <c r="I31" s="101" t="n">
        <f aca="false">+'[1]W. Power Desk Daily off peak'!J11</f>
        <v>387.743090647158</v>
      </c>
      <c r="J31" s="101" t="n">
        <f aca="false">+'[1]W. Power Desk Daily off peak'!K11</f>
        <v>387.74309063408</v>
      </c>
      <c r="K31" s="101" t="n">
        <f aca="false">+'[1]W. Power Desk Daily off peak'!L11</f>
        <v>387.743090523667</v>
      </c>
      <c r="L31" s="101" t="n">
        <f aca="false">+'[1]W. Power Desk Daily off peak'!M11</f>
        <v>1163.229271944</v>
      </c>
      <c r="M31" s="101" t="n">
        <f aca="false">+'[1]W. Power Desk Daily off peak'!N11</f>
        <v>387.743090523686</v>
      </c>
      <c r="N31" s="101" t="n">
        <f aca="false">+'[1]W. Power Desk Daily off peak'!O11</f>
        <v>387.743080497717</v>
      </c>
      <c r="O31" s="101" t="n">
        <f aca="false">+'[1]W. Power Desk Daily off peak'!P11</f>
        <v>387.743062444076</v>
      </c>
      <c r="P31" s="101" t="n">
        <f aca="false">+'[1]W. Power Desk Daily off peak'!Q11</f>
        <v>387.743022762971</v>
      </c>
      <c r="Q31" s="101" t="n">
        <f aca="false">+'[1]W. Power Desk Daily off peak'!R11</f>
        <v>387.742945012733</v>
      </c>
      <c r="R31" s="101" t="n">
        <f aca="false">+'[1]W. Power Desk Daily off peak'!S11</f>
        <v>387.742806140647</v>
      </c>
      <c r="S31" s="101" t="n">
        <f aca="false">+'[1]W. Power Desk Daily off peak'!T11</f>
        <v>1163.22927194399</v>
      </c>
      <c r="T31" s="101" t="n">
        <f aca="false">+'[1]W. Power Desk Daily off peak'!U11</f>
        <v>387.742806140647</v>
      </c>
      <c r="U31" s="101" t="n">
        <f aca="false">+'[1]W. Power Desk Daily off peak'!V11</f>
        <v>387.741689931048</v>
      </c>
      <c r="V31" s="101" t="n">
        <f aca="false">+'[1]W. Power Desk Daily off peak'!W11</f>
        <v>387.740943157914</v>
      </c>
      <c r="W31" s="101" t="n">
        <f aca="false">+'[1]W. Power Desk Daily off peak'!X11</f>
        <v>387.73992649503</v>
      </c>
      <c r="X31" s="101" t="n">
        <f aca="false">+'[1]W. Power Desk Daily off peak'!Y11</f>
        <v>387.738586012569</v>
      </c>
      <c r="Y31" s="101" t="n">
        <f aca="false">+'[1]W. Power Desk Daily off peak'!Z11</f>
        <v>387.736866716268</v>
      </c>
      <c r="Z31" s="101" t="n">
        <f aca="false">+'[1]W. Power Desk Daily off peak'!AA11</f>
        <v>1163.22927194354</v>
      </c>
      <c r="AA31" s="101" t="n">
        <f aca="false">+'[1]W. Power Desk Daily off peak'!AB11</f>
        <v>387.736866716276</v>
      </c>
      <c r="AB31" s="101" t="n">
        <f aca="false">+'[1]W. Power Desk Daily off peak'!AC11</f>
        <v>387.728895345348</v>
      </c>
      <c r="AC31" s="101" t="n">
        <f aca="false">+'[1]W. Power Desk Daily off peak'!AD11</f>
        <v>387.725130313941</v>
      </c>
      <c r="AD31" s="110" t="n">
        <f aca="false">+'[1]W. Power Desk Daily off peak'!AE11</f>
        <v>1163.22927194397</v>
      </c>
      <c r="AE31" s="110" t="n">
        <f aca="false">+'[1]W. Power Desk Daily off peak'!AF11</f>
        <v>387.720734037385</v>
      </c>
      <c r="AF31" s="110" t="n">
        <f aca="false">+'[1]W. Power Desk Daily off peak'!AG11</f>
        <v>387.709889677605</v>
      </c>
      <c r="AG31" s="111" t="n">
        <f aca="false">+'[1]W. Power Desk Daily off peak'!AI11</f>
        <v>-4173.372613599</v>
      </c>
      <c r="AH31" s="66"/>
    </row>
    <row r="32" customFormat="false" ht="11.25" hidden="false" customHeight="false" outlineLevel="0" collapsed="false">
      <c r="A32" s="66" t="str">
        <f aca="false">+'[1]W. Power Desk Daily off peak'!A12</f>
        <v>ZP26</v>
      </c>
      <c r="B32" s="99" t="n">
        <f aca="false">+'[1]W. Power Desk Daily off peak'!C12</f>
        <v>0</v>
      </c>
      <c r="C32" s="100" t="n">
        <f aca="false">+'[1]W. Power Desk Daily off peak'!D12</f>
        <v>0</v>
      </c>
      <c r="D32" s="101" t="n">
        <f aca="false">+'[1]W. Power Desk Daily off peak'!E12</f>
        <v>0</v>
      </c>
      <c r="E32" s="100" t="n">
        <f aca="false">+'[1]W. Power Desk Daily off peak'!F12</f>
        <v>0</v>
      </c>
      <c r="F32" s="101" t="n">
        <f aca="false">+'[1]W. Power Desk Daily off peak'!G12</f>
        <v>0</v>
      </c>
      <c r="G32" s="101" t="n">
        <f aca="false">+'[1]W. Power Desk Daily off peak'!H12</f>
        <v>0</v>
      </c>
      <c r="H32" s="101" t="n">
        <f aca="false">+'[1]W. Power Desk Daily off peak'!I12</f>
        <v>0</v>
      </c>
      <c r="I32" s="101" t="n">
        <f aca="false">+'[1]W. Power Desk Daily off peak'!J12</f>
        <v>0</v>
      </c>
      <c r="J32" s="101" t="n">
        <f aca="false">+'[1]W. Power Desk Daily off peak'!K12</f>
        <v>0</v>
      </c>
      <c r="K32" s="101" t="n">
        <f aca="false">+'[1]W. Power Desk Daily off peak'!L12</f>
        <v>0</v>
      </c>
      <c r="L32" s="101" t="n">
        <f aca="false">+'[1]W. Power Desk Daily off peak'!M12</f>
        <v>0</v>
      </c>
      <c r="M32" s="101" t="n">
        <f aca="false">+'[1]W. Power Desk Daily off peak'!N12</f>
        <v>0</v>
      </c>
      <c r="N32" s="101" t="n">
        <f aca="false">+'[1]W. Power Desk Daily off peak'!O12</f>
        <v>0</v>
      </c>
      <c r="O32" s="101" t="n">
        <f aca="false">+'[1]W. Power Desk Daily off peak'!P12</f>
        <v>0</v>
      </c>
      <c r="P32" s="101" t="n">
        <f aca="false">+'[1]W. Power Desk Daily off peak'!Q12</f>
        <v>0</v>
      </c>
      <c r="Q32" s="101" t="n">
        <f aca="false">+'[1]W. Power Desk Daily off peak'!R12</f>
        <v>0</v>
      </c>
      <c r="R32" s="101" t="n">
        <f aca="false">+'[1]W. Power Desk Daily off peak'!S12</f>
        <v>0</v>
      </c>
      <c r="S32" s="101" t="n">
        <f aca="false">+'[1]W. Power Desk Daily off peak'!T12</f>
        <v>0</v>
      </c>
      <c r="T32" s="101" t="n">
        <f aca="false">+'[1]W. Power Desk Daily off peak'!U12</f>
        <v>0</v>
      </c>
      <c r="U32" s="101" t="n">
        <f aca="false">+'[1]W. Power Desk Daily off peak'!V12</f>
        <v>0</v>
      </c>
      <c r="V32" s="101" t="n">
        <f aca="false">+'[1]W. Power Desk Daily off peak'!W12</f>
        <v>0</v>
      </c>
      <c r="W32" s="101" t="n">
        <f aca="false">+'[1]W. Power Desk Daily off peak'!X12</f>
        <v>0</v>
      </c>
      <c r="X32" s="101" t="n">
        <f aca="false">+'[1]W. Power Desk Daily off peak'!Y12</f>
        <v>0</v>
      </c>
      <c r="Y32" s="101" t="n">
        <f aca="false">+'[1]W. Power Desk Daily off peak'!Z12</f>
        <v>0</v>
      </c>
      <c r="Z32" s="101" t="n">
        <f aca="false">+'[1]W. Power Desk Daily off peak'!AA12</f>
        <v>0</v>
      </c>
      <c r="AA32" s="101" t="n">
        <f aca="false">+'[1]W. Power Desk Daily off peak'!AB12</f>
        <v>0</v>
      </c>
      <c r="AB32" s="101" t="n">
        <f aca="false">+'[1]W. Power Desk Daily off peak'!AC12</f>
        <v>0</v>
      </c>
      <c r="AC32" s="101" t="n">
        <f aca="false">+'[1]W. Power Desk Daily off peak'!AD12</f>
        <v>0</v>
      </c>
      <c r="AD32" s="110" t="n">
        <f aca="false">+'[1]W. Power Desk Daily off peak'!AE12</f>
        <v>0</v>
      </c>
      <c r="AE32" s="110" t="n">
        <f aca="false">+'[1]W. Power Desk Daily off peak'!AF12</f>
        <v>0</v>
      </c>
      <c r="AF32" s="110" t="n">
        <f aca="false">+'[1]W. Power Desk Daily off peak'!AG12</f>
        <v>0</v>
      </c>
      <c r="AG32" s="111" t="n">
        <f aca="false">+'[1]W. Power Desk Daily off peak'!AI12</f>
        <v>0</v>
      </c>
      <c r="AH32" s="66"/>
    </row>
    <row r="33" customFormat="false" ht="11.25" hidden="false" customHeight="false" outlineLevel="0" collapsed="false">
      <c r="A33" s="66" t="str">
        <f aca="false">+'[1]W. Power Desk Daily off peak'!A13</f>
        <v>SP15</v>
      </c>
      <c r="B33" s="99" t="n">
        <f aca="false">+'[1]W. Power Desk Daily off peak'!C13</f>
        <v>-44.7457235871376</v>
      </c>
      <c r="C33" s="100" t="n">
        <f aca="false">+'[1]W. Power Desk Daily off peak'!D13</f>
        <v>-348.185875336321</v>
      </c>
      <c r="D33" s="101" t="n">
        <f aca="false">+'[1]W. Power Desk Daily off peak'!E13</f>
        <v>-348.185875420685</v>
      </c>
      <c r="E33" s="100" t="n">
        <f aca="false">+'[1]W. Power Desk Daily off peak'!F13</f>
        <v>-297.040333250917</v>
      </c>
      <c r="F33" s="101" t="n">
        <f aca="false">+'[1]W. Power Desk Daily off peak'!G13</f>
        <v>-148.554196638327</v>
      </c>
      <c r="G33" s="101" t="n">
        <f aca="false">+'[1]W. Power Desk Daily off peak'!H13</f>
        <v>-148.561023884333</v>
      </c>
      <c r="H33" s="101" t="n">
        <f aca="false">+'[1]W. Power Desk Daily off peak'!I13</f>
        <v>-148.578985928711</v>
      </c>
      <c r="I33" s="101" t="n">
        <f aca="false">+'[1]W. Power Desk Daily off peak'!J13</f>
        <v>-2630.95712358468</v>
      </c>
      <c r="J33" s="101" t="n">
        <f aca="false">+'[1]W. Power Desk Daily off peak'!K13</f>
        <v>-2630.95730789046</v>
      </c>
      <c r="K33" s="101" t="n">
        <f aca="false">+'[1]W. Power Desk Daily off peak'!L13</f>
        <v>-2630.95786270801</v>
      </c>
      <c r="L33" s="101" t="n">
        <f aca="false">+'[1]W. Power Desk Daily off peak'!M13</f>
        <v>-7892.87122298751</v>
      </c>
      <c r="M33" s="101" t="n">
        <f aca="false">+'[1]W. Power Desk Daily off peak'!N13</f>
        <v>-2630.95786270798</v>
      </c>
      <c r="N33" s="101" t="n">
        <f aca="false">+'[1]W. Power Desk Daily off peak'!O13</f>
        <v>-2630.96625467249</v>
      </c>
      <c r="O33" s="101" t="n">
        <f aca="false">+'[1]W. Power Desk Daily off peak'!P13</f>
        <v>-2630.97334093236</v>
      </c>
      <c r="P33" s="101" t="n">
        <f aca="false">+'[1]W. Power Desk Daily off peak'!Q13</f>
        <v>-2630.98369310029</v>
      </c>
      <c r="Q33" s="101" t="n">
        <f aca="false">+'[1]W. Power Desk Daily off peak'!R13</f>
        <v>-2630.99794072944</v>
      </c>
      <c r="R33" s="101" t="n">
        <f aca="false">+'[1]W. Power Desk Daily off peak'!S13</f>
        <v>-2631.0166360855</v>
      </c>
      <c r="S33" s="101" t="n">
        <f aca="false">+'[1]W. Power Desk Daily off peak'!T13</f>
        <v>-7892.87130655125</v>
      </c>
      <c r="T33" s="101" t="n">
        <f aca="false">+'[1]W. Power Desk Daily off peak'!U13</f>
        <v>-2631.0166360855</v>
      </c>
      <c r="U33" s="101" t="n">
        <f aca="false">+'[1]W. Power Desk Daily off peak'!V13</f>
        <v>-2631.10347359317</v>
      </c>
      <c r="V33" s="101" t="n">
        <f aca="false">+'[1]W. Power Desk Daily off peak'!W13</f>
        <v>-2631.14352429646</v>
      </c>
      <c r="W33" s="101" t="n">
        <f aca="false">+'[1]W. Power Desk Daily off peak'!X13</f>
        <v>-2631.18932385582</v>
      </c>
      <c r="X33" s="101" t="n">
        <f aca="false">+'[1]W. Power Desk Daily off peak'!Y13</f>
        <v>-2631.24087194477</v>
      </c>
      <c r="Y33" s="101" t="n">
        <f aca="false">+'[1]W. Power Desk Daily off peak'!Z13</f>
        <v>-2631.2981050677</v>
      </c>
      <c r="Z33" s="101" t="n">
        <f aca="false">+'[1]W. Power Desk Daily off peak'!AA13</f>
        <v>-7892.87785766137</v>
      </c>
      <c r="AA33" s="101" t="n">
        <f aca="false">+'[1]W. Power Desk Daily off peak'!AB13</f>
        <v>-2631.2981050677</v>
      </c>
      <c r="AB33" s="101" t="n">
        <f aca="false">+'[1]W. Power Desk Daily off peak'!AC13</f>
        <v>-2631.50255786236</v>
      </c>
      <c r="AC33" s="101" t="n">
        <f aca="false">+'[1]W. Power Desk Daily off peak'!AD13</f>
        <v>-2631.58100052673</v>
      </c>
      <c r="AD33" s="110" t="n">
        <f aca="false">+'[1]W. Power Desk Daily off peak'!AE13</f>
        <v>-7893.31091119267</v>
      </c>
      <c r="AE33" s="110" t="n">
        <f aca="false">+'[1]W. Power Desk Daily off peak'!AF13</f>
        <v>-2631.66421744121</v>
      </c>
      <c r="AF33" s="110" t="n">
        <f aca="false">+'[1]W. Power Desk Daily off peak'!AG13</f>
        <v>-2631.84399045555</v>
      </c>
      <c r="AG33" s="111" t="n">
        <f aca="false">+'[1]W. Power Desk Daily off peak'!AI13</f>
        <v>-106732.779204104</v>
      </c>
      <c r="AH33" s="66"/>
    </row>
    <row r="34" customFormat="false" ht="11.25" hidden="false" customHeight="false" outlineLevel="0" collapsed="false">
      <c r="A34" s="66" t="str">
        <f aca="false">+'[1]W. Power Desk Daily off peak'!A14</f>
        <v>Palo Verde</v>
      </c>
      <c r="B34" s="99" t="n">
        <f aca="false">+'[1]W. Power Desk Daily off peak'!C14</f>
        <v>687.34974390861</v>
      </c>
      <c r="C34" s="100" t="n">
        <f aca="false">+'[1]W. Power Desk Daily off peak'!D14</f>
        <v>-4103.81054686809</v>
      </c>
      <c r="D34" s="101" t="n">
        <f aca="false">+'[1]W. Power Desk Daily off peak'!E14</f>
        <v>-4103.8105467676</v>
      </c>
      <c r="E34" s="100" t="n">
        <f aca="false">+'[1]W. Power Desk Daily off peak'!F14</f>
        <v>-13081.433745395</v>
      </c>
      <c r="F34" s="101" t="n">
        <f aca="false">+'[1]W. Power Desk Daily off peak'!G14</f>
        <v>-4399.26543136549</v>
      </c>
      <c r="G34" s="101" t="n">
        <f aca="false">+'[1]W. Power Desk Daily off peak'!H14</f>
        <v>-4399.25722755644</v>
      </c>
      <c r="H34" s="101" t="n">
        <f aca="false">+'[1]W. Power Desk Daily off peak'!I14</f>
        <v>-4399.23558454061</v>
      </c>
      <c r="I34" s="101" t="n">
        <f aca="false">+'[1]W. Power Desk Daily off peak'!J14</f>
        <v>1506.97278770363</v>
      </c>
      <c r="J34" s="101" t="n">
        <f aca="false">+'[1]W. Power Desk Daily off peak'!K14</f>
        <v>1506.97301440822</v>
      </c>
      <c r="K34" s="101" t="n">
        <f aca="false">+'[1]W. Power Desk Daily off peak'!L14</f>
        <v>1506.97369780159</v>
      </c>
      <c r="L34" s="101" t="n">
        <f aca="false">+'[1]W. Power Desk Daily off peak'!M14</f>
        <v>5118.67571682517</v>
      </c>
      <c r="M34" s="101" t="n">
        <f aca="false">+'[1]W. Power Desk Daily off peak'!N14</f>
        <v>1506.97369780158</v>
      </c>
      <c r="N34" s="101" t="n">
        <f aca="false">+'[1]W. Power Desk Daily off peak'!O14</f>
        <v>1506.98406565615</v>
      </c>
      <c r="O34" s="101" t="n">
        <f aca="false">+'[1]W. Power Desk Daily off peak'!P14</f>
        <v>1506.99283741091</v>
      </c>
      <c r="P34" s="101" t="n">
        <f aca="false">+'[1]W. Power Desk Daily off peak'!Q14</f>
        <v>1507.00566688261</v>
      </c>
      <c r="Q34" s="101" t="n">
        <f aca="false">+'[1]W. Power Desk Daily off peak'!R14</f>
        <v>1507.02334446444</v>
      </c>
      <c r="R34" s="101" t="n">
        <f aca="false">+'[1]W. Power Desk Daily off peak'!S14</f>
        <v>1507.04656718298</v>
      </c>
      <c r="S34" s="101" t="n">
        <f aca="false">+'[1]W. Power Desk Daily off peak'!T14</f>
        <v>5118.67583441436</v>
      </c>
      <c r="T34" s="101" t="n">
        <f aca="false">+'[1]W. Power Desk Daily off peak'!U14</f>
        <v>1507.04656718298</v>
      </c>
      <c r="U34" s="101" t="n">
        <f aca="false">+'[1]W. Power Desk Daily off peak'!V14</f>
        <v>1507.15469530496</v>
      </c>
      <c r="V34" s="101" t="n">
        <f aca="false">+'[1]W. Power Desk Daily off peak'!W14</f>
        <v>1507.20467181624</v>
      </c>
      <c r="W34" s="101" t="n">
        <f aca="false">+'[1]W. Power Desk Daily off peak'!X14</f>
        <v>1507.26188666254</v>
      </c>
      <c r="X34" s="101" t="n">
        <f aca="false">+'[1]W. Power Desk Daily off peak'!Y14</f>
        <v>1507.32635570632</v>
      </c>
      <c r="Y34" s="101" t="n">
        <f aca="false">+'[1]W. Power Desk Daily off peak'!Z14</f>
        <v>1507.39801575042</v>
      </c>
      <c r="Z34" s="101" t="n">
        <f aca="false">+'[1]W. Power Desk Daily off peak'!AA14</f>
        <v>5118.68510328328</v>
      </c>
      <c r="AA34" s="101" t="n">
        <f aca="false">+'[1]W. Power Desk Daily off peak'!AB14</f>
        <v>1507.39801575042</v>
      </c>
      <c r="AB34" s="101" t="n">
        <f aca="false">+'[1]W. Power Desk Daily off peak'!AC14</f>
        <v>1507.65460007938</v>
      </c>
      <c r="AC34" s="101" t="n">
        <f aca="false">+'[1]W. Power Desk Daily off peak'!AD14</f>
        <v>1507.75326114584</v>
      </c>
      <c r="AD34" s="110" t="n">
        <f aca="false">+'[1]W. Power Desk Daily off peak'!AE14</f>
        <v>5119.27728957494</v>
      </c>
      <c r="AE34" s="110" t="n">
        <f aca="false">+'[1]W. Power Desk Daily off peak'!AF14</f>
        <v>1507.85804554232</v>
      </c>
      <c r="AF34" s="110" t="n">
        <f aca="false">+'[1]W. Power Desk Daily off peak'!AG14</f>
        <v>1508.08479894997</v>
      </c>
      <c r="AG34" s="111" t="n">
        <f aca="false">+'[1]W. Power Desk Daily off peak'!AI14</f>
        <v>29481.656087264</v>
      </c>
      <c r="AH34" s="66"/>
    </row>
    <row r="35" customFormat="false" ht="12" hidden="false" customHeight="false" outlineLevel="0" collapsed="false">
      <c r="A35" s="66" t="str">
        <f aca="false">+'[1]W. Power Desk Daily off peak'!A15</f>
        <v>Rockies</v>
      </c>
      <c r="B35" s="99" t="n">
        <f aca="false">+'[1]W. Power Desk Daily off peak'!C15</f>
        <v>0</v>
      </c>
      <c r="C35" s="100" t="n">
        <f aca="false">+'[1]W. Power Desk Daily off peak'!D15</f>
        <v>0</v>
      </c>
      <c r="D35" s="101" t="n">
        <f aca="false">+'[1]W. Power Desk Daily off peak'!E15</f>
        <v>0</v>
      </c>
      <c r="E35" s="100" t="n">
        <f aca="false">+'[1]W. Power Desk Daily off peak'!F15</f>
        <v>0</v>
      </c>
      <c r="F35" s="101" t="n">
        <f aca="false">+'[1]W. Power Desk Daily off peak'!G15</f>
        <v>0</v>
      </c>
      <c r="G35" s="101" t="n">
        <f aca="false">+'[1]W. Power Desk Daily off peak'!H15</f>
        <v>0</v>
      </c>
      <c r="H35" s="101" t="n">
        <f aca="false">+'[1]W. Power Desk Daily off peak'!I15</f>
        <v>0</v>
      </c>
      <c r="I35" s="101" t="n">
        <f aca="false">+'[1]W. Power Desk Daily off peak'!J15</f>
        <v>0</v>
      </c>
      <c r="J35" s="101" t="n">
        <f aca="false">+'[1]W. Power Desk Daily off peak'!K15</f>
        <v>0</v>
      </c>
      <c r="K35" s="101" t="n">
        <f aca="false">+'[1]W. Power Desk Daily off peak'!L15</f>
        <v>0</v>
      </c>
      <c r="L35" s="101" t="n">
        <f aca="false">+'[1]W. Power Desk Daily off peak'!M15</f>
        <v>0</v>
      </c>
      <c r="M35" s="101" t="n">
        <f aca="false">+'[1]W. Power Desk Daily off peak'!N15</f>
        <v>0</v>
      </c>
      <c r="N35" s="101" t="n">
        <f aca="false">+'[1]W. Power Desk Daily off peak'!O15</f>
        <v>0</v>
      </c>
      <c r="O35" s="101" t="n">
        <f aca="false">+'[1]W. Power Desk Daily off peak'!P15</f>
        <v>0</v>
      </c>
      <c r="P35" s="101" t="n">
        <f aca="false">+'[1]W. Power Desk Daily off peak'!Q15</f>
        <v>0</v>
      </c>
      <c r="Q35" s="101" t="n">
        <f aca="false">+'[1]W. Power Desk Daily off peak'!R15</f>
        <v>0</v>
      </c>
      <c r="R35" s="101" t="n">
        <f aca="false">+'[1]W. Power Desk Daily off peak'!S15</f>
        <v>0</v>
      </c>
      <c r="S35" s="101" t="n">
        <f aca="false">+'[1]W. Power Desk Daily off peak'!T15</f>
        <v>0</v>
      </c>
      <c r="T35" s="101" t="n">
        <f aca="false">+'[1]W. Power Desk Daily off peak'!U15</f>
        <v>0</v>
      </c>
      <c r="U35" s="101" t="n">
        <f aca="false">+'[1]W. Power Desk Daily off peak'!V15</f>
        <v>0</v>
      </c>
      <c r="V35" s="101" t="n">
        <f aca="false">+'[1]W. Power Desk Daily off peak'!W15</f>
        <v>0</v>
      </c>
      <c r="W35" s="101" t="n">
        <f aca="false">+'[1]W. Power Desk Daily off peak'!X15</f>
        <v>0</v>
      </c>
      <c r="X35" s="101" t="n">
        <f aca="false">+'[1]W. Power Desk Daily off peak'!Y15</f>
        <v>0</v>
      </c>
      <c r="Y35" s="101" t="n">
        <f aca="false">+'[1]W. Power Desk Daily off peak'!Z15</f>
        <v>0</v>
      </c>
      <c r="Z35" s="101" t="n">
        <f aca="false">+'[1]W. Power Desk Daily off peak'!AA15</f>
        <v>0</v>
      </c>
      <c r="AA35" s="101" t="n">
        <f aca="false">+'[1]W. Power Desk Daily off peak'!AB15</f>
        <v>0</v>
      </c>
      <c r="AB35" s="101" t="n">
        <f aca="false">+'[1]W. Power Desk Daily off peak'!AC15</f>
        <v>0</v>
      </c>
      <c r="AC35" s="101" t="n">
        <f aca="false">+'[1]W. Power Desk Daily off peak'!AD15</f>
        <v>0</v>
      </c>
      <c r="AD35" s="110" t="n">
        <f aca="false">+'[1]W. Power Desk Daily off peak'!AE15</f>
        <v>0</v>
      </c>
      <c r="AE35" s="110" t="n">
        <f aca="false">+'[1]W. Power Desk Daily off peak'!AF15</f>
        <v>0</v>
      </c>
      <c r="AF35" s="110" t="n">
        <f aca="false">+'[1]W. Power Desk Daily off peak'!AG15</f>
        <v>0</v>
      </c>
      <c r="AG35" s="111" t="n">
        <f aca="false">+'[1]W. Power Desk Daily off peak'!AI15</f>
        <v>0</v>
      </c>
      <c r="AH35" s="66"/>
    </row>
    <row r="36" customFormat="false" ht="15.75" hidden="false" customHeight="true" outlineLevel="0" collapsed="false">
      <c r="A36" s="72" t="str">
        <f aca="false">+'[1]W. Power Desk Daily off peak'!A16</f>
        <v>Total West Desk Power Position - MWH</v>
      </c>
      <c r="B36" s="104" t="n">
        <f aca="false">+'[1]W. Power Desk Daily off peak'!C16</f>
        <v>1797.132764409</v>
      </c>
      <c r="C36" s="105" t="n">
        <f aca="false">+'[1]W. Power Desk Daily off peak'!D16</f>
        <v>-5844.76789937981</v>
      </c>
      <c r="D36" s="105" t="n">
        <f aca="false">+'[1]W. Power Desk Daily off peak'!E16</f>
        <v>-5844.76789936369</v>
      </c>
      <c r="E36" s="105" t="n">
        <f aca="false">+'[1]W. Power Desk Daily off peak'!F16</f>
        <v>-15783.2720148699</v>
      </c>
      <c r="F36" s="105" t="n">
        <f aca="false">+'[1]W. Power Desk Daily off peak'!G16</f>
        <v>-5740.95942639687</v>
      </c>
      <c r="G36" s="105" t="n">
        <f aca="false">+'[1]W. Power Desk Daily off peak'!H16</f>
        <v>-5693.04644692605</v>
      </c>
      <c r="H36" s="105" t="n">
        <f aca="false">+'[1]W. Power Desk Daily off peak'!I16</f>
        <v>-5693.0427659546</v>
      </c>
      <c r="I36" s="105" t="n">
        <f aca="false">+'[1]W. Power Desk Daily off peak'!J16</f>
        <v>-999.975984584377</v>
      </c>
      <c r="J36" s="105" t="n">
        <f aca="false">+'[1]W. Power Desk Daily off peak'!K16</f>
        <v>-999.975942182232</v>
      </c>
      <c r="K36" s="105" t="n">
        <f aca="false">+'[1]W. Power Desk Daily off peak'!L16</f>
        <v>-713.052196701455</v>
      </c>
      <c r="L36" s="105" t="n">
        <f aca="false">+'[1]W. Power Desk Daily off peak'!M16</f>
        <v>-650.011704970199</v>
      </c>
      <c r="M36" s="105" t="n">
        <f aca="false">+'[1]W. Power Desk Daily off peak'!N16</f>
        <v>-999.975813578202</v>
      </c>
      <c r="N36" s="105" t="n">
        <f aca="false">+'[1]W. Power Desk Daily off peak'!O16</f>
        <v>-952.153232286347</v>
      </c>
      <c r="O36" s="105" t="n">
        <f aca="false">+'[1]W. Power Desk Daily off peak'!P16</f>
        <v>-952.151542103527</v>
      </c>
      <c r="P36" s="105" t="n">
        <f aca="false">+'[1]W. Power Desk Daily off peak'!Q16</f>
        <v>-999.969657267846</v>
      </c>
      <c r="Q36" s="105" t="n">
        <f aca="false">+'[1]W. Power Desk Daily off peak'!R16</f>
        <v>-999.966206967507</v>
      </c>
      <c r="R36" s="105" t="n">
        <f aca="false">+'[1]W. Power Desk Daily off peak'!S16</f>
        <v>-713.038026246636</v>
      </c>
      <c r="S36" s="105" t="n">
        <f aca="false">+'[1]W. Power Desk Daily off peak'!T16</f>
        <v>-715.291147243559</v>
      </c>
      <c r="T36" s="105" t="n">
        <f aca="false">+'[1]W. Power Desk Daily off peak'!U16</f>
        <v>-999.961643123424</v>
      </c>
      <c r="U36" s="105" t="n">
        <f aca="false">+'[1]W. Power Desk Daily off peak'!V16</f>
        <v>-952.119454002759</v>
      </c>
      <c r="V36" s="105" t="n">
        <f aca="false">+'[1]W. Power Desk Daily off peak'!W16</f>
        <v>-952.109329124814</v>
      </c>
      <c r="W36" s="105" t="n">
        <f aca="false">+'[1]W. Power Desk Daily off peak'!X16</f>
        <v>-999.918244667226</v>
      </c>
      <c r="X36" s="105" t="n">
        <f aca="false">+'[1]W. Power Desk Daily off peak'!Y16</f>
        <v>-999.904963827927</v>
      </c>
      <c r="Y36" s="105" t="n">
        <f aca="false">+'[1]W. Power Desk Daily off peak'!Z16</f>
        <v>-712.966456819242</v>
      </c>
      <c r="Z36" s="105" t="n">
        <f aca="false">+'[1]W. Power Desk Daily off peak'!AA16</f>
        <v>-754.473774234243</v>
      </c>
      <c r="AA36" s="105" t="n">
        <f aca="false">+'[1]W. Power Desk Daily off peak'!AB16</f>
        <v>-999.890073696018</v>
      </c>
      <c r="AB36" s="105" t="n">
        <f aca="false">+'[1]W. Power Desk Daily off peak'!AC16</f>
        <v>-952.01517574154</v>
      </c>
      <c r="AC36" s="105" t="n">
        <f aca="false">+'[1]W. Power Desk Daily off peak'!AD16</f>
        <v>-951.993928811897</v>
      </c>
      <c r="AD36" s="112" t="n">
        <f aca="false">+'[1]W. Power Desk Daily off peak'!AE16</f>
        <v>-1530.21729790621</v>
      </c>
      <c r="AE36" s="112" t="n">
        <f aca="false">+'[1]W. Power Desk Daily off peak'!AF16</f>
        <v>-999.791759051244</v>
      </c>
      <c r="AF36" s="112" t="n">
        <f aca="false">+'[1]W. Power Desk Daily off peak'!AG16</f>
        <v>-712.818173592929</v>
      </c>
      <c r="AG36" s="113" t="n">
        <f aca="false">+'[1]W. Power Desk Daily off peak'!AI16</f>
        <v>-70803.1197937824</v>
      </c>
      <c r="AH36" s="66"/>
    </row>
    <row r="39" customFormat="false" ht="15.75" hidden="false" customHeight="false" outlineLevel="0" collapsed="false">
      <c r="A39" s="2" t="s">
        <v>37</v>
      </c>
    </row>
    <row r="40" customFormat="false" ht="15" hidden="false" customHeight="true" outlineLevel="0" collapsed="false">
      <c r="A40" s="61" t="str">
        <f aca="false">+A29</f>
        <v>Mid Columbia</v>
      </c>
      <c r="B40" s="95" t="n">
        <f aca="false">+'[1]W. Power Desk Daily off peak'!C9-'[1]W. Power Desk Daily off peak'!C109</f>
        <v>-494.783731062746</v>
      </c>
      <c r="C40" s="96" t="n">
        <f aca="false">+'[1]W. Power Desk Daily off peak'!D9-'[1]W. Power Desk Daily off peak'!D109</f>
        <v>-247.240449372621</v>
      </c>
      <c r="D40" s="96" t="n">
        <f aca="false">+'[1]W. Power Desk Daily off peak'!E9-'[1]W. Power Desk Daily off peak'!E109</f>
        <v>-199.345619616038</v>
      </c>
      <c r="E40" s="96" t="n">
        <f aca="false">+'[1]W. Power Desk Daily off peak'!F9-'[1]W. Power Desk Daily off peak'!F109</f>
        <v>1392.29976239608</v>
      </c>
      <c r="F40" s="96" t="n">
        <f aca="false">+'[1]W. Power Desk Daily off peak'!G9-'[1]W. Power Desk Daily off peak'!G109</f>
        <v>-199.345619616042</v>
      </c>
      <c r="G40" s="96" t="n">
        <f aca="false">+'[1]W. Power Desk Daily off peak'!H9-'[1]W. Power Desk Daily off peak'!H109</f>
        <v>-2166.59627382495</v>
      </c>
      <c r="H40" s="96" t="n">
        <f aca="false">+'[1]W. Power Desk Daily off peak'!I9-'[1]W. Power Desk Daily off peak'!I109</f>
        <v>-151.434016708277</v>
      </c>
      <c r="I40" s="96" t="n">
        <f aca="false">+'[1]W. Power Desk Daily off peak'!J9-'[1]W. Power Desk Daily off peak'!J109</f>
        <v>-1436.16887861346</v>
      </c>
      <c r="J40" s="96" t="n">
        <f aca="false">+'[1]W. Power Desk Daily off peak'!K9-'[1]W. Power Desk Daily off peak'!K109</f>
        <v>-1436.16887861345</v>
      </c>
      <c r="K40" s="96" t="n">
        <f aca="false">+'[1]W. Power Desk Daily off peak'!L9-'[1]W. Power Desk Daily off peak'!L109</f>
        <v>-271.672023261827</v>
      </c>
      <c r="L40" s="96" t="n">
        <f aca="false">+'[1]W. Power Desk Daily off peak'!M9-'[1]W. Power Desk Daily off peak'!M109</f>
        <v>-803.995650593729</v>
      </c>
      <c r="M40" s="96" t="n">
        <f aca="false">+'[1]W. Power Desk Daily off peak'!N9-'[1]W. Power Desk Daily off peak'!N109</f>
        <v>-558.595640138613</v>
      </c>
      <c r="N40" s="96" t="n">
        <f aca="false">+'[1]W. Power Desk Daily off peak'!O9-'[1]W. Power Desk Daily off peak'!O109</f>
        <v>-510.775037325816</v>
      </c>
      <c r="O40" s="96" t="n">
        <f aca="false">+'[1]W. Power Desk Daily off peak'!P9-'[1]W. Power Desk Daily off peak'!P109</f>
        <v>-510.775037325816</v>
      </c>
      <c r="P40" s="96" t="n">
        <f aca="false">+'[1]W. Power Desk Daily off peak'!Q9-'[1]W. Power Desk Daily off peak'!Q109</f>
        <v>-558.595640138613</v>
      </c>
      <c r="Q40" s="96" t="n">
        <f aca="false">+'[1]W. Power Desk Daily off peak'!R9-'[1]W. Power Desk Daily off peak'!R109</f>
        <v>-558.595640138613</v>
      </c>
      <c r="R40" s="96" t="n">
        <f aca="false">+'[1]W. Power Desk Daily off peak'!S9-'[1]W. Power Desk Daily off peak'!S109</f>
        <v>-271.672023261832</v>
      </c>
      <c r="S40" s="96" t="n">
        <f aca="false">+'[1]W. Power Desk Daily off peak'!T9-'[1]W. Power Desk Daily off peak'!T109</f>
        <v>-803.995650593725</v>
      </c>
      <c r="T40" s="96" t="n">
        <f aca="false">+'[1]W. Power Desk Daily off peak'!U9-'[1]W. Power Desk Daily off peak'!U109</f>
        <v>-558.595640138615</v>
      </c>
      <c r="U40" s="96" t="n">
        <f aca="false">+'[1]W. Power Desk Daily off peak'!V9-'[1]W. Power Desk Daily off peak'!V109</f>
        <v>-510.775037325816</v>
      </c>
      <c r="V40" s="96" t="n">
        <f aca="false">+'[1]W. Power Desk Daily off peak'!W9-'[1]W. Power Desk Daily off peak'!W109</f>
        <v>-510.775037325813</v>
      </c>
      <c r="W40" s="96" t="n">
        <f aca="false">+'[1]W. Power Desk Daily off peak'!X9-'[1]W. Power Desk Daily off peak'!X109</f>
        <v>-558.59564013862</v>
      </c>
      <c r="X40" s="96" t="n">
        <f aca="false">+'[1]W. Power Desk Daily off peak'!Y9-'[1]W. Power Desk Daily off peak'!Y109</f>
        <v>-558.59564013862</v>
      </c>
      <c r="Y40" s="96" t="n">
        <f aca="false">+'[1]W. Power Desk Daily off peak'!Z9-'[1]W. Power Desk Daily off peak'!Z109</f>
        <v>-271.672023261839</v>
      </c>
      <c r="Z40" s="96" t="n">
        <f aca="false">+'[1]W. Power Desk Daily off peak'!AA9-'[1]W. Power Desk Daily off peak'!AA109</f>
        <v>-803.995650593705</v>
      </c>
      <c r="AA40" s="96" t="n">
        <f aca="false">+'[1]W. Power Desk Daily off peak'!AB9-'[1]W. Power Desk Daily off peak'!AB109</f>
        <v>-558.595640138621</v>
      </c>
      <c r="AB40" s="96" t="n">
        <f aca="false">+'[1]W. Power Desk Daily off peak'!AC9-'[1]W. Power Desk Daily off peak'!AC109</f>
        <v>-510.775037325823</v>
      </c>
      <c r="AC40" s="96" t="n">
        <f aca="false">+'[1]W. Power Desk Daily off peak'!AD9-'[1]W. Power Desk Daily off peak'!AD109</f>
        <v>-510.775037325821</v>
      </c>
      <c r="AD40" s="96" t="n">
        <f aca="false">+'[1]W. Power Desk Daily off peak'!AE9-'[1]W. Power Desk Daily off peak'!AE109</f>
        <v>-803.995650593703</v>
      </c>
      <c r="AE40" s="96" t="n">
        <f aca="false">+'[1]W. Power Desk Daily off peak'!AF9-'[1]W. Power Desk Daily off peak'!AF109</f>
        <v>-558.595640138609</v>
      </c>
      <c r="AF40" s="96" t="n">
        <f aca="false">+'[1]W. Power Desk Daily off peak'!AG9-'[1]W. Power Desk Daily off peak'!AG109</f>
        <v>-271.672023261829</v>
      </c>
      <c r="AG40" s="98" t="n">
        <f aca="false">+'[1]W. Power Desk Daily off peak'!AI9-'[1]W. Power Desk Daily off peak'!AI109</f>
        <v>-20276.2023911787</v>
      </c>
    </row>
    <row r="41" customFormat="false" ht="11.25" hidden="false" customHeight="false" outlineLevel="0" collapsed="false">
      <c r="A41" s="66" t="str">
        <f aca="false">+A30</f>
        <v>COB</v>
      </c>
      <c r="B41" s="99" t="n">
        <f aca="false">+'[1]W. Power Desk Daily off peak'!C10-'[1]W. Power Desk Daily off peak'!C110</f>
        <v>199.824870961063</v>
      </c>
      <c r="C41" s="101" t="n">
        <f aca="false">+'[1]W. Power Desk Daily off peak'!D10-'[1]W. Power Desk Daily off peak'!D110</f>
        <v>0.193192178701111</v>
      </c>
      <c r="D41" s="101" t="n">
        <f aca="false">+'[1]W. Power Desk Daily off peak'!E10-'[1]W. Power Desk Daily off peak'!E110</f>
        <v>0.193192178681556</v>
      </c>
      <c r="E41" s="101" t="n">
        <f aca="false">+'[1]W. Power Desk Daily off peak'!F10-'[1]W. Power Desk Daily off peak'!F110</f>
        <v>2253.52477506917</v>
      </c>
      <c r="F41" s="101" t="n">
        <f aca="false">+'[1]W. Power Desk Daily off peak'!G10-'[1]W. Power Desk Daily off peak'!G110</f>
        <v>0.193192141814507</v>
      </c>
      <c r="G41" s="101" t="n">
        <f aca="false">+'[1]W. Power Desk Daily off peak'!H10-'[1]W. Power Desk Daily off peak'!H110</f>
        <v>-2190.17710335876</v>
      </c>
      <c r="H41" s="101" t="n">
        <f aca="false">+'[1]W. Power Desk Daily off peak'!I10-'[1]W. Power Desk Daily off peak'!I110</f>
        <v>0.193192141829059</v>
      </c>
      <c r="I41" s="101" t="n">
        <f aca="false">+'[1]W. Power Desk Daily off peak'!J10-'[1]W. Power Desk Daily off peak'!J110</f>
        <v>-255.894927804073</v>
      </c>
      <c r="J41" s="101" t="n">
        <f aca="false">+'[1]W. Power Desk Daily off peak'!K10-'[1]W. Power Desk Daily off peak'!K110</f>
        <v>-255.894954454995</v>
      </c>
      <c r="K41" s="101" t="n">
        <f aca="false">+'[1]W. Power Desk Daily off peak'!L10-'[1]W. Power Desk Daily off peak'!L110</f>
        <v>294.860900943124</v>
      </c>
      <c r="L41" s="101" t="n">
        <f aca="false">+'[1]W. Power Desk Daily off peak'!M10-'[1]W. Power Desk Daily off peak'!M110</f>
        <v>1764.95017984186</v>
      </c>
      <c r="M41" s="101" t="n">
        <f aca="false">+'[1]W. Power Desk Daily off peak'!N10-'[1]W. Power Desk Daily off peak'!N110</f>
        <v>294.860900943128</v>
      </c>
      <c r="N41" s="101" t="n">
        <f aca="false">+'[1]W. Power Desk Daily off peak'!O10-'[1]W. Power Desk Daily off peak'!O110</f>
        <v>294.860913558095</v>
      </c>
      <c r="O41" s="101" t="n">
        <f aca="false">+'[1]W. Power Desk Daily off peak'!P10-'[1]W. Power Desk Daily off peak'!P110</f>
        <v>294.860936299665</v>
      </c>
      <c r="P41" s="101" t="n">
        <f aca="false">+'[1]W. Power Desk Daily off peak'!Q10-'[1]W. Power Desk Daily off peak'!Q110</f>
        <v>294.860986325471</v>
      </c>
      <c r="Q41" s="101" t="n">
        <f aca="false">+'[1]W. Power Desk Daily off peak'!R10-'[1]W. Power Desk Daily off peak'!R110</f>
        <v>294.861084423377</v>
      </c>
      <c r="R41" s="101" t="n">
        <f aca="false">+'[1]W. Power Desk Daily off peak'!S10-'[1]W. Power Desk Daily off peak'!S110</f>
        <v>294.861259777075</v>
      </c>
      <c r="S41" s="101" t="n">
        <f aca="false">+'[1]W. Power Desk Daily off peak'!T10-'[1]W. Power Desk Daily off peak'!T110</f>
        <v>1699.67070354306</v>
      </c>
      <c r="T41" s="101" t="n">
        <f aca="false">+'[1]W. Power Desk Daily off peak'!U10-'[1]W. Power Desk Daily off peak'!U110</f>
        <v>294.861259777074</v>
      </c>
      <c r="U41" s="101" t="n">
        <f aca="false">+'[1]W. Power Desk Daily off peak'!V10-'[1]W. Power Desk Daily off peak'!V110</f>
        <v>294.862671680215</v>
      </c>
      <c r="V41" s="101" t="n">
        <f aca="false">+'[1]W. Power Desk Daily off peak'!W10-'[1]W. Power Desk Daily off peak'!W110</f>
        <v>294.863617523299</v>
      </c>
      <c r="W41" s="101" t="n">
        <f aca="false">+'[1]W. Power Desk Daily off peak'!X10-'[1]W. Power Desk Daily off peak'!X110</f>
        <v>294.864906169635</v>
      </c>
      <c r="X41" s="101" t="n">
        <f aca="false">+'[1]W. Power Desk Daily off peak'!Y10-'[1]W. Power Desk Daily off peak'!Y110</f>
        <v>294.866606536578</v>
      </c>
      <c r="Y41" s="101" t="n">
        <f aca="false">+'[1]W. Power Desk Daily off peak'!Z10-'[1]W. Power Desk Daily off peak'!Z110</f>
        <v>294.868789043606</v>
      </c>
      <c r="Z41" s="101" t="n">
        <f aca="false">+'[1]W. Power Desk Daily off peak'!AA10-'[1]W. Power Desk Daily off peak'!AA110</f>
        <v>1660.48535879402</v>
      </c>
      <c r="AA41" s="101" t="n">
        <f aca="false">+'[1]W. Power Desk Daily off peak'!AB10-'[1]W. Power Desk Daily off peak'!AB110</f>
        <v>294.868789043604</v>
      </c>
      <c r="AB41" s="101" t="n">
        <f aca="false">+'[1]W. Power Desk Daily off peak'!AC10-'[1]W. Power Desk Daily off peak'!AC110</f>
        <v>294.878924021922</v>
      </c>
      <c r="AC41" s="101" t="n">
        <f aca="false">+'[1]W. Power Desk Daily off peak'!AD10-'[1]W. Power Desk Daily off peak'!AD110</f>
        <v>294.88371758088</v>
      </c>
      <c r="AD41" s="101" t="n">
        <f aca="false">+'[1]W. Power Desk Daily off peak'!AE10-'[1]W. Power Desk Daily off peak'!AE110</f>
        <v>884.582702361253</v>
      </c>
      <c r="AE41" s="101" t="n">
        <f aca="false">+'[1]W. Power Desk Daily off peak'!AF10-'[1]W. Power Desk Daily off peak'!AF110</f>
        <v>294.889318948863</v>
      </c>
      <c r="AF41" s="101" t="n">
        <f aca="false">+'[1]W. Power Desk Daily off peak'!AG10-'[1]W. Power Desk Daily off peak'!AG110</f>
        <v>294.903151496867</v>
      </c>
      <c r="AG41" s="103" t="n">
        <f aca="false">+'[1]W. Power Desk Daily off peak'!AI10-'[1]W. Power Desk Daily off peak'!AI110</f>
        <v>14076.5583717434</v>
      </c>
    </row>
    <row r="42" customFormat="false" ht="11.25" hidden="false" customHeight="false" outlineLevel="0" collapsed="false">
      <c r="A42" s="66" t="str">
        <f aca="false">+A31</f>
        <v>NP15</v>
      </c>
      <c r="B42" s="99" t="n">
        <f aca="false">+'[1]W. Power Desk Daily off peak'!C11-'[1]W. Power Desk Daily off peak'!C111</f>
        <v>1995.62533573183</v>
      </c>
      <c r="C42" s="101" t="n">
        <f aca="false">+'[1]W. Power Desk Daily off peak'!D11-'[1]W. Power Desk Daily off peak'!D111</f>
        <v>-599.586488438868</v>
      </c>
      <c r="D42" s="101" t="n">
        <f aca="false">+'[1]W. Power Desk Daily off peak'!E11-'[1]W. Power Desk Daily off peak'!E111</f>
        <v>-599.586488438852</v>
      </c>
      <c r="E42" s="101" t="n">
        <f aca="false">+'[1]W. Power Desk Daily off peak'!F11-'[1]W. Power Desk Daily off peak'!F111</f>
        <v>-5456.58991239037</v>
      </c>
      <c r="F42" s="101" t="n">
        <f aca="false">+'[1]W. Power Desk Daily off peak'!G11-'[1]W. Power Desk Daily off peak'!G111</f>
        <v>-399.954809626854</v>
      </c>
      <c r="G42" s="101" t="n">
        <f aca="false">+'[1]W. Power Desk Daily off peak'!H11-'[1]W. Power Desk Daily off peak'!H111</f>
        <v>3806.77256146992</v>
      </c>
      <c r="H42" s="101" t="n">
        <f aca="false">+'[1]W. Power Desk Daily off peak'!I11-'[1]W. Power Desk Daily off peak'!I111</f>
        <v>-399.954809626856</v>
      </c>
      <c r="I42" s="101" t="n">
        <f aca="false">+'[1]W. Power Desk Daily off peak'!J11-'[1]W. Power Desk Daily off peak'!J111</f>
        <v>2362.20988703644</v>
      </c>
      <c r="J42" s="101" t="n">
        <f aca="false">+'[1]W. Power Desk Daily off peak'!K11-'[1]W. Power Desk Daily off peak'!K111</f>
        <v>2362.20990835454</v>
      </c>
      <c r="K42" s="101" t="n">
        <f aca="false">+'[1]W. Power Desk Daily off peak'!L11-'[1]W. Power Desk Daily off peak'!L111</f>
        <v>387.743090523667</v>
      </c>
      <c r="L42" s="101" t="n">
        <f aca="false">+'[1]W. Power Desk Daily off peak'!M11-'[1]W. Power Desk Daily off peak'!M111</f>
        <v>1163.229271944</v>
      </c>
      <c r="M42" s="101" t="n">
        <f aca="false">+'[1]W. Power Desk Daily off peak'!N11-'[1]W. Power Desk Daily off peak'!N111</f>
        <v>387.743090523686</v>
      </c>
      <c r="N42" s="101" t="n">
        <f aca="false">+'[1]W. Power Desk Daily off peak'!O11-'[1]W. Power Desk Daily off peak'!O111</f>
        <v>387.743080497717</v>
      </c>
      <c r="O42" s="101" t="n">
        <f aca="false">+'[1]W. Power Desk Daily off peak'!P11-'[1]W. Power Desk Daily off peak'!P111</f>
        <v>387.743062444076</v>
      </c>
      <c r="P42" s="101" t="n">
        <f aca="false">+'[1]W. Power Desk Daily off peak'!Q11-'[1]W. Power Desk Daily off peak'!Q111</f>
        <v>387.743022762971</v>
      </c>
      <c r="Q42" s="101" t="n">
        <f aca="false">+'[1]W. Power Desk Daily off peak'!R11-'[1]W. Power Desk Daily off peak'!R111</f>
        <v>387.742945012733</v>
      </c>
      <c r="R42" s="101" t="n">
        <f aca="false">+'[1]W. Power Desk Daily off peak'!S11-'[1]W. Power Desk Daily off peak'!S111</f>
        <v>387.742806140647</v>
      </c>
      <c r="S42" s="101" t="n">
        <f aca="false">+'[1]W. Power Desk Daily off peak'!T11-'[1]W. Power Desk Daily off peak'!T111</f>
        <v>1163.22927194399</v>
      </c>
      <c r="T42" s="101" t="n">
        <f aca="false">+'[1]W. Power Desk Daily off peak'!U11-'[1]W. Power Desk Daily off peak'!U111</f>
        <v>387.742806140647</v>
      </c>
      <c r="U42" s="101" t="n">
        <f aca="false">+'[1]W. Power Desk Daily off peak'!V11-'[1]W. Power Desk Daily off peak'!V111</f>
        <v>387.741689931048</v>
      </c>
      <c r="V42" s="101" t="n">
        <f aca="false">+'[1]W. Power Desk Daily off peak'!W11-'[1]W. Power Desk Daily off peak'!W111</f>
        <v>387.740943157914</v>
      </c>
      <c r="W42" s="101" t="n">
        <f aca="false">+'[1]W. Power Desk Daily off peak'!X11-'[1]W. Power Desk Daily off peak'!X111</f>
        <v>387.73992649503</v>
      </c>
      <c r="X42" s="101" t="n">
        <f aca="false">+'[1]W. Power Desk Daily off peak'!Y11-'[1]W. Power Desk Daily off peak'!Y111</f>
        <v>387.738586012569</v>
      </c>
      <c r="Y42" s="101" t="n">
        <f aca="false">+'[1]W. Power Desk Daily off peak'!Z11-'[1]W. Power Desk Daily off peak'!Z111</f>
        <v>387.736866716268</v>
      </c>
      <c r="Z42" s="101" t="n">
        <f aca="false">+'[1]W. Power Desk Daily off peak'!AA11-'[1]W. Power Desk Daily off peak'!AA111</f>
        <v>1163.22927194354</v>
      </c>
      <c r="AA42" s="101" t="n">
        <f aca="false">+'[1]W. Power Desk Daily off peak'!AB11-'[1]W. Power Desk Daily off peak'!AB111</f>
        <v>387.736866716276</v>
      </c>
      <c r="AB42" s="101" t="n">
        <f aca="false">+'[1]W. Power Desk Daily off peak'!AC11-'[1]W. Power Desk Daily off peak'!AC111</f>
        <v>387.728895345348</v>
      </c>
      <c r="AC42" s="101" t="n">
        <f aca="false">+'[1]W. Power Desk Daily off peak'!AD11-'[1]W. Power Desk Daily off peak'!AD111</f>
        <v>387.725130313941</v>
      </c>
      <c r="AD42" s="101" t="n">
        <f aca="false">+'[1]W. Power Desk Daily off peak'!AE11-'[1]W. Power Desk Daily off peak'!AE111</f>
        <v>1163.22927194397</v>
      </c>
      <c r="AE42" s="101" t="n">
        <f aca="false">+'[1]W. Power Desk Daily off peak'!AF11-'[1]W. Power Desk Daily off peak'!AF111</f>
        <v>387.720734037385</v>
      </c>
      <c r="AF42" s="101" t="n">
        <f aca="false">+'[1]W. Power Desk Daily off peak'!AG11-'[1]W. Power Desk Daily off peak'!AG111</f>
        <v>387.709889677605</v>
      </c>
      <c r="AG42" s="103" t="n">
        <f aca="false">+'[1]W. Power Desk Daily off peak'!AI11-'[1]W. Power Desk Daily off peak'!AI111</f>
        <v>17803.5558838402</v>
      </c>
    </row>
    <row r="43" customFormat="false" ht="11.25" hidden="false" customHeight="false" outlineLevel="0" collapsed="false">
      <c r="A43" s="66" t="str">
        <f aca="false">+A32</f>
        <v>ZP26</v>
      </c>
      <c r="B43" s="99" t="n">
        <f aca="false">+'[1]W. Power Desk Daily off peak'!C12-'[1]W. Power Desk Daily off peak'!C112</f>
        <v>0</v>
      </c>
      <c r="C43" s="101" t="n">
        <f aca="false">+'[1]W. Power Desk Daily off peak'!D12-'[1]W. Power Desk Daily off peak'!D112</f>
        <v>0</v>
      </c>
      <c r="D43" s="101" t="n">
        <f aca="false">+'[1]W. Power Desk Daily off peak'!E12-'[1]W. Power Desk Daily off peak'!E112</f>
        <v>0</v>
      </c>
      <c r="E43" s="101" t="n">
        <f aca="false">+'[1]W. Power Desk Daily off peak'!F12-'[1]W. Power Desk Daily off peak'!F112</f>
        <v>0</v>
      </c>
      <c r="F43" s="101" t="n">
        <f aca="false">+'[1]W. Power Desk Daily off peak'!G12-'[1]W. Power Desk Daily off peak'!G112</f>
        <v>0</v>
      </c>
      <c r="G43" s="101" t="n">
        <f aca="false">+'[1]W. Power Desk Daily off peak'!H12-'[1]W. Power Desk Daily off peak'!H112</f>
        <v>0</v>
      </c>
      <c r="H43" s="101" t="n">
        <f aca="false">+'[1]W. Power Desk Daily off peak'!I12-'[1]W. Power Desk Daily off peak'!I112</f>
        <v>0</v>
      </c>
      <c r="I43" s="101" t="n">
        <f aca="false">+'[1]W. Power Desk Daily off peak'!J12-'[1]W. Power Desk Daily off peak'!J112</f>
        <v>0</v>
      </c>
      <c r="J43" s="101" t="n">
        <f aca="false">+'[1]W. Power Desk Daily off peak'!K12-'[1]W. Power Desk Daily off peak'!K112</f>
        <v>0</v>
      </c>
      <c r="K43" s="101" t="n">
        <f aca="false">+'[1]W. Power Desk Daily off peak'!L12-'[1]W. Power Desk Daily off peak'!L112</f>
        <v>0</v>
      </c>
      <c r="L43" s="101" t="n">
        <f aca="false">+'[1]W. Power Desk Daily off peak'!M12-'[1]W. Power Desk Daily off peak'!M112</f>
        <v>0</v>
      </c>
      <c r="M43" s="101" t="n">
        <f aca="false">+'[1]W. Power Desk Daily off peak'!N12-'[1]W. Power Desk Daily off peak'!N112</f>
        <v>0</v>
      </c>
      <c r="N43" s="101" t="n">
        <f aca="false">+'[1]W. Power Desk Daily off peak'!O12-'[1]W. Power Desk Daily off peak'!O112</f>
        <v>0</v>
      </c>
      <c r="O43" s="101" t="n">
        <f aca="false">+'[1]W. Power Desk Daily off peak'!P12-'[1]W. Power Desk Daily off peak'!P112</f>
        <v>0</v>
      </c>
      <c r="P43" s="101" t="n">
        <f aca="false">+'[1]W. Power Desk Daily off peak'!Q12-'[1]W. Power Desk Daily off peak'!Q112</f>
        <v>0</v>
      </c>
      <c r="Q43" s="101" t="n">
        <f aca="false">+'[1]W. Power Desk Daily off peak'!R12-'[1]W. Power Desk Daily off peak'!R112</f>
        <v>0</v>
      </c>
      <c r="R43" s="101" t="n">
        <f aca="false">+'[1]W. Power Desk Daily off peak'!S12-'[1]W. Power Desk Daily off peak'!S112</f>
        <v>0</v>
      </c>
      <c r="S43" s="101" t="n">
        <f aca="false">+'[1]W. Power Desk Daily off peak'!T12-'[1]W. Power Desk Daily off peak'!T112</f>
        <v>0</v>
      </c>
      <c r="T43" s="101" t="n">
        <f aca="false">+'[1]W. Power Desk Daily off peak'!U12-'[1]W. Power Desk Daily off peak'!U112</f>
        <v>0</v>
      </c>
      <c r="U43" s="101" t="n">
        <f aca="false">+'[1]W. Power Desk Daily off peak'!V12-'[1]W. Power Desk Daily off peak'!V112</f>
        <v>0</v>
      </c>
      <c r="V43" s="101" t="n">
        <f aca="false">+'[1]W. Power Desk Daily off peak'!W12-'[1]W. Power Desk Daily off peak'!W112</f>
        <v>0</v>
      </c>
      <c r="W43" s="101" t="n">
        <f aca="false">+'[1]W. Power Desk Daily off peak'!X12-'[1]W. Power Desk Daily off peak'!X112</f>
        <v>0</v>
      </c>
      <c r="X43" s="101" t="n">
        <f aca="false">+'[1]W. Power Desk Daily off peak'!Y12-'[1]W. Power Desk Daily off peak'!Y112</f>
        <v>0</v>
      </c>
      <c r="Y43" s="101" t="n">
        <f aca="false">+'[1]W. Power Desk Daily off peak'!Z12-'[1]W. Power Desk Daily off peak'!Z112</f>
        <v>0</v>
      </c>
      <c r="Z43" s="101" t="n">
        <f aca="false">+'[1]W. Power Desk Daily off peak'!AA12-'[1]W. Power Desk Daily off peak'!AA112</f>
        <v>0</v>
      </c>
      <c r="AA43" s="101" t="n">
        <f aca="false">+'[1]W. Power Desk Daily off peak'!AB12-'[1]W. Power Desk Daily off peak'!AB112</f>
        <v>0</v>
      </c>
      <c r="AB43" s="101" t="n">
        <f aca="false">+'[1]W. Power Desk Daily off peak'!AC12-'[1]W. Power Desk Daily off peak'!AC112</f>
        <v>0</v>
      </c>
      <c r="AC43" s="101" t="n">
        <f aca="false">+'[1]W. Power Desk Daily off peak'!AD12-'[1]W. Power Desk Daily off peak'!AD112</f>
        <v>0</v>
      </c>
      <c r="AD43" s="101" t="n">
        <f aca="false">+'[1]W. Power Desk Daily off peak'!AE12-'[1]W. Power Desk Daily off peak'!AE112</f>
        <v>0</v>
      </c>
      <c r="AE43" s="101" t="n">
        <f aca="false">+'[1]W. Power Desk Daily off peak'!AF12-'[1]W. Power Desk Daily off peak'!AF112</f>
        <v>0</v>
      </c>
      <c r="AF43" s="101" t="n">
        <f aca="false">+'[1]W. Power Desk Daily off peak'!AG12-'[1]W. Power Desk Daily off peak'!AG112</f>
        <v>0</v>
      </c>
      <c r="AG43" s="103" t="n">
        <f aca="false">+'[1]W. Power Desk Daily off peak'!AI12-'[1]W. Power Desk Daily off peak'!AI112</f>
        <v>0</v>
      </c>
    </row>
    <row r="44" customFormat="false" ht="11.25" hidden="false" customHeight="false" outlineLevel="0" collapsed="false">
      <c r="A44" s="66" t="str">
        <f aca="false">+A33</f>
        <v>SP15</v>
      </c>
      <c r="B44" s="99" t="n">
        <f aca="false">+'[1]W. Power Desk Daily off peak'!C13-'[1]W. Power Desk Daily off peak'!C113</f>
        <v>-95.8045022525188</v>
      </c>
      <c r="C44" s="101" t="n">
        <f aca="false">+'[1]W. Power Desk Daily off peak'!D13-'[1]W. Power Desk Daily off peak'!D113</f>
        <v>-399.238110648462</v>
      </c>
      <c r="D44" s="101" t="n">
        <f aca="false">+'[1]W. Power Desk Daily off peak'!E13-'[1]W. Power Desk Daily off peak'!E113</f>
        <v>-399.212081120683</v>
      </c>
      <c r="E44" s="101" t="n">
        <f aca="false">+'[1]W. Power Desk Daily off peak'!F13-'[1]W. Power Desk Daily off peak'!F113</f>
        <v>-348.005993295218</v>
      </c>
      <c r="F44" s="101" t="n">
        <f aca="false">+'[1]W. Power Desk Daily off peak'!G13-'[1]W. Power Desk Daily off peak'!G113</f>
        <v>-199.414972618888</v>
      </c>
      <c r="G44" s="101" t="n">
        <f aca="false">+'[1]W. Power Desk Daily off peak'!H13-'[1]W. Power Desk Daily off peak'!H113</f>
        <v>-475.252664156914</v>
      </c>
      <c r="H44" s="101" t="n">
        <f aca="false">+'[1]W. Power Desk Daily off peak'!I13-'[1]W. Power Desk Daily off peak'!I113</f>
        <v>-199.439761909271</v>
      </c>
      <c r="I44" s="101" t="n">
        <f aca="false">+'[1]W. Power Desk Daily off peak'!J13-'[1]W. Power Desk Daily off peak'!J113</f>
        <v>-2681.22719834255</v>
      </c>
      <c r="J44" s="101" t="n">
        <f aca="false">+'[1]W. Power Desk Daily off peak'!K13-'[1]W. Power Desk Daily off peak'!K113</f>
        <v>-2680.95202620247</v>
      </c>
      <c r="K44" s="101" t="n">
        <f aca="false">+'[1]W. Power Desk Daily off peak'!L13-'[1]W. Power Desk Daily off peak'!L113</f>
        <v>-2630.95786270801</v>
      </c>
      <c r="L44" s="101" t="n">
        <f aca="false">+'[1]W. Power Desk Daily off peak'!M13-'[1]W. Power Desk Daily off peak'!M113</f>
        <v>-7892.87122298751</v>
      </c>
      <c r="M44" s="101" t="n">
        <f aca="false">+'[1]W. Power Desk Daily off peak'!N13-'[1]W. Power Desk Daily off peak'!N113</f>
        <v>-2630.95786270798</v>
      </c>
      <c r="N44" s="101" t="n">
        <f aca="false">+'[1]W. Power Desk Daily off peak'!O13-'[1]W. Power Desk Daily off peak'!O113</f>
        <v>-2630.96625467249</v>
      </c>
      <c r="O44" s="101" t="n">
        <f aca="false">+'[1]W. Power Desk Daily off peak'!P13-'[1]W. Power Desk Daily off peak'!P113</f>
        <v>-2630.97334093236</v>
      </c>
      <c r="P44" s="101" t="n">
        <f aca="false">+'[1]W. Power Desk Daily off peak'!Q13-'[1]W. Power Desk Daily off peak'!Q113</f>
        <v>-2630.98369310029</v>
      </c>
      <c r="Q44" s="101" t="n">
        <f aca="false">+'[1]W. Power Desk Daily off peak'!R13-'[1]W. Power Desk Daily off peak'!R113</f>
        <v>-2630.99794072944</v>
      </c>
      <c r="R44" s="101" t="n">
        <f aca="false">+'[1]W. Power Desk Daily off peak'!S13-'[1]W. Power Desk Daily off peak'!S113</f>
        <v>-2631.0166360855</v>
      </c>
      <c r="S44" s="101" t="n">
        <f aca="false">+'[1]W. Power Desk Daily off peak'!T13-'[1]W. Power Desk Daily off peak'!T113</f>
        <v>-7892.87130655125</v>
      </c>
      <c r="T44" s="101" t="n">
        <f aca="false">+'[1]W. Power Desk Daily off peak'!U13-'[1]W. Power Desk Daily off peak'!U113</f>
        <v>-2631.0166360855</v>
      </c>
      <c r="U44" s="101" t="n">
        <f aca="false">+'[1]W. Power Desk Daily off peak'!V13-'[1]W. Power Desk Daily off peak'!V113</f>
        <v>-2631.10347359317</v>
      </c>
      <c r="V44" s="101" t="n">
        <f aca="false">+'[1]W. Power Desk Daily off peak'!W13-'[1]W. Power Desk Daily off peak'!W113</f>
        <v>-2631.14352429646</v>
      </c>
      <c r="W44" s="101" t="n">
        <f aca="false">+'[1]W. Power Desk Daily off peak'!X13-'[1]W. Power Desk Daily off peak'!X113</f>
        <v>-2631.18932385582</v>
      </c>
      <c r="X44" s="101" t="n">
        <f aca="false">+'[1]W. Power Desk Daily off peak'!Y13-'[1]W. Power Desk Daily off peak'!Y113</f>
        <v>-2631.24087194477</v>
      </c>
      <c r="Y44" s="101" t="n">
        <f aca="false">+'[1]W. Power Desk Daily off peak'!Z13-'[1]W. Power Desk Daily off peak'!Z113</f>
        <v>-2631.2981050677</v>
      </c>
      <c r="Z44" s="101" t="n">
        <f aca="false">+'[1]W. Power Desk Daily off peak'!AA13-'[1]W. Power Desk Daily off peak'!AA113</f>
        <v>-7892.87785766137</v>
      </c>
      <c r="AA44" s="101" t="n">
        <f aca="false">+'[1]W. Power Desk Daily off peak'!AB13-'[1]W. Power Desk Daily off peak'!AB113</f>
        <v>-2631.2981050677</v>
      </c>
      <c r="AB44" s="101" t="n">
        <f aca="false">+'[1]W. Power Desk Daily off peak'!AC13-'[1]W. Power Desk Daily off peak'!AC113</f>
        <v>-2631.50255786236</v>
      </c>
      <c r="AC44" s="101" t="n">
        <f aca="false">+'[1]W. Power Desk Daily off peak'!AD13-'[1]W. Power Desk Daily off peak'!AD113</f>
        <v>-2631.58100052673</v>
      </c>
      <c r="AD44" s="101" t="n">
        <f aca="false">+'[1]W. Power Desk Daily off peak'!AE13-'[1]W. Power Desk Daily off peak'!AE113</f>
        <v>-7893.31091119267</v>
      </c>
      <c r="AE44" s="101" t="n">
        <f aca="false">+'[1]W. Power Desk Daily off peak'!AF13-'[1]W. Power Desk Daily off peak'!AF113</f>
        <v>-2631.66421744121</v>
      </c>
      <c r="AF44" s="101" t="n">
        <f aca="false">+'[1]W. Power Desk Daily off peak'!AG13-'[1]W. Power Desk Daily off peak'!AG113</f>
        <v>-2631.84399045555</v>
      </c>
      <c r="AG44" s="103" t="n">
        <f aca="false">+'[1]W. Power Desk Daily off peak'!AI13-'[1]W. Power Desk Daily off peak'!AI113</f>
        <v>-107465.56006913</v>
      </c>
    </row>
    <row r="45" customFormat="false" ht="11.25" hidden="false" customHeight="false" outlineLevel="0" collapsed="false">
      <c r="A45" s="66" t="str">
        <f aca="false">+A34</f>
        <v>Palo Verde</v>
      </c>
      <c r="B45" s="99" t="n">
        <f aca="false">+'[1]W. Power Desk Daily off peak'!C14-'[1]W. Power Desk Daily off peak'!C114</f>
        <v>3688.14348142292</v>
      </c>
      <c r="C45" s="101" t="n">
        <f aca="false">+'[1]W. Power Desk Daily off peak'!D14-'[1]W. Power Desk Daily off peak'!D114</f>
        <v>-1103.02486232902</v>
      </c>
      <c r="D45" s="101" t="n">
        <f aca="false">+'[1]W. Power Desk Daily off peak'!E14-'[1]W. Power Desk Daily off peak'!E114</f>
        <v>-1103.05700145938</v>
      </c>
      <c r="E45" s="101" t="n">
        <f aca="false">+'[1]W. Power Desk Daily off peak'!F14-'[1]W. Power Desk Daily off peak'!F114</f>
        <v>-10080.755198155</v>
      </c>
      <c r="F45" s="101" t="n">
        <f aca="false">+'[1]W. Power Desk Daily off peak'!G14-'[1]W. Power Desk Daily off peak'!G114</f>
        <v>-1398.71722296334</v>
      </c>
      <c r="G45" s="101" t="n">
        <f aca="false">+'[1]W. Power Desk Daily off peak'!H14-'[1]W. Power Desk Daily off peak'!H114</f>
        <v>4392.01008149663</v>
      </c>
      <c r="H45" s="101" t="n">
        <f aca="false">+'[1]W. Power Desk Daily off peak'!I14-'[1]W. Power Desk Daily off peak'!I114</f>
        <v>-1398.68737613845</v>
      </c>
      <c r="I45" s="101" t="n">
        <f aca="false">+'[1]W. Power Desk Daily off peak'!J14-'[1]W. Power Desk Daily off peak'!J114</f>
        <v>4506.78182911063</v>
      </c>
      <c r="J45" s="101" t="n">
        <f aca="false">+'[1]W. Power Desk Daily off peak'!K14-'[1]W. Power Desk Daily off peak'!K114</f>
        <v>4506.43541606785</v>
      </c>
      <c r="K45" s="101" t="n">
        <f aca="false">+'[1]W. Power Desk Daily off peak'!L14-'[1]W. Power Desk Daily off peak'!L114</f>
        <v>1506.97369780159</v>
      </c>
      <c r="L45" s="101" t="n">
        <f aca="false">+'[1]W. Power Desk Daily off peak'!M14-'[1]W. Power Desk Daily off peak'!M114</f>
        <v>5118.67571682517</v>
      </c>
      <c r="M45" s="101" t="n">
        <f aca="false">+'[1]W. Power Desk Daily off peak'!N14-'[1]W. Power Desk Daily off peak'!N114</f>
        <v>1506.97369780158</v>
      </c>
      <c r="N45" s="101" t="n">
        <f aca="false">+'[1]W. Power Desk Daily off peak'!O14-'[1]W. Power Desk Daily off peak'!O114</f>
        <v>1506.98406565615</v>
      </c>
      <c r="O45" s="101" t="n">
        <f aca="false">+'[1]W. Power Desk Daily off peak'!P14-'[1]W. Power Desk Daily off peak'!P114</f>
        <v>1506.99283741091</v>
      </c>
      <c r="P45" s="101" t="n">
        <f aca="false">+'[1]W. Power Desk Daily off peak'!Q14-'[1]W. Power Desk Daily off peak'!Q114</f>
        <v>1507.00566688261</v>
      </c>
      <c r="Q45" s="101" t="n">
        <f aca="false">+'[1]W. Power Desk Daily off peak'!R14-'[1]W. Power Desk Daily off peak'!R114</f>
        <v>1507.02334446444</v>
      </c>
      <c r="R45" s="101" t="n">
        <f aca="false">+'[1]W. Power Desk Daily off peak'!S14-'[1]W. Power Desk Daily off peak'!S114</f>
        <v>1507.04656718298</v>
      </c>
      <c r="S45" s="101" t="n">
        <f aca="false">+'[1]W. Power Desk Daily off peak'!T14-'[1]W. Power Desk Daily off peak'!T114</f>
        <v>5118.67583441436</v>
      </c>
      <c r="T45" s="101" t="n">
        <f aca="false">+'[1]W. Power Desk Daily off peak'!U14-'[1]W. Power Desk Daily off peak'!U114</f>
        <v>1507.04656718298</v>
      </c>
      <c r="U45" s="101" t="n">
        <f aca="false">+'[1]W. Power Desk Daily off peak'!V14-'[1]W. Power Desk Daily off peak'!V114</f>
        <v>1507.15469530496</v>
      </c>
      <c r="V45" s="101" t="n">
        <f aca="false">+'[1]W. Power Desk Daily off peak'!W14-'[1]W. Power Desk Daily off peak'!W114</f>
        <v>1507.20467181624</v>
      </c>
      <c r="W45" s="101" t="n">
        <f aca="false">+'[1]W. Power Desk Daily off peak'!X14-'[1]W. Power Desk Daily off peak'!X114</f>
        <v>1507.26188666254</v>
      </c>
      <c r="X45" s="101" t="n">
        <f aca="false">+'[1]W. Power Desk Daily off peak'!Y14-'[1]W. Power Desk Daily off peak'!Y114</f>
        <v>1507.32635570632</v>
      </c>
      <c r="Y45" s="101" t="n">
        <f aca="false">+'[1]W. Power Desk Daily off peak'!Z14-'[1]W. Power Desk Daily off peak'!Z114</f>
        <v>1507.39801575042</v>
      </c>
      <c r="Z45" s="101" t="n">
        <f aca="false">+'[1]W. Power Desk Daily off peak'!AA14-'[1]W. Power Desk Daily off peak'!AA114</f>
        <v>5118.68510328328</v>
      </c>
      <c r="AA45" s="101" t="n">
        <f aca="false">+'[1]W. Power Desk Daily off peak'!AB14-'[1]W. Power Desk Daily off peak'!AB114</f>
        <v>1507.39801575042</v>
      </c>
      <c r="AB45" s="101" t="n">
        <f aca="false">+'[1]W. Power Desk Daily off peak'!AC14-'[1]W. Power Desk Daily off peak'!AC114</f>
        <v>1507.65460007938</v>
      </c>
      <c r="AC45" s="101" t="n">
        <f aca="false">+'[1]W. Power Desk Daily off peak'!AD14-'[1]W. Power Desk Daily off peak'!AD114</f>
        <v>1507.75326114584</v>
      </c>
      <c r="AD45" s="101" t="n">
        <f aca="false">+'[1]W. Power Desk Daily off peak'!AE14-'[1]W. Power Desk Daily off peak'!AE114</f>
        <v>5119.27728957494</v>
      </c>
      <c r="AE45" s="101" t="n">
        <f aca="false">+'[1]W. Power Desk Daily off peak'!AF14-'[1]W. Power Desk Daily off peak'!AF114</f>
        <v>1507.85804554232</v>
      </c>
      <c r="AF45" s="101" t="n">
        <f aca="false">+'[1]W. Power Desk Daily off peak'!AG14-'[1]W. Power Desk Daily off peak'!AG114</f>
        <v>1508.08479894997</v>
      </c>
      <c r="AG45" s="103" t="n">
        <f aca="false">+'[1]W. Power Desk Daily off peak'!AI14-'[1]W. Power Desk Daily off peak'!AI114</f>
        <v>62276.3027707896</v>
      </c>
    </row>
    <row r="46" customFormat="false" ht="12" hidden="false" customHeight="false" outlineLevel="0" collapsed="false">
      <c r="A46" s="66" t="str">
        <f aca="false">+A35</f>
        <v>Rockies</v>
      </c>
      <c r="B46" s="99" t="n">
        <f aca="false">+'[1]W. Power Desk Daily off peak'!C15-'[1]W. Power Desk Daily off peak'!C115</f>
        <v>0</v>
      </c>
      <c r="C46" s="101" t="n">
        <f aca="false">+'[1]W. Power Desk Daily off peak'!D15-'[1]W. Power Desk Daily off peak'!D115</f>
        <v>0</v>
      </c>
      <c r="D46" s="101" t="n">
        <f aca="false">+'[1]W. Power Desk Daily off peak'!E15-'[1]W. Power Desk Daily off peak'!E115</f>
        <v>0</v>
      </c>
      <c r="E46" s="101" t="n">
        <f aca="false">+'[1]W. Power Desk Daily off peak'!F15-'[1]W. Power Desk Daily off peak'!F115</f>
        <v>0</v>
      </c>
      <c r="F46" s="101" t="n">
        <f aca="false">+'[1]W. Power Desk Daily off peak'!G15-'[1]W. Power Desk Daily off peak'!G115</f>
        <v>0</v>
      </c>
      <c r="G46" s="101" t="n">
        <f aca="false">+'[1]W. Power Desk Daily off peak'!H15-'[1]W. Power Desk Daily off peak'!H115</f>
        <v>0</v>
      </c>
      <c r="H46" s="101" t="n">
        <f aca="false">+'[1]W. Power Desk Daily off peak'!I15-'[1]W. Power Desk Daily off peak'!I115</f>
        <v>0</v>
      </c>
      <c r="I46" s="101" t="n">
        <f aca="false">+'[1]W. Power Desk Daily off peak'!J15-'[1]W. Power Desk Daily off peak'!J115</f>
        <v>0</v>
      </c>
      <c r="J46" s="101" t="n">
        <f aca="false">+'[1]W. Power Desk Daily off peak'!K15-'[1]W. Power Desk Daily off peak'!K115</f>
        <v>0</v>
      </c>
      <c r="K46" s="101" t="n">
        <f aca="false">+'[1]W. Power Desk Daily off peak'!L15-'[1]W. Power Desk Daily off peak'!L115</f>
        <v>0</v>
      </c>
      <c r="L46" s="101" t="n">
        <f aca="false">+'[1]W. Power Desk Daily off peak'!M15-'[1]W. Power Desk Daily off peak'!M115</f>
        <v>0</v>
      </c>
      <c r="M46" s="101" t="n">
        <f aca="false">+'[1]W. Power Desk Daily off peak'!N15-'[1]W. Power Desk Daily off peak'!N115</f>
        <v>0</v>
      </c>
      <c r="N46" s="101" t="n">
        <f aca="false">+'[1]W. Power Desk Daily off peak'!O15-'[1]W. Power Desk Daily off peak'!O115</f>
        <v>0</v>
      </c>
      <c r="O46" s="101" t="n">
        <f aca="false">+'[1]W. Power Desk Daily off peak'!P15-'[1]W. Power Desk Daily off peak'!P115</f>
        <v>0</v>
      </c>
      <c r="P46" s="101" t="n">
        <f aca="false">+'[1]W. Power Desk Daily off peak'!Q15-'[1]W. Power Desk Daily off peak'!Q115</f>
        <v>0</v>
      </c>
      <c r="Q46" s="101" t="n">
        <f aca="false">+'[1]W. Power Desk Daily off peak'!R15-'[1]W. Power Desk Daily off peak'!R115</f>
        <v>0</v>
      </c>
      <c r="R46" s="101" t="n">
        <f aca="false">+'[1]W. Power Desk Daily off peak'!S15-'[1]W. Power Desk Daily off peak'!S115</f>
        <v>0</v>
      </c>
      <c r="S46" s="101" t="n">
        <f aca="false">+'[1]W. Power Desk Daily off peak'!T15-'[1]W. Power Desk Daily off peak'!T115</f>
        <v>0</v>
      </c>
      <c r="T46" s="101" t="n">
        <f aca="false">+'[1]W. Power Desk Daily off peak'!U15-'[1]W. Power Desk Daily off peak'!U115</f>
        <v>0</v>
      </c>
      <c r="U46" s="101" t="n">
        <f aca="false">+'[1]W. Power Desk Daily off peak'!V15-'[1]W. Power Desk Daily off peak'!V115</f>
        <v>0</v>
      </c>
      <c r="V46" s="101" t="n">
        <f aca="false">+'[1]W. Power Desk Daily off peak'!W15-'[1]W. Power Desk Daily off peak'!W115</f>
        <v>0</v>
      </c>
      <c r="W46" s="101" t="n">
        <f aca="false">+'[1]W. Power Desk Daily off peak'!X15-'[1]W. Power Desk Daily off peak'!X115</f>
        <v>0</v>
      </c>
      <c r="X46" s="101" t="n">
        <f aca="false">+'[1]W. Power Desk Daily off peak'!Y15-'[1]W. Power Desk Daily off peak'!Y115</f>
        <v>0</v>
      </c>
      <c r="Y46" s="101" t="n">
        <f aca="false">+'[1]W. Power Desk Daily off peak'!Z15-'[1]W. Power Desk Daily off peak'!Z115</f>
        <v>0</v>
      </c>
      <c r="Z46" s="101" t="n">
        <f aca="false">+'[1]W. Power Desk Daily off peak'!AA15-'[1]W. Power Desk Daily off peak'!AA115</f>
        <v>0</v>
      </c>
      <c r="AA46" s="101" t="n">
        <f aca="false">+'[1]W. Power Desk Daily off peak'!AB15-'[1]W. Power Desk Daily off peak'!AB115</f>
        <v>0</v>
      </c>
      <c r="AB46" s="101" t="n">
        <f aca="false">+'[1]W. Power Desk Daily off peak'!AC15-'[1]W. Power Desk Daily off peak'!AC115</f>
        <v>0</v>
      </c>
      <c r="AC46" s="101" t="n">
        <f aca="false">+'[1]W. Power Desk Daily off peak'!AD15-'[1]W. Power Desk Daily off peak'!AD115</f>
        <v>0</v>
      </c>
      <c r="AD46" s="101" t="n">
        <f aca="false">+'[1]W. Power Desk Daily off peak'!AE15-'[1]W. Power Desk Daily off peak'!AE115</f>
        <v>0</v>
      </c>
      <c r="AE46" s="101" t="n">
        <f aca="false">+'[1]W. Power Desk Daily off peak'!AF15-'[1]W. Power Desk Daily off peak'!AF115</f>
        <v>0</v>
      </c>
      <c r="AF46" s="101" t="n">
        <f aca="false">+'[1]W. Power Desk Daily off peak'!AG15-'[1]W. Power Desk Daily off peak'!AG115</f>
        <v>0</v>
      </c>
      <c r="AG46" s="103" t="n">
        <f aca="false">+'[1]W. Power Desk Daily off peak'!AI15-'[1]W. Power Desk Daily off peak'!AI115</f>
        <v>0</v>
      </c>
    </row>
    <row r="47" customFormat="false" ht="15" hidden="false" customHeight="true" outlineLevel="0" collapsed="false">
      <c r="A47" s="72" t="str">
        <f aca="false">+A36</f>
        <v>Total West Desk Power Position - MWH</v>
      </c>
      <c r="B47" s="104" t="n">
        <f aca="false">+'[1]W. Power Desk Daily off peak'!C16-'[1]W. Power Desk Daily off peak'!C116</f>
        <v>5293.00545480055</v>
      </c>
      <c r="C47" s="105" t="n">
        <f aca="false">+'[1]W. Power Desk Daily off peak'!D16-'[1]W. Power Desk Daily off peak'!D116</f>
        <v>-2348.89671861027</v>
      </c>
      <c r="D47" s="105" t="n">
        <f aca="false">+'[1]W. Power Desk Daily off peak'!E16-'[1]W. Power Desk Daily off peak'!E116</f>
        <v>-2301.00799845627</v>
      </c>
      <c r="E47" s="105" t="n">
        <f aca="false">+'[1]W. Power Desk Daily off peak'!F16-'[1]W. Power Desk Daily off peak'!F116</f>
        <v>-12239.5265663754</v>
      </c>
      <c r="F47" s="105" t="n">
        <f aca="false">+'[1]W. Power Desk Daily off peak'!G16-'[1]W. Power Desk Daily off peak'!G116</f>
        <v>-2197.23943268331</v>
      </c>
      <c r="G47" s="105" t="n">
        <f aca="false">+'[1]W. Power Desk Daily off peak'!H16-'[1]W. Power Desk Daily off peak'!H116</f>
        <v>3366.75660162592</v>
      </c>
      <c r="H47" s="105" t="n">
        <f aca="false">+'[1]W. Power Desk Daily off peak'!I16-'[1]W. Power Desk Daily off peak'!I116</f>
        <v>-2149.32277224103</v>
      </c>
      <c r="I47" s="105" t="n">
        <f aca="false">+'[1]W. Power Desk Daily off peak'!J16-'[1]W. Power Desk Daily off peak'!J116</f>
        <v>2495.70071138699</v>
      </c>
      <c r="J47" s="105" t="n">
        <f aca="false">+'[1]W. Power Desk Daily off peak'!K16-'[1]W. Power Desk Daily off peak'!K116</f>
        <v>2495.62946515148</v>
      </c>
      <c r="K47" s="105" t="n">
        <f aca="false">+'[1]W. Power Desk Daily off peak'!L16-'[1]W. Power Desk Daily off peak'!L116</f>
        <v>-713.052196701455</v>
      </c>
      <c r="L47" s="105" t="n">
        <f aca="false">+'[1]W. Power Desk Daily off peak'!M16-'[1]W. Power Desk Daily off peak'!M116</f>
        <v>-650.011704970199</v>
      </c>
      <c r="M47" s="105" t="n">
        <f aca="false">+'[1]W. Power Desk Daily off peak'!N16-'[1]W. Power Desk Daily off peak'!N116</f>
        <v>-999.975813578202</v>
      </c>
      <c r="N47" s="105" t="n">
        <f aca="false">+'[1]W. Power Desk Daily off peak'!O16-'[1]W. Power Desk Daily off peak'!O116</f>
        <v>-952.153232286347</v>
      </c>
      <c r="O47" s="105" t="n">
        <f aca="false">+'[1]W. Power Desk Daily off peak'!P16-'[1]W. Power Desk Daily off peak'!P116</f>
        <v>-952.151542103527</v>
      </c>
      <c r="P47" s="105" t="n">
        <f aca="false">+'[1]W. Power Desk Daily off peak'!Q16-'[1]W. Power Desk Daily off peak'!Q116</f>
        <v>-999.969657267846</v>
      </c>
      <c r="Q47" s="105" t="n">
        <f aca="false">+'[1]W. Power Desk Daily off peak'!R16-'[1]W. Power Desk Daily off peak'!R116</f>
        <v>-999.966206967507</v>
      </c>
      <c r="R47" s="105" t="n">
        <f aca="false">+'[1]W. Power Desk Daily off peak'!S16-'[1]W. Power Desk Daily off peak'!S116</f>
        <v>-713.038026246636</v>
      </c>
      <c r="S47" s="105" t="n">
        <f aca="false">+'[1]W. Power Desk Daily off peak'!T16-'[1]W. Power Desk Daily off peak'!T116</f>
        <v>-715.291147243559</v>
      </c>
      <c r="T47" s="105" t="n">
        <f aca="false">+'[1]W. Power Desk Daily off peak'!U16-'[1]W. Power Desk Daily off peak'!U116</f>
        <v>-999.961643123424</v>
      </c>
      <c r="U47" s="105" t="n">
        <f aca="false">+'[1]W. Power Desk Daily off peak'!V16-'[1]W. Power Desk Daily off peak'!V116</f>
        <v>-952.119454002759</v>
      </c>
      <c r="V47" s="105" t="n">
        <f aca="false">+'[1]W. Power Desk Daily off peak'!W16-'[1]W. Power Desk Daily off peak'!W116</f>
        <v>-952.109329124814</v>
      </c>
      <c r="W47" s="105" t="n">
        <f aca="false">+'[1]W. Power Desk Daily off peak'!X16-'[1]W. Power Desk Daily off peak'!X116</f>
        <v>-999.918244667226</v>
      </c>
      <c r="X47" s="105" t="n">
        <f aca="false">+'[1]W. Power Desk Daily off peak'!Y16-'[1]W. Power Desk Daily off peak'!Y116</f>
        <v>-999.904963827927</v>
      </c>
      <c r="Y47" s="105" t="n">
        <f aca="false">+'[1]W. Power Desk Daily off peak'!Z16-'[1]W. Power Desk Daily off peak'!Z116</f>
        <v>-712.966456819242</v>
      </c>
      <c r="Z47" s="105" t="n">
        <f aca="false">+'[1]W. Power Desk Daily off peak'!AA16-'[1]W. Power Desk Daily off peak'!AA116</f>
        <v>-754.473774234243</v>
      </c>
      <c r="AA47" s="105" t="n">
        <f aca="false">+'[1]W. Power Desk Daily off peak'!AB16-'[1]W. Power Desk Daily off peak'!AB116</f>
        <v>-999.890073696018</v>
      </c>
      <c r="AB47" s="105" t="n">
        <f aca="false">+'[1]W. Power Desk Daily off peak'!AC16-'[1]W. Power Desk Daily off peak'!AC116</f>
        <v>-952.01517574154</v>
      </c>
      <c r="AC47" s="105" t="n">
        <f aca="false">+'[1]W. Power Desk Daily off peak'!AD16-'[1]W. Power Desk Daily off peak'!AD116</f>
        <v>-951.993928811897</v>
      </c>
      <c r="AD47" s="105" t="n">
        <f aca="false">+'[1]W. Power Desk Daily off peak'!AE16-'[1]W. Power Desk Daily off peak'!AE116</f>
        <v>-1530.21729790621</v>
      </c>
      <c r="AE47" s="105" t="n">
        <f aca="false">+'[1]W. Power Desk Daily off peak'!AF16-'[1]W. Power Desk Daily off peak'!AF116</f>
        <v>-999.791759051244</v>
      </c>
      <c r="AF47" s="105" t="n">
        <f aca="false">+'[1]W. Power Desk Daily off peak'!AG16-'[1]W. Power Desk Daily off peak'!AG116</f>
        <v>-712.818173592929</v>
      </c>
      <c r="AG47" s="107" t="n">
        <f aca="false">+'[1]W. Power Desk Daily off peak'!AI16-'[1]W. Power Desk Daily off peak'!AI116</f>
        <v>-33585.3454339352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Roman,Bold"&amp;11WEST POWER DAILY POSITIONS
PEAK AND OFF PEAK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2001-10-24T21:08:21Z</dcterms:created>
  <dc:creator>heather dunton</dc:creator>
  <dc:description/>
  <dc:language>en-US</dc:language>
  <cp:lastModifiedBy>heather dunton</cp:lastModifiedBy>
  <cp:revision>0</cp:revision>
  <dc:subject/>
  <dc:title/>
</cp:coreProperties>
</file>