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Curve Summary Temp" sheetId="1" state="hidden" r:id="rId3"/>
    <sheet name="Power Desk Daily PriceA" sheetId="2" state="hidden" r:id="rId4"/>
    <sheet name="Power Price" sheetId="3" state="visible" r:id="rId5"/>
    <sheet name="Power Off-Peak Prices" sheetId="4" state="visible" r:id="rId6"/>
    <sheet name="Daily Peak and Off Peak" sheetId="5" state="visible" r:id="rId7"/>
    <sheet name="Power West Price OP 6 by 8" sheetId="6" state="visible" r:id="rId8"/>
    <sheet name="Power West Price Peak-Tim" sheetId="7" state="visible" r:id="rId9"/>
    <sheet name="Power West Price Off Peak-Tim" sheetId="8" state="visible" r:id="rId10"/>
  </sheets>
  <externalReferences>
    <externalReference r:id="rId11"/>
    <externalReference r:id="rId12"/>
    <externalReference r:id="rId13"/>
  </externalReferences>
  <definedNames>
    <definedName function="false" hidden="false" localSheetId="0" name="_xlnm.Print_Area" vbProcedure="false">'Curve Summary Temp'!$A$4:$AG$6</definedName>
    <definedName function="false" hidden="false" localSheetId="4" name="_xlnm.Print_Area" vbProcedure="false">'Daily Peak and Off Peak'!$A$1:$AG$53</definedName>
    <definedName function="false" hidden="false" localSheetId="1" name="_xlnm.Print_Area" vbProcedure="false">'Power Desk Daily PriceA'!$A$8:$AC$44</definedName>
    <definedName function="false" hidden="false" localSheetId="3" name="_xlnm.Print_Area" vbProcedure="false">'Power Off-Peak Prices'!$A$6:$AC$93</definedName>
    <definedName function="false" hidden="false" localSheetId="2" name="_xlnm.Print_Area" vbProcedure="false">'Power Price'!$A$6:$AC$94</definedName>
    <definedName function="false" hidden="false" localSheetId="7" name="_xlnm.Print_Area" vbProcedure="false">'Power West Price Off Peak-Tim'!$A$1:$R$73</definedName>
    <definedName function="false" hidden="false" localSheetId="6" name="_xlnm.Print_Area" vbProcedure="false">'Power West Price Peak-Tim'!$A$1:$R$69</definedName>
    <definedName function="false" hidden="false" name="AncRegMap" vbProcedure="false">#REF!</definedName>
    <definedName function="false" hidden="false" name="AncRegStart" vbProcedure="false">#REF!</definedName>
    <definedName function="false" hidden="false" name="BPath" vbProcedure="false">#REF!</definedName>
    <definedName function="false" hidden="false" name="cCols" vbProcedure="false">COUNTA('[1]'!$A$1:$XFD$1)</definedName>
    <definedName function="false" hidden="false" name="cRows" vbProcedure="false">COUNTA('[1]'!$A$1:$A$1048576)</definedName>
    <definedName function="false" hidden="false" name="crvDate" vbProcedure="false">#REF!</definedName>
    <definedName function="false" hidden="false" name="crvDir" vbProcedure="false">#REF!</definedName>
    <definedName function="false" hidden="false" name="DetailData" vbProcedure="false">#REF!</definedName>
    <definedName function="false" hidden="false" name="epr19sec1" vbProcedure="false">'Power Off-Peak Prices'!$A$6:$AC$44</definedName>
    <definedName function="false" hidden="false" name="epr21sec1" vbProcedure="false">#REF!</definedName>
    <definedName function="false" hidden="false" name="erv15sec1" vbProcedure="false">#REF!</definedName>
    <definedName function="false" hidden="false" name="erv18sec1" vbProcedure="false">'Power Price'!$A$6:$AD$62</definedName>
    <definedName function="false" hidden="false" name="erv19sec1" vbProcedure="false">'Power Off-Peak Prices'!$A$6:$AC$44</definedName>
    <definedName function="false" hidden="false" name="erv21sec1" vbProcedure="false">#REF!</definedName>
    <definedName function="false" hidden="false" name="erv25sec1" vbProcedure="false">#REF!</definedName>
    <definedName function="false" hidden="false" name="erv30sec1" vbProcedure="false">'Power Price'!$A$6:$AC$37</definedName>
    <definedName function="false" hidden="false" name="erv31sec1" vbProcedure="false">'Power Off-Peak Prices'!$A$6:$AC$37</definedName>
    <definedName function="false" hidden="false" name="erv32sec1" vbProcedure="false">#REF!</definedName>
    <definedName function="false" hidden="false" name="Excel_BuiltIn_Database" vbProcedure="false">'[1]'!$D$4</definedName>
    <definedName function="false" hidden="false" name="Factors" vbProcedure="false">'Power Off-Peak Prices'!$C$9:$EJ$25</definedName>
    <definedName function="false" hidden="false" name="fStart" vbProcedure="false">'[1]'!$A$1</definedName>
    <definedName function="false" hidden="false" name="Holidays" vbProcedure="false">#REF!</definedName>
    <definedName function="false" hidden="false" name="LCRAFile" vbProcedure="false">'[1]'!$H$2</definedName>
    <definedName function="false" hidden="false" name="LCRAPositions" vbProcedure="false">'[1]'!$A$7:$G$54</definedName>
    <definedName function="false" hidden="false" name="LRDate" vbProcedure="false">#REF!</definedName>
    <definedName function="false" hidden="false" name="NOTIONALREG" vbProcedure="false">'[1]'!$A$8:$J$90</definedName>
    <definedName function="false" hidden="false" name="NOTIONALSFile" vbProcedure="false">'[1]'!$H$3</definedName>
    <definedName function="false" hidden="false" name="nr_east_pow_pos" vbProcedure="false">'[1]'!$A$8:$T$58</definedName>
    <definedName function="false" hidden="false" name="nr_EPDDPrR" vbProcedure="false">#REF!</definedName>
    <definedName function="false" hidden="false" name="nr_PGHtRt" vbProcedure="false">#REF!</definedName>
    <definedName function="false" hidden="false" name="nr_POPPrc" vbProcedure="false">'Power Off-Peak Prices'!$A$6:$AC$44</definedName>
    <definedName function="false" hidden="false" name="nr_pow_east_price" vbProcedure="false">'Power Price'!$A$6:$AD$62</definedName>
    <definedName function="false" hidden="false" name="nr_pow_west_price" vbProcedure="false">#REF!</definedName>
    <definedName function="false" hidden="false" name="nr_pow_west_price_offpeak" vbProcedure="false">#REF!</definedName>
    <definedName function="false" hidden="false" name="nr_pow_west_price_peak" vbProcedure="false">#REF!</definedName>
    <definedName function="false" hidden="false" name="PASSWORD" vbProcedure="false">'[1]'!$D$3</definedName>
    <definedName function="false" hidden="false" name="PDate" vbProcedure="false">#REF!</definedName>
    <definedName function="false" hidden="false" name="PriceFolder" vbProcedure="false">#REF!</definedName>
    <definedName function="false" hidden="false" name="PriorDate" vbProcedure="false">#REF!</definedName>
    <definedName function="false" hidden="false" name="PrReportDate" vbProcedure="false">#REF!</definedName>
    <definedName function="false" hidden="false" name="RegionList" vbProcedure="false">#REF!</definedName>
    <definedName function="false" hidden="false" name="REGMAP" vbProcedure="false">#REF!</definedName>
    <definedName function="false" hidden="false" name="RegRegMap" vbProcedure="false">#REF!</definedName>
    <definedName function="false" hidden="false" name="RegRegStart" vbProcedure="false">#REF!</definedName>
    <definedName function="false" hidden="false" name="regStart" vbProcedure="false">#REF!</definedName>
    <definedName function="false" hidden="false" name="ReportDate" vbProcedure="false">'[1]'!$A$2</definedName>
    <definedName function="false" hidden="false" name="SatOffPeak" vbProcedure="false">#REF!</definedName>
    <definedName function="false" hidden="false" name="SunOffPeak" vbProcedure="false">#REF!</definedName>
    <definedName function="false" hidden="false" name="totData" vbProcedure="false">OFFSET(fStart,0,0,cRows,cCols)</definedName>
    <definedName function="false" hidden="false" name="USER" vbProcedure="false">'[1]'!$D$2</definedName>
    <definedName function="false" hidden="false" localSheetId="0" name="cCols" vbProcedure="false">COUNTA('[3]'!$A$1:$XFD$1)</definedName>
    <definedName function="false" hidden="false" localSheetId="0" name="cRows" vbProcedure="false">COUNTA('[3]'!$A$1:$A$1048576)</definedName>
    <definedName function="false" hidden="false" localSheetId="0" name="Excel_BuiltIn_Database" vbProcedure="false">'[3]'!$D$4</definedName>
    <definedName function="false" hidden="false" localSheetId="0" name="fStart" vbProcedure="false">'[3]'!$A$1</definedName>
    <definedName function="false" hidden="false" localSheetId="0" name="LCRAFile" vbProcedure="false">'[3]'!$H$2</definedName>
    <definedName function="false" hidden="false" localSheetId="0" name="LCRAPositions" vbProcedure="false">'[3]'!$A$7:$G$54</definedName>
    <definedName function="false" hidden="false" localSheetId="0" name="NOTIONALREG" vbProcedure="false">'[3]'!$A$8:$J$90</definedName>
    <definedName function="false" hidden="false" localSheetId="0" name="NOTIONALSFile" vbProcedure="false">'[3]'!$H$3</definedName>
    <definedName function="false" hidden="false" localSheetId="0" name="nr_east_pow_pos" vbProcedure="false">'[3]'!$A$8:$T$58</definedName>
    <definedName function="false" hidden="false" localSheetId="0" name="PASSWORD" vbProcedure="false">'[3]'!$D$3</definedName>
    <definedName function="false" hidden="false" localSheetId="0" name="ReportDate" vbProcedure="false">'[3]'!$A$2</definedName>
    <definedName function="false" hidden="false" localSheetId="0" name="totData" vbProcedure="false">OFFSET(fStart,0,0,cRows,cCols)</definedName>
    <definedName function="false" hidden="false" localSheetId="0" name="USER" vbProcedure="false">'[3]'!$D$2</definedName>
    <definedName function="false" hidden="false" localSheetId="1" name="erv15sec1" vbProcedure="false">'Power Desk Daily PriceA'!$A$8:$AC$44</definedName>
    <definedName function="false" hidden="false" localSheetId="1" name="nr_EPDDPrR" vbProcedure="false">'Power Desk Daily PriceA'!$A$8:$AC$44</definedName>
    <definedName function="false" hidden="false" localSheetId="1" name="totData" vbProcedure="false">OFFSET(fStart,0,0,cRows,cCols)</definedName>
    <definedName function="false" hidden="false" localSheetId="2" name="cCols" vbProcedure="false">COUNTA('[3]'!$A$1:$XFD$1)</definedName>
    <definedName function="false" hidden="false" localSheetId="2" name="cRows" vbProcedure="false">COUNTA('[3]'!$A$1:$A$1048576)</definedName>
    <definedName function="false" hidden="false" localSheetId="2" name="DetailData" vbProcedure="false">'Power Price'!$C$9:$EJ$25</definedName>
    <definedName function="false" hidden="false" localSheetId="2" name="Excel_BuiltIn_Database" vbProcedure="false">#REF!</definedName>
    <definedName function="false" hidden="false" localSheetId="2" name="fStart" vbProcedure="false">'[3]'!$A$1</definedName>
    <definedName function="false" hidden="false" localSheetId="2" name="LCRAFile" vbProcedure="false">#REF!</definedName>
    <definedName function="false" hidden="false" localSheetId="2" name="NOTIONALSFile" vbProcedure="false">#REF!</definedName>
    <definedName function="false" hidden="false" localSheetId="2" name="PASSWORD" vbProcedure="false">#REF!</definedName>
    <definedName function="false" hidden="false" localSheetId="2" name="totData" vbProcedure="false">OFFSET('Power Price'!fStart,0,0,'Power Price'!cRows,'Power Price'!cCols)</definedName>
    <definedName function="false" hidden="false" localSheetId="2" name="USER" vbProcedure="false">#REF!</definedName>
    <definedName function="false" hidden="false" localSheetId="3" name="cCols" vbProcedure="false">COUNTA('[2]'!$A$1:$XFD$1)</definedName>
    <definedName function="false" hidden="false" localSheetId="3" name="cRows" vbProcedure="false">COUNTA('[2]'!$A$1:$A$1048576)</definedName>
    <definedName function="false" hidden="false" localSheetId="3" name="DetailData" vbProcedure="false">'Power Off-Peak Prices'!$C$9:$EJ$25</definedName>
    <definedName function="false" hidden="false" localSheetId="3" name="Excel_BuiltIn_Database" vbProcedure="false">#REF!</definedName>
    <definedName function="false" hidden="false" localSheetId="3" name="fStart" vbProcedure="false">'[2]'!$A$1</definedName>
    <definedName function="false" hidden="false" localSheetId="3" name="HOLIDAYS" vbProcedure="false">#REF!</definedName>
    <definedName function="false" hidden="false" localSheetId="3" name="LCRAFile" vbProcedure="false">#REF!</definedName>
    <definedName function="false" hidden="false" localSheetId="3" name="NOTIONALSFile" vbProcedure="false">#REF!</definedName>
    <definedName function="false" hidden="false" localSheetId="3" name="nr_pow_east_price" vbProcedure="false">'Power Off-Peak Prices'!$A$6:$AC$62</definedName>
    <definedName function="false" hidden="false" localSheetId="3" name="PASSWORD" vbProcedure="false">#REF!</definedName>
    <definedName function="false" hidden="false" localSheetId="3" name="ReportDate" vbProcedure="false">'[3]'!$A$2</definedName>
    <definedName function="false" hidden="false" localSheetId="3" name="totData" vbProcedure="false">OFFSET('Power Off-Peak Prices'!fStart,0,0,'Power Off-Peak Prices'!cRows,'Power Off-Peak Prices'!cCols)</definedName>
    <definedName function="false" hidden="false" localSheetId="3" name="USER" vbProcedure="false">#REF!</definedName>
    <definedName function="false" hidden="false" localSheetId="5" name="nr_pow_west_price" vbProcedure="false">'Power West Price OP 6 by 8'!$A$2:$W$36</definedName>
    <definedName function="false" hidden="false" localSheetId="5" name="nr_pow_west_price_offpeak" vbProcedure="false">'Power West Price OP 6 by 8'!$A$2:$AB$33</definedName>
    <definedName function="false" hidden="false" localSheetId="7" name="nr_pow_west_price" vbProcedure="false">#REF!</definedName>
    <definedName function="false" hidden="false" localSheetId="7" name="nr_pow_west_price_peak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<sst xmlns="http://schemas.openxmlformats.org/spreadsheetml/2006/main" count="422" uniqueCount="109">
  <si>
    <t xml:space="preserve">R7</t>
  </si>
  <si>
    <t xml:space="preserve">R8</t>
  </si>
  <si>
    <t xml:space="preserve">R9</t>
  </si>
  <si>
    <t xml:space="preserve">R10</t>
  </si>
  <si>
    <t xml:space="preserve">R11</t>
  </si>
  <si>
    <t xml:space="preserve">B4</t>
  </si>
  <si>
    <t xml:space="preserve">R12</t>
  </si>
  <si>
    <t xml:space="preserve">R21</t>
  </si>
  <si>
    <t xml:space="preserve">                                                                                       WEST</t>
  </si>
  <si>
    <t xml:space="preserve">ALBERTA</t>
  </si>
  <si>
    <t xml:space="preserve">GAS CURVES</t>
  </si>
  <si>
    <t xml:space="preserve">Palo Verde</t>
  </si>
  <si>
    <t xml:space="preserve">COB</t>
  </si>
  <si>
    <t xml:space="preserve">MID-COLUMBIA</t>
  </si>
  <si>
    <t xml:space="preserve">NP15</t>
  </si>
  <si>
    <t xml:space="preserve">SP15</t>
  </si>
  <si>
    <t xml:space="preserve">Mead</t>
  </si>
  <si>
    <t xml:space="preserve">ZP26</t>
  </si>
  <si>
    <t xml:space="preserve">NG HH</t>
  </si>
  <si>
    <t xml:space="preserve">ALGONQUIN</t>
  </si>
  <si>
    <t xml:space="preserve">CHICAGO LDC</t>
  </si>
  <si>
    <t xml:space="preserve">TETCO M3</t>
  </si>
  <si>
    <t xml:space="preserve">TRANSCO Z6</t>
  </si>
  <si>
    <t xml:space="preserve">Report Date</t>
  </si>
  <si>
    <t xml:space="preserve">Peak Prices</t>
  </si>
  <si>
    <t xml:space="preserve">WEST</t>
  </si>
  <si>
    <t xml:space="preserve">Total</t>
  </si>
  <si>
    <t xml:space="preserve">Change</t>
  </si>
  <si>
    <t xml:space="preserve">10 Min Spin</t>
  </si>
  <si>
    <t xml:space="preserve">10 Min Non-Spin</t>
  </si>
  <si>
    <t xml:space="preserve">Operating Reserves</t>
  </si>
  <si>
    <t xml:space="preserve">AGC</t>
  </si>
  <si>
    <t xml:space="preserve">UI Congestion Up-lift</t>
  </si>
  <si>
    <t xml:space="preserve">ICAP</t>
  </si>
  <si>
    <t xml:space="preserve">NEPOOL</t>
  </si>
  <si>
    <t xml:space="preserve">PJM</t>
  </si>
  <si>
    <t xml:space="preserve">NY Zone G</t>
  </si>
  <si>
    <t xml:space="preserve">NY Zone A</t>
  </si>
  <si>
    <t xml:space="preserve">NY Zone J</t>
  </si>
  <si>
    <t xml:space="preserve">Cinergy</t>
  </si>
  <si>
    <t xml:space="preserve">Com-Ed</t>
  </si>
  <si>
    <t xml:space="preserve">TVA</t>
  </si>
  <si>
    <t xml:space="preserve">Entergy</t>
  </si>
  <si>
    <t xml:space="preserve">SOCO</t>
  </si>
  <si>
    <t xml:space="preserve">ERCOT</t>
  </si>
  <si>
    <t xml:space="preserve">M:\Genco\Position\spread position 16 hr.xls</t>
  </si>
  <si>
    <t xml:space="preserve">M:\common\power\riskmgmt\lcra\lcra_newexotica.xls</t>
  </si>
  <si>
    <t xml:space="preserve">West Peak Prices</t>
  </si>
  <si>
    <t xml:space="preserve">Oct 01</t>
  </si>
  <si>
    <t xml:space="preserve">Nov 01</t>
  </si>
  <si>
    <t xml:space="preserve">Dec 01</t>
  </si>
  <si>
    <t xml:space="preserve">2001 Total</t>
  </si>
  <si>
    <t xml:space="preserve">Jan-Feb '02</t>
  </si>
  <si>
    <t xml:space="preserve">Mar-Apr '02</t>
  </si>
  <si>
    <t xml:space="preserve">Jul-Aug '02</t>
  </si>
  <si>
    <t xml:space="preserve">Oct-Dec '02</t>
  </si>
  <si>
    <t xml:space="preserve">2002</t>
  </si>
  <si>
    <t xml:space="preserve">2003</t>
  </si>
  <si>
    <t xml:space="preserve">2004</t>
  </si>
  <si>
    <t xml:space="preserve">2005</t>
  </si>
  <si>
    <t xml:space="preserve">2006-2009</t>
  </si>
  <si>
    <t xml:space="preserve">&gt; =2010</t>
  </si>
  <si>
    <t xml:space="preserve">Total Avg Peak</t>
  </si>
  <si>
    <t xml:space="preserve">TenMinSpin</t>
  </si>
  <si>
    <t xml:space="preserve">OpRes</t>
  </si>
  <si>
    <t xml:space="preserve">NEPOOLU</t>
  </si>
  <si>
    <t xml:space="preserve">Alberta Peak Prices</t>
  </si>
  <si>
    <t xml:space="preserve">NYPP</t>
  </si>
  <si>
    <t xml:space="preserve">West Heat Rates - Peak</t>
  </si>
  <si>
    <t xml:space="preserve"> </t>
  </si>
  <si>
    <t xml:space="preserve">West Off-Peak Prices</t>
  </si>
  <si>
    <t xml:space="preserve">Total Avg Off-Peak</t>
  </si>
  <si>
    <t xml:space="preserve">Alberta Off Peak Prices</t>
  </si>
  <si>
    <t xml:space="preserve">Heat Rates - Off Peak</t>
  </si>
  <si>
    <t xml:space="preserve">Total Avg Off Peak</t>
  </si>
  <si>
    <t xml:space="preserve">West Daily Peak Prices</t>
  </si>
  <si>
    <t xml:space="preserve">Alberta Daily Peak Prices</t>
  </si>
  <si>
    <t xml:space="preserve">West Daily Off Peak Prices</t>
  </si>
  <si>
    <t xml:space="preserve">Alberta Daily Off Peak Prices</t>
  </si>
  <si>
    <t xml:space="preserve">Alberta</t>
  </si>
  <si>
    <t xml:space="preserve">Off Peak</t>
  </si>
  <si>
    <t xml:space="preserve">2005-2014</t>
  </si>
  <si>
    <t xml:space="preserve">Cal-01</t>
  </si>
  <si>
    <t xml:space="preserve">Q2-02</t>
  </si>
  <si>
    <t xml:space="preserve">Q3-02</t>
  </si>
  <si>
    <t xml:space="preserve">Q4-02</t>
  </si>
  <si>
    <t xml:space="preserve">Cal-02</t>
  </si>
  <si>
    <t xml:space="preserve">Cal-03</t>
  </si>
  <si>
    <t xml:space="preserve">Cal-04</t>
  </si>
  <si>
    <t xml:space="preserve">Q1</t>
  </si>
  <si>
    <t xml:space="preserve">Q2</t>
  </si>
  <si>
    <t xml:space="preserve">Q3</t>
  </si>
  <si>
    <t xml:space="preserve">Q4</t>
  </si>
  <si>
    <t xml:space="preserve">Cal 05-14</t>
  </si>
  <si>
    <t xml:space="preserve">Price change</t>
  </si>
  <si>
    <t xml:space="preserve">MID-C</t>
  </si>
  <si>
    <t xml:space="preserve">NP-15</t>
  </si>
  <si>
    <t xml:space="preserve">SP-15</t>
  </si>
  <si>
    <t xml:space="preserve">PV</t>
  </si>
  <si>
    <t xml:space="preserve">Cal01</t>
  </si>
  <si>
    <t xml:space="preserve">Cal02</t>
  </si>
  <si>
    <t xml:space="preserve">Cal03</t>
  </si>
  <si>
    <t xml:space="preserve">Cal04</t>
  </si>
  <si>
    <t xml:space="preserve">Cal05</t>
  </si>
  <si>
    <t xml:space="preserve">Cal06</t>
  </si>
  <si>
    <t xml:space="preserve">Cal07</t>
  </si>
  <si>
    <t xml:space="preserve">Cal08</t>
  </si>
  <si>
    <t xml:space="preserve">Cal09</t>
  </si>
  <si>
    <t xml:space="preserve">Cal10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</si>
</sst>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m/d/yyyy"/>
    <numFmt numFmtId="166" formatCode="0.00"/>
    <numFmt numFmtId="167" formatCode="dd\-mmm\-yyyy"/>
    <numFmt numFmtId="168" formatCode="[$-409]d\-mmm\-yy"/>
    <numFmt numFmtId="169" formatCode="m/d"/>
    <numFmt numFmtId="170" formatCode="_(* #,##0.00_);_(* \(#,##0.00\);_(* \-??_);_(@_)"/>
    <numFmt numFmtId="171" formatCode="_(* #,##0_);_(* \(#,##0\);_(* \-??_);_(@_)"/>
    <numFmt numFmtId="172" formatCode="&quot;Effective Date:  &quot;dd\-mmm\-yyyy"/>
    <numFmt numFmtId="173" formatCode="[$-409]mmm\-yy"/>
    <numFmt numFmtId="174" formatCode="[$-409]#,##0_);[RED]\(#,##0\)"/>
    <numFmt numFmtId="175" formatCode="#,##0.0000"/>
    <numFmt numFmtId="176" formatCode="#,##0.00"/>
    <numFmt numFmtId="177" formatCode="_(\$* #,##0.00_);_(\$* \(#,##0.00\);_(\$* \-??_);_(@_)"/>
    <numFmt numFmtId="178" formatCode="[$-409]#,##0.00_);\(#,##0.00\)"/>
    <numFmt numFmtId="179" formatCode="0.00_);[RED]\(0.00\)"/>
  </numFmts>
  <fonts count="12">
    <font>
      <sz val="8"/>
      <name val="Lucida Console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b val="true"/>
      <sz val="10"/>
      <name val="Arial"/>
      <family val="2"/>
    </font>
    <font>
      <sz val="8"/>
      <name val="Times New Roman"/>
      <family val="1"/>
    </font>
    <font>
      <b val="true"/>
      <sz val="8"/>
      <name val="Times New Roman"/>
      <family val="1"/>
    </font>
    <font>
      <sz val="8"/>
      <name val="Arial"/>
      <family val="2"/>
    </font>
    <font>
      <b val="true"/>
      <sz val="8"/>
      <name val="Arial"/>
      <family val="2"/>
    </font>
    <font>
      <b val="tru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39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thin"/>
      <top/>
      <bottom style="medium"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</borders>
  <cellStyleXfs count="3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0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4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29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9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2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3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4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5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" fillId="0" borderId="6" xfId="29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9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" fillId="0" borderId="0" xfId="29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1" fillId="0" borderId="0" xfId="29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1" fillId="0" borderId="0" xfId="29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9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9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8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8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7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tru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0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71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3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9" fillId="0" borderId="2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3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3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9" fillId="0" borderId="2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3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6" fillId="0" borderId="3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3" fontId="6" fillId="0" borderId="3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3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3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2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2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2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3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2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1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1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- Style1" xfId="20"/>
    <cellStyle name="Normal - Style2" xfId="21"/>
    <cellStyle name="Normal - Style3" xfId="22"/>
    <cellStyle name="Normal - Style4" xfId="23"/>
    <cellStyle name="Normal - Style5" xfId="24"/>
    <cellStyle name="Normal - Style6" xfId="25"/>
    <cellStyle name="Normal - Style7" xfId="26"/>
    <cellStyle name="Normal - Style8" xfId="27"/>
    <cellStyle name="Normal_Book2" xfId="28"/>
    <cellStyle name="Normal_Curve Summary" xfId="29"/>
    <cellStyle name="Normal_Sheet1" xfId="30"/>
    <cellStyle name="Normal_Top" xfId="3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459000</xdr:colOff>
          <xdr:row>0</xdr:row>
          <xdr:rowOff>28440</xdr:rowOff>
        </xdr:from>
        <xdr:to>
          <xdr:col>27</xdr:col>
          <xdr:colOff>435960</xdr:colOff>
          <xdr:row>1</xdr:row>
          <xdr:rowOff>304920</xdr:rowOff>
        </xdr:to>
        <xdr:sp>
          <xdr:nvSpPr>
            <xdr:cNvPr id="1001" name="Button 3" descr="Roll Prior Da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Prior Day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371160</xdr:colOff>
          <xdr:row>0</xdr:row>
          <xdr:rowOff>28440</xdr:rowOff>
        </xdr:from>
        <xdr:to>
          <xdr:col>31</xdr:col>
          <xdr:colOff>493200</xdr:colOff>
          <xdr:row>1</xdr:row>
          <xdr:rowOff>114120</xdr:rowOff>
        </xdr:to>
        <xdr:sp>
          <xdr:nvSpPr>
            <xdr:cNvPr id="1002" name="Button 4" descr="copy ancillaries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copy ancillaries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TEMP/_daily%20price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2001/October/Prices/daily%20price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Power_Devl/Developer/EastPrices/EastPrice_06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Peak Daily Power Prices"/>
      <sheetName val="Power East Off Peak Price"/>
      <sheetName val="#REF"/>
    </sheetNames>
    <sheetDataSet>
      <sheetData sheetId="0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ower East Price"/>
      <sheetName val="E. Power Desk Daily Price"/>
      <sheetName val="Power Off-Peak Prices"/>
    </sheetNames>
    <sheetDataSet>
      <sheetData sheetId="0"/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Curve Summary Temp"/>
      <sheetName val="Power East Price"/>
      <sheetName val="E. Power Desk Daily Price"/>
      <sheetName val="Power Off-Peak Prices"/>
      <sheetName val="Off Peak Detail"/>
      <sheetName val="Power &amp; Gas Heat Rates"/>
      <sheetName val="Curve Summary"/>
      <sheetName val="Gas Curve Summary"/>
      <sheetName val="Sat Curve Sum"/>
      <sheetName val="Sun Curve Sum"/>
      <sheetName val="Curve Summary Backup"/>
      <sheetName val="Off Peak Curve Sum"/>
      <sheetName val="Sun Curve Sum Backup"/>
      <sheetName val="Sat Curve Sum Backup"/>
      <sheetName val="Instruction"/>
      <sheetName val="Regions"/>
      <sheetName val="Holiday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6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84"/>
    <col collapsed="false" customWidth="false" hidden="false" outlineLevel="0" max="3" min="2" style="2" width="9.13"/>
    <col collapsed="false" customWidth="true" hidden="false" outlineLevel="0" max="5" min="4" style="2" width="9.56"/>
    <col collapsed="false" customWidth="false" hidden="false" outlineLevel="0" max="7" min="6" style="2" width="9.13"/>
    <col collapsed="false" customWidth="true" hidden="false" outlineLevel="0" max="8" min="8" style="2" width="15.27"/>
    <col collapsed="false" customWidth="false" hidden="false" outlineLevel="0" max="12" min="9" style="2" width="9.13"/>
    <col collapsed="false" customWidth="true" hidden="false" outlineLevel="0" max="13" min="13" style="2" width="10.41"/>
    <col collapsed="false" customWidth="true" hidden="false" outlineLevel="0" max="15" min="14" style="2" width="8.27"/>
    <col collapsed="false" customWidth="true" hidden="false" outlineLevel="0" max="16" min="16" style="2" width="3.56"/>
    <col collapsed="false" customWidth="false" hidden="false" outlineLevel="0" max="21" min="17" style="2" width="9.13"/>
    <col collapsed="false" customWidth="true" hidden="false" outlineLevel="0" max="22" min="22" style="2" width="9.7"/>
    <col collapsed="false" customWidth="false" hidden="false" outlineLevel="0" max="26" min="23" style="2" width="9.13"/>
    <col collapsed="false" customWidth="true" hidden="false" outlineLevel="0" max="27" min="27" style="2" width="2.99"/>
    <col collapsed="false" customWidth="false" hidden="false" outlineLevel="0" max="31" min="28" style="2" width="9.13"/>
    <col collapsed="false" customWidth="true" hidden="false" outlineLevel="0" max="32" min="32" style="2" width="10.27"/>
    <col collapsed="false" customWidth="false" hidden="false" outlineLevel="0" max="33" min="33" style="2" width="9.13"/>
    <col collapsed="false" customWidth="true" hidden="false" outlineLevel="0" max="34" min="34" style="2" width="4.27"/>
    <col collapsed="false" customWidth="false" hidden="false" outlineLevel="0" max="37" min="35" style="2" width="9.13"/>
    <col collapsed="false" customWidth="true" hidden="false" outlineLevel="0" max="38" min="38" style="2" width="10.13"/>
    <col collapsed="false" customWidth="false" hidden="false" outlineLevel="0" max="39" min="39" style="2" width="9.13"/>
    <col collapsed="false" customWidth="true" hidden="false" outlineLevel="0" max="40" min="40" style="2" width="12.13"/>
    <col collapsed="false" customWidth="false" hidden="false" outlineLevel="0" max="42" min="41" style="2" width="9.13"/>
    <col collapsed="false" customWidth="true" hidden="false" outlineLevel="0" max="43" min="43" style="0" width="9.28"/>
    <col collapsed="false" customWidth="false" hidden="false" outlineLevel="0" max="45" min="44" style="2" width="9.13"/>
    <col collapsed="false" customWidth="true" hidden="false" outlineLevel="0" max="46" min="46" style="2" width="11.42"/>
    <col collapsed="false" customWidth="true" hidden="false" outlineLevel="0" max="47" min="47" style="2" width="12.56"/>
    <col collapsed="false" customWidth="false" hidden="false" outlineLevel="0" max="257" min="48" style="2" width="9.13"/>
  </cols>
  <sheetData>
    <row r="1" customFormat="false" ht="12.75" hidden="false" customHeight="false" outlineLevel="0" collapsed="false"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I1" s="2" t="s">
        <v>6</v>
      </c>
      <c r="R1" s="2" t="s">
        <v>7</v>
      </c>
    </row>
    <row r="2" customFormat="false" ht="12.75" hidden="false" customHeight="false" outlineLevel="0" collapsed="false">
      <c r="A2" s="1" t="n">
        <v>1</v>
      </c>
      <c r="B2" s="2" t="n">
        <v>2</v>
      </c>
      <c r="C2" s="2" t="n">
        <v>3</v>
      </c>
      <c r="D2" s="2" t="n">
        <v>4</v>
      </c>
      <c r="E2" s="2" t="n">
        <v>5</v>
      </c>
      <c r="F2" s="2" t="n">
        <v>6</v>
      </c>
      <c r="G2" s="2" t="n">
        <v>7</v>
      </c>
      <c r="I2" s="2" t="n">
        <v>9</v>
      </c>
      <c r="R2" s="2" t="n">
        <v>18</v>
      </c>
    </row>
    <row r="4" customFormat="false" ht="16.5" hidden="false" customHeight="false" outlineLevel="0" collapsed="false">
      <c r="B4" s="3" t="s">
        <v>8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Q4" s="4"/>
      <c r="R4" s="4" t="s">
        <v>9</v>
      </c>
      <c r="S4" s="4"/>
      <c r="T4" s="4"/>
      <c r="U4" s="4"/>
      <c r="V4" s="4"/>
      <c r="W4" s="4"/>
      <c r="X4" s="4"/>
      <c r="Y4" s="4"/>
      <c r="Z4" s="4"/>
      <c r="AB4" s="4"/>
      <c r="AC4" s="4"/>
      <c r="AD4" s="4"/>
      <c r="AE4" s="4"/>
      <c r="AF4" s="4"/>
      <c r="AG4" s="4"/>
      <c r="AJ4" s="4"/>
      <c r="AM4" s="5" t="s">
        <v>10</v>
      </c>
    </row>
    <row r="5" customFormat="false" ht="15.75" hidden="false" customHeight="true" outlineLevel="0" collapsed="false">
      <c r="B5" s="6"/>
      <c r="C5" s="6"/>
      <c r="D5" s="7"/>
      <c r="E5" s="6"/>
      <c r="F5" s="6"/>
      <c r="G5" s="6"/>
      <c r="H5" s="6"/>
      <c r="I5" s="6"/>
      <c r="J5" s="6"/>
      <c r="K5" s="6"/>
      <c r="L5" s="7"/>
      <c r="M5" s="8"/>
      <c r="N5" s="8"/>
      <c r="O5" s="8"/>
      <c r="Q5" s="8"/>
      <c r="R5" s="8"/>
      <c r="S5" s="8"/>
      <c r="T5" s="8"/>
      <c r="U5" s="8"/>
      <c r="V5" s="8"/>
      <c r="W5" s="9"/>
      <c r="X5" s="10"/>
      <c r="Y5" s="9"/>
      <c r="Z5" s="11"/>
      <c r="AB5" s="8"/>
      <c r="AC5" s="8"/>
      <c r="AD5" s="9"/>
      <c r="AE5" s="10"/>
      <c r="AF5" s="9"/>
      <c r="AG5" s="11"/>
      <c r="AM5" s="12"/>
      <c r="AN5" s="12"/>
      <c r="AO5" s="12"/>
    </row>
    <row r="6" customFormat="false" ht="24.75" hidden="false" customHeight="true" outlineLevel="0" collapsed="false">
      <c r="A6" s="13"/>
      <c r="B6" s="14" t="s">
        <v>11</v>
      </c>
      <c r="C6" s="14" t="s">
        <v>12</v>
      </c>
      <c r="D6" s="14" t="s">
        <v>13</v>
      </c>
      <c r="E6" s="14" t="s">
        <v>14</v>
      </c>
      <c r="F6" s="14" t="s">
        <v>15</v>
      </c>
      <c r="G6" s="14" t="s">
        <v>16</v>
      </c>
      <c r="H6" s="14"/>
      <c r="I6" s="14" t="s">
        <v>17</v>
      </c>
      <c r="J6" s="14"/>
      <c r="K6" s="14"/>
      <c r="L6" s="14"/>
      <c r="M6" s="14"/>
      <c r="N6" s="14"/>
      <c r="O6" s="14"/>
      <c r="P6" s="14"/>
      <c r="Q6" s="14"/>
      <c r="R6" s="14" t="s">
        <v>9</v>
      </c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 t="s">
        <v>18</v>
      </c>
      <c r="AN6" s="14" t="s">
        <v>19</v>
      </c>
      <c r="AO6" s="14"/>
      <c r="AP6" s="14" t="s">
        <v>20</v>
      </c>
      <c r="AQ6" s="14"/>
      <c r="AR6" s="14" t="s">
        <v>21</v>
      </c>
      <c r="AS6" s="14"/>
      <c r="AT6" s="14" t="s">
        <v>22</v>
      </c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14"/>
      <c r="BW6" s="14"/>
      <c r="BX6" s="14"/>
      <c r="BY6" s="14"/>
      <c r="BZ6" s="14"/>
      <c r="CA6" s="14"/>
      <c r="CB6" s="14"/>
      <c r="CC6" s="14"/>
      <c r="CD6" s="14"/>
      <c r="CE6" s="14"/>
      <c r="CF6" s="14"/>
      <c r="CG6" s="14"/>
      <c r="CH6" s="14"/>
      <c r="CI6" s="14"/>
      <c r="CJ6" s="14"/>
      <c r="CK6" s="14"/>
      <c r="CL6" s="14"/>
      <c r="CM6" s="14"/>
      <c r="CN6" s="14"/>
      <c r="CO6" s="14"/>
      <c r="CP6" s="14"/>
      <c r="CQ6" s="14"/>
      <c r="CR6" s="14"/>
      <c r="CS6" s="14"/>
      <c r="CT6" s="14"/>
      <c r="CU6" s="14"/>
      <c r="CV6" s="14"/>
      <c r="CW6" s="14"/>
      <c r="CX6" s="14"/>
      <c r="CY6" s="14"/>
      <c r="CZ6" s="14"/>
      <c r="DA6" s="14"/>
      <c r="DB6" s="14"/>
      <c r="DC6" s="14"/>
      <c r="DD6" s="14"/>
      <c r="DE6" s="14"/>
      <c r="DF6" s="14"/>
      <c r="DG6" s="14"/>
      <c r="DH6" s="14"/>
      <c r="DI6" s="14"/>
      <c r="DJ6" s="14"/>
      <c r="DK6" s="14"/>
      <c r="DL6" s="14"/>
      <c r="DM6" s="14"/>
      <c r="DN6" s="14"/>
      <c r="DO6" s="14"/>
      <c r="DP6" s="14"/>
      <c r="DQ6" s="14"/>
      <c r="DR6" s="14"/>
      <c r="DS6" s="14"/>
      <c r="DT6" s="14"/>
      <c r="DU6" s="14"/>
      <c r="DV6" s="14"/>
      <c r="DW6" s="14"/>
      <c r="DX6" s="14"/>
      <c r="DY6" s="14"/>
      <c r="DZ6" s="14"/>
      <c r="EA6" s="14"/>
      <c r="EB6" s="14"/>
      <c r="EC6" s="14"/>
      <c r="ED6" s="14"/>
      <c r="EE6" s="14"/>
      <c r="EF6" s="14"/>
      <c r="EG6" s="14"/>
      <c r="EH6" s="14"/>
      <c r="EI6" s="14"/>
      <c r="EJ6" s="14"/>
      <c r="EK6" s="14"/>
      <c r="EL6" s="14"/>
      <c r="EM6" s="14"/>
      <c r="EN6" s="14"/>
      <c r="EO6" s="14"/>
      <c r="EP6" s="14"/>
      <c r="EQ6" s="14"/>
      <c r="ER6" s="14"/>
      <c r="ES6" s="14"/>
      <c r="ET6" s="14"/>
      <c r="EU6" s="14"/>
      <c r="EV6" s="14"/>
      <c r="EW6" s="14"/>
      <c r="EX6" s="14"/>
      <c r="EY6" s="14"/>
      <c r="EZ6" s="14"/>
      <c r="FA6" s="14"/>
      <c r="FB6" s="14"/>
      <c r="FC6" s="14"/>
      <c r="FD6" s="14"/>
      <c r="FE6" s="14"/>
      <c r="FF6" s="14"/>
      <c r="FG6" s="14"/>
      <c r="FH6" s="14"/>
      <c r="FI6" s="14"/>
      <c r="FJ6" s="14"/>
      <c r="FK6" s="14"/>
      <c r="FL6" s="14"/>
      <c r="FM6" s="14"/>
      <c r="FN6" s="14"/>
      <c r="FO6" s="14"/>
      <c r="FP6" s="14"/>
      <c r="FQ6" s="14"/>
      <c r="FR6" s="14"/>
      <c r="FS6" s="14"/>
      <c r="FT6" s="14"/>
      <c r="FU6" s="14"/>
      <c r="FV6" s="14"/>
      <c r="FW6" s="14"/>
      <c r="FX6" s="14"/>
      <c r="FY6" s="14"/>
      <c r="FZ6" s="14"/>
      <c r="GA6" s="14"/>
      <c r="GB6" s="14"/>
      <c r="GC6" s="14"/>
      <c r="GD6" s="14"/>
      <c r="GE6" s="14"/>
      <c r="GF6" s="14"/>
      <c r="GG6" s="14"/>
      <c r="GH6" s="14"/>
      <c r="GI6" s="14"/>
      <c r="GJ6" s="14"/>
      <c r="GK6" s="14"/>
      <c r="GL6" s="14"/>
      <c r="GM6" s="14"/>
      <c r="GN6" s="14"/>
      <c r="GO6" s="14"/>
      <c r="GP6" s="14"/>
      <c r="GQ6" s="14"/>
      <c r="GR6" s="14"/>
      <c r="GS6" s="14"/>
      <c r="GT6" s="14"/>
      <c r="GU6" s="14"/>
      <c r="GV6" s="14"/>
      <c r="GW6" s="14"/>
      <c r="GX6" s="14"/>
      <c r="GY6" s="14"/>
      <c r="GZ6" s="14"/>
      <c r="HA6" s="14"/>
      <c r="HB6" s="14"/>
      <c r="HC6" s="14"/>
      <c r="HD6" s="14"/>
      <c r="HE6" s="14"/>
      <c r="HF6" s="14"/>
      <c r="HG6" s="14"/>
      <c r="HH6" s="14"/>
      <c r="HI6" s="14"/>
      <c r="HJ6" s="14"/>
      <c r="HK6" s="14"/>
      <c r="HL6" s="14"/>
      <c r="HM6" s="14"/>
      <c r="HN6" s="14"/>
      <c r="HO6" s="14"/>
      <c r="HP6" s="14"/>
      <c r="HQ6" s="14"/>
      <c r="HR6" s="14"/>
      <c r="HS6" s="14"/>
      <c r="HT6" s="14"/>
      <c r="HU6" s="14"/>
      <c r="HV6" s="14"/>
      <c r="HW6" s="14"/>
      <c r="HX6" s="14"/>
      <c r="HY6" s="14"/>
      <c r="HZ6" s="14"/>
      <c r="IA6" s="14"/>
      <c r="IB6" s="14"/>
      <c r="IC6" s="14"/>
      <c r="ID6" s="14"/>
      <c r="IE6" s="14"/>
      <c r="IF6" s="14"/>
      <c r="IG6" s="14"/>
      <c r="IH6" s="14"/>
      <c r="II6" s="14"/>
      <c r="IJ6" s="14"/>
      <c r="IK6" s="14"/>
      <c r="IL6" s="14"/>
      <c r="IM6" s="14"/>
      <c r="IN6" s="14"/>
      <c r="IO6" s="14"/>
      <c r="IP6" s="14"/>
      <c r="IQ6" s="14"/>
      <c r="IR6" s="14"/>
      <c r="IS6" s="14"/>
      <c r="IT6" s="14"/>
      <c r="IU6" s="14"/>
      <c r="IV6" s="14"/>
      <c r="IW6" s="14"/>
    </row>
    <row r="7" customFormat="false" ht="12.75" hidden="false" customHeight="false" outlineLevel="0" collapsed="false">
      <c r="A7" s="1" t="n">
        <v>37188</v>
      </c>
      <c r="B7" s="2" t="n">
        <v>27</v>
      </c>
      <c r="C7" s="2" t="n">
        <v>28.25</v>
      </c>
      <c r="D7" s="2" t="n">
        <v>28.3</v>
      </c>
      <c r="E7" s="2" t="n">
        <v>27.35</v>
      </c>
      <c r="F7" s="2" t="n">
        <v>27.41</v>
      </c>
      <c r="G7" s="2" t="n">
        <v>28</v>
      </c>
      <c r="I7" s="2" t="n">
        <v>27.35</v>
      </c>
      <c r="R7" s="2" t="n">
        <v>58</v>
      </c>
      <c r="AI7" s="1"/>
      <c r="AJ7" s="15"/>
      <c r="AL7" s="1" t="n">
        <v>37073</v>
      </c>
      <c r="AM7" s="2" t="n">
        <v>9.98</v>
      </c>
      <c r="AN7" s="2" t="n">
        <v>0.418</v>
      </c>
      <c r="AO7" s="2" t="n">
        <v>10.398</v>
      </c>
      <c r="AP7" s="2" t="n">
        <v>0.04</v>
      </c>
      <c r="AQ7" s="2" t="n">
        <v>10.02</v>
      </c>
      <c r="AR7" s="2" t="n">
        <v>0.318</v>
      </c>
      <c r="AS7" s="2" t="n">
        <v>10.298</v>
      </c>
      <c r="AT7" s="2" t="n">
        <v>0.438</v>
      </c>
      <c r="AU7" s="2" t="n">
        <v>10.418</v>
      </c>
      <c r="AV7" s="1"/>
    </row>
    <row r="8" customFormat="false" ht="12.75" hidden="false" customHeight="false" outlineLevel="0" collapsed="false">
      <c r="A8" s="1" t="n">
        <v>37189</v>
      </c>
      <c r="B8" s="2" t="n">
        <v>27</v>
      </c>
      <c r="C8" s="2" t="n">
        <v>28.25</v>
      </c>
      <c r="D8" s="2" t="n">
        <v>28.3</v>
      </c>
      <c r="E8" s="2" t="n">
        <v>27.35</v>
      </c>
      <c r="F8" s="2" t="n">
        <v>27.41</v>
      </c>
      <c r="G8" s="2" t="n">
        <v>28</v>
      </c>
      <c r="I8" s="2" t="n">
        <v>27.35</v>
      </c>
      <c r="R8" s="2" t="n">
        <v>58</v>
      </c>
      <c r="AI8" s="1"/>
      <c r="AJ8" s="15"/>
      <c r="AL8" s="1" t="n">
        <v>37104</v>
      </c>
      <c r="AM8" s="2" t="n">
        <v>6.293</v>
      </c>
      <c r="AN8" s="2" t="n">
        <v>0.433</v>
      </c>
      <c r="AO8" s="2" t="n">
        <v>6.726</v>
      </c>
      <c r="AP8" s="2" t="n">
        <v>0.1</v>
      </c>
      <c r="AQ8" s="2" t="n">
        <v>6.393</v>
      </c>
      <c r="AR8" s="2" t="n">
        <v>0.333</v>
      </c>
      <c r="AS8" s="2" t="n">
        <v>6.626</v>
      </c>
      <c r="AT8" s="2" t="n">
        <v>0.463</v>
      </c>
      <c r="AU8" s="2" t="n">
        <v>6.756</v>
      </c>
    </row>
    <row r="9" customFormat="false" ht="12.75" hidden="false" customHeight="false" outlineLevel="0" collapsed="false">
      <c r="A9" s="1" t="n">
        <v>37190</v>
      </c>
      <c r="B9" s="2" t="n">
        <v>28.25</v>
      </c>
      <c r="C9" s="2" t="n">
        <v>28</v>
      </c>
      <c r="D9" s="2" t="n">
        <v>28</v>
      </c>
      <c r="E9" s="2" t="n">
        <v>28</v>
      </c>
      <c r="F9" s="2" t="n">
        <v>28</v>
      </c>
      <c r="G9" s="2" t="n">
        <v>29.25</v>
      </c>
      <c r="I9" s="2" t="n">
        <v>27.188</v>
      </c>
      <c r="R9" s="2" t="n">
        <v>58</v>
      </c>
      <c r="AI9" s="1"/>
      <c r="AJ9" s="15"/>
      <c r="AL9" s="1" t="n">
        <v>37135</v>
      </c>
      <c r="AM9" s="2" t="n">
        <v>4.998</v>
      </c>
      <c r="AN9" s="2" t="n">
        <v>0.385</v>
      </c>
      <c r="AO9" s="2" t="n">
        <v>5.383</v>
      </c>
      <c r="AP9" s="2" t="n">
        <v>0.145</v>
      </c>
      <c r="AQ9" s="2" t="n">
        <v>5.143</v>
      </c>
      <c r="AR9" s="2" t="n">
        <v>0.285</v>
      </c>
      <c r="AS9" s="2" t="n">
        <v>5.283</v>
      </c>
      <c r="AT9" s="2" t="n">
        <v>0.305</v>
      </c>
      <c r="AU9" s="2" t="n">
        <v>5.303</v>
      </c>
    </row>
    <row r="10" customFormat="false" ht="12.75" hidden="false" customHeight="false" outlineLevel="0" collapsed="false">
      <c r="A10" s="1" t="n">
        <v>37193</v>
      </c>
      <c r="B10" s="2" t="n">
        <v>28.25</v>
      </c>
      <c r="C10" s="2" t="n">
        <v>28</v>
      </c>
      <c r="D10" s="2" t="n">
        <v>28</v>
      </c>
      <c r="E10" s="2" t="n">
        <v>28</v>
      </c>
      <c r="F10" s="2" t="n">
        <v>28</v>
      </c>
      <c r="G10" s="2" t="n">
        <v>29.25</v>
      </c>
      <c r="I10" s="2" t="n">
        <v>27.1875</v>
      </c>
      <c r="R10" s="2" t="n">
        <v>58</v>
      </c>
      <c r="AI10" s="1"/>
      <c r="AJ10" s="15"/>
      <c r="AL10" s="1" t="n">
        <v>37165</v>
      </c>
      <c r="AM10" s="2" t="n">
        <v>5.384</v>
      </c>
      <c r="AN10" s="2" t="n">
        <v>0.39</v>
      </c>
      <c r="AO10" s="2" t="n">
        <v>5.774</v>
      </c>
      <c r="AP10" s="2" t="n">
        <v>0.175</v>
      </c>
      <c r="AQ10" s="2" t="n">
        <v>5.559</v>
      </c>
      <c r="AR10" s="2" t="n">
        <v>0.29</v>
      </c>
      <c r="AS10" s="2" t="n">
        <v>5.674</v>
      </c>
      <c r="AT10" s="2" t="n">
        <v>0.33</v>
      </c>
      <c r="AU10" s="2" t="n">
        <v>5.714</v>
      </c>
    </row>
    <row r="11" customFormat="false" ht="12.75" hidden="false" customHeight="false" outlineLevel="0" collapsed="false">
      <c r="A11" s="1" t="n">
        <v>37194</v>
      </c>
      <c r="B11" s="2" t="n">
        <v>28.25</v>
      </c>
      <c r="C11" s="2" t="n">
        <v>28</v>
      </c>
      <c r="D11" s="2" t="n">
        <v>28</v>
      </c>
      <c r="E11" s="2" t="n">
        <v>28</v>
      </c>
      <c r="F11" s="2" t="n">
        <v>28</v>
      </c>
      <c r="G11" s="2" t="n">
        <v>29.25</v>
      </c>
      <c r="I11" s="2" t="n">
        <v>27.1875</v>
      </c>
      <c r="R11" s="2" t="n">
        <v>58</v>
      </c>
      <c r="AI11" s="1"/>
      <c r="AJ11" s="15"/>
      <c r="AL11" s="1" t="n">
        <v>37196</v>
      </c>
      <c r="AM11" s="2" t="n">
        <v>4.891</v>
      </c>
      <c r="AN11" s="2" t="n">
        <v>0.51</v>
      </c>
      <c r="AO11" s="2" t="n">
        <v>5.401</v>
      </c>
      <c r="AP11" s="2" t="n">
        <v>0.16</v>
      </c>
      <c r="AQ11" s="2" t="n">
        <v>5.051</v>
      </c>
      <c r="AR11" s="2" t="n">
        <v>0.41</v>
      </c>
      <c r="AS11" s="2" t="n">
        <v>5.301</v>
      </c>
      <c r="AT11" s="2" t="n">
        <v>0.5</v>
      </c>
      <c r="AU11" s="2" t="n">
        <v>5.391</v>
      </c>
    </row>
    <row r="12" customFormat="false" ht="12.75" hidden="false" customHeight="false" outlineLevel="0" collapsed="false">
      <c r="A12" s="1" t="n">
        <v>37195</v>
      </c>
      <c r="B12" s="2" t="n">
        <v>28.25</v>
      </c>
      <c r="C12" s="2" t="n">
        <v>28</v>
      </c>
      <c r="D12" s="2" t="n">
        <v>28</v>
      </c>
      <c r="E12" s="2" t="n">
        <v>28</v>
      </c>
      <c r="F12" s="2" t="n">
        <v>28</v>
      </c>
      <c r="G12" s="2" t="n">
        <v>29.25</v>
      </c>
      <c r="I12" s="2" t="n">
        <v>27.1875</v>
      </c>
      <c r="R12" s="2" t="n">
        <v>58</v>
      </c>
      <c r="AI12" s="1"/>
      <c r="AJ12" s="15"/>
      <c r="AL12" s="1" t="n">
        <v>37226</v>
      </c>
      <c r="AM12" s="2" t="n">
        <v>3.738</v>
      </c>
      <c r="AN12" s="2" t="n">
        <v>0.88</v>
      </c>
      <c r="AO12" s="2" t="n">
        <v>4.618</v>
      </c>
      <c r="AP12" s="2" t="n">
        <v>0.145</v>
      </c>
      <c r="AQ12" s="2" t="n">
        <v>3.883</v>
      </c>
      <c r="AR12" s="2" t="n">
        <v>0.88</v>
      </c>
      <c r="AS12" s="2" t="n">
        <v>4.618</v>
      </c>
      <c r="AT12" s="2" t="n">
        <v>1.2</v>
      </c>
      <c r="AU12" s="2" t="n">
        <v>4.938</v>
      </c>
    </row>
    <row r="13" customFormat="false" ht="12.75" hidden="false" customHeight="false" outlineLevel="0" collapsed="false">
      <c r="A13" s="1" t="n">
        <v>37196</v>
      </c>
      <c r="B13" s="2" t="n">
        <v>28</v>
      </c>
      <c r="C13" s="2" t="n">
        <v>29.75</v>
      </c>
      <c r="D13" s="2" t="n">
        <v>29</v>
      </c>
      <c r="E13" s="2" t="n">
        <v>30</v>
      </c>
      <c r="F13" s="2" t="n">
        <v>29</v>
      </c>
      <c r="G13" s="2" t="n">
        <v>29</v>
      </c>
      <c r="I13" s="2" t="n">
        <v>24.9</v>
      </c>
      <c r="R13" s="2" t="n">
        <v>52.9999961853027</v>
      </c>
      <c r="AI13" s="1"/>
      <c r="AJ13" s="15"/>
      <c r="AL13" s="1" t="n">
        <v>37257</v>
      </c>
      <c r="AM13" s="2" t="n">
        <v>3.182</v>
      </c>
      <c r="AN13" s="2" t="n">
        <v>1.305</v>
      </c>
      <c r="AO13" s="2" t="n">
        <v>4.487</v>
      </c>
      <c r="AP13" s="2" t="n">
        <v>0.04</v>
      </c>
      <c r="AQ13" s="2" t="n">
        <v>3.222</v>
      </c>
      <c r="AR13" s="2" t="n">
        <v>1.305</v>
      </c>
      <c r="AS13" s="2" t="n">
        <v>4.487</v>
      </c>
      <c r="AT13" s="2" t="n">
        <v>2.37</v>
      </c>
      <c r="AU13" s="2" t="n">
        <v>5.552</v>
      </c>
    </row>
    <row r="14" customFormat="false" ht="12.75" hidden="false" customHeight="false" outlineLevel="0" collapsed="false">
      <c r="A14" s="1" t="n">
        <v>37197</v>
      </c>
      <c r="B14" s="2" t="n">
        <v>28</v>
      </c>
      <c r="C14" s="2" t="n">
        <v>29.75</v>
      </c>
      <c r="D14" s="2" t="n">
        <v>29</v>
      </c>
      <c r="E14" s="2" t="n">
        <v>30</v>
      </c>
      <c r="F14" s="2" t="n">
        <v>29</v>
      </c>
      <c r="G14" s="2" t="n">
        <v>29</v>
      </c>
      <c r="I14" s="2" t="n">
        <v>24.9</v>
      </c>
      <c r="R14" s="2" t="n">
        <v>52.9999961853027</v>
      </c>
      <c r="AI14" s="1"/>
      <c r="AJ14" s="15"/>
      <c r="AL14" s="1" t="n">
        <v>37288</v>
      </c>
      <c r="AM14" s="2" t="n">
        <v>3.167</v>
      </c>
      <c r="AN14" s="2" t="n">
        <v>1.24</v>
      </c>
      <c r="AO14" s="2" t="n">
        <v>4.407</v>
      </c>
      <c r="AP14" s="2" t="n">
        <v>0.04</v>
      </c>
      <c r="AQ14" s="2" t="n">
        <v>3.207</v>
      </c>
      <c r="AR14" s="2" t="n">
        <v>1.24</v>
      </c>
      <c r="AS14" s="2" t="n">
        <v>4.407</v>
      </c>
      <c r="AT14" s="2" t="n">
        <v>2.25</v>
      </c>
      <c r="AU14" s="2" t="n">
        <v>5.417</v>
      </c>
    </row>
    <row r="15" customFormat="false" ht="12.75" hidden="false" customHeight="false" outlineLevel="0" collapsed="false">
      <c r="A15" s="1" t="n">
        <v>37200</v>
      </c>
      <c r="B15" s="2" t="n">
        <v>28</v>
      </c>
      <c r="C15" s="2" t="n">
        <v>29.75</v>
      </c>
      <c r="D15" s="2" t="n">
        <v>29</v>
      </c>
      <c r="E15" s="2" t="n">
        <v>30</v>
      </c>
      <c r="F15" s="2" t="n">
        <v>29</v>
      </c>
      <c r="G15" s="2" t="n">
        <v>29</v>
      </c>
      <c r="I15" s="2" t="n">
        <v>20.1749992370605</v>
      </c>
      <c r="R15" s="2" t="n">
        <v>52.9999961853027</v>
      </c>
      <c r="AI15" s="1"/>
      <c r="AJ15" s="15"/>
      <c r="AL15" s="1" t="n">
        <v>37316</v>
      </c>
      <c r="AM15" s="2" t="n">
        <v>2.295</v>
      </c>
      <c r="AN15" s="2" t="n">
        <v>0.62</v>
      </c>
      <c r="AO15" s="2" t="n">
        <v>2.915</v>
      </c>
      <c r="AP15" s="2" t="n">
        <v>0.04</v>
      </c>
      <c r="AQ15" s="2" t="n">
        <v>2.335</v>
      </c>
      <c r="AR15" s="2" t="n">
        <v>0.62</v>
      </c>
      <c r="AS15" s="2" t="n">
        <v>2.915</v>
      </c>
      <c r="AT15" s="2" t="n">
        <v>0.785</v>
      </c>
      <c r="AU15" s="2" t="n">
        <v>3.08</v>
      </c>
    </row>
    <row r="16" customFormat="false" ht="12.75" hidden="false" customHeight="false" outlineLevel="0" collapsed="false">
      <c r="A16" s="1" t="n">
        <v>37201</v>
      </c>
      <c r="B16" s="2" t="n">
        <v>28</v>
      </c>
      <c r="C16" s="2" t="n">
        <v>29.75</v>
      </c>
      <c r="D16" s="2" t="n">
        <v>29</v>
      </c>
      <c r="E16" s="2" t="n">
        <v>30</v>
      </c>
      <c r="F16" s="2" t="n">
        <v>29</v>
      </c>
      <c r="G16" s="2" t="n">
        <v>29</v>
      </c>
      <c r="I16" s="2" t="n">
        <v>20.1749992370605</v>
      </c>
      <c r="R16" s="2" t="n">
        <v>52.9999961853027</v>
      </c>
      <c r="AI16" s="1"/>
      <c r="AJ16" s="15"/>
      <c r="AL16" s="1" t="n">
        <v>37347</v>
      </c>
      <c r="AM16" s="2" t="n">
        <v>1.83</v>
      </c>
      <c r="AN16" s="2" t="n">
        <v>0.38</v>
      </c>
      <c r="AO16" s="2" t="n">
        <v>2.21</v>
      </c>
      <c r="AP16" s="2" t="n">
        <v>0.04</v>
      </c>
      <c r="AQ16" s="2" t="n">
        <v>1.87</v>
      </c>
      <c r="AR16" s="2" t="n">
        <v>0.38</v>
      </c>
      <c r="AS16" s="2" t="n">
        <v>2.21</v>
      </c>
      <c r="AT16" s="2" t="n">
        <v>0.43</v>
      </c>
      <c r="AU16" s="2" t="n">
        <v>2.26</v>
      </c>
    </row>
    <row r="17" customFormat="false" ht="12.75" hidden="false" customHeight="false" outlineLevel="0" collapsed="false">
      <c r="A17" s="1" t="n">
        <v>37202</v>
      </c>
      <c r="B17" s="2" t="n">
        <v>28</v>
      </c>
      <c r="C17" s="2" t="n">
        <v>29.75</v>
      </c>
      <c r="D17" s="2" t="n">
        <v>29</v>
      </c>
      <c r="E17" s="2" t="n">
        <v>30</v>
      </c>
      <c r="F17" s="2" t="n">
        <v>29</v>
      </c>
      <c r="G17" s="2" t="n">
        <v>29</v>
      </c>
      <c r="I17" s="2" t="n">
        <v>20.1749992370605</v>
      </c>
      <c r="R17" s="2" t="n">
        <v>52.9999961853027</v>
      </c>
      <c r="AI17" s="1"/>
      <c r="AJ17" s="15"/>
      <c r="AL17" s="1" t="n">
        <v>37377</v>
      </c>
      <c r="AM17" s="2" t="n">
        <v>2.681</v>
      </c>
      <c r="AN17" s="2" t="n">
        <v>0.33</v>
      </c>
      <c r="AO17" s="2" t="n">
        <v>3.011</v>
      </c>
      <c r="AP17" s="2" t="n">
        <v>0.04</v>
      </c>
      <c r="AQ17" s="2" t="n">
        <v>2.721</v>
      </c>
      <c r="AR17" s="2" t="n">
        <v>0.33</v>
      </c>
      <c r="AS17" s="2" t="n">
        <v>3.011</v>
      </c>
      <c r="AT17" s="2" t="n">
        <v>0.39</v>
      </c>
      <c r="AU17" s="2" t="n">
        <v>3.071</v>
      </c>
    </row>
    <row r="18" customFormat="false" ht="12.75" hidden="false" customHeight="false" outlineLevel="0" collapsed="false">
      <c r="A18" s="1" t="n">
        <v>37203</v>
      </c>
      <c r="B18" s="2" t="n">
        <v>28</v>
      </c>
      <c r="C18" s="2" t="n">
        <v>29.75</v>
      </c>
      <c r="D18" s="2" t="n">
        <v>29</v>
      </c>
      <c r="E18" s="2" t="n">
        <v>30</v>
      </c>
      <c r="F18" s="2" t="n">
        <v>29</v>
      </c>
      <c r="G18" s="2" t="n">
        <v>29</v>
      </c>
      <c r="I18" s="2" t="n">
        <v>20.1749992370605</v>
      </c>
      <c r="R18" s="2" t="n">
        <v>52.9999961853027</v>
      </c>
      <c r="AI18" s="1"/>
      <c r="AJ18" s="15"/>
      <c r="AL18" s="1" t="n">
        <v>37408</v>
      </c>
      <c r="AM18" s="2" t="n">
        <v>2.935</v>
      </c>
      <c r="AN18" s="2" t="n">
        <v>0.32</v>
      </c>
      <c r="AO18" s="2" t="n">
        <v>3.255</v>
      </c>
      <c r="AP18" s="2" t="n">
        <v>0.04</v>
      </c>
      <c r="AQ18" s="2" t="n">
        <v>2.975</v>
      </c>
      <c r="AR18" s="2" t="n">
        <v>0.32</v>
      </c>
      <c r="AS18" s="2" t="n">
        <v>3.255</v>
      </c>
      <c r="AT18" s="2" t="n">
        <v>0.37</v>
      </c>
      <c r="AU18" s="2" t="n">
        <v>3.305</v>
      </c>
    </row>
    <row r="19" customFormat="false" ht="12.75" hidden="false" customHeight="false" outlineLevel="0" collapsed="false">
      <c r="A19" s="1" t="n">
        <v>37204</v>
      </c>
      <c r="B19" s="2" t="n">
        <v>28</v>
      </c>
      <c r="C19" s="2" t="n">
        <v>29.75</v>
      </c>
      <c r="D19" s="2" t="n">
        <v>29</v>
      </c>
      <c r="E19" s="2" t="n">
        <v>30</v>
      </c>
      <c r="F19" s="2" t="n">
        <v>29</v>
      </c>
      <c r="G19" s="2" t="n">
        <v>29</v>
      </c>
      <c r="I19" s="2" t="n">
        <v>20.1749992370605</v>
      </c>
      <c r="R19" s="2" t="n">
        <v>52.9999961853027</v>
      </c>
      <c r="AI19" s="1"/>
      <c r="AJ19" s="15"/>
      <c r="AL19" s="1" t="n">
        <v>37438</v>
      </c>
      <c r="AM19" s="2" t="n">
        <v>3.11</v>
      </c>
      <c r="AN19" s="2" t="n">
        <v>0.445</v>
      </c>
      <c r="AO19" s="2" t="n">
        <v>3.555</v>
      </c>
      <c r="AP19" s="2" t="n">
        <v>0.04</v>
      </c>
      <c r="AQ19" s="2" t="n">
        <v>3.15</v>
      </c>
      <c r="AR19" s="2" t="n">
        <v>0.345</v>
      </c>
      <c r="AS19" s="2" t="n">
        <v>3.455</v>
      </c>
      <c r="AT19" s="2" t="n">
        <v>0.44</v>
      </c>
      <c r="AU19" s="2" t="n">
        <v>3.55</v>
      </c>
    </row>
    <row r="20" customFormat="false" ht="12.75" hidden="false" customHeight="false" outlineLevel="0" collapsed="false">
      <c r="A20" s="1" t="n">
        <v>37207</v>
      </c>
      <c r="B20" s="2" t="n">
        <v>28</v>
      </c>
      <c r="C20" s="2" t="n">
        <v>29.75</v>
      </c>
      <c r="D20" s="2" t="n">
        <v>29</v>
      </c>
      <c r="E20" s="2" t="n">
        <v>30</v>
      </c>
      <c r="F20" s="2" t="n">
        <v>29</v>
      </c>
      <c r="G20" s="2" t="n">
        <v>29</v>
      </c>
      <c r="I20" s="2" t="n">
        <v>20.1749992370605</v>
      </c>
      <c r="R20" s="2" t="n">
        <v>52.9999961853027</v>
      </c>
      <c r="AI20" s="1"/>
      <c r="AJ20" s="15"/>
      <c r="AL20" s="1" t="n">
        <v>37469</v>
      </c>
      <c r="AM20" s="2" t="n">
        <v>3.117</v>
      </c>
      <c r="AN20" s="2" t="n">
        <v>0.445</v>
      </c>
      <c r="AO20" s="2" t="n">
        <v>3.562</v>
      </c>
      <c r="AP20" s="2" t="n">
        <v>0.1</v>
      </c>
      <c r="AQ20" s="2" t="n">
        <v>3.217</v>
      </c>
      <c r="AR20" s="2" t="n">
        <v>0.345</v>
      </c>
      <c r="AS20" s="2" t="n">
        <v>3.462</v>
      </c>
      <c r="AT20" s="2" t="n">
        <v>0.44</v>
      </c>
      <c r="AU20" s="2" t="n">
        <v>3.557</v>
      </c>
    </row>
    <row r="21" customFormat="false" ht="12.75" hidden="false" customHeight="false" outlineLevel="0" collapsed="false">
      <c r="A21" s="1" t="n">
        <v>37208</v>
      </c>
      <c r="B21" s="2" t="n">
        <v>28</v>
      </c>
      <c r="C21" s="2" t="n">
        <v>29.75</v>
      </c>
      <c r="D21" s="2" t="n">
        <v>29</v>
      </c>
      <c r="E21" s="2" t="n">
        <v>30</v>
      </c>
      <c r="F21" s="2" t="n">
        <v>29</v>
      </c>
      <c r="G21" s="2" t="n">
        <v>29</v>
      </c>
      <c r="I21" s="2" t="n">
        <v>20.1749992370605</v>
      </c>
      <c r="R21" s="2" t="n">
        <v>52.9999961853027</v>
      </c>
      <c r="AI21" s="1"/>
      <c r="AJ21" s="15"/>
      <c r="AL21" s="1" t="n">
        <v>37500</v>
      </c>
      <c r="AM21" s="2" t="n">
        <v>3.074</v>
      </c>
      <c r="AN21" s="2" t="n">
        <v>0.43</v>
      </c>
      <c r="AO21" s="2" t="n">
        <v>3.504</v>
      </c>
      <c r="AP21" s="2" t="n">
        <v>0.135</v>
      </c>
      <c r="AQ21" s="2" t="n">
        <v>3.209</v>
      </c>
      <c r="AR21" s="2" t="n">
        <v>0.33</v>
      </c>
      <c r="AS21" s="2" t="n">
        <v>3.404</v>
      </c>
      <c r="AT21" s="2" t="n">
        <v>0.39</v>
      </c>
      <c r="AU21" s="2" t="n">
        <v>3.464</v>
      </c>
    </row>
    <row r="22" customFormat="false" ht="12.75" hidden="false" customHeight="false" outlineLevel="0" collapsed="false">
      <c r="A22" s="1" t="n">
        <v>37209</v>
      </c>
      <c r="B22" s="2" t="n">
        <v>28</v>
      </c>
      <c r="C22" s="2" t="n">
        <v>29.75</v>
      </c>
      <c r="D22" s="2" t="n">
        <v>29</v>
      </c>
      <c r="E22" s="2" t="n">
        <v>30</v>
      </c>
      <c r="F22" s="2" t="n">
        <v>29</v>
      </c>
      <c r="G22" s="2" t="n">
        <v>29</v>
      </c>
      <c r="I22" s="2" t="n">
        <v>20.1749992370605</v>
      </c>
      <c r="R22" s="2" t="n">
        <v>52.9999961853027</v>
      </c>
      <c r="AI22" s="1"/>
      <c r="AJ22" s="15"/>
      <c r="AL22" s="1" t="n">
        <v>37530</v>
      </c>
      <c r="AM22" s="2" t="n">
        <v>2.982</v>
      </c>
      <c r="AN22" s="2" t="n">
        <v>0.47</v>
      </c>
      <c r="AO22" s="2" t="n">
        <v>3.452</v>
      </c>
      <c r="AP22" s="2" t="n">
        <v>0.16</v>
      </c>
      <c r="AQ22" s="2" t="n">
        <v>3.142</v>
      </c>
      <c r="AR22" s="2" t="n">
        <v>0.37</v>
      </c>
      <c r="AS22" s="2" t="n">
        <v>3.352</v>
      </c>
      <c r="AT22" s="2" t="n">
        <v>0.41</v>
      </c>
      <c r="AU22" s="2" t="n">
        <v>3.392</v>
      </c>
    </row>
    <row r="23" customFormat="false" ht="12.75" hidden="false" customHeight="false" outlineLevel="0" collapsed="false">
      <c r="A23" s="1" t="n">
        <v>37210</v>
      </c>
      <c r="B23" s="2" t="n">
        <v>28</v>
      </c>
      <c r="C23" s="2" t="n">
        <v>29.75</v>
      </c>
      <c r="D23" s="2" t="n">
        <v>29</v>
      </c>
      <c r="E23" s="2" t="n">
        <v>30</v>
      </c>
      <c r="F23" s="2" t="n">
        <v>29</v>
      </c>
      <c r="G23" s="2" t="n">
        <v>29</v>
      </c>
      <c r="I23" s="2" t="n">
        <v>20.1749992370605</v>
      </c>
      <c r="R23" s="2" t="n">
        <v>52.9999961853027</v>
      </c>
      <c r="AI23" s="1"/>
      <c r="AJ23" s="15"/>
      <c r="AL23" s="1" t="n">
        <v>37561</v>
      </c>
      <c r="AM23" s="2" t="n">
        <v>3.013</v>
      </c>
      <c r="AN23" s="2" t="n">
        <v>0.64</v>
      </c>
      <c r="AO23" s="2" t="n">
        <v>3.653</v>
      </c>
      <c r="AP23" s="2" t="n">
        <v>0.155</v>
      </c>
      <c r="AQ23" s="2" t="n">
        <v>3.168</v>
      </c>
      <c r="AR23" s="2" t="n">
        <v>0.54</v>
      </c>
      <c r="AS23" s="2" t="n">
        <v>3.553</v>
      </c>
      <c r="AT23" s="2" t="n">
        <v>0.67</v>
      </c>
      <c r="AU23" s="2" t="n">
        <v>3.683</v>
      </c>
    </row>
    <row r="24" customFormat="false" ht="12.75" hidden="false" customHeight="false" outlineLevel="0" collapsed="false">
      <c r="A24" s="1" t="n">
        <v>37211</v>
      </c>
      <c r="B24" s="2" t="n">
        <v>28</v>
      </c>
      <c r="C24" s="2" t="n">
        <v>29.75</v>
      </c>
      <c r="D24" s="2" t="n">
        <v>29</v>
      </c>
      <c r="E24" s="2" t="n">
        <v>30</v>
      </c>
      <c r="F24" s="2" t="n">
        <v>29</v>
      </c>
      <c r="G24" s="2" t="n">
        <v>29</v>
      </c>
      <c r="I24" s="2" t="n">
        <v>20.1749992370605</v>
      </c>
      <c r="R24" s="2" t="n">
        <v>52.9999961853027</v>
      </c>
      <c r="AI24" s="1"/>
      <c r="AJ24" s="15"/>
      <c r="AL24" s="1" t="n">
        <v>37591</v>
      </c>
      <c r="AM24" s="2" t="n">
        <v>3.063</v>
      </c>
      <c r="AN24" s="2" t="n">
        <v>0.88</v>
      </c>
      <c r="AO24" s="2" t="n">
        <v>3.943</v>
      </c>
      <c r="AP24" s="2" t="n">
        <v>0.15</v>
      </c>
      <c r="AQ24" s="2" t="n">
        <v>3.213</v>
      </c>
      <c r="AR24" s="2" t="n">
        <v>0.88</v>
      </c>
      <c r="AS24" s="2" t="n">
        <v>3.943</v>
      </c>
      <c r="AT24" s="2" t="n">
        <v>1.02</v>
      </c>
      <c r="AU24" s="2" t="n">
        <v>4.083</v>
      </c>
    </row>
    <row r="25" customFormat="false" ht="12.75" hidden="false" customHeight="false" outlineLevel="0" collapsed="false">
      <c r="A25" s="1" t="n">
        <v>37214</v>
      </c>
      <c r="B25" s="2" t="n">
        <v>28</v>
      </c>
      <c r="C25" s="2" t="n">
        <v>29.75</v>
      </c>
      <c r="D25" s="2" t="n">
        <v>29</v>
      </c>
      <c r="E25" s="2" t="n">
        <v>30</v>
      </c>
      <c r="F25" s="2" t="n">
        <v>29</v>
      </c>
      <c r="G25" s="2" t="n">
        <v>29</v>
      </c>
      <c r="I25" s="2" t="n">
        <v>20.1749992370605</v>
      </c>
      <c r="R25" s="2" t="n">
        <v>52.9999961853027</v>
      </c>
      <c r="AI25" s="1"/>
      <c r="AJ25" s="15"/>
      <c r="AL25" s="1" t="n">
        <v>37622</v>
      </c>
      <c r="AM25" s="2" t="n">
        <v>3.103</v>
      </c>
      <c r="AN25" s="2" t="n">
        <v>1.15</v>
      </c>
      <c r="AO25" s="2" t="n">
        <v>4.253</v>
      </c>
      <c r="AP25" s="2" t="n">
        <v>0.04</v>
      </c>
      <c r="AQ25" s="2" t="n">
        <v>3.143</v>
      </c>
      <c r="AR25" s="2" t="n">
        <v>1.15</v>
      </c>
      <c r="AS25" s="2" t="n">
        <v>4.253</v>
      </c>
      <c r="AT25" s="2" t="n">
        <v>1.9</v>
      </c>
      <c r="AU25" s="2" t="n">
        <v>5.003</v>
      </c>
    </row>
    <row r="26" customFormat="false" ht="12.75" hidden="false" customHeight="false" outlineLevel="0" collapsed="false">
      <c r="A26" s="1" t="n">
        <v>37215</v>
      </c>
      <c r="B26" s="2" t="n">
        <v>28</v>
      </c>
      <c r="C26" s="2" t="n">
        <v>29.75</v>
      </c>
      <c r="D26" s="2" t="n">
        <v>29</v>
      </c>
      <c r="E26" s="2" t="n">
        <v>30</v>
      </c>
      <c r="F26" s="2" t="n">
        <v>29</v>
      </c>
      <c r="G26" s="2" t="n">
        <v>29</v>
      </c>
      <c r="I26" s="2" t="n">
        <v>20.1749992370605</v>
      </c>
      <c r="R26" s="2" t="n">
        <v>52.9999961853027</v>
      </c>
      <c r="AI26" s="1"/>
      <c r="AJ26" s="15"/>
      <c r="AL26" s="1" t="n">
        <v>37653</v>
      </c>
      <c r="AM26" s="2" t="n">
        <v>3.145</v>
      </c>
      <c r="AN26" s="2" t="n">
        <v>1.15</v>
      </c>
      <c r="AO26" s="2" t="n">
        <v>4.295</v>
      </c>
      <c r="AP26" s="2" t="n">
        <v>0.04</v>
      </c>
      <c r="AQ26" s="2" t="n">
        <v>3.185</v>
      </c>
      <c r="AR26" s="2" t="n">
        <v>1.15</v>
      </c>
      <c r="AS26" s="2" t="n">
        <v>4.295</v>
      </c>
      <c r="AT26" s="2" t="n">
        <v>1.9</v>
      </c>
      <c r="AU26" s="2" t="n">
        <v>5.045</v>
      </c>
    </row>
    <row r="27" customFormat="false" ht="12.75" hidden="false" customHeight="false" outlineLevel="0" collapsed="false">
      <c r="A27" s="1" t="n">
        <v>37216</v>
      </c>
      <c r="B27" s="2" t="n">
        <v>28</v>
      </c>
      <c r="C27" s="2" t="n">
        <v>29.75</v>
      </c>
      <c r="D27" s="2" t="n">
        <v>29</v>
      </c>
      <c r="E27" s="2" t="n">
        <v>30</v>
      </c>
      <c r="F27" s="2" t="n">
        <v>29</v>
      </c>
      <c r="G27" s="2" t="n">
        <v>29</v>
      </c>
      <c r="I27" s="2" t="n">
        <v>20.1749992370605</v>
      </c>
      <c r="R27" s="2" t="n">
        <v>52.9999961853027</v>
      </c>
      <c r="AI27" s="1"/>
      <c r="AJ27" s="15"/>
      <c r="AL27" s="1" t="n">
        <v>37681</v>
      </c>
      <c r="AM27" s="2" t="n">
        <v>3.145</v>
      </c>
      <c r="AN27" s="2" t="n">
        <v>0.65</v>
      </c>
      <c r="AO27" s="2" t="n">
        <v>3.795</v>
      </c>
      <c r="AP27" s="2" t="n">
        <v>0.04</v>
      </c>
      <c r="AQ27" s="2" t="n">
        <v>3.185</v>
      </c>
      <c r="AR27" s="2" t="n">
        <v>0.65</v>
      </c>
      <c r="AS27" s="2" t="n">
        <v>3.795</v>
      </c>
      <c r="AT27" s="2" t="n">
        <v>0.71</v>
      </c>
      <c r="AU27" s="2" t="n">
        <v>3.855</v>
      </c>
    </row>
    <row r="28" customFormat="false" ht="12.75" hidden="false" customHeight="false" outlineLevel="0" collapsed="false">
      <c r="A28" s="1" t="n">
        <v>37218</v>
      </c>
      <c r="B28" s="2" t="n">
        <v>28</v>
      </c>
      <c r="C28" s="2" t="n">
        <v>24.5</v>
      </c>
      <c r="D28" s="2" t="n">
        <v>29</v>
      </c>
      <c r="E28" s="2" t="n">
        <v>30</v>
      </c>
      <c r="F28" s="2" t="n">
        <v>29</v>
      </c>
      <c r="G28" s="2" t="n">
        <v>29</v>
      </c>
      <c r="I28" s="2" t="n">
        <v>20.1749992370605</v>
      </c>
      <c r="R28" s="2" t="n">
        <v>52.999994354248</v>
      </c>
      <c r="AI28" s="1"/>
      <c r="AJ28" s="15"/>
      <c r="AL28" s="1" t="n">
        <v>37712</v>
      </c>
      <c r="AM28" s="2" t="n">
        <v>3.175</v>
      </c>
      <c r="AN28" s="2" t="n">
        <v>0.36</v>
      </c>
      <c r="AO28" s="2" t="n">
        <v>3.535</v>
      </c>
      <c r="AP28" s="2" t="n">
        <v>0.04</v>
      </c>
      <c r="AQ28" s="2" t="n">
        <v>3.215</v>
      </c>
      <c r="AR28" s="2" t="n">
        <v>0.36</v>
      </c>
      <c r="AS28" s="2" t="n">
        <v>3.535</v>
      </c>
      <c r="AT28" s="2" t="n">
        <v>0.38</v>
      </c>
      <c r="AU28" s="2" t="n">
        <v>3.555</v>
      </c>
    </row>
    <row r="29" customFormat="false" ht="12.75" hidden="false" customHeight="false" outlineLevel="0" collapsed="false">
      <c r="A29" s="1" t="n">
        <v>37225</v>
      </c>
      <c r="B29" s="2" t="n">
        <v>28</v>
      </c>
      <c r="C29" s="2" t="n">
        <v>29.75</v>
      </c>
      <c r="D29" s="2" t="n">
        <v>29</v>
      </c>
      <c r="E29" s="2" t="n">
        <v>30</v>
      </c>
      <c r="F29" s="2" t="n">
        <v>29</v>
      </c>
      <c r="G29" s="2" t="n">
        <v>29</v>
      </c>
      <c r="I29" s="2" t="n">
        <v>26</v>
      </c>
      <c r="R29" s="2" t="n">
        <v>52.9999961853027</v>
      </c>
      <c r="AI29" s="1"/>
      <c r="AJ29" s="15"/>
      <c r="AL29" s="1" t="n">
        <v>37742</v>
      </c>
      <c r="AM29" s="2" t="n">
        <v>3.36</v>
      </c>
      <c r="AN29" s="2" t="n">
        <v>0.325</v>
      </c>
      <c r="AO29" s="2" t="n">
        <v>3.685</v>
      </c>
      <c r="AP29" s="2" t="n">
        <v>0.04</v>
      </c>
      <c r="AQ29" s="2" t="n">
        <v>3.4</v>
      </c>
      <c r="AR29" s="2" t="n">
        <v>0.325</v>
      </c>
      <c r="AS29" s="2" t="n">
        <v>3.685</v>
      </c>
      <c r="AT29" s="2" t="n">
        <v>0.33</v>
      </c>
      <c r="AU29" s="2" t="n">
        <v>3.69</v>
      </c>
    </row>
    <row r="30" customFormat="false" ht="12.75" hidden="false" customHeight="false" outlineLevel="0" collapsed="false">
      <c r="A30" s="1" t="n">
        <v>37226</v>
      </c>
      <c r="B30" s="2" t="n">
        <v>33</v>
      </c>
      <c r="C30" s="2" t="n">
        <v>38</v>
      </c>
      <c r="D30" s="2" t="n">
        <v>37.75</v>
      </c>
      <c r="E30" s="2" t="n">
        <v>38</v>
      </c>
      <c r="F30" s="2" t="n">
        <v>34.75</v>
      </c>
      <c r="G30" s="2" t="n">
        <v>35</v>
      </c>
      <c r="I30" s="2" t="n">
        <v>34.75</v>
      </c>
      <c r="R30" s="2" t="n">
        <v>60.2999992370606</v>
      </c>
      <c r="AI30" s="1"/>
      <c r="AJ30" s="15"/>
      <c r="AL30" s="1" t="n">
        <v>37773</v>
      </c>
      <c r="AM30" s="2" t="n">
        <v>3.57</v>
      </c>
      <c r="AN30" s="2" t="n">
        <v>0.335</v>
      </c>
      <c r="AO30" s="2" t="n">
        <v>3.905</v>
      </c>
      <c r="AP30" s="2" t="n">
        <v>0.04</v>
      </c>
      <c r="AQ30" s="2" t="n">
        <v>3.61</v>
      </c>
      <c r="AR30" s="2" t="n">
        <v>0.335</v>
      </c>
      <c r="AS30" s="2" t="n">
        <v>3.905</v>
      </c>
      <c r="AT30" s="2" t="n">
        <v>0.37</v>
      </c>
      <c r="AU30" s="2" t="n">
        <v>3.94</v>
      </c>
    </row>
    <row r="31" customFormat="false" ht="12.75" hidden="false" customHeight="false" outlineLevel="0" collapsed="false">
      <c r="A31" s="1" t="n">
        <v>37257</v>
      </c>
      <c r="B31" s="2" t="n">
        <v>33.25</v>
      </c>
      <c r="C31" s="2" t="n">
        <v>37.75</v>
      </c>
      <c r="D31" s="2" t="n">
        <v>37.75</v>
      </c>
      <c r="E31" s="2" t="n">
        <v>37.5</v>
      </c>
      <c r="F31" s="2" t="n">
        <v>35</v>
      </c>
      <c r="G31" s="2" t="n">
        <v>34.75</v>
      </c>
      <c r="I31" s="2" t="n">
        <v>35</v>
      </c>
      <c r="R31" s="2" t="n">
        <v>62.6185134887695</v>
      </c>
      <c r="AI31" s="1"/>
      <c r="AJ31" s="15"/>
      <c r="AL31" s="1" t="n">
        <v>37803</v>
      </c>
      <c r="AM31" s="2" t="n">
        <v>3.695</v>
      </c>
      <c r="AN31" s="2" t="n">
        <v>0.45</v>
      </c>
      <c r="AO31" s="2" t="n">
        <v>4.145</v>
      </c>
      <c r="AP31" s="2" t="n">
        <v>0.04</v>
      </c>
      <c r="AQ31" s="2" t="n">
        <v>3.735</v>
      </c>
      <c r="AR31" s="2" t="n">
        <v>0.35</v>
      </c>
      <c r="AS31" s="2" t="n">
        <v>4.045</v>
      </c>
      <c r="AT31" s="2" t="n">
        <v>0.41</v>
      </c>
      <c r="AU31" s="2" t="n">
        <v>4.105</v>
      </c>
    </row>
    <row r="32" customFormat="false" ht="12.75" hidden="false" customHeight="false" outlineLevel="0" collapsed="false">
      <c r="A32" s="1" t="n">
        <v>37288</v>
      </c>
      <c r="B32" s="2" t="n">
        <v>32.75</v>
      </c>
      <c r="C32" s="2" t="n">
        <v>35.65</v>
      </c>
      <c r="D32" s="2" t="n">
        <v>35.75</v>
      </c>
      <c r="E32" s="2" t="n">
        <v>36.25</v>
      </c>
      <c r="F32" s="2" t="n">
        <v>34.25</v>
      </c>
      <c r="G32" s="2" t="n">
        <v>34</v>
      </c>
      <c r="I32" s="2" t="n">
        <v>34.25</v>
      </c>
      <c r="R32" s="2" t="n">
        <v>62.3347381591797</v>
      </c>
      <c r="AI32" s="1"/>
      <c r="AJ32" s="15"/>
      <c r="AL32" s="1" t="n">
        <v>37834</v>
      </c>
      <c r="AM32" s="2" t="n">
        <v>3.613</v>
      </c>
      <c r="AN32" s="2" t="n">
        <v>0.45</v>
      </c>
      <c r="AO32" s="2" t="n">
        <v>4.063</v>
      </c>
      <c r="AP32" s="2" t="n">
        <v>0.13</v>
      </c>
      <c r="AQ32" s="2" t="n">
        <v>3.743</v>
      </c>
      <c r="AR32" s="2" t="n">
        <v>0.35</v>
      </c>
      <c r="AS32" s="2" t="n">
        <v>3.963</v>
      </c>
      <c r="AT32" s="2" t="n">
        <v>0.41</v>
      </c>
      <c r="AU32" s="2" t="n">
        <v>4.023</v>
      </c>
    </row>
    <row r="33" customFormat="false" ht="12.75" hidden="false" customHeight="false" outlineLevel="0" collapsed="false">
      <c r="A33" s="1" t="n">
        <v>37316</v>
      </c>
      <c r="B33" s="2" t="n">
        <v>32</v>
      </c>
      <c r="C33" s="2" t="n">
        <v>32.75</v>
      </c>
      <c r="D33" s="2" t="n">
        <v>32.75</v>
      </c>
      <c r="E33" s="2" t="n">
        <v>35</v>
      </c>
      <c r="F33" s="2" t="n">
        <v>33.5</v>
      </c>
      <c r="G33" s="2" t="n">
        <v>33.25</v>
      </c>
      <c r="I33" s="2" t="n">
        <v>33.5</v>
      </c>
      <c r="R33" s="2" t="n">
        <v>60.8790525817871</v>
      </c>
      <c r="AI33" s="1"/>
      <c r="AJ33" s="15"/>
      <c r="AL33" s="1" t="n">
        <v>37865</v>
      </c>
      <c r="AM33" s="2" t="n">
        <v>3.518</v>
      </c>
      <c r="AN33" s="2" t="n">
        <v>0.415</v>
      </c>
      <c r="AO33" s="2" t="n">
        <v>3.933</v>
      </c>
      <c r="AP33" s="2" t="n">
        <v>0.13</v>
      </c>
      <c r="AQ33" s="2" t="n">
        <v>3.648</v>
      </c>
      <c r="AR33" s="2" t="n">
        <v>0.315</v>
      </c>
      <c r="AS33" s="2" t="n">
        <v>3.833</v>
      </c>
      <c r="AT33" s="2" t="n">
        <v>0.36</v>
      </c>
      <c r="AU33" s="2" t="n">
        <v>3.878</v>
      </c>
    </row>
    <row r="34" customFormat="false" ht="12.75" hidden="false" customHeight="false" outlineLevel="0" collapsed="false">
      <c r="A34" s="1" t="n">
        <v>37347</v>
      </c>
      <c r="B34" s="2" t="n">
        <v>30.5</v>
      </c>
      <c r="C34" s="2" t="n">
        <v>32.5</v>
      </c>
      <c r="D34" s="2" t="n">
        <v>30.5</v>
      </c>
      <c r="E34" s="2" t="n">
        <v>32.75</v>
      </c>
      <c r="F34" s="2" t="n">
        <v>32.25</v>
      </c>
      <c r="G34" s="2" t="n">
        <v>32.5</v>
      </c>
      <c r="I34" s="2" t="n">
        <v>32.25</v>
      </c>
      <c r="R34" s="2" t="n">
        <v>56.4142718505859</v>
      </c>
      <c r="AI34" s="1"/>
      <c r="AJ34" s="15"/>
      <c r="AL34" s="1" t="n">
        <v>37895</v>
      </c>
      <c r="AM34" s="2" t="n">
        <v>3.393</v>
      </c>
      <c r="AN34" s="2" t="n">
        <v>0.46</v>
      </c>
      <c r="AO34" s="2" t="n">
        <v>3.853</v>
      </c>
      <c r="AP34" s="2" t="n">
        <v>0.13</v>
      </c>
      <c r="AQ34" s="2" t="n">
        <v>3.523</v>
      </c>
      <c r="AR34" s="2" t="n">
        <v>0.36</v>
      </c>
      <c r="AS34" s="2" t="n">
        <v>3.753</v>
      </c>
      <c r="AT34" s="2" t="n">
        <v>0.4</v>
      </c>
      <c r="AU34" s="2" t="n">
        <v>3.793</v>
      </c>
    </row>
    <row r="35" customFormat="false" ht="12.75" hidden="false" customHeight="false" outlineLevel="0" collapsed="false">
      <c r="A35" s="1" t="n">
        <v>37377</v>
      </c>
      <c r="B35" s="2" t="n">
        <v>35.5</v>
      </c>
      <c r="C35" s="2" t="n">
        <v>31</v>
      </c>
      <c r="D35" s="2" t="n">
        <v>28.5</v>
      </c>
      <c r="E35" s="2" t="n">
        <v>32.5</v>
      </c>
      <c r="F35" s="2" t="n">
        <v>33.75</v>
      </c>
      <c r="G35" s="2" t="n">
        <v>38.5</v>
      </c>
      <c r="I35" s="2" t="n">
        <v>32.5</v>
      </c>
      <c r="R35" s="2" t="n">
        <v>57.1192900085449</v>
      </c>
      <c r="AI35" s="1"/>
      <c r="AJ35" s="15"/>
      <c r="AL35" s="1" t="n">
        <v>37926</v>
      </c>
      <c r="AM35" s="2" t="n">
        <v>3.393</v>
      </c>
      <c r="AN35" s="2" t="n">
        <v>0.56</v>
      </c>
      <c r="AO35" s="2" t="n">
        <v>3.953</v>
      </c>
      <c r="AP35" s="2" t="n">
        <v>0.13</v>
      </c>
      <c r="AQ35" s="2" t="n">
        <v>3.523</v>
      </c>
      <c r="AR35" s="2" t="n">
        <v>0.46</v>
      </c>
      <c r="AS35" s="2" t="n">
        <v>3.853</v>
      </c>
      <c r="AT35" s="2" t="n">
        <v>0.72</v>
      </c>
      <c r="AU35" s="2" t="n">
        <v>4.113</v>
      </c>
    </row>
    <row r="36" customFormat="false" ht="12.75" hidden="false" customHeight="false" outlineLevel="0" collapsed="false">
      <c r="A36" s="1" t="n">
        <v>37408</v>
      </c>
      <c r="B36" s="2" t="n">
        <v>43.5</v>
      </c>
      <c r="C36" s="2" t="n">
        <v>32</v>
      </c>
      <c r="D36" s="2" t="n">
        <v>29.5</v>
      </c>
      <c r="E36" s="2" t="n">
        <v>39</v>
      </c>
      <c r="F36" s="2" t="n">
        <v>39.75</v>
      </c>
      <c r="G36" s="2" t="n">
        <v>48.5</v>
      </c>
      <c r="I36" s="2" t="n">
        <v>39</v>
      </c>
      <c r="R36" s="2" t="n">
        <v>58.2461561469298</v>
      </c>
      <c r="AI36" s="1"/>
      <c r="AJ36" s="15"/>
      <c r="AL36" s="1" t="n">
        <v>37956</v>
      </c>
      <c r="AM36" s="2" t="n">
        <v>3.415</v>
      </c>
      <c r="AN36" s="2" t="n">
        <v>0.77</v>
      </c>
      <c r="AO36" s="2" t="n">
        <v>4.185</v>
      </c>
      <c r="AP36" s="2" t="n">
        <v>0.13</v>
      </c>
      <c r="AQ36" s="2" t="n">
        <v>3.545</v>
      </c>
      <c r="AR36" s="2" t="n">
        <v>0.77</v>
      </c>
      <c r="AS36" s="2" t="n">
        <v>4.185</v>
      </c>
      <c r="AT36" s="2" t="n">
        <v>0.97</v>
      </c>
      <c r="AU36" s="2" t="n">
        <v>4.385</v>
      </c>
    </row>
    <row r="37" customFormat="false" ht="12.75" hidden="false" customHeight="false" outlineLevel="0" collapsed="false">
      <c r="A37" s="1" t="n">
        <v>37438</v>
      </c>
      <c r="B37" s="2" t="n">
        <v>52</v>
      </c>
      <c r="C37" s="2" t="n">
        <v>45.5</v>
      </c>
      <c r="D37" s="2" t="n">
        <v>42.5</v>
      </c>
      <c r="E37" s="2" t="n">
        <v>48</v>
      </c>
      <c r="F37" s="2" t="n">
        <v>49</v>
      </c>
      <c r="G37" s="2" t="n">
        <v>59</v>
      </c>
      <c r="I37" s="2" t="n">
        <v>48</v>
      </c>
      <c r="R37" s="2" t="n">
        <v>49.2881139623512</v>
      </c>
      <c r="AI37" s="1"/>
      <c r="AJ37" s="15"/>
      <c r="AL37" s="1" t="n">
        <v>37987</v>
      </c>
      <c r="AM37" s="2" t="n">
        <v>3.44</v>
      </c>
      <c r="AN37" s="2" t="n">
        <v>1.04</v>
      </c>
      <c r="AO37" s="2" t="n">
        <v>4.48</v>
      </c>
      <c r="AP37" s="2" t="n">
        <v>0.035</v>
      </c>
      <c r="AQ37" s="2" t="n">
        <v>3.475</v>
      </c>
      <c r="AR37" s="2" t="n">
        <v>1.04</v>
      </c>
      <c r="AS37" s="2" t="n">
        <v>4.48</v>
      </c>
      <c r="AT37" s="2" t="n">
        <v>1.6</v>
      </c>
      <c r="AU37" s="2" t="n">
        <v>5.04</v>
      </c>
    </row>
    <row r="38" customFormat="false" ht="12.75" hidden="false" customHeight="false" outlineLevel="0" collapsed="false">
      <c r="A38" s="1" t="n">
        <v>37469</v>
      </c>
      <c r="B38" s="2" t="n">
        <v>61</v>
      </c>
      <c r="C38" s="2" t="n">
        <v>52</v>
      </c>
      <c r="D38" s="2" t="n">
        <v>49.5</v>
      </c>
      <c r="E38" s="2" t="n">
        <v>54.25</v>
      </c>
      <c r="F38" s="2" t="n">
        <v>54.75</v>
      </c>
      <c r="G38" s="2" t="n">
        <v>71</v>
      </c>
      <c r="I38" s="2" t="n">
        <v>54.25</v>
      </c>
      <c r="R38" s="2" t="n">
        <v>50.073134570462</v>
      </c>
      <c r="AI38" s="1"/>
      <c r="AJ38" s="15"/>
      <c r="AL38" s="1" t="n">
        <v>38018</v>
      </c>
      <c r="AM38" s="2" t="n">
        <v>3.472</v>
      </c>
      <c r="AN38" s="2" t="n">
        <v>1.04</v>
      </c>
      <c r="AO38" s="2" t="n">
        <v>4.512</v>
      </c>
      <c r="AP38" s="2" t="n">
        <v>0.035</v>
      </c>
      <c r="AQ38" s="2" t="n">
        <v>3.507</v>
      </c>
      <c r="AR38" s="2" t="n">
        <v>1.04</v>
      </c>
      <c r="AS38" s="2" t="n">
        <v>4.512</v>
      </c>
      <c r="AT38" s="2" t="n">
        <v>1.6</v>
      </c>
      <c r="AU38" s="2" t="n">
        <v>5.072</v>
      </c>
    </row>
    <row r="39" customFormat="false" ht="12.75" hidden="false" customHeight="false" outlineLevel="0" collapsed="false">
      <c r="A39" s="1" t="n">
        <v>37500</v>
      </c>
      <c r="B39" s="2" t="n">
        <v>50</v>
      </c>
      <c r="C39" s="2" t="n">
        <v>45.5</v>
      </c>
      <c r="D39" s="2" t="n">
        <v>42</v>
      </c>
      <c r="E39" s="2" t="n">
        <v>47</v>
      </c>
      <c r="F39" s="2" t="n">
        <v>46.25</v>
      </c>
      <c r="G39" s="2" t="n">
        <v>57</v>
      </c>
      <c r="I39" s="2" t="n">
        <v>46.25</v>
      </c>
      <c r="R39" s="2" t="n">
        <v>50.073562693389</v>
      </c>
      <c r="AI39" s="1"/>
      <c r="AJ39" s="15"/>
      <c r="AL39" s="1" t="n">
        <v>38047</v>
      </c>
      <c r="AM39" s="2" t="n">
        <v>3.472</v>
      </c>
      <c r="AN39" s="2" t="n">
        <v>0.54</v>
      </c>
      <c r="AO39" s="2" t="n">
        <v>4.012</v>
      </c>
      <c r="AP39" s="2" t="n">
        <v>0.035</v>
      </c>
      <c r="AQ39" s="2" t="n">
        <v>3.507</v>
      </c>
      <c r="AR39" s="2" t="n">
        <v>0.54</v>
      </c>
      <c r="AS39" s="2" t="n">
        <v>4.012</v>
      </c>
      <c r="AT39" s="2" t="n">
        <v>0.71</v>
      </c>
      <c r="AU39" s="2" t="n">
        <v>4.182</v>
      </c>
    </row>
    <row r="40" customFormat="false" ht="12.75" hidden="false" customHeight="false" outlineLevel="0" collapsed="false">
      <c r="A40" s="1" t="n">
        <v>37530</v>
      </c>
      <c r="B40" s="2" t="n">
        <v>37</v>
      </c>
      <c r="C40" s="2" t="n">
        <v>38.75</v>
      </c>
      <c r="D40" s="2" t="n">
        <v>38.75</v>
      </c>
      <c r="E40" s="2" t="n">
        <v>39.5</v>
      </c>
      <c r="F40" s="2" t="n">
        <v>38.5</v>
      </c>
      <c r="G40" s="2" t="n">
        <v>39.5</v>
      </c>
      <c r="I40" s="2" t="n">
        <v>38.5</v>
      </c>
      <c r="R40" s="2" t="n">
        <v>54.6837028508444</v>
      </c>
      <c r="AI40" s="1"/>
      <c r="AJ40" s="15"/>
      <c r="AL40" s="1" t="n">
        <v>38078</v>
      </c>
      <c r="AM40" s="2" t="n">
        <v>3.487</v>
      </c>
      <c r="AN40" s="2" t="n">
        <v>0.36</v>
      </c>
      <c r="AO40" s="2" t="n">
        <v>3.847</v>
      </c>
      <c r="AP40" s="2" t="n">
        <v>0.035</v>
      </c>
      <c r="AQ40" s="2" t="n">
        <v>3.522</v>
      </c>
      <c r="AR40" s="2" t="n">
        <v>0.36</v>
      </c>
      <c r="AS40" s="2" t="n">
        <v>3.847</v>
      </c>
      <c r="AT40" s="2" t="n">
        <v>0.38</v>
      </c>
      <c r="AU40" s="2" t="n">
        <v>3.867</v>
      </c>
    </row>
    <row r="41" customFormat="false" ht="12.75" hidden="false" customHeight="false" outlineLevel="0" collapsed="false">
      <c r="A41" s="1" t="n">
        <v>37561</v>
      </c>
      <c r="B41" s="2" t="n">
        <v>35</v>
      </c>
      <c r="C41" s="2" t="n">
        <v>35.5</v>
      </c>
      <c r="D41" s="2" t="n">
        <v>35.5</v>
      </c>
      <c r="E41" s="2" t="n">
        <v>38.5</v>
      </c>
      <c r="F41" s="2" t="n">
        <v>37.5</v>
      </c>
      <c r="G41" s="2" t="n">
        <v>37</v>
      </c>
      <c r="I41" s="2" t="n">
        <v>37.5</v>
      </c>
      <c r="R41" s="2" t="n">
        <v>59.9188113774217</v>
      </c>
      <c r="AI41" s="1"/>
      <c r="AJ41" s="15"/>
      <c r="AL41" s="1" t="n">
        <v>38108</v>
      </c>
      <c r="AM41" s="2" t="n">
        <v>3.65</v>
      </c>
      <c r="AN41" s="2" t="n">
        <v>0.325</v>
      </c>
      <c r="AO41" s="2" t="n">
        <v>3.975</v>
      </c>
      <c r="AP41" s="2" t="n">
        <v>0.035</v>
      </c>
      <c r="AQ41" s="2" t="n">
        <v>3.685</v>
      </c>
      <c r="AR41" s="2" t="n">
        <v>0.325</v>
      </c>
      <c r="AS41" s="2" t="n">
        <v>3.975</v>
      </c>
      <c r="AT41" s="2" t="n">
        <v>0.33</v>
      </c>
      <c r="AU41" s="2" t="n">
        <v>3.98</v>
      </c>
    </row>
    <row r="42" customFormat="false" ht="12.75" hidden="false" customHeight="false" outlineLevel="0" collapsed="false">
      <c r="A42" s="1" t="n">
        <v>37591</v>
      </c>
      <c r="B42" s="2" t="n">
        <v>36</v>
      </c>
      <c r="C42" s="2" t="n">
        <v>37</v>
      </c>
      <c r="D42" s="2" t="n">
        <v>37</v>
      </c>
      <c r="E42" s="2" t="n">
        <v>40.5</v>
      </c>
      <c r="F42" s="2" t="n">
        <v>39.5</v>
      </c>
      <c r="G42" s="2" t="n">
        <v>38</v>
      </c>
      <c r="I42" s="2" t="n">
        <v>39.5</v>
      </c>
      <c r="R42" s="2" t="n">
        <v>64.1451905551899</v>
      </c>
      <c r="AI42" s="1"/>
      <c r="AJ42" s="15"/>
      <c r="AL42" s="1" t="n">
        <v>38139</v>
      </c>
      <c r="AM42" s="2" t="n">
        <v>3.797</v>
      </c>
      <c r="AN42" s="2" t="n">
        <v>0.335</v>
      </c>
      <c r="AO42" s="2" t="n">
        <v>4.132</v>
      </c>
      <c r="AP42" s="2" t="n">
        <v>0.035</v>
      </c>
      <c r="AQ42" s="2" t="n">
        <v>3.832</v>
      </c>
      <c r="AR42" s="2" t="n">
        <v>0.335</v>
      </c>
      <c r="AS42" s="2" t="n">
        <v>4.132</v>
      </c>
      <c r="AT42" s="2" t="n">
        <v>0.37</v>
      </c>
      <c r="AU42" s="2" t="n">
        <v>4.167</v>
      </c>
    </row>
    <row r="43" customFormat="false" ht="12.75" hidden="false" customHeight="false" outlineLevel="0" collapsed="false">
      <c r="A43" s="1" t="n">
        <v>37622</v>
      </c>
      <c r="B43" s="2" t="n">
        <v>36</v>
      </c>
      <c r="C43" s="2" t="n">
        <v>42</v>
      </c>
      <c r="D43" s="2" t="n">
        <v>41.75</v>
      </c>
      <c r="E43" s="2" t="n">
        <v>43.25</v>
      </c>
      <c r="F43" s="2" t="n">
        <v>40.75</v>
      </c>
      <c r="G43" s="2" t="n">
        <v>38</v>
      </c>
      <c r="I43" s="2" t="n">
        <v>30.75</v>
      </c>
      <c r="R43" s="2" t="n">
        <v>51.8474409359744</v>
      </c>
      <c r="AI43" s="1"/>
      <c r="AJ43" s="15"/>
      <c r="AL43" s="1" t="n">
        <v>38169</v>
      </c>
      <c r="AM43" s="2" t="n">
        <v>3.837</v>
      </c>
      <c r="AN43" s="2" t="n">
        <v>0.45</v>
      </c>
      <c r="AO43" s="2" t="n">
        <v>4.287</v>
      </c>
      <c r="AP43" s="2" t="n">
        <v>0.035</v>
      </c>
      <c r="AQ43" s="2" t="n">
        <v>3.872</v>
      </c>
      <c r="AR43" s="2" t="n">
        <v>0.35</v>
      </c>
      <c r="AS43" s="2" t="n">
        <v>4.187</v>
      </c>
      <c r="AT43" s="2" t="n">
        <v>0.41</v>
      </c>
      <c r="AU43" s="2" t="n">
        <v>4.247</v>
      </c>
    </row>
    <row r="44" customFormat="false" ht="12.75" hidden="false" customHeight="false" outlineLevel="0" collapsed="false">
      <c r="A44" s="1" t="n">
        <v>37653</v>
      </c>
      <c r="B44" s="2" t="n">
        <v>36</v>
      </c>
      <c r="C44" s="2" t="n">
        <v>41.25</v>
      </c>
      <c r="D44" s="2" t="n">
        <v>40.75</v>
      </c>
      <c r="E44" s="2" t="n">
        <v>41.25</v>
      </c>
      <c r="F44" s="2" t="n">
        <v>39.25</v>
      </c>
      <c r="G44" s="2" t="n">
        <v>38</v>
      </c>
      <c r="I44" s="2" t="n">
        <v>29.25</v>
      </c>
      <c r="R44" s="2" t="n">
        <v>50.5624811839775</v>
      </c>
      <c r="AI44" s="1"/>
      <c r="AJ44" s="15"/>
      <c r="AL44" s="1" t="n">
        <v>38200</v>
      </c>
      <c r="AM44" s="2" t="n">
        <v>3.75</v>
      </c>
      <c r="AN44" s="2" t="n">
        <v>0.45</v>
      </c>
      <c r="AO44" s="2" t="n">
        <v>4.2</v>
      </c>
      <c r="AP44" s="2" t="n">
        <v>0.13</v>
      </c>
      <c r="AQ44" s="2" t="n">
        <v>3.88</v>
      </c>
      <c r="AR44" s="2" t="n">
        <v>0.35</v>
      </c>
      <c r="AS44" s="2" t="n">
        <v>4.1</v>
      </c>
      <c r="AT44" s="2" t="n">
        <v>0.41</v>
      </c>
      <c r="AU44" s="2" t="n">
        <v>4.16</v>
      </c>
    </row>
    <row r="45" customFormat="false" ht="12.75" hidden="false" customHeight="false" outlineLevel="0" collapsed="false">
      <c r="A45" s="1" t="n">
        <v>37681</v>
      </c>
      <c r="B45" s="2" t="n">
        <v>35.5</v>
      </c>
      <c r="C45" s="2" t="n">
        <v>35.75</v>
      </c>
      <c r="D45" s="2" t="n">
        <v>35</v>
      </c>
      <c r="E45" s="2" t="n">
        <v>39.25</v>
      </c>
      <c r="F45" s="2" t="n">
        <v>38.5</v>
      </c>
      <c r="G45" s="2" t="n">
        <v>37.5</v>
      </c>
      <c r="I45" s="2" t="n">
        <v>28.5</v>
      </c>
      <c r="R45" s="2" t="n">
        <v>49.0734245872396</v>
      </c>
      <c r="AI45" s="1"/>
      <c r="AJ45" s="15"/>
      <c r="AL45" s="1" t="n">
        <v>38231</v>
      </c>
      <c r="AM45" s="2" t="n">
        <v>3.611</v>
      </c>
      <c r="AN45" s="2" t="n">
        <v>0.415</v>
      </c>
      <c r="AO45" s="2" t="n">
        <v>4.026</v>
      </c>
      <c r="AP45" s="2" t="n">
        <v>0.13</v>
      </c>
      <c r="AQ45" s="2" t="n">
        <v>3.741</v>
      </c>
      <c r="AR45" s="2" t="n">
        <v>0.315</v>
      </c>
      <c r="AS45" s="2" t="n">
        <v>3.926</v>
      </c>
      <c r="AT45" s="2" t="n">
        <v>0.36</v>
      </c>
      <c r="AU45" s="2" t="n">
        <v>3.971</v>
      </c>
    </row>
    <row r="46" customFormat="false" ht="12.75" hidden="false" customHeight="false" outlineLevel="0" collapsed="false">
      <c r="A46" s="1" t="n">
        <v>37712</v>
      </c>
      <c r="B46" s="2" t="n">
        <v>35</v>
      </c>
      <c r="C46" s="2" t="n">
        <v>35.5</v>
      </c>
      <c r="D46" s="2" t="n">
        <v>32</v>
      </c>
      <c r="E46" s="2" t="n">
        <v>35.5</v>
      </c>
      <c r="F46" s="2" t="n">
        <v>37.25</v>
      </c>
      <c r="G46" s="2" t="n">
        <v>37</v>
      </c>
      <c r="I46" s="2" t="n">
        <v>25.5</v>
      </c>
      <c r="R46" s="2" t="n">
        <v>46.644136380129</v>
      </c>
      <c r="AI46" s="1"/>
      <c r="AJ46" s="15"/>
      <c r="AL46" s="1" t="n">
        <v>38261</v>
      </c>
      <c r="AM46" s="2" t="n">
        <v>3.457</v>
      </c>
      <c r="AN46" s="2" t="n">
        <v>0.46</v>
      </c>
      <c r="AO46" s="2" t="n">
        <v>3.917</v>
      </c>
      <c r="AP46" s="2" t="n">
        <v>0.13</v>
      </c>
      <c r="AQ46" s="2" t="n">
        <v>3.587</v>
      </c>
      <c r="AR46" s="2" t="n">
        <v>0.36</v>
      </c>
      <c r="AS46" s="2" t="n">
        <v>3.817</v>
      </c>
      <c r="AT46" s="2" t="n">
        <v>0.4</v>
      </c>
      <c r="AU46" s="2" t="n">
        <v>3.857</v>
      </c>
    </row>
    <row r="47" customFormat="false" ht="12.75" hidden="false" customHeight="false" outlineLevel="0" collapsed="false">
      <c r="A47" s="1" t="n">
        <v>37742</v>
      </c>
      <c r="B47" s="2" t="n">
        <v>36</v>
      </c>
      <c r="C47" s="2" t="n">
        <v>32</v>
      </c>
      <c r="D47" s="2" t="n">
        <v>28.5</v>
      </c>
      <c r="E47" s="2" t="n">
        <v>36</v>
      </c>
      <c r="F47" s="2" t="n">
        <v>38</v>
      </c>
      <c r="G47" s="2" t="n">
        <v>38</v>
      </c>
      <c r="I47" s="2" t="n">
        <v>26</v>
      </c>
      <c r="R47" s="2" t="n">
        <v>46.6429799938871</v>
      </c>
      <c r="AI47" s="1"/>
      <c r="AJ47" s="15"/>
      <c r="AL47" s="1" t="n">
        <v>38292</v>
      </c>
      <c r="AM47" s="2" t="n">
        <v>3.462</v>
      </c>
      <c r="AN47" s="2" t="n">
        <v>0.56</v>
      </c>
      <c r="AO47" s="2" t="n">
        <v>4.022</v>
      </c>
      <c r="AP47" s="2" t="n">
        <v>0.13</v>
      </c>
      <c r="AQ47" s="2" t="n">
        <v>3.592</v>
      </c>
      <c r="AR47" s="2" t="n">
        <v>0.46</v>
      </c>
      <c r="AS47" s="2" t="n">
        <v>3.922</v>
      </c>
      <c r="AT47" s="2" t="n">
        <v>0.725</v>
      </c>
      <c r="AU47" s="2" t="n">
        <v>4.187</v>
      </c>
    </row>
    <row r="48" customFormat="false" ht="12.75" hidden="false" customHeight="false" outlineLevel="0" collapsed="false">
      <c r="A48" s="1" t="n">
        <v>37773</v>
      </c>
      <c r="B48" s="2" t="n">
        <v>43</v>
      </c>
      <c r="C48" s="2" t="n">
        <v>30.25</v>
      </c>
      <c r="D48" s="2" t="n">
        <v>29.5</v>
      </c>
      <c r="E48" s="2" t="n">
        <v>41</v>
      </c>
      <c r="F48" s="2" t="n">
        <v>42.5</v>
      </c>
      <c r="G48" s="2" t="n">
        <v>47.5</v>
      </c>
      <c r="I48" s="2" t="n">
        <v>31</v>
      </c>
      <c r="R48" s="2" t="n">
        <v>46.9858667772413</v>
      </c>
      <c r="AI48" s="1"/>
      <c r="AJ48" s="15"/>
      <c r="AL48" s="1" t="n">
        <v>38322</v>
      </c>
      <c r="AM48" s="2" t="n">
        <v>3.5</v>
      </c>
      <c r="AN48" s="2" t="n">
        <v>0.77</v>
      </c>
      <c r="AO48" s="2" t="n">
        <v>4.27</v>
      </c>
      <c r="AP48" s="2" t="n">
        <v>0.13</v>
      </c>
      <c r="AQ48" s="2" t="n">
        <v>3.63</v>
      </c>
      <c r="AR48" s="2" t="n">
        <v>0.77</v>
      </c>
      <c r="AS48" s="2" t="n">
        <v>4.27</v>
      </c>
      <c r="AT48" s="2" t="n">
        <v>0.98</v>
      </c>
      <c r="AU48" s="2" t="n">
        <v>4.48</v>
      </c>
    </row>
    <row r="49" customFormat="false" ht="12.75" hidden="false" customHeight="false" outlineLevel="0" collapsed="false">
      <c r="A49" s="1" t="n">
        <v>37803</v>
      </c>
      <c r="B49" s="2" t="n">
        <v>53</v>
      </c>
      <c r="C49" s="2" t="n">
        <v>52.5</v>
      </c>
      <c r="D49" s="2" t="n">
        <v>48</v>
      </c>
      <c r="E49" s="2" t="n">
        <v>51.25</v>
      </c>
      <c r="F49" s="2" t="n">
        <v>57</v>
      </c>
      <c r="G49" s="2" t="n">
        <v>59</v>
      </c>
      <c r="I49" s="2" t="n">
        <v>41.25</v>
      </c>
      <c r="R49" s="2" t="n">
        <v>47.3752253933982</v>
      </c>
      <c r="AI49" s="1"/>
      <c r="AJ49" s="15"/>
      <c r="AL49" s="1" t="n">
        <v>38353</v>
      </c>
      <c r="AM49" s="2" t="n">
        <v>3.545</v>
      </c>
      <c r="AN49" s="2" t="n">
        <v>1.04</v>
      </c>
      <c r="AO49" s="2" t="n">
        <v>4.585</v>
      </c>
      <c r="AP49" s="2" t="n">
        <v>0.045</v>
      </c>
      <c r="AQ49" s="2" t="n">
        <v>3.59</v>
      </c>
      <c r="AR49" s="2" t="n">
        <v>1.04</v>
      </c>
      <c r="AS49" s="2" t="n">
        <v>4.585</v>
      </c>
      <c r="AT49" s="2" t="n">
        <v>1.615</v>
      </c>
      <c r="AU49" s="2" t="n">
        <v>5.16</v>
      </c>
    </row>
    <row r="50" customFormat="false" ht="12.75" hidden="false" customHeight="false" outlineLevel="0" collapsed="false">
      <c r="A50" s="1" t="n">
        <v>37834</v>
      </c>
      <c r="B50" s="2" t="n">
        <v>61</v>
      </c>
      <c r="C50" s="2" t="n">
        <v>59.5</v>
      </c>
      <c r="D50" s="2" t="n">
        <v>56</v>
      </c>
      <c r="E50" s="2" t="n">
        <v>59.75</v>
      </c>
      <c r="F50" s="2" t="n">
        <v>62.75</v>
      </c>
      <c r="G50" s="2" t="n">
        <v>69</v>
      </c>
      <c r="I50" s="2" t="n">
        <v>49.75</v>
      </c>
      <c r="R50" s="2" t="n">
        <v>47.8734904001108</v>
      </c>
      <c r="AI50" s="1"/>
      <c r="AJ50" s="15"/>
      <c r="AL50" s="1" t="n">
        <v>38384</v>
      </c>
      <c r="AM50" s="2" t="n">
        <v>3.583</v>
      </c>
      <c r="AN50" s="2" t="n">
        <v>1.04</v>
      </c>
      <c r="AO50" s="2" t="n">
        <v>4.623</v>
      </c>
      <c r="AP50" s="2" t="n">
        <v>0.045</v>
      </c>
      <c r="AQ50" s="2" t="n">
        <v>3.628</v>
      </c>
      <c r="AR50" s="2" t="n">
        <v>1.04</v>
      </c>
      <c r="AS50" s="2" t="n">
        <v>4.623</v>
      </c>
      <c r="AT50" s="2" t="n">
        <v>1.615</v>
      </c>
      <c r="AU50" s="2" t="n">
        <v>5.198</v>
      </c>
    </row>
    <row r="51" customFormat="false" ht="12.75" hidden="false" customHeight="false" outlineLevel="0" collapsed="false">
      <c r="A51" s="1" t="n">
        <v>37865</v>
      </c>
      <c r="B51" s="2" t="n">
        <v>50.5</v>
      </c>
      <c r="C51" s="2" t="n">
        <v>49.75</v>
      </c>
      <c r="D51" s="2" t="n">
        <v>46.25</v>
      </c>
      <c r="E51" s="2" t="n">
        <v>54.75</v>
      </c>
      <c r="F51" s="2" t="n">
        <v>49.75</v>
      </c>
      <c r="G51" s="2" t="n">
        <v>56.5</v>
      </c>
      <c r="I51" s="2" t="n">
        <v>39.75</v>
      </c>
      <c r="R51" s="2" t="n">
        <v>47.8700779055341</v>
      </c>
      <c r="AI51" s="1"/>
      <c r="AJ51" s="15"/>
      <c r="AL51" s="1" t="n">
        <v>38412</v>
      </c>
      <c r="AM51" s="2" t="n">
        <v>3.577</v>
      </c>
      <c r="AN51" s="2" t="n">
        <v>0.54</v>
      </c>
      <c r="AO51" s="2" t="n">
        <v>4.117</v>
      </c>
      <c r="AP51" s="2" t="n">
        <v>0.045</v>
      </c>
      <c r="AQ51" s="2" t="n">
        <v>3.622</v>
      </c>
      <c r="AR51" s="2" t="n">
        <v>0.54</v>
      </c>
      <c r="AS51" s="2" t="n">
        <v>4.117</v>
      </c>
      <c r="AT51" s="2" t="n">
        <v>0.715</v>
      </c>
      <c r="AU51" s="2" t="n">
        <v>4.292</v>
      </c>
    </row>
    <row r="52" customFormat="false" ht="12.75" hidden="false" customHeight="false" outlineLevel="0" collapsed="false">
      <c r="A52" s="1" t="n">
        <v>37895</v>
      </c>
      <c r="B52" s="2" t="n">
        <v>38</v>
      </c>
      <c r="C52" s="2" t="n">
        <v>40.75</v>
      </c>
      <c r="D52" s="2" t="n">
        <v>40.25</v>
      </c>
      <c r="E52" s="2" t="n">
        <v>40</v>
      </c>
      <c r="F52" s="2" t="n">
        <v>39.5</v>
      </c>
      <c r="G52" s="2" t="n">
        <v>40.25</v>
      </c>
      <c r="I52" s="2" t="n">
        <v>29.5</v>
      </c>
      <c r="R52" s="2" t="n">
        <v>48.1020559321748</v>
      </c>
      <c r="AI52" s="1"/>
      <c r="AJ52" s="15"/>
      <c r="AL52" s="1" t="n">
        <v>38443</v>
      </c>
      <c r="AM52" s="2" t="n">
        <v>3.577</v>
      </c>
      <c r="AN52" s="2" t="n">
        <v>0.36</v>
      </c>
      <c r="AO52" s="2" t="n">
        <v>3.937</v>
      </c>
      <c r="AP52" s="2" t="n">
        <v>0.045</v>
      </c>
      <c r="AQ52" s="2" t="n">
        <v>3.622</v>
      </c>
      <c r="AR52" s="2" t="n">
        <v>0.36</v>
      </c>
      <c r="AS52" s="2" t="n">
        <v>3.937</v>
      </c>
      <c r="AT52" s="2" t="n">
        <v>0.38</v>
      </c>
      <c r="AU52" s="2" t="n">
        <v>3.957</v>
      </c>
    </row>
    <row r="53" customFormat="false" ht="12.75" hidden="false" customHeight="false" outlineLevel="0" collapsed="false">
      <c r="A53" s="1" t="n">
        <v>37926</v>
      </c>
      <c r="B53" s="2" t="n">
        <v>37</v>
      </c>
      <c r="C53" s="2" t="n">
        <v>36.5</v>
      </c>
      <c r="D53" s="2" t="n">
        <v>36</v>
      </c>
      <c r="E53" s="2" t="n">
        <v>40</v>
      </c>
      <c r="F53" s="2" t="n">
        <v>39.25</v>
      </c>
      <c r="G53" s="2" t="n">
        <v>38.75</v>
      </c>
      <c r="I53" s="2" t="n">
        <v>29.25</v>
      </c>
      <c r="R53" s="2" t="n">
        <v>51.0409694987357</v>
      </c>
      <c r="AI53" s="1"/>
      <c r="AJ53" s="15"/>
      <c r="AL53" s="1" t="n">
        <v>38473</v>
      </c>
      <c r="AM53" s="2" t="n">
        <v>3.725</v>
      </c>
      <c r="AN53" s="2" t="n">
        <v>0.325</v>
      </c>
      <c r="AO53" s="2" t="n">
        <v>4.05</v>
      </c>
      <c r="AP53" s="2" t="n">
        <v>0.045</v>
      </c>
      <c r="AQ53" s="2" t="n">
        <v>3.77</v>
      </c>
      <c r="AR53" s="2" t="n">
        <v>0.325</v>
      </c>
      <c r="AS53" s="2" t="n">
        <v>4.05</v>
      </c>
      <c r="AT53" s="2" t="n">
        <v>0.33</v>
      </c>
      <c r="AU53" s="2" t="n">
        <v>4.055</v>
      </c>
    </row>
    <row r="54" customFormat="false" ht="12.75" hidden="false" customHeight="false" outlineLevel="0" collapsed="false">
      <c r="A54" s="1" t="n">
        <v>37956</v>
      </c>
      <c r="B54" s="2" t="n">
        <v>36.5</v>
      </c>
      <c r="C54" s="2" t="n">
        <v>37.75</v>
      </c>
      <c r="D54" s="2" t="n">
        <v>37.5</v>
      </c>
      <c r="E54" s="2" t="n">
        <v>43</v>
      </c>
      <c r="F54" s="2" t="n">
        <v>40.5</v>
      </c>
      <c r="G54" s="2" t="n">
        <v>38</v>
      </c>
      <c r="I54" s="2" t="n">
        <v>30.5</v>
      </c>
      <c r="R54" s="2" t="n">
        <v>53.3307953196279</v>
      </c>
      <c r="AI54" s="1"/>
      <c r="AJ54" s="15"/>
      <c r="AL54" s="1" t="n">
        <v>38504</v>
      </c>
      <c r="AM54" s="2" t="n">
        <v>3.877</v>
      </c>
      <c r="AN54" s="2" t="n">
        <v>0.335</v>
      </c>
      <c r="AO54" s="2" t="n">
        <v>4.212</v>
      </c>
      <c r="AP54" s="2" t="n">
        <v>0.045</v>
      </c>
      <c r="AQ54" s="2" t="n">
        <v>3.922</v>
      </c>
      <c r="AR54" s="2" t="n">
        <v>0.335</v>
      </c>
      <c r="AS54" s="2" t="n">
        <v>4.212</v>
      </c>
      <c r="AT54" s="2" t="n">
        <v>0.37</v>
      </c>
      <c r="AU54" s="2" t="n">
        <v>4.247</v>
      </c>
    </row>
    <row r="55" customFormat="false" ht="12.75" hidden="false" customHeight="false" outlineLevel="0" collapsed="false">
      <c r="A55" s="1" t="n">
        <v>37987</v>
      </c>
      <c r="B55" s="2" t="n">
        <v>36.7</v>
      </c>
      <c r="C55" s="2" t="n">
        <v>42.27</v>
      </c>
      <c r="D55" s="2" t="n">
        <v>41.81</v>
      </c>
      <c r="E55" s="2" t="n">
        <v>43.73</v>
      </c>
      <c r="F55" s="2" t="n">
        <v>41.25</v>
      </c>
      <c r="G55" s="2" t="n">
        <v>38.9</v>
      </c>
      <c r="I55" s="2" t="n">
        <v>21.5</v>
      </c>
      <c r="R55" s="2" t="n">
        <v>50.0911131896909</v>
      </c>
      <c r="AI55" s="1"/>
      <c r="AJ55" s="15"/>
      <c r="AL55" s="1" t="n">
        <v>38534</v>
      </c>
      <c r="AM55" s="2" t="n">
        <v>3.937</v>
      </c>
      <c r="AN55" s="2" t="n">
        <v>0.45</v>
      </c>
      <c r="AO55" s="2" t="n">
        <v>4.387</v>
      </c>
      <c r="AP55" s="2" t="n">
        <v>0.045</v>
      </c>
      <c r="AQ55" s="2" t="n">
        <v>3.982</v>
      </c>
      <c r="AR55" s="2" t="n">
        <v>0.35</v>
      </c>
      <c r="AS55" s="2" t="n">
        <v>4.287</v>
      </c>
      <c r="AT55" s="2" t="n">
        <v>0.41</v>
      </c>
      <c r="AU55" s="2" t="n">
        <v>4.347</v>
      </c>
    </row>
    <row r="56" customFormat="false" ht="12.75" hidden="false" customHeight="false" outlineLevel="0" collapsed="false">
      <c r="A56" s="1" t="n">
        <v>38018</v>
      </c>
      <c r="B56" s="2" t="n">
        <v>36.7</v>
      </c>
      <c r="C56" s="2" t="n">
        <v>41.63</v>
      </c>
      <c r="D56" s="2" t="n">
        <v>40.95</v>
      </c>
      <c r="E56" s="2" t="n">
        <v>42.02</v>
      </c>
      <c r="F56" s="2" t="n">
        <v>39.86</v>
      </c>
      <c r="G56" s="2" t="n">
        <v>38.9</v>
      </c>
      <c r="I56" s="2" t="n">
        <v>23.25</v>
      </c>
      <c r="R56" s="2" t="n">
        <v>48.8151302403819</v>
      </c>
      <c r="AI56" s="1"/>
      <c r="AJ56" s="15"/>
      <c r="AL56" s="1" t="n">
        <v>38565</v>
      </c>
      <c r="AM56" s="2" t="n">
        <v>3.85</v>
      </c>
      <c r="AN56" s="2" t="n">
        <v>0.45</v>
      </c>
      <c r="AO56" s="2" t="n">
        <v>4.3</v>
      </c>
      <c r="AP56" s="2" t="n">
        <v>0.13</v>
      </c>
      <c r="AQ56" s="2" t="n">
        <v>3.98</v>
      </c>
      <c r="AR56" s="2" t="n">
        <v>0.35</v>
      </c>
      <c r="AS56" s="2" t="n">
        <v>4.2</v>
      </c>
      <c r="AT56" s="2" t="n">
        <v>0.41</v>
      </c>
      <c r="AU56" s="2" t="n">
        <v>4.26</v>
      </c>
    </row>
    <row r="57" customFormat="false" ht="12.75" hidden="false" customHeight="false" outlineLevel="0" collapsed="false">
      <c r="A57" s="1" t="n">
        <v>38047</v>
      </c>
      <c r="B57" s="2" t="n">
        <v>36.24</v>
      </c>
      <c r="C57" s="2" t="n">
        <v>36.91</v>
      </c>
      <c r="D57" s="2" t="n">
        <v>36.01</v>
      </c>
      <c r="E57" s="2" t="n">
        <v>40.3</v>
      </c>
      <c r="F57" s="2" t="n">
        <v>39.23</v>
      </c>
      <c r="G57" s="2" t="n">
        <v>38.44</v>
      </c>
      <c r="I57" s="2" t="n">
        <v>22</v>
      </c>
      <c r="R57" s="2" t="n">
        <v>46.7843988315814</v>
      </c>
      <c r="AI57" s="1"/>
      <c r="AJ57" s="15"/>
      <c r="AL57" s="1" t="n">
        <v>38596</v>
      </c>
      <c r="AM57" s="2" t="n">
        <v>3.711</v>
      </c>
      <c r="AN57" s="2" t="n">
        <v>0.415</v>
      </c>
      <c r="AO57" s="2" t="n">
        <v>4.126</v>
      </c>
      <c r="AP57" s="2" t="n">
        <v>0.13</v>
      </c>
      <c r="AQ57" s="2" t="n">
        <v>3.841</v>
      </c>
      <c r="AR57" s="2" t="n">
        <v>0.315</v>
      </c>
      <c r="AS57" s="2" t="n">
        <v>4.026</v>
      </c>
      <c r="AT57" s="2" t="n">
        <v>0.36</v>
      </c>
      <c r="AU57" s="2" t="n">
        <v>4.071</v>
      </c>
    </row>
    <row r="58" customFormat="false" ht="12.75" hidden="false" customHeight="false" outlineLevel="0" collapsed="false">
      <c r="A58" s="1" t="n">
        <v>38078</v>
      </c>
      <c r="B58" s="2" t="n">
        <v>35.78</v>
      </c>
      <c r="C58" s="2" t="n">
        <v>36.7</v>
      </c>
      <c r="D58" s="2" t="n">
        <v>33.43</v>
      </c>
      <c r="E58" s="2" t="n">
        <v>37.05</v>
      </c>
      <c r="F58" s="2" t="n">
        <v>38.01</v>
      </c>
      <c r="G58" s="2" t="n">
        <v>37.98</v>
      </c>
      <c r="I58" s="2" t="n">
        <v>28.5</v>
      </c>
      <c r="R58" s="2" t="n">
        <v>44.1758699909256</v>
      </c>
      <c r="AI58" s="1"/>
      <c r="AJ58" s="15"/>
      <c r="AL58" s="1" t="n">
        <v>38626</v>
      </c>
      <c r="AM58" s="2" t="n">
        <v>3.557</v>
      </c>
      <c r="AN58" s="2" t="n">
        <v>0.46</v>
      </c>
      <c r="AO58" s="2" t="n">
        <v>4.017</v>
      </c>
      <c r="AP58" s="2" t="n">
        <v>0.13</v>
      </c>
      <c r="AQ58" s="2" t="n">
        <v>3.687</v>
      </c>
      <c r="AR58" s="2" t="n">
        <v>0.36</v>
      </c>
      <c r="AS58" s="2" t="n">
        <v>3.917</v>
      </c>
      <c r="AT58" s="2" t="n">
        <v>0.4</v>
      </c>
      <c r="AU58" s="2" t="n">
        <v>3.957</v>
      </c>
    </row>
    <row r="59" customFormat="false" ht="12.75" hidden="false" customHeight="false" outlineLevel="0" collapsed="false">
      <c r="A59" s="1" t="n">
        <v>38108</v>
      </c>
      <c r="B59" s="2" t="n">
        <v>36.7</v>
      </c>
      <c r="C59" s="2" t="n">
        <v>33.69</v>
      </c>
      <c r="D59" s="2" t="n">
        <v>30.43</v>
      </c>
      <c r="E59" s="2" t="n">
        <v>37.51</v>
      </c>
      <c r="F59" s="2" t="n">
        <v>38.73</v>
      </c>
      <c r="G59" s="2" t="n">
        <v>38.9</v>
      </c>
      <c r="I59" s="2" t="n">
        <v>28</v>
      </c>
      <c r="R59" s="2" t="n">
        <v>44.2434654140356</v>
      </c>
      <c r="AI59" s="1"/>
      <c r="AJ59" s="15"/>
      <c r="AL59" s="1" t="n">
        <v>38657</v>
      </c>
      <c r="AM59" s="2" t="n">
        <v>3.562</v>
      </c>
      <c r="AN59" s="2" t="n">
        <v>0.56</v>
      </c>
      <c r="AO59" s="2" t="n">
        <v>4.122</v>
      </c>
      <c r="AP59" s="2" t="n">
        <v>0.13</v>
      </c>
      <c r="AQ59" s="2" t="n">
        <v>3.692</v>
      </c>
      <c r="AR59" s="2" t="n">
        <v>0.46</v>
      </c>
      <c r="AS59" s="2" t="n">
        <v>4.022</v>
      </c>
      <c r="AT59" s="2" t="n">
        <v>0.73</v>
      </c>
      <c r="AU59" s="2" t="n">
        <v>4.292</v>
      </c>
    </row>
    <row r="60" customFormat="false" ht="12.75" hidden="false" customHeight="false" outlineLevel="0" collapsed="false">
      <c r="A60" s="1" t="n">
        <v>38139</v>
      </c>
      <c r="B60" s="2" t="n">
        <v>43.19</v>
      </c>
      <c r="C60" s="2" t="n">
        <v>32.19</v>
      </c>
      <c r="D60" s="2" t="n">
        <v>31.29</v>
      </c>
      <c r="E60" s="2" t="n">
        <v>41.8</v>
      </c>
      <c r="F60" s="2" t="n">
        <v>42.9</v>
      </c>
      <c r="G60" s="2" t="n">
        <v>47.52</v>
      </c>
      <c r="I60" s="2" t="n">
        <v>35</v>
      </c>
      <c r="R60" s="2" t="n">
        <v>44.7896845129306</v>
      </c>
      <c r="AI60" s="1"/>
      <c r="AJ60" s="15"/>
      <c r="AL60" s="1" t="n">
        <v>38687</v>
      </c>
      <c r="AM60" s="2" t="n">
        <v>3.6</v>
      </c>
      <c r="AN60" s="2" t="n">
        <v>0.77</v>
      </c>
      <c r="AO60" s="2" t="n">
        <v>4.37</v>
      </c>
      <c r="AP60" s="2" t="n">
        <v>0.13</v>
      </c>
      <c r="AQ60" s="2" t="n">
        <v>3.73</v>
      </c>
      <c r="AR60" s="2" t="n">
        <v>0.77</v>
      </c>
      <c r="AS60" s="2" t="n">
        <v>4.37</v>
      </c>
      <c r="AT60" s="2" t="n">
        <v>0.98</v>
      </c>
      <c r="AU60" s="2" t="n">
        <v>4.58</v>
      </c>
    </row>
    <row r="61" customFormat="false" ht="12.75" hidden="false" customHeight="false" outlineLevel="0" collapsed="false">
      <c r="A61" s="1" t="n">
        <v>38169</v>
      </c>
      <c r="B61" s="2" t="n">
        <v>52.46</v>
      </c>
      <c r="C61" s="2" t="n">
        <v>51.29</v>
      </c>
      <c r="D61" s="2" t="n">
        <v>47.17</v>
      </c>
      <c r="E61" s="2" t="n">
        <v>50.6</v>
      </c>
      <c r="F61" s="2" t="n">
        <v>56.37</v>
      </c>
      <c r="G61" s="2" t="n">
        <v>58.06</v>
      </c>
      <c r="I61" s="2" t="n">
        <v>39</v>
      </c>
      <c r="R61" s="2" t="n">
        <v>45.4395240271392</v>
      </c>
      <c r="AI61" s="1"/>
      <c r="AJ61" s="15"/>
      <c r="AL61" s="1" t="n">
        <v>38718</v>
      </c>
      <c r="AM61" s="2" t="n">
        <v>3.645</v>
      </c>
      <c r="AN61" s="2" t="n">
        <v>1.04</v>
      </c>
      <c r="AO61" s="2" t="n">
        <v>4.685</v>
      </c>
      <c r="AP61" s="2" t="n">
        <v>0.045</v>
      </c>
      <c r="AQ61" s="2" t="n">
        <v>3.69</v>
      </c>
      <c r="AR61" s="2" t="n">
        <v>1.04</v>
      </c>
      <c r="AS61" s="2" t="n">
        <v>4.685</v>
      </c>
      <c r="AT61" s="2" t="n">
        <v>1.6</v>
      </c>
      <c r="AU61" s="2" t="n">
        <v>5.245</v>
      </c>
    </row>
    <row r="62" customFormat="false" ht="12.75" hidden="false" customHeight="false" outlineLevel="0" collapsed="false">
      <c r="A62" s="1" t="n">
        <v>38200</v>
      </c>
      <c r="B62" s="2" t="n">
        <v>59.87</v>
      </c>
      <c r="C62" s="2" t="n">
        <v>57.31</v>
      </c>
      <c r="D62" s="2" t="n">
        <v>54.04</v>
      </c>
      <c r="E62" s="2" t="n">
        <v>57.89</v>
      </c>
      <c r="F62" s="2" t="n">
        <v>61.66</v>
      </c>
      <c r="G62" s="2" t="n">
        <v>67.17</v>
      </c>
      <c r="I62" s="2" t="n">
        <v>47.75</v>
      </c>
      <c r="R62" s="2" t="n">
        <v>45.9899492121309</v>
      </c>
      <c r="AI62" s="1"/>
      <c r="AJ62" s="15"/>
      <c r="AL62" s="1" t="n">
        <v>38749</v>
      </c>
      <c r="AM62" s="2" t="n">
        <v>3.683</v>
      </c>
      <c r="AN62" s="2" t="n">
        <v>1.04</v>
      </c>
      <c r="AO62" s="2" t="n">
        <v>4.723</v>
      </c>
      <c r="AP62" s="2" t="n">
        <v>0.045</v>
      </c>
      <c r="AQ62" s="2" t="n">
        <v>3.728</v>
      </c>
      <c r="AR62" s="2" t="n">
        <v>1.04</v>
      </c>
      <c r="AS62" s="2" t="n">
        <v>4.723</v>
      </c>
      <c r="AT62" s="2" t="n">
        <v>1.6</v>
      </c>
      <c r="AU62" s="2" t="n">
        <v>5.283</v>
      </c>
    </row>
    <row r="63" customFormat="false" ht="12.75" hidden="false" customHeight="false" outlineLevel="0" collapsed="false">
      <c r="A63" s="1" t="n">
        <v>38231</v>
      </c>
      <c r="B63" s="2" t="n">
        <v>50.14</v>
      </c>
      <c r="C63" s="2" t="n">
        <v>48.94</v>
      </c>
      <c r="D63" s="2" t="n">
        <v>45.67</v>
      </c>
      <c r="E63" s="2" t="n">
        <v>53.56</v>
      </c>
      <c r="F63" s="2" t="n">
        <v>49.61</v>
      </c>
      <c r="G63" s="2" t="n">
        <v>55.74</v>
      </c>
      <c r="I63" s="2" t="n">
        <v>31.5</v>
      </c>
      <c r="R63" s="2" t="n">
        <v>45.9015968931347</v>
      </c>
      <c r="AI63" s="1"/>
      <c r="AJ63" s="15"/>
      <c r="AL63" s="1" t="n">
        <v>38777</v>
      </c>
      <c r="AM63" s="2" t="n">
        <v>3.677</v>
      </c>
      <c r="AN63" s="2" t="n">
        <v>0.54</v>
      </c>
      <c r="AO63" s="2" t="n">
        <v>4.217</v>
      </c>
      <c r="AP63" s="2" t="n">
        <v>0.045</v>
      </c>
      <c r="AQ63" s="2" t="n">
        <v>3.722</v>
      </c>
      <c r="AR63" s="2" t="n">
        <v>0.54</v>
      </c>
      <c r="AS63" s="2" t="n">
        <v>4.217</v>
      </c>
      <c r="AT63" s="2" t="n">
        <v>0.72</v>
      </c>
      <c r="AU63" s="2" t="n">
        <v>4.397</v>
      </c>
    </row>
    <row r="64" customFormat="false" ht="12.75" hidden="false" customHeight="false" outlineLevel="0" collapsed="false">
      <c r="A64" s="1" t="n">
        <v>38261</v>
      </c>
      <c r="B64" s="2" t="n">
        <v>38.56</v>
      </c>
      <c r="C64" s="2" t="n">
        <v>41.21</v>
      </c>
      <c r="D64" s="2" t="n">
        <v>40.52</v>
      </c>
      <c r="E64" s="2" t="n">
        <v>40.66</v>
      </c>
      <c r="F64" s="2" t="n">
        <v>40.12</v>
      </c>
      <c r="G64" s="2" t="n">
        <v>40.97</v>
      </c>
      <c r="I64" s="2" t="n">
        <v>32</v>
      </c>
      <c r="R64" s="2" t="n">
        <v>45.9028496488381</v>
      </c>
      <c r="AI64" s="1"/>
      <c r="AJ64" s="15"/>
      <c r="AL64" s="1" t="n">
        <v>38808</v>
      </c>
      <c r="AM64" s="2" t="n">
        <v>3.677</v>
      </c>
      <c r="AN64" s="2" t="n">
        <v>0.36</v>
      </c>
      <c r="AO64" s="2" t="n">
        <v>4.037</v>
      </c>
      <c r="AP64" s="2" t="n">
        <v>0.045</v>
      </c>
      <c r="AQ64" s="2" t="n">
        <v>3.722</v>
      </c>
      <c r="AR64" s="2" t="n">
        <v>0.36</v>
      </c>
      <c r="AS64" s="2" t="n">
        <v>4.037</v>
      </c>
      <c r="AT64" s="2" t="n">
        <v>0.38</v>
      </c>
      <c r="AU64" s="2" t="n">
        <v>4.057</v>
      </c>
    </row>
    <row r="65" customFormat="false" ht="12.75" hidden="false" customHeight="false" outlineLevel="0" collapsed="false">
      <c r="A65" s="1" t="n">
        <v>38292</v>
      </c>
      <c r="B65" s="2" t="n">
        <v>37.63</v>
      </c>
      <c r="C65" s="2" t="n">
        <v>37.57</v>
      </c>
      <c r="D65" s="2" t="n">
        <v>36.87</v>
      </c>
      <c r="E65" s="2" t="n">
        <v>40.91</v>
      </c>
      <c r="F65" s="2" t="n">
        <v>39.85</v>
      </c>
      <c r="G65" s="2" t="n">
        <v>39.61</v>
      </c>
      <c r="I65" s="2" t="n">
        <v>29.75</v>
      </c>
      <c r="R65" s="2" t="n">
        <v>48.4141507973938</v>
      </c>
      <c r="AI65" s="1"/>
      <c r="AJ65" s="15"/>
      <c r="AL65" s="1" t="n">
        <v>38838</v>
      </c>
      <c r="AM65" s="2" t="n">
        <v>3.825</v>
      </c>
      <c r="AN65" s="2" t="n">
        <v>0.325</v>
      </c>
      <c r="AO65" s="2" t="n">
        <v>4.15</v>
      </c>
      <c r="AP65" s="2" t="n">
        <v>0.045</v>
      </c>
      <c r="AQ65" s="2" t="n">
        <v>3.87</v>
      </c>
      <c r="AR65" s="2" t="n">
        <v>0.325</v>
      </c>
      <c r="AS65" s="2" t="n">
        <v>4.15</v>
      </c>
      <c r="AT65" s="2" t="n">
        <v>0.33</v>
      </c>
      <c r="AU65" s="2" t="n">
        <v>4.155</v>
      </c>
    </row>
    <row r="66" customFormat="false" ht="12.75" hidden="false" customHeight="false" outlineLevel="0" collapsed="false">
      <c r="A66" s="1" t="n">
        <v>38322</v>
      </c>
      <c r="B66" s="2" t="n">
        <v>37.17</v>
      </c>
      <c r="C66" s="2" t="n">
        <v>38.64</v>
      </c>
      <c r="D66" s="2" t="n">
        <v>38.16</v>
      </c>
      <c r="E66" s="2" t="n">
        <v>43.8</v>
      </c>
      <c r="F66" s="2" t="n">
        <v>41.04</v>
      </c>
      <c r="G66" s="2" t="n">
        <v>38.94</v>
      </c>
      <c r="I66" s="2" t="n">
        <v>30.25</v>
      </c>
      <c r="R66" s="2" t="n">
        <v>50.6055648214058</v>
      </c>
      <c r="AI66" s="1"/>
      <c r="AJ66" s="15"/>
      <c r="AL66" s="1" t="n">
        <v>38869</v>
      </c>
      <c r="AM66" s="2" t="n">
        <v>3.977</v>
      </c>
      <c r="AN66" s="2" t="n">
        <v>0.335</v>
      </c>
      <c r="AO66" s="2" t="n">
        <v>4.312</v>
      </c>
      <c r="AP66" s="2" t="n">
        <v>0.045</v>
      </c>
      <c r="AQ66" s="2" t="n">
        <v>4.022</v>
      </c>
      <c r="AR66" s="2" t="n">
        <v>0.335</v>
      </c>
      <c r="AS66" s="2" t="n">
        <v>4.312</v>
      </c>
      <c r="AT66" s="2" t="n">
        <v>0.37</v>
      </c>
      <c r="AU66" s="2" t="n">
        <v>4.347</v>
      </c>
    </row>
    <row r="67" customFormat="false" ht="12.75" hidden="false" customHeight="false" outlineLevel="0" collapsed="false">
      <c r="A67" s="1" t="n">
        <v>38353</v>
      </c>
      <c r="B67" s="2" t="n">
        <v>36.96</v>
      </c>
      <c r="C67" s="2" t="n">
        <v>42.64</v>
      </c>
      <c r="D67" s="2" t="n">
        <v>41.85</v>
      </c>
      <c r="E67" s="2" t="n">
        <v>44.15</v>
      </c>
      <c r="F67" s="2" t="n">
        <v>41.54</v>
      </c>
      <c r="G67" s="2" t="n">
        <v>39.28</v>
      </c>
      <c r="I67" s="2" t="n">
        <v>21.5</v>
      </c>
      <c r="R67" s="2" t="n">
        <v>50.141929265745</v>
      </c>
      <c r="AI67" s="1"/>
      <c r="AJ67" s="15"/>
      <c r="AL67" s="1" t="n">
        <v>38899</v>
      </c>
      <c r="AM67" s="2" t="n">
        <v>4.0395</v>
      </c>
      <c r="AN67" s="2" t="n">
        <v>0.45</v>
      </c>
      <c r="AO67" s="2" t="n">
        <v>4.4895</v>
      </c>
      <c r="AP67" s="2" t="n">
        <v>0.045</v>
      </c>
      <c r="AQ67" s="2" t="n">
        <v>4.0845</v>
      </c>
      <c r="AR67" s="2" t="n">
        <v>0.35</v>
      </c>
      <c r="AS67" s="2" t="n">
        <v>4.3895</v>
      </c>
      <c r="AT67" s="2" t="n">
        <v>0.41</v>
      </c>
      <c r="AU67" s="2" t="n">
        <v>4.4495</v>
      </c>
    </row>
    <row r="68" customFormat="false" ht="12.75" hidden="false" customHeight="false" outlineLevel="0" collapsed="false">
      <c r="A68" s="1" t="n">
        <v>38384</v>
      </c>
      <c r="B68" s="2" t="n">
        <v>36.97</v>
      </c>
      <c r="C68" s="2" t="n">
        <v>42.09</v>
      </c>
      <c r="D68" s="2" t="n">
        <v>41.11</v>
      </c>
      <c r="E68" s="2" t="n">
        <v>42.68</v>
      </c>
      <c r="F68" s="2" t="n">
        <v>40.14</v>
      </c>
      <c r="G68" s="2" t="n">
        <v>39.29</v>
      </c>
      <c r="I68" s="2" t="n">
        <v>23.25</v>
      </c>
      <c r="R68" s="2" t="n">
        <v>48.8987540328007</v>
      </c>
      <c r="AI68" s="1"/>
      <c r="AJ68" s="15"/>
      <c r="AL68" s="1" t="n">
        <v>38930</v>
      </c>
      <c r="AM68" s="2" t="n">
        <v>3.9525</v>
      </c>
      <c r="AN68" s="2" t="n">
        <v>0.45</v>
      </c>
      <c r="AO68" s="2" t="n">
        <v>4.4025</v>
      </c>
      <c r="AP68" s="2" t="n">
        <v>0.13</v>
      </c>
      <c r="AQ68" s="2" t="n">
        <v>4.0825</v>
      </c>
      <c r="AR68" s="2" t="n">
        <v>0.35</v>
      </c>
      <c r="AS68" s="2" t="n">
        <v>4.3025</v>
      </c>
      <c r="AT68" s="2" t="n">
        <v>0.41</v>
      </c>
      <c r="AU68" s="2" t="n">
        <v>4.3625</v>
      </c>
    </row>
    <row r="69" customFormat="false" ht="12.75" hidden="false" customHeight="false" outlineLevel="0" collapsed="false">
      <c r="A69" s="1" t="n">
        <v>38412</v>
      </c>
      <c r="B69" s="2" t="n">
        <v>36.5</v>
      </c>
      <c r="C69" s="2" t="n">
        <v>38.04</v>
      </c>
      <c r="D69" s="2" t="n">
        <v>36.88</v>
      </c>
      <c r="E69" s="2" t="n">
        <v>41.21</v>
      </c>
      <c r="F69" s="2" t="n">
        <v>39.49</v>
      </c>
      <c r="G69" s="2" t="n">
        <v>38.82</v>
      </c>
      <c r="I69" s="2" t="n">
        <v>22</v>
      </c>
      <c r="R69" s="2" t="n">
        <v>46.9222993349788</v>
      </c>
      <c r="AI69" s="1"/>
      <c r="AJ69" s="15"/>
      <c r="AL69" s="1" t="n">
        <v>38961</v>
      </c>
      <c r="AM69" s="2" t="n">
        <v>3.8135</v>
      </c>
      <c r="AN69" s="2" t="n">
        <v>0.415</v>
      </c>
      <c r="AO69" s="2" t="n">
        <v>4.2285</v>
      </c>
      <c r="AP69" s="2" t="n">
        <v>0.13</v>
      </c>
      <c r="AQ69" s="2" t="n">
        <v>3.9435</v>
      </c>
      <c r="AR69" s="2" t="n">
        <v>0.315</v>
      </c>
      <c r="AS69" s="2" t="n">
        <v>4.1285</v>
      </c>
      <c r="AT69" s="2" t="n">
        <v>0.36</v>
      </c>
      <c r="AU69" s="2" t="n">
        <v>4.1735</v>
      </c>
    </row>
    <row r="70" customFormat="false" ht="12.75" hidden="false" customHeight="false" outlineLevel="0" collapsed="false">
      <c r="A70" s="1" t="n">
        <v>38443</v>
      </c>
      <c r="B70" s="2" t="n">
        <v>36.03</v>
      </c>
      <c r="C70" s="2" t="n">
        <v>37.86</v>
      </c>
      <c r="D70" s="2" t="n">
        <v>34.67</v>
      </c>
      <c r="E70" s="2" t="n">
        <v>38.39</v>
      </c>
      <c r="F70" s="2" t="n">
        <v>38.27</v>
      </c>
      <c r="G70" s="2" t="n">
        <v>38.35</v>
      </c>
      <c r="I70" s="2" t="n">
        <v>27.5</v>
      </c>
      <c r="R70" s="2" t="n">
        <v>44.1725503851018</v>
      </c>
      <c r="AI70" s="1"/>
      <c r="AJ70" s="15"/>
      <c r="AL70" s="1" t="n">
        <v>38991</v>
      </c>
      <c r="AM70" s="2" t="n">
        <v>3.6595</v>
      </c>
      <c r="AN70" s="2" t="n">
        <v>0.46</v>
      </c>
      <c r="AO70" s="2" t="n">
        <v>4.1195</v>
      </c>
      <c r="AP70" s="2" t="n">
        <v>0.13</v>
      </c>
      <c r="AQ70" s="2" t="n">
        <v>3.7895</v>
      </c>
      <c r="AR70" s="2" t="n">
        <v>0.36</v>
      </c>
      <c r="AS70" s="2" t="n">
        <v>4.0195</v>
      </c>
      <c r="AT70" s="2" t="n">
        <v>0.4</v>
      </c>
      <c r="AU70" s="2" t="n">
        <v>4.0595</v>
      </c>
    </row>
    <row r="71" customFormat="false" ht="12.75" hidden="false" customHeight="false" outlineLevel="0" collapsed="false">
      <c r="A71" s="1" t="n">
        <v>38473</v>
      </c>
      <c r="B71" s="2" t="n">
        <v>36.97</v>
      </c>
      <c r="C71" s="2" t="n">
        <v>35.28</v>
      </c>
      <c r="D71" s="2" t="n">
        <v>32.1</v>
      </c>
      <c r="E71" s="2" t="n">
        <v>38.82</v>
      </c>
      <c r="F71" s="2" t="n">
        <v>38.99</v>
      </c>
      <c r="G71" s="2" t="n">
        <v>39.29</v>
      </c>
      <c r="I71" s="2" t="n">
        <v>27</v>
      </c>
      <c r="R71" s="2" t="n">
        <v>44.2382611794343</v>
      </c>
      <c r="AI71" s="1"/>
      <c r="AJ71" s="15"/>
      <c r="AL71" s="1" t="n">
        <v>39022</v>
      </c>
      <c r="AM71" s="2" t="n">
        <v>3.6645</v>
      </c>
      <c r="AN71" s="2" t="n">
        <v>0.56</v>
      </c>
      <c r="AO71" s="2" t="n">
        <v>4.2245</v>
      </c>
      <c r="AP71" s="2" t="n">
        <v>0.13</v>
      </c>
      <c r="AQ71" s="2" t="n">
        <v>3.7945</v>
      </c>
      <c r="AR71" s="2" t="n">
        <v>0.46</v>
      </c>
      <c r="AS71" s="2" t="n">
        <v>4.1245</v>
      </c>
      <c r="AT71" s="2" t="n">
        <v>0.73</v>
      </c>
      <c r="AU71" s="2" t="n">
        <v>4.3945</v>
      </c>
    </row>
    <row r="72" customFormat="false" ht="12.75" hidden="false" customHeight="false" outlineLevel="0" collapsed="false">
      <c r="A72" s="1" t="n">
        <v>38504</v>
      </c>
      <c r="B72" s="2" t="n">
        <v>43.5</v>
      </c>
      <c r="C72" s="2" t="n">
        <v>34</v>
      </c>
      <c r="D72" s="2" t="n">
        <v>32.83</v>
      </c>
      <c r="E72" s="2" t="n">
        <v>42.5</v>
      </c>
      <c r="F72" s="2" t="n">
        <v>43.19</v>
      </c>
      <c r="G72" s="2" t="n">
        <v>47.63</v>
      </c>
      <c r="I72" s="2" t="n">
        <v>33</v>
      </c>
      <c r="R72" s="2" t="n">
        <v>44.7697136907733</v>
      </c>
      <c r="AI72" s="1"/>
      <c r="AJ72" s="15"/>
      <c r="AL72" s="1" t="n">
        <v>39052</v>
      </c>
      <c r="AM72" s="2" t="n">
        <v>3.7025</v>
      </c>
      <c r="AN72" s="2" t="n">
        <v>0.77</v>
      </c>
      <c r="AO72" s="2" t="n">
        <v>4.4725</v>
      </c>
      <c r="AP72" s="2" t="n">
        <v>0.13</v>
      </c>
      <c r="AQ72" s="2" t="n">
        <v>3.8325</v>
      </c>
      <c r="AR72" s="2" t="n">
        <v>0.77</v>
      </c>
      <c r="AS72" s="2" t="n">
        <v>4.4725</v>
      </c>
      <c r="AT72" s="2" t="n">
        <v>0.98</v>
      </c>
      <c r="AU72" s="2" t="n">
        <v>4.6825</v>
      </c>
    </row>
    <row r="73" customFormat="false" ht="12.75" hidden="false" customHeight="false" outlineLevel="0" collapsed="false">
      <c r="A73" s="1" t="n">
        <v>38534</v>
      </c>
      <c r="B73" s="2" t="n">
        <v>52.83</v>
      </c>
      <c r="C73" s="2" t="n">
        <v>50.43</v>
      </c>
      <c r="D73" s="2" t="n">
        <v>46.46</v>
      </c>
      <c r="E73" s="2" t="n">
        <v>50.03</v>
      </c>
      <c r="F73" s="2" t="n">
        <v>56.75</v>
      </c>
      <c r="G73" s="2" t="n">
        <v>58.03</v>
      </c>
      <c r="I73" s="2" t="n">
        <v>30</v>
      </c>
      <c r="R73" s="2" t="n">
        <v>45.4021887508342</v>
      </c>
      <c r="AI73" s="1"/>
      <c r="AJ73" s="15"/>
      <c r="AL73" s="1" t="n">
        <v>39083</v>
      </c>
      <c r="AM73" s="2" t="n">
        <v>3.7475</v>
      </c>
      <c r="AN73" s="2" t="n">
        <v>1.04</v>
      </c>
      <c r="AO73" s="2" t="n">
        <v>4.7875</v>
      </c>
      <c r="AP73" s="2" t="n">
        <v>0.045</v>
      </c>
      <c r="AQ73" s="2" t="n">
        <v>3.7925</v>
      </c>
      <c r="AR73" s="2" t="n">
        <v>1.04</v>
      </c>
      <c r="AS73" s="2" t="n">
        <v>4.7875</v>
      </c>
      <c r="AT73" s="2" t="n">
        <v>1.6</v>
      </c>
      <c r="AU73" s="2" t="n">
        <v>5.3475</v>
      </c>
    </row>
    <row r="74" customFormat="false" ht="12.75" hidden="false" customHeight="false" outlineLevel="0" collapsed="false">
      <c r="A74" s="1" t="n">
        <v>38565</v>
      </c>
      <c r="B74" s="2" t="n">
        <v>60.3</v>
      </c>
      <c r="C74" s="2" t="n">
        <v>55.61</v>
      </c>
      <c r="D74" s="2" t="n">
        <v>52.35</v>
      </c>
      <c r="E74" s="2" t="n">
        <v>56.28</v>
      </c>
      <c r="F74" s="2" t="n">
        <v>62.08</v>
      </c>
      <c r="G74" s="2" t="n">
        <v>66.94</v>
      </c>
      <c r="I74" s="2" t="n">
        <v>38.75</v>
      </c>
      <c r="R74" s="2" t="n">
        <v>45.9378457102751</v>
      </c>
      <c r="AI74" s="1"/>
      <c r="AJ74" s="15"/>
      <c r="AL74" s="1" t="n">
        <v>39114</v>
      </c>
      <c r="AM74" s="2" t="n">
        <v>3.7855</v>
      </c>
      <c r="AN74" s="2" t="n">
        <v>1.04</v>
      </c>
      <c r="AO74" s="2" t="n">
        <v>4.8255</v>
      </c>
      <c r="AP74" s="2" t="n">
        <v>0.045</v>
      </c>
      <c r="AQ74" s="2" t="n">
        <v>3.8305</v>
      </c>
      <c r="AR74" s="2" t="n">
        <v>1.04</v>
      </c>
      <c r="AS74" s="2" t="n">
        <v>4.8255</v>
      </c>
      <c r="AT74" s="2" t="n">
        <v>1.6</v>
      </c>
      <c r="AU74" s="2" t="n">
        <v>5.3855</v>
      </c>
    </row>
    <row r="75" customFormat="false" ht="12.75" hidden="false" customHeight="false" outlineLevel="0" collapsed="false">
      <c r="A75" s="1" t="n">
        <v>38596</v>
      </c>
      <c r="B75" s="2" t="n">
        <v>50.5</v>
      </c>
      <c r="C75" s="2" t="n">
        <v>48.42</v>
      </c>
      <c r="D75" s="2" t="n">
        <v>45.17</v>
      </c>
      <c r="E75" s="2" t="n">
        <v>52.54</v>
      </c>
      <c r="F75" s="2" t="n">
        <v>49.95</v>
      </c>
      <c r="G75" s="2" t="n">
        <v>55.7</v>
      </c>
      <c r="I75" s="2" t="n">
        <v>25.5</v>
      </c>
      <c r="R75" s="2" t="n">
        <v>45.8522042580892</v>
      </c>
      <c r="AI75" s="1"/>
      <c r="AJ75" s="15"/>
      <c r="AL75" s="1" t="n">
        <v>39142</v>
      </c>
      <c r="AM75" s="2" t="n">
        <v>3.7795</v>
      </c>
      <c r="AN75" s="2" t="n">
        <v>0.54</v>
      </c>
      <c r="AO75" s="2" t="n">
        <v>4.3195</v>
      </c>
      <c r="AP75" s="2" t="n">
        <v>0.045</v>
      </c>
      <c r="AQ75" s="2" t="n">
        <v>3.8245</v>
      </c>
      <c r="AR75" s="2" t="n">
        <v>0.54</v>
      </c>
      <c r="AS75" s="2" t="n">
        <v>4.3195</v>
      </c>
      <c r="AT75" s="2" t="n">
        <v>0.72</v>
      </c>
      <c r="AU75" s="2" t="n">
        <v>4.4995</v>
      </c>
    </row>
    <row r="76" customFormat="false" ht="12.75" hidden="false" customHeight="false" outlineLevel="0" collapsed="false">
      <c r="A76" s="1" t="n">
        <v>38626</v>
      </c>
      <c r="B76" s="2" t="n">
        <v>38.83</v>
      </c>
      <c r="C76" s="2" t="n">
        <v>41.78</v>
      </c>
      <c r="D76" s="2" t="n">
        <v>40.76</v>
      </c>
      <c r="E76" s="2" t="n">
        <v>41.23</v>
      </c>
      <c r="F76" s="2" t="n">
        <v>40.39</v>
      </c>
      <c r="G76" s="2" t="n">
        <v>41.33</v>
      </c>
      <c r="I76" s="2" t="n">
        <v>29</v>
      </c>
      <c r="R76" s="2" t="n">
        <v>45.8529130852024</v>
      </c>
      <c r="AI76" s="1"/>
      <c r="AJ76" s="15"/>
      <c r="AL76" s="1" t="n">
        <v>39173</v>
      </c>
      <c r="AM76" s="2" t="n">
        <v>3.7795</v>
      </c>
      <c r="AN76" s="2" t="n">
        <v>0.36</v>
      </c>
      <c r="AO76" s="2" t="n">
        <v>4.1395</v>
      </c>
      <c r="AP76" s="2" t="n">
        <v>0.045</v>
      </c>
      <c r="AQ76" s="2" t="n">
        <v>3.8245</v>
      </c>
      <c r="AR76" s="2" t="n">
        <v>0.36</v>
      </c>
      <c r="AS76" s="2" t="n">
        <v>4.1395</v>
      </c>
      <c r="AT76" s="2" t="n">
        <v>0.38</v>
      </c>
      <c r="AU76" s="2" t="n">
        <v>4.1595</v>
      </c>
    </row>
    <row r="77" customFormat="false" ht="12.75" hidden="false" customHeight="false" outlineLevel="0" collapsed="false">
      <c r="A77" s="1" t="n">
        <v>38657</v>
      </c>
      <c r="B77" s="2" t="n">
        <v>37.9</v>
      </c>
      <c r="C77" s="2" t="n">
        <v>38.64</v>
      </c>
      <c r="D77" s="2" t="n">
        <v>37.63</v>
      </c>
      <c r="E77" s="2" t="n">
        <v>41.7</v>
      </c>
      <c r="F77" s="2" t="n">
        <v>40.12</v>
      </c>
      <c r="G77" s="2" t="n">
        <v>40.04</v>
      </c>
      <c r="I77" s="2" t="n">
        <v>27.25</v>
      </c>
      <c r="R77" s="2" t="n">
        <v>48.4417328494182</v>
      </c>
      <c r="AI77" s="1"/>
      <c r="AJ77" s="15"/>
      <c r="AL77" s="1" t="n">
        <v>39203</v>
      </c>
      <c r="AM77" s="2" t="n">
        <v>3.9275</v>
      </c>
      <c r="AN77" s="2" t="n">
        <v>0.325</v>
      </c>
      <c r="AO77" s="2" t="n">
        <v>4.2525</v>
      </c>
      <c r="AP77" s="2" t="n">
        <v>0.045</v>
      </c>
      <c r="AQ77" s="2" t="n">
        <v>3.9725</v>
      </c>
      <c r="AR77" s="2" t="n">
        <v>0.325</v>
      </c>
      <c r="AS77" s="2" t="n">
        <v>4.2525</v>
      </c>
      <c r="AT77" s="2" t="n">
        <v>0.33</v>
      </c>
      <c r="AU77" s="2" t="n">
        <v>4.2575</v>
      </c>
    </row>
    <row r="78" customFormat="false" ht="12.75" hidden="false" customHeight="false" outlineLevel="0" collapsed="false">
      <c r="A78" s="1" t="n">
        <v>38687</v>
      </c>
      <c r="B78" s="2" t="n">
        <v>37.43</v>
      </c>
      <c r="C78" s="2" t="n">
        <v>39.57</v>
      </c>
      <c r="D78" s="2" t="n">
        <v>38.73</v>
      </c>
      <c r="E78" s="2" t="n">
        <v>44.5</v>
      </c>
      <c r="F78" s="2" t="n">
        <v>41.32</v>
      </c>
      <c r="G78" s="2" t="n">
        <v>39.39</v>
      </c>
      <c r="I78" s="2" t="n">
        <v>27.75</v>
      </c>
      <c r="R78" s="2" t="n">
        <v>50.5933248080565</v>
      </c>
      <c r="AI78" s="1"/>
      <c r="AJ78" s="15"/>
      <c r="AL78" s="1" t="n">
        <v>39234</v>
      </c>
      <c r="AM78" s="2" t="n">
        <v>4.0795</v>
      </c>
      <c r="AN78" s="2" t="n">
        <v>0.335</v>
      </c>
      <c r="AO78" s="2" t="n">
        <v>4.4145</v>
      </c>
      <c r="AP78" s="2" t="n">
        <v>0.045</v>
      </c>
      <c r="AQ78" s="2" t="n">
        <v>4.1245</v>
      </c>
      <c r="AR78" s="2" t="n">
        <v>0.335</v>
      </c>
      <c r="AS78" s="2" t="n">
        <v>4.4145</v>
      </c>
      <c r="AT78" s="2" t="n">
        <v>0.37</v>
      </c>
      <c r="AU78" s="2" t="n">
        <v>4.4495</v>
      </c>
    </row>
    <row r="79" customFormat="false" ht="12.75" hidden="false" customHeight="false" outlineLevel="0" collapsed="false">
      <c r="A79" s="1" t="n">
        <v>38718</v>
      </c>
      <c r="B79" s="2" t="n">
        <v>37.23</v>
      </c>
      <c r="C79" s="2" t="n">
        <v>43.34</v>
      </c>
      <c r="D79" s="2" t="n">
        <v>42.08</v>
      </c>
      <c r="E79" s="2" t="n">
        <v>44.49</v>
      </c>
      <c r="F79" s="2" t="n">
        <v>41.82</v>
      </c>
      <c r="G79" s="2" t="n">
        <v>39.65</v>
      </c>
      <c r="I79" s="2" t="n">
        <v>21.75</v>
      </c>
      <c r="R79" s="2" t="n">
        <v>46.878958255359</v>
      </c>
      <c r="AI79" s="1"/>
      <c r="AJ79" s="15"/>
      <c r="AL79" s="1" t="n">
        <v>39264</v>
      </c>
      <c r="AM79" s="2" t="n">
        <v>4.1445</v>
      </c>
      <c r="AN79" s="2" t="n">
        <v>0.45</v>
      </c>
      <c r="AO79" s="2" t="n">
        <v>4.5945</v>
      </c>
      <c r="AP79" s="2" t="n">
        <v>0.045</v>
      </c>
      <c r="AQ79" s="2" t="n">
        <v>4.1895</v>
      </c>
      <c r="AR79" s="2" t="n">
        <v>0.35</v>
      </c>
      <c r="AS79" s="2" t="n">
        <v>4.4945</v>
      </c>
      <c r="AT79" s="2" t="n">
        <v>0.41</v>
      </c>
      <c r="AU79" s="2" t="n">
        <v>4.5545</v>
      </c>
    </row>
    <row r="80" customFormat="false" ht="12.75" hidden="false" customHeight="false" outlineLevel="0" collapsed="false">
      <c r="A80" s="1" t="n">
        <v>38749</v>
      </c>
      <c r="B80" s="2" t="n">
        <v>37.23</v>
      </c>
      <c r="C80" s="2" t="n">
        <v>42.84</v>
      </c>
      <c r="D80" s="2" t="n">
        <v>41.41</v>
      </c>
      <c r="E80" s="2" t="n">
        <v>43.16</v>
      </c>
      <c r="F80" s="2" t="n">
        <v>40.41</v>
      </c>
      <c r="G80" s="2" t="n">
        <v>39.65</v>
      </c>
      <c r="I80" s="2" t="n">
        <v>23.5</v>
      </c>
      <c r="R80" s="2" t="n">
        <v>45.77532118732</v>
      </c>
      <c r="AI80" s="1"/>
      <c r="AJ80" s="15"/>
      <c r="AL80" s="1" t="n">
        <v>39295</v>
      </c>
      <c r="AM80" s="2" t="n">
        <v>4.0575</v>
      </c>
      <c r="AN80" s="2" t="n">
        <v>0.45</v>
      </c>
      <c r="AO80" s="2" t="n">
        <v>4.5075</v>
      </c>
      <c r="AP80" s="2" t="n">
        <v>0.13</v>
      </c>
      <c r="AQ80" s="2" t="n">
        <v>4.1875</v>
      </c>
      <c r="AR80" s="2" t="n">
        <v>0.35</v>
      </c>
      <c r="AS80" s="2" t="n">
        <v>4.4075</v>
      </c>
      <c r="AT80" s="2" t="n">
        <v>0.41</v>
      </c>
      <c r="AU80" s="2" t="n">
        <v>4.4675</v>
      </c>
    </row>
    <row r="81" customFormat="false" ht="12.75" hidden="false" customHeight="false" outlineLevel="0" collapsed="false">
      <c r="A81" s="1" t="n">
        <v>38777</v>
      </c>
      <c r="B81" s="2" t="n">
        <v>36.76</v>
      </c>
      <c r="C81" s="2" t="n">
        <v>39.12</v>
      </c>
      <c r="D81" s="2" t="n">
        <v>37.57</v>
      </c>
      <c r="E81" s="2" t="n">
        <v>41.82</v>
      </c>
      <c r="F81" s="2" t="n">
        <v>39.75</v>
      </c>
      <c r="G81" s="2" t="n">
        <v>39.18</v>
      </c>
      <c r="I81" s="2" t="n">
        <v>22.25</v>
      </c>
      <c r="R81" s="2" t="n">
        <v>44.0007355733013</v>
      </c>
      <c r="AI81" s="1"/>
      <c r="AJ81" s="15"/>
      <c r="AL81" s="1" t="n">
        <v>39326</v>
      </c>
      <c r="AM81" s="2" t="n">
        <v>3.9185</v>
      </c>
      <c r="AN81" s="2" t="n">
        <v>0.415</v>
      </c>
      <c r="AO81" s="2" t="n">
        <v>4.3335</v>
      </c>
      <c r="AP81" s="2" t="n">
        <v>0.13</v>
      </c>
      <c r="AQ81" s="2" t="n">
        <v>4.0485</v>
      </c>
      <c r="AR81" s="2" t="n">
        <v>0.315</v>
      </c>
      <c r="AS81" s="2" t="n">
        <v>4.2335</v>
      </c>
      <c r="AT81" s="2" t="n">
        <v>0.36</v>
      </c>
      <c r="AU81" s="2" t="n">
        <v>4.2785</v>
      </c>
    </row>
    <row r="82" customFormat="false" ht="12.75" hidden="false" customHeight="false" outlineLevel="0" collapsed="false">
      <c r="A82" s="1" t="n">
        <v>38808</v>
      </c>
      <c r="B82" s="2" t="n">
        <v>36.29</v>
      </c>
      <c r="C82" s="2" t="n">
        <v>38.96</v>
      </c>
      <c r="D82" s="2" t="n">
        <v>35.56</v>
      </c>
      <c r="E82" s="2" t="n">
        <v>39.24</v>
      </c>
      <c r="F82" s="2" t="n">
        <v>38.53</v>
      </c>
      <c r="G82" s="2" t="n">
        <v>38.71</v>
      </c>
      <c r="I82" s="2" t="n">
        <v>27.75</v>
      </c>
      <c r="R82" s="2" t="n">
        <v>41.4544873870187</v>
      </c>
      <c r="AI82" s="1"/>
      <c r="AJ82" s="15"/>
      <c r="AL82" s="1" t="n">
        <v>39356</v>
      </c>
      <c r="AM82" s="2" t="n">
        <v>3.7645</v>
      </c>
      <c r="AN82" s="2" t="n">
        <v>0.46</v>
      </c>
      <c r="AO82" s="2" t="n">
        <v>4.2245</v>
      </c>
      <c r="AP82" s="2" t="n">
        <v>0.13</v>
      </c>
      <c r="AQ82" s="2" t="n">
        <v>3.8945</v>
      </c>
      <c r="AR82" s="2" t="n">
        <v>0.36</v>
      </c>
      <c r="AS82" s="2" t="n">
        <v>4.1245</v>
      </c>
      <c r="AT82" s="2" t="n">
        <v>0.4</v>
      </c>
      <c r="AU82" s="2" t="n">
        <v>4.1645</v>
      </c>
    </row>
    <row r="83" customFormat="false" ht="12.75" hidden="false" customHeight="false" outlineLevel="0" collapsed="false">
      <c r="A83" s="1" t="n">
        <v>38838</v>
      </c>
      <c r="B83" s="2" t="n">
        <v>37.23</v>
      </c>
      <c r="C83" s="2" t="n">
        <v>36.6</v>
      </c>
      <c r="D83" s="2" t="n">
        <v>33.22</v>
      </c>
      <c r="E83" s="2" t="n">
        <v>39.66</v>
      </c>
      <c r="F83" s="2" t="n">
        <v>39.25</v>
      </c>
      <c r="G83" s="2" t="n">
        <v>39.65</v>
      </c>
      <c r="I83" s="2" t="n">
        <v>27.25</v>
      </c>
      <c r="R83" s="2" t="n">
        <v>41.5341457635151</v>
      </c>
      <c r="AI83" s="1"/>
      <c r="AJ83" s="15"/>
      <c r="AL83" s="1" t="n">
        <v>39387</v>
      </c>
      <c r="AM83" s="2" t="n">
        <v>3.7695</v>
      </c>
      <c r="AN83" s="2" t="n">
        <v>0.56</v>
      </c>
      <c r="AO83" s="2" t="n">
        <v>4.3295</v>
      </c>
      <c r="AP83" s="2" t="n">
        <v>0.13</v>
      </c>
      <c r="AQ83" s="2" t="n">
        <v>3.8995</v>
      </c>
      <c r="AR83" s="2" t="n">
        <v>0.46</v>
      </c>
      <c r="AS83" s="2" t="n">
        <v>4.2295</v>
      </c>
      <c r="AT83" s="2" t="n">
        <v>0.73</v>
      </c>
      <c r="AU83" s="2" t="n">
        <v>4.4995</v>
      </c>
    </row>
    <row r="84" customFormat="false" ht="12.75" hidden="false" customHeight="false" outlineLevel="0" collapsed="false">
      <c r="A84" s="1" t="n">
        <v>38869</v>
      </c>
      <c r="B84" s="2" t="n">
        <v>43.81</v>
      </c>
      <c r="C84" s="2" t="n">
        <v>35.42</v>
      </c>
      <c r="D84" s="2" t="n">
        <v>33.89</v>
      </c>
      <c r="E84" s="2" t="n">
        <v>42.99</v>
      </c>
      <c r="F84" s="2" t="n">
        <v>43.48</v>
      </c>
      <c r="G84" s="2" t="n">
        <v>47.77</v>
      </c>
      <c r="I84" s="2" t="n">
        <v>33.25</v>
      </c>
      <c r="R84" s="2" t="n">
        <v>42.0402090831829</v>
      </c>
      <c r="AI84" s="1"/>
      <c r="AJ84" s="15"/>
      <c r="AL84" s="1" t="n">
        <v>39417</v>
      </c>
      <c r="AM84" s="2" t="n">
        <v>3.8075</v>
      </c>
      <c r="AN84" s="2" t="n">
        <v>0.77</v>
      </c>
      <c r="AO84" s="2" t="n">
        <v>4.5775</v>
      </c>
      <c r="AP84" s="2" t="n">
        <v>0.13</v>
      </c>
      <c r="AQ84" s="2" t="n">
        <v>3.9375</v>
      </c>
      <c r="AR84" s="2" t="n">
        <v>0.77</v>
      </c>
      <c r="AS84" s="2" t="n">
        <v>4.5775</v>
      </c>
      <c r="AT84" s="2" t="n">
        <v>0.98</v>
      </c>
      <c r="AU84" s="2" t="n">
        <v>4.7875</v>
      </c>
    </row>
    <row r="85" customFormat="false" ht="12.75" hidden="false" customHeight="false" outlineLevel="0" collapsed="false">
      <c r="A85" s="1" t="n">
        <v>38899</v>
      </c>
      <c r="B85" s="2" t="n">
        <v>53.21</v>
      </c>
      <c r="C85" s="2" t="n">
        <v>50.48</v>
      </c>
      <c r="D85" s="2" t="n">
        <v>46.27</v>
      </c>
      <c r="E85" s="2" t="n">
        <v>49.82</v>
      </c>
      <c r="F85" s="2" t="n">
        <v>57.13</v>
      </c>
      <c r="G85" s="2" t="n">
        <v>58.07</v>
      </c>
      <c r="I85" s="2" t="n">
        <v>30.25</v>
      </c>
      <c r="R85" s="2" t="n">
        <v>42.6369613041455</v>
      </c>
      <c r="AI85" s="1"/>
      <c r="AJ85" s="15"/>
      <c r="AL85" s="1" t="n">
        <v>39448</v>
      </c>
      <c r="AM85" s="2" t="n">
        <v>3.8525</v>
      </c>
      <c r="AN85" s="2" t="n">
        <v>1.04</v>
      </c>
      <c r="AO85" s="2" t="n">
        <v>4.8925</v>
      </c>
      <c r="AP85" s="2" t="n">
        <v>0.045</v>
      </c>
      <c r="AQ85" s="2" t="n">
        <v>3.8975</v>
      </c>
      <c r="AR85" s="2" t="n">
        <v>1.04</v>
      </c>
      <c r="AS85" s="2" t="n">
        <v>4.8925</v>
      </c>
      <c r="AT85" s="2" t="n">
        <v>1.6</v>
      </c>
      <c r="AU85" s="2" t="n">
        <v>5.4525</v>
      </c>
    </row>
    <row r="86" customFormat="false" ht="12.75" hidden="false" customHeight="false" outlineLevel="0" collapsed="false">
      <c r="A86" s="1" t="n">
        <v>38930</v>
      </c>
      <c r="B86" s="2" t="n">
        <v>60.73</v>
      </c>
      <c r="C86" s="2" t="n">
        <v>55.22</v>
      </c>
      <c r="D86" s="2" t="n">
        <v>51.63</v>
      </c>
      <c r="E86" s="2" t="n">
        <v>55.48</v>
      </c>
      <c r="F86" s="2" t="n">
        <v>62.51</v>
      </c>
      <c r="G86" s="2" t="n">
        <v>66.81</v>
      </c>
      <c r="I86" s="2" t="n">
        <v>39</v>
      </c>
      <c r="R86" s="2" t="n">
        <v>43.1451058925179</v>
      </c>
      <c r="AI86" s="1"/>
      <c r="AJ86" s="15"/>
      <c r="AL86" s="1" t="n">
        <v>39479</v>
      </c>
      <c r="AM86" s="2" t="n">
        <v>3.8905</v>
      </c>
      <c r="AN86" s="2" t="n">
        <v>1.04</v>
      </c>
      <c r="AO86" s="2" t="n">
        <v>4.9305</v>
      </c>
      <c r="AP86" s="2" t="n">
        <v>0.045</v>
      </c>
      <c r="AQ86" s="2" t="n">
        <v>3.9355</v>
      </c>
      <c r="AR86" s="2" t="n">
        <v>1.04</v>
      </c>
      <c r="AS86" s="2" t="n">
        <v>4.9305</v>
      </c>
      <c r="AT86" s="2" t="n">
        <v>1.6</v>
      </c>
      <c r="AU86" s="2" t="n">
        <v>5.4905</v>
      </c>
    </row>
    <row r="87" customFormat="false" ht="12.75" hidden="false" customHeight="false" outlineLevel="0" collapsed="false">
      <c r="A87" s="1" t="n">
        <v>38961</v>
      </c>
      <c r="B87" s="2" t="n">
        <v>50.86</v>
      </c>
      <c r="C87" s="2" t="n">
        <v>48.63</v>
      </c>
      <c r="D87" s="2" t="n">
        <v>45.11</v>
      </c>
      <c r="E87" s="2" t="n">
        <v>52.07</v>
      </c>
      <c r="F87" s="2" t="n">
        <v>50.29</v>
      </c>
      <c r="G87" s="2" t="n">
        <v>55.72</v>
      </c>
      <c r="I87" s="2" t="n">
        <v>25.75</v>
      </c>
      <c r="R87" s="2" t="n">
        <v>43.0866271288826</v>
      </c>
      <c r="AI87" s="1"/>
      <c r="AJ87" s="15"/>
      <c r="AL87" s="1" t="n">
        <v>39508</v>
      </c>
      <c r="AM87" s="2" t="n">
        <v>3.8845</v>
      </c>
      <c r="AN87" s="2" t="n">
        <v>0.54</v>
      </c>
      <c r="AO87" s="2" t="n">
        <v>4.4245</v>
      </c>
      <c r="AP87" s="2" t="n">
        <v>0.045</v>
      </c>
      <c r="AQ87" s="2" t="n">
        <v>3.9295</v>
      </c>
      <c r="AR87" s="2" t="n">
        <v>0.54</v>
      </c>
      <c r="AS87" s="2" t="n">
        <v>4.4245</v>
      </c>
      <c r="AT87" s="2" t="n">
        <v>0.72</v>
      </c>
      <c r="AU87" s="2" t="n">
        <v>4.6045</v>
      </c>
    </row>
    <row r="88" customFormat="false" ht="12.75" hidden="false" customHeight="false" outlineLevel="0" collapsed="false">
      <c r="A88" s="1" t="n">
        <v>38991</v>
      </c>
      <c r="B88" s="2" t="n">
        <v>39.11</v>
      </c>
      <c r="C88" s="2" t="n">
        <v>42.55</v>
      </c>
      <c r="D88" s="2" t="n">
        <v>41.09</v>
      </c>
      <c r="E88" s="2" t="n">
        <v>41.66</v>
      </c>
      <c r="F88" s="2" t="n">
        <v>40.66</v>
      </c>
      <c r="G88" s="2" t="n">
        <v>41.68</v>
      </c>
      <c r="I88" s="2" t="n">
        <v>29.25</v>
      </c>
      <c r="R88" s="2" t="n">
        <v>43.1055330078112</v>
      </c>
      <c r="AI88" s="1"/>
      <c r="AJ88" s="15"/>
      <c r="AL88" s="1" t="n">
        <v>39539</v>
      </c>
      <c r="AM88" s="2" t="n">
        <v>3.8845</v>
      </c>
      <c r="AN88" s="2" t="n">
        <v>0.36</v>
      </c>
      <c r="AO88" s="2" t="n">
        <v>4.2445</v>
      </c>
      <c r="AP88" s="2" t="n">
        <v>0.045</v>
      </c>
      <c r="AQ88" s="2" t="n">
        <v>3.9295</v>
      </c>
      <c r="AR88" s="2" t="n">
        <v>0.36</v>
      </c>
      <c r="AS88" s="2" t="n">
        <v>4.2445</v>
      </c>
      <c r="AT88" s="2" t="n">
        <v>0.38</v>
      </c>
      <c r="AU88" s="2" t="n">
        <v>4.2645</v>
      </c>
    </row>
    <row r="89" customFormat="false" ht="12.75" hidden="false" customHeight="false" outlineLevel="0" collapsed="false">
      <c r="A89" s="1" t="n">
        <v>39022</v>
      </c>
      <c r="B89" s="2" t="n">
        <v>38.17</v>
      </c>
      <c r="C89" s="2" t="n">
        <v>39.68</v>
      </c>
      <c r="D89" s="2" t="n">
        <v>38.25</v>
      </c>
      <c r="E89" s="2" t="n">
        <v>42.25</v>
      </c>
      <c r="F89" s="2" t="n">
        <v>40.4</v>
      </c>
      <c r="G89" s="2" t="n">
        <v>40.43</v>
      </c>
      <c r="I89" s="2" t="n">
        <v>27.5</v>
      </c>
      <c r="R89" s="2" t="n">
        <v>45.5462225122428</v>
      </c>
      <c r="AI89" s="1"/>
      <c r="AJ89" s="15"/>
      <c r="AL89" s="1" t="n">
        <v>39569</v>
      </c>
      <c r="AM89" s="2" t="n">
        <v>4.0325</v>
      </c>
      <c r="AN89" s="2" t="n">
        <v>0.325</v>
      </c>
      <c r="AO89" s="2" t="n">
        <v>4.3575</v>
      </c>
      <c r="AP89" s="2" t="n">
        <v>0.045</v>
      </c>
      <c r="AQ89" s="2" t="n">
        <v>4.0775</v>
      </c>
      <c r="AR89" s="2" t="n">
        <v>0.325</v>
      </c>
      <c r="AS89" s="2" t="n">
        <v>4.3575</v>
      </c>
      <c r="AT89" s="2" t="n">
        <v>0.33</v>
      </c>
      <c r="AU89" s="2" t="n">
        <v>4.3625</v>
      </c>
    </row>
    <row r="90" customFormat="false" ht="12.75" hidden="false" customHeight="false" outlineLevel="0" collapsed="false">
      <c r="A90" s="1" t="n">
        <v>39052</v>
      </c>
      <c r="B90" s="2" t="n">
        <v>37.7</v>
      </c>
      <c r="C90" s="2" t="n">
        <v>40.53</v>
      </c>
      <c r="D90" s="2" t="n">
        <v>39.26</v>
      </c>
      <c r="E90" s="2" t="n">
        <v>45</v>
      </c>
      <c r="F90" s="2" t="n">
        <v>41.6</v>
      </c>
      <c r="G90" s="2" t="n">
        <v>39.81</v>
      </c>
      <c r="I90" s="2" t="n">
        <v>28</v>
      </c>
      <c r="R90" s="2" t="n">
        <v>47.5088792141786</v>
      </c>
      <c r="AI90" s="1"/>
      <c r="AJ90" s="15"/>
      <c r="AL90" s="1" t="n">
        <v>39600</v>
      </c>
      <c r="AM90" s="2" t="n">
        <v>4.1845</v>
      </c>
      <c r="AN90" s="2" t="n">
        <v>0.335</v>
      </c>
      <c r="AO90" s="2" t="n">
        <v>4.5195</v>
      </c>
      <c r="AP90" s="2" t="n">
        <v>0.045</v>
      </c>
      <c r="AQ90" s="2" t="n">
        <v>4.2295</v>
      </c>
      <c r="AR90" s="2" t="n">
        <v>0.335</v>
      </c>
      <c r="AS90" s="2" t="n">
        <v>4.5195</v>
      </c>
      <c r="AT90" s="2" t="n">
        <v>0.37</v>
      </c>
      <c r="AU90" s="2" t="n">
        <v>4.5545</v>
      </c>
    </row>
    <row r="91" customFormat="false" ht="12.75" hidden="false" customHeight="false" outlineLevel="0" collapsed="false">
      <c r="A91" s="1" t="n">
        <v>39083</v>
      </c>
      <c r="B91" s="2" t="n">
        <v>37.49</v>
      </c>
      <c r="C91" s="2" t="n">
        <v>44.03</v>
      </c>
      <c r="D91" s="2" t="n">
        <v>42.32</v>
      </c>
      <c r="E91" s="2" t="n">
        <v>44.82</v>
      </c>
      <c r="F91" s="2" t="n">
        <v>42.1</v>
      </c>
      <c r="G91" s="2" t="n">
        <v>39.94</v>
      </c>
      <c r="I91" s="2" t="n">
        <v>31.1</v>
      </c>
      <c r="R91" s="2" t="n">
        <v>48.3481718115702</v>
      </c>
      <c r="AI91" s="1"/>
      <c r="AJ91" s="15"/>
      <c r="AL91" s="1" t="n">
        <v>39630</v>
      </c>
      <c r="AM91" s="2" t="n">
        <v>4.252</v>
      </c>
      <c r="AN91" s="2" t="n">
        <v>0.45</v>
      </c>
      <c r="AO91" s="2" t="n">
        <v>4.702</v>
      </c>
      <c r="AP91" s="2" t="n">
        <v>0.045</v>
      </c>
      <c r="AQ91" s="2" t="n">
        <v>4.297</v>
      </c>
      <c r="AR91" s="2" t="n">
        <v>0.35</v>
      </c>
      <c r="AS91" s="2" t="n">
        <v>4.602</v>
      </c>
      <c r="AT91" s="2" t="n">
        <v>0.41</v>
      </c>
      <c r="AU91" s="2" t="n">
        <v>4.662</v>
      </c>
    </row>
    <row r="92" customFormat="false" ht="12.75" hidden="false" customHeight="false" outlineLevel="0" collapsed="false">
      <c r="A92" s="1" t="n">
        <v>39114</v>
      </c>
      <c r="B92" s="2" t="n">
        <v>37.49</v>
      </c>
      <c r="C92" s="2" t="n">
        <v>43.58</v>
      </c>
      <c r="D92" s="2" t="n">
        <v>41.72</v>
      </c>
      <c r="E92" s="2" t="n">
        <v>43.62</v>
      </c>
      <c r="F92" s="2" t="n">
        <v>40.68</v>
      </c>
      <c r="G92" s="2" t="n">
        <v>39.94</v>
      </c>
      <c r="I92" s="2" t="n">
        <v>32.85</v>
      </c>
      <c r="R92" s="2" t="n">
        <v>47.2248274868559</v>
      </c>
      <c r="AI92" s="1"/>
      <c r="AJ92" s="15"/>
      <c r="AL92" s="1" t="n">
        <v>39661</v>
      </c>
      <c r="AM92" s="2" t="n">
        <v>4.165</v>
      </c>
      <c r="AN92" s="2" t="n">
        <v>0.45</v>
      </c>
      <c r="AO92" s="2" t="n">
        <v>4.615</v>
      </c>
      <c r="AP92" s="2" t="n">
        <v>0.13</v>
      </c>
      <c r="AQ92" s="2" t="n">
        <v>4.295</v>
      </c>
      <c r="AR92" s="2" t="n">
        <v>0.35</v>
      </c>
      <c r="AS92" s="2" t="n">
        <v>4.515</v>
      </c>
      <c r="AT92" s="2" t="n">
        <v>0.41</v>
      </c>
      <c r="AU92" s="2" t="n">
        <v>4.575</v>
      </c>
    </row>
    <row r="93" customFormat="false" ht="12.75" hidden="false" customHeight="false" outlineLevel="0" collapsed="false">
      <c r="A93" s="1" t="n">
        <v>39142</v>
      </c>
      <c r="B93" s="2" t="n">
        <v>37.02</v>
      </c>
      <c r="C93" s="2" t="n">
        <v>40.18</v>
      </c>
      <c r="D93" s="2" t="n">
        <v>38.22</v>
      </c>
      <c r="E93" s="2" t="n">
        <v>42.41</v>
      </c>
      <c r="F93" s="2" t="n">
        <v>40.01</v>
      </c>
      <c r="G93" s="2" t="n">
        <v>39.47</v>
      </c>
      <c r="I93" s="2" t="n">
        <v>31.6</v>
      </c>
      <c r="R93" s="2" t="n">
        <v>45.4300358836916</v>
      </c>
      <c r="AI93" s="1"/>
      <c r="AJ93" s="15"/>
      <c r="AL93" s="1" t="n">
        <v>39692</v>
      </c>
      <c r="AM93" s="2" t="n">
        <v>4.026</v>
      </c>
      <c r="AN93" s="2" t="n">
        <v>0.415</v>
      </c>
      <c r="AO93" s="2" t="n">
        <v>4.441</v>
      </c>
      <c r="AP93" s="2" t="n">
        <v>0.13</v>
      </c>
      <c r="AQ93" s="2" t="n">
        <v>4.156</v>
      </c>
      <c r="AR93" s="2" t="n">
        <v>0.315</v>
      </c>
      <c r="AS93" s="2" t="n">
        <v>4.341</v>
      </c>
      <c r="AT93" s="2" t="n">
        <v>0.36</v>
      </c>
      <c r="AU93" s="2" t="n">
        <v>4.386</v>
      </c>
    </row>
    <row r="94" customFormat="false" ht="12.75" hidden="false" customHeight="false" outlineLevel="0" collapsed="false">
      <c r="A94" s="1" t="n">
        <v>39173</v>
      </c>
      <c r="B94" s="2" t="n">
        <v>36.55</v>
      </c>
      <c r="C94" s="2" t="n">
        <v>40.03</v>
      </c>
      <c r="D94" s="2" t="n">
        <v>36.4</v>
      </c>
      <c r="E94" s="2" t="n">
        <v>40.05</v>
      </c>
      <c r="F94" s="2" t="n">
        <v>38.79</v>
      </c>
      <c r="G94" s="2" t="n">
        <v>39.01</v>
      </c>
      <c r="I94" s="2" t="n">
        <v>37.1</v>
      </c>
      <c r="R94" s="2" t="n">
        <v>42.7959401225804</v>
      </c>
      <c r="AI94" s="1"/>
      <c r="AJ94" s="15"/>
      <c r="AL94" s="1" t="n">
        <v>39722</v>
      </c>
      <c r="AM94" s="2" t="n">
        <v>3.872</v>
      </c>
      <c r="AN94" s="2" t="n">
        <v>0.46</v>
      </c>
      <c r="AO94" s="2" t="n">
        <v>4.332</v>
      </c>
      <c r="AP94" s="2" t="n">
        <v>0.13</v>
      </c>
      <c r="AQ94" s="2" t="n">
        <v>4.002</v>
      </c>
      <c r="AR94" s="2" t="n">
        <v>0.36</v>
      </c>
      <c r="AS94" s="2" t="n">
        <v>4.232</v>
      </c>
      <c r="AT94" s="2" t="n">
        <v>0.4</v>
      </c>
      <c r="AU94" s="2" t="n">
        <v>4.272</v>
      </c>
    </row>
    <row r="95" customFormat="false" ht="12.75" hidden="false" customHeight="false" outlineLevel="0" collapsed="false">
      <c r="A95" s="1" t="n">
        <v>39203</v>
      </c>
      <c r="B95" s="2" t="n">
        <v>37.49</v>
      </c>
      <c r="C95" s="2" t="n">
        <v>37.87</v>
      </c>
      <c r="D95" s="2" t="n">
        <v>34.28</v>
      </c>
      <c r="E95" s="2" t="n">
        <v>40.45</v>
      </c>
      <c r="F95" s="2" t="n">
        <v>39.51</v>
      </c>
      <c r="G95" s="2" t="n">
        <v>39.94</v>
      </c>
      <c r="I95" s="2" t="n">
        <v>36.6</v>
      </c>
      <c r="R95" s="2" t="n">
        <v>42.8603660278425</v>
      </c>
      <c r="AI95" s="1"/>
      <c r="AJ95" s="15"/>
      <c r="AL95" s="1" t="n">
        <v>39753</v>
      </c>
      <c r="AM95" s="2" t="n">
        <v>3.877</v>
      </c>
      <c r="AN95" s="2" t="n">
        <v>0.56</v>
      </c>
      <c r="AO95" s="2" t="n">
        <v>4.437</v>
      </c>
      <c r="AP95" s="2" t="n">
        <v>0.13</v>
      </c>
      <c r="AQ95" s="2" t="n">
        <v>4.007</v>
      </c>
      <c r="AR95" s="2" t="n">
        <v>0.46</v>
      </c>
      <c r="AS95" s="2" t="n">
        <v>4.337</v>
      </c>
      <c r="AT95" s="2" t="n">
        <v>0.73</v>
      </c>
      <c r="AU95" s="2" t="n">
        <v>4.607</v>
      </c>
    </row>
    <row r="96" customFormat="false" ht="12.75" hidden="false" customHeight="false" outlineLevel="0" collapsed="false">
      <c r="A96" s="1" t="n">
        <v>39234</v>
      </c>
      <c r="B96" s="2" t="n">
        <v>44.12</v>
      </c>
      <c r="C96" s="2" t="n">
        <v>36.79</v>
      </c>
      <c r="D96" s="2" t="n">
        <v>34.89</v>
      </c>
      <c r="E96" s="2" t="n">
        <v>43.47</v>
      </c>
      <c r="F96" s="2" t="n">
        <v>43.77</v>
      </c>
      <c r="G96" s="2" t="n">
        <v>47.96</v>
      </c>
      <c r="I96" s="2" t="n">
        <v>43.6</v>
      </c>
      <c r="R96" s="2" t="n">
        <v>43.3508303587932</v>
      </c>
      <c r="AI96" s="1"/>
      <c r="AJ96" s="15"/>
      <c r="AL96" s="1" t="n">
        <v>39783</v>
      </c>
      <c r="AM96" s="2" t="n">
        <v>3.915</v>
      </c>
      <c r="AN96" s="2" t="n">
        <v>0.77</v>
      </c>
      <c r="AO96" s="2" t="n">
        <v>4.685</v>
      </c>
      <c r="AP96" s="2" t="n">
        <v>0.13</v>
      </c>
      <c r="AQ96" s="2" t="n">
        <v>4.045</v>
      </c>
      <c r="AR96" s="2" t="n">
        <v>0.77</v>
      </c>
      <c r="AS96" s="2" t="n">
        <v>4.685</v>
      </c>
      <c r="AT96" s="2" t="n">
        <v>0.98</v>
      </c>
      <c r="AU96" s="2" t="n">
        <v>4.895</v>
      </c>
    </row>
    <row r="97" customFormat="false" ht="12.75" hidden="false" customHeight="false" outlineLevel="0" collapsed="false">
      <c r="A97" s="1" t="n">
        <v>39264</v>
      </c>
      <c r="B97" s="2" t="n">
        <v>53.59</v>
      </c>
      <c r="C97" s="2" t="n">
        <v>50.58</v>
      </c>
      <c r="D97" s="2" t="n">
        <v>46.15</v>
      </c>
      <c r="E97" s="2" t="n">
        <v>49.65</v>
      </c>
      <c r="F97" s="2" t="n">
        <v>57.52</v>
      </c>
      <c r="G97" s="2" t="n">
        <v>58.23</v>
      </c>
      <c r="I97" s="2" t="n">
        <v>50.6</v>
      </c>
      <c r="R97" s="2" t="n">
        <v>43.9316371509757</v>
      </c>
      <c r="AI97" s="1"/>
      <c r="AJ97" s="15"/>
      <c r="AL97" s="1" t="n">
        <v>39814</v>
      </c>
      <c r="AM97" s="2" t="n">
        <v>3.96</v>
      </c>
      <c r="AN97" s="2" t="n">
        <v>1.04</v>
      </c>
      <c r="AO97" s="2" t="n">
        <v>5</v>
      </c>
      <c r="AP97" s="2" t="n">
        <v>0.045</v>
      </c>
      <c r="AQ97" s="2" t="n">
        <v>4.005</v>
      </c>
      <c r="AR97" s="2" t="n">
        <v>1.04</v>
      </c>
      <c r="AS97" s="2" t="n">
        <v>5</v>
      </c>
      <c r="AT97" s="2" t="n">
        <v>1.6</v>
      </c>
      <c r="AU97" s="2" t="n">
        <v>5.56</v>
      </c>
    </row>
    <row r="98" customFormat="false" ht="12.75" hidden="false" customHeight="false" outlineLevel="0" collapsed="false">
      <c r="A98" s="1" t="n">
        <v>39295</v>
      </c>
      <c r="B98" s="2" t="n">
        <v>61.16</v>
      </c>
      <c r="C98" s="2" t="n">
        <v>54.93</v>
      </c>
      <c r="D98" s="2" t="n">
        <v>51.02</v>
      </c>
      <c r="E98" s="2" t="n">
        <v>54.78</v>
      </c>
      <c r="F98" s="2" t="n">
        <v>62.93</v>
      </c>
      <c r="G98" s="2" t="n">
        <v>66.9</v>
      </c>
      <c r="I98" s="2" t="n">
        <v>59.35</v>
      </c>
      <c r="R98" s="2" t="n">
        <v>44.4220080496665</v>
      </c>
      <c r="AI98" s="1"/>
      <c r="AJ98" s="15"/>
      <c r="AL98" s="1" t="n">
        <v>39845</v>
      </c>
      <c r="AM98" s="2" t="n">
        <v>3.998</v>
      </c>
      <c r="AN98" s="2" t="n">
        <v>1.04</v>
      </c>
      <c r="AO98" s="2" t="n">
        <v>5.038</v>
      </c>
      <c r="AP98" s="2" t="n">
        <v>0.045</v>
      </c>
      <c r="AQ98" s="2" t="n">
        <v>4.043</v>
      </c>
      <c r="AR98" s="2" t="n">
        <v>1.04</v>
      </c>
      <c r="AS98" s="2" t="n">
        <v>5.038</v>
      </c>
      <c r="AT98" s="2" t="n">
        <v>1.6</v>
      </c>
      <c r="AU98" s="2" t="n">
        <v>5.598</v>
      </c>
    </row>
    <row r="99" customFormat="false" ht="12.75" hidden="false" customHeight="false" outlineLevel="0" collapsed="false">
      <c r="A99" s="1" t="n">
        <v>39326</v>
      </c>
      <c r="B99" s="2" t="n">
        <v>51.22</v>
      </c>
      <c r="C99" s="2" t="n">
        <v>48.89</v>
      </c>
      <c r="D99" s="2" t="n">
        <v>45.09</v>
      </c>
      <c r="E99" s="2" t="n">
        <v>51.67</v>
      </c>
      <c r="F99" s="2" t="n">
        <v>50.63</v>
      </c>
      <c r="G99" s="2" t="n">
        <v>55.86</v>
      </c>
      <c r="I99" s="2" t="n">
        <v>42.1</v>
      </c>
      <c r="R99" s="2" t="n">
        <v>44.3442276850045</v>
      </c>
      <c r="AI99" s="1"/>
      <c r="AJ99" s="15"/>
      <c r="AL99" s="1" t="n">
        <v>39873</v>
      </c>
      <c r="AM99" s="2" t="n">
        <v>3.992</v>
      </c>
      <c r="AN99" s="2" t="n">
        <v>0.54</v>
      </c>
      <c r="AO99" s="2" t="n">
        <v>4.532</v>
      </c>
      <c r="AP99" s="2" t="n">
        <v>0.045</v>
      </c>
      <c r="AQ99" s="2" t="n">
        <v>4.037</v>
      </c>
      <c r="AR99" s="2" t="n">
        <v>0.54</v>
      </c>
      <c r="AS99" s="2" t="n">
        <v>4.532</v>
      </c>
      <c r="AT99" s="2" t="n">
        <v>0.72</v>
      </c>
      <c r="AU99" s="2" t="n">
        <v>4.712</v>
      </c>
    </row>
    <row r="100" customFormat="false" ht="12.75" hidden="false" customHeight="false" outlineLevel="0" collapsed="false">
      <c r="A100" s="1" t="n">
        <v>39356</v>
      </c>
      <c r="B100" s="2" t="n">
        <v>39.39</v>
      </c>
      <c r="C100" s="2" t="n">
        <v>43.32</v>
      </c>
      <c r="D100" s="2" t="n">
        <v>41.44</v>
      </c>
      <c r="E100" s="2" t="n">
        <v>42.07</v>
      </c>
      <c r="F100" s="2" t="n">
        <v>40.93</v>
      </c>
      <c r="G100" s="2" t="n">
        <v>41.97</v>
      </c>
      <c r="I100" s="2" t="n">
        <v>41.6</v>
      </c>
      <c r="R100" s="2" t="n">
        <v>44.3438855548629</v>
      </c>
      <c r="AI100" s="1"/>
      <c r="AJ100" s="15"/>
      <c r="AL100" s="1" t="n">
        <v>39904</v>
      </c>
      <c r="AM100" s="2" t="n">
        <v>3.992</v>
      </c>
      <c r="AN100" s="2" t="n">
        <v>0.36</v>
      </c>
      <c r="AO100" s="2" t="n">
        <v>4.352</v>
      </c>
      <c r="AP100" s="2" t="n">
        <v>0.045</v>
      </c>
      <c r="AQ100" s="2" t="n">
        <v>4.037</v>
      </c>
      <c r="AR100" s="2" t="n">
        <v>0.36</v>
      </c>
      <c r="AS100" s="2" t="n">
        <v>4.352</v>
      </c>
      <c r="AT100" s="2" t="n">
        <v>0.38</v>
      </c>
      <c r="AU100" s="2" t="n">
        <v>4.372</v>
      </c>
    </row>
    <row r="101" customFormat="false" ht="12.75" hidden="false" customHeight="false" outlineLevel="0" collapsed="false">
      <c r="A101" s="1" t="n">
        <v>39387</v>
      </c>
      <c r="B101" s="2" t="n">
        <v>38.44</v>
      </c>
      <c r="C101" s="2" t="n">
        <v>40.7</v>
      </c>
      <c r="D101" s="2" t="n">
        <v>38.86</v>
      </c>
      <c r="E101" s="2" t="n">
        <v>42.77</v>
      </c>
      <c r="F101" s="2" t="n">
        <v>40.67</v>
      </c>
      <c r="G101" s="2" t="n">
        <v>40.75</v>
      </c>
      <c r="I101" s="2" t="n">
        <v>39.85</v>
      </c>
      <c r="R101" s="2" t="n">
        <v>46.7707940245524</v>
      </c>
      <c r="AI101" s="1"/>
      <c r="AJ101" s="15"/>
      <c r="AL101" s="1" t="n">
        <v>39934</v>
      </c>
      <c r="AM101" s="2" t="n">
        <v>4.14</v>
      </c>
      <c r="AN101" s="2" t="n">
        <v>0.325</v>
      </c>
      <c r="AO101" s="2" t="n">
        <v>4.465</v>
      </c>
      <c r="AP101" s="2" t="n">
        <v>0.045</v>
      </c>
      <c r="AQ101" s="2" t="n">
        <v>4.185</v>
      </c>
      <c r="AR101" s="2" t="n">
        <v>0.325</v>
      </c>
      <c r="AS101" s="2" t="n">
        <v>4.465</v>
      </c>
      <c r="AT101" s="2" t="n">
        <v>0.33</v>
      </c>
      <c r="AU101" s="2" t="n">
        <v>4.47</v>
      </c>
    </row>
    <row r="102" customFormat="false" ht="12.75" hidden="false" customHeight="false" outlineLevel="0" collapsed="false">
      <c r="A102" s="1" t="n">
        <v>39417</v>
      </c>
      <c r="B102" s="2" t="n">
        <v>37.97</v>
      </c>
      <c r="C102" s="2" t="n">
        <v>41.48</v>
      </c>
      <c r="D102" s="2" t="n">
        <v>39.78</v>
      </c>
      <c r="E102" s="2" t="n">
        <v>45.47</v>
      </c>
      <c r="F102" s="2" t="n">
        <v>41.88</v>
      </c>
      <c r="G102" s="2" t="n">
        <v>40.14</v>
      </c>
      <c r="I102" s="2" t="n">
        <v>40.35</v>
      </c>
      <c r="R102" s="2" t="n">
        <v>48.7328296204888</v>
      </c>
      <c r="AI102" s="1"/>
      <c r="AJ102" s="15"/>
      <c r="AL102" s="1" t="n">
        <v>39965</v>
      </c>
      <c r="AM102" s="2" t="n">
        <v>4.292</v>
      </c>
      <c r="AN102" s="2" t="n">
        <v>0.335</v>
      </c>
      <c r="AO102" s="2" t="n">
        <v>4.627</v>
      </c>
      <c r="AP102" s="2" t="n">
        <v>0.045</v>
      </c>
      <c r="AQ102" s="2" t="n">
        <v>4.337</v>
      </c>
      <c r="AR102" s="2" t="n">
        <v>0.335</v>
      </c>
      <c r="AS102" s="2" t="n">
        <v>4.627</v>
      </c>
      <c r="AT102" s="2" t="n">
        <v>0.37</v>
      </c>
      <c r="AU102" s="2" t="n">
        <v>4.662</v>
      </c>
    </row>
    <row r="103" customFormat="false" ht="12.75" hidden="false" customHeight="false" outlineLevel="0" collapsed="false">
      <c r="A103" s="1" t="n">
        <v>39448</v>
      </c>
      <c r="B103" s="2" t="n">
        <v>37.76</v>
      </c>
      <c r="C103" s="2" t="n">
        <v>44.75</v>
      </c>
      <c r="D103" s="2" t="n">
        <v>42.72</v>
      </c>
      <c r="E103" s="2" t="n">
        <v>45.14</v>
      </c>
      <c r="F103" s="2" t="n">
        <v>42.38</v>
      </c>
      <c r="G103" s="2" t="n">
        <v>40.22</v>
      </c>
      <c r="I103" s="2" t="n">
        <v>31.45</v>
      </c>
      <c r="R103" s="2" t="n">
        <v>49.6037899002619</v>
      </c>
      <c r="AI103" s="1"/>
      <c r="AJ103" s="15"/>
      <c r="AL103" s="1" t="n">
        <v>39995</v>
      </c>
      <c r="AM103" s="2" t="n">
        <v>4.362</v>
      </c>
      <c r="AN103" s="2" t="n">
        <v>0.45</v>
      </c>
      <c r="AO103" s="2" t="n">
        <v>4.812</v>
      </c>
      <c r="AP103" s="2" t="n">
        <v>0.045</v>
      </c>
      <c r="AQ103" s="2" t="n">
        <v>4.407</v>
      </c>
      <c r="AR103" s="2" t="n">
        <v>0.35</v>
      </c>
      <c r="AS103" s="2" t="n">
        <v>4.712</v>
      </c>
      <c r="AT103" s="2" t="n">
        <v>0.41</v>
      </c>
      <c r="AU103" s="2" t="n">
        <v>4.772</v>
      </c>
    </row>
    <row r="104" customFormat="false" ht="12.75" hidden="false" customHeight="false" outlineLevel="0" collapsed="false">
      <c r="A104" s="1" t="n">
        <v>39479</v>
      </c>
      <c r="B104" s="2" t="n">
        <v>37.76</v>
      </c>
      <c r="C104" s="2" t="n">
        <v>44.32</v>
      </c>
      <c r="D104" s="2" t="n">
        <v>42.15</v>
      </c>
      <c r="E104" s="2" t="n">
        <v>44.03</v>
      </c>
      <c r="F104" s="2" t="n">
        <v>40.95</v>
      </c>
      <c r="G104" s="2" t="n">
        <v>40.22</v>
      </c>
      <c r="I104" s="2" t="n">
        <v>33.2</v>
      </c>
      <c r="R104" s="2" t="n">
        <v>48.4799675569105</v>
      </c>
      <c r="AI104" s="1"/>
      <c r="AJ104" s="15"/>
      <c r="AL104" s="1" t="n">
        <v>40026</v>
      </c>
      <c r="AM104" s="2" t="n">
        <v>4.275</v>
      </c>
      <c r="AN104" s="2" t="n">
        <v>0.45</v>
      </c>
      <c r="AO104" s="2" t="n">
        <v>4.725</v>
      </c>
      <c r="AP104" s="2" t="n">
        <v>0.13</v>
      </c>
      <c r="AQ104" s="2" t="n">
        <v>4.405</v>
      </c>
      <c r="AR104" s="2" t="n">
        <v>0.35</v>
      </c>
      <c r="AS104" s="2" t="n">
        <v>4.625</v>
      </c>
      <c r="AT104" s="2" t="n">
        <v>0.41</v>
      </c>
      <c r="AU104" s="2" t="n">
        <v>4.685</v>
      </c>
    </row>
    <row r="105" customFormat="false" ht="12.75" hidden="false" customHeight="false" outlineLevel="0" collapsed="false">
      <c r="A105" s="1" t="n">
        <v>39508</v>
      </c>
      <c r="B105" s="2" t="n">
        <v>37.28</v>
      </c>
      <c r="C105" s="2" t="n">
        <v>41.14</v>
      </c>
      <c r="D105" s="2" t="n">
        <v>38.9</v>
      </c>
      <c r="E105" s="2" t="n">
        <v>42.91</v>
      </c>
      <c r="F105" s="2" t="n">
        <v>40.28</v>
      </c>
      <c r="G105" s="2" t="n">
        <v>39.74</v>
      </c>
      <c r="I105" s="2" t="n">
        <v>31.95</v>
      </c>
      <c r="R105" s="2" t="n">
        <v>46.6848139348756</v>
      </c>
      <c r="AI105" s="1"/>
      <c r="AJ105" s="15"/>
      <c r="AL105" s="1" t="n">
        <v>40057</v>
      </c>
      <c r="AM105" s="2" t="n">
        <v>4.136</v>
      </c>
      <c r="AN105" s="2" t="n">
        <v>0.415</v>
      </c>
      <c r="AO105" s="2" t="n">
        <v>4.551</v>
      </c>
      <c r="AP105" s="2" t="n">
        <v>0.13</v>
      </c>
      <c r="AQ105" s="2" t="n">
        <v>4.266</v>
      </c>
      <c r="AR105" s="2" t="n">
        <v>0.315</v>
      </c>
      <c r="AS105" s="2" t="n">
        <v>4.451</v>
      </c>
      <c r="AT105" s="2" t="n">
        <v>0.36</v>
      </c>
      <c r="AU105" s="2" t="n">
        <v>4.496</v>
      </c>
    </row>
    <row r="106" customFormat="false" ht="12.75" hidden="false" customHeight="false" outlineLevel="0" collapsed="false">
      <c r="A106" s="1" t="n">
        <v>39539</v>
      </c>
      <c r="B106" s="2" t="n">
        <v>36.8</v>
      </c>
      <c r="C106" s="2" t="n">
        <v>41</v>
      </c>
      <c r="D106" s="2" t="n">
        <v>37.21</v>
      </c>
      <c r="E106" s="2" t="n">
        <v>40.71</v>
      </c>
      <c r="F106" s="2" t="n">
        <v>39.05</v>
      </c>
      <c r="G106" s="2" t="n">
        <v>39.27</v>
      </c>
      <c r="I106" s="2" t="n">
        <v>37.45</v>
      </c>
      <c r="R106" s="2" t="n">
        <v>43.985892989449</v>
      </c>
      <c r="AI106" s="1"/>
      <c r="AJ106" s="15"/>
      <c r="AL106" s="1" t="n">
        <v>40087</v>
      </c>
      <c r="AM106" s="2" t="n">
        <v>3.982</v>
      </c>
      <c r="AN106" s="2" t="n">
        <v>0.46</v>
      </c>
      <c r="AO106" s="2" t="n">
        <v>4.442</v>
      </c>
      <c r="AP106" s="2" t="n">
        <v>0.13</v>
      </c>
      <c r="AQ106" s="2" t="n">
        <v>4.112</v>
      </c>
      <c r="AR106" s="2" t="n">
        <v>0.36</v>
      </c>
      <c r="AS106" s="2" t="n">
        <v>4.342</v>
      </c>
      <c r="AT106" s="2" t="n">
        <v>0.4</v>
      </c>
      <c r="AU106" s="2" t="n">
        <v>4.382</v>
      </c>
    </row>
    <row r="107" customFormat="false" ht="12.75" hidden="false" customHeight="false" outlineLevel="0" collapsed="false">
      <c r="A107" s="1" t="n">
        <v>39569</v>
      </c>
      <c r="B107" s="2" t="n">
        <v>37.76</v>
      </c>
      <c r="C107" s="2" t="n">
        <v>38.98</v>
      </c>
      <c r="D107" s="2" t="n">
        <v>35.23</v>
      </c>
      <c r="E107" s="2" t="n">
        <v>41.1</v>
      </c>
      <c r="F107" s="2" t="n">
        <v>39.78</v>
      </c>
      <c r="G107" s="2" t="n">
        <v>40.23</v>
      </c>
      <c r="I107" s="2" t="n">
        <v>36.95</v>
      </c>
      <c r="R107" s="2" t="n">
        <v>44.0498226329526</v>
      </c>
      <c r="AI107" s="1"/>
      <c r="AJ107" s="15"/>
      <c r="AL107" s="1" t="n">
        <v>40118</v>
      </c>
      <c r="AM107" s="2" t="n">
        <v>3.987</v>
      </c>
      <c r="AN107" s="2" t="n">
        <v>0.56</v>
      </c>
      <c r="AO107" s="2" t="n">
        <v>4.547</v>
      </c>
      <c r="AP107" s="2" t="n">
        <v>0.13</v>
      </c>
      <c r="AQ107" s="2" t="n">
        <v>4.117</v>
      </c>
      <c r="AR107" s="2" t="n">
        <v>0.46</v>
      </c>
      <c r="AS107" s="2" t="n">
        <v>4.447</v>
      </c>
      <c r="AT107" s="2" t="n">
        <v>0.73</v>
      </c>
      <c r="AU107" s="2" t="n">
        <v>4.717</v>
      </c>
    </row>
    <row r="108" customFormat="false" ht="12.75" hidden="false" customHeight="false" outlineLevel="0" collapsed="false">
      <c r="A108" s="1" t="n">
        <v>39600</v>
      </c>
      <c r="B108" s="2" t="n">
        <v>44.43</v>
      </c>
      <c r="C108" s="2" t="n">
        <v>37.97</v>
      </c>
      <c r="D108" s="2" t="n">
        <v>35.8</v>
      </c>
      <c r="E108" s="2" t="n">
        <v>43.89</v>
      </c>
      <c r="F108" s="2" t="n">
        <v>44.06</v>
      </c>
      <c r="G108" s="2" t="n">
        <v>48.17</v>
      </c>
      <c r="I108" s="2" t="n">
        <v>43.95</v>
      </c>
      <c r="R108" s="2" t="n">
        <v>44.5397199317543</v>
      </c>
      <c r="AI108" s="1"/>
      <c r="AJ108" s="15"/>
      <c r="AL108" s="1" t="n">
        <v>40148</v>
      </c>
      <c r="AM108" s="2" t="n">
        <v>4.025</v>
      </c>
      <c r="AN108" s="2" t="n">
        <v>0.77</v>
      </c>
      <c r="AO108" s="2" t="n">
        <v>4.795</v>
      </c>
      <c r="AP108" s="2" t="n">
        <v>0.13</v>
      </c>
      <c r="AQ108" s="2" t="n">
        <v>4.155</v>
      </c>
      <c r="AR108" s="2" t="n">
        <v>0.77</v>
      </c>
      <c r="AS108" s="2" t="n">
        <v>4.795</v>
      </c>
      <c r="AT108" s="2" t="n">
        <v>0.98</v>
      </c>
      <c r="AU108" s="2" t="n">
        <v>5.005</v>
      </c>
    </row>
    <row r="109" customFormat="false" ht="12.75" hidden="false" customHeight="false" outlineLevel="0" collapsed="false">
      <c r="A109" s="1" t="n">
        <v>39630</v>
      </c>
      <c r="B109" s="2" t="n">
        <v>53.96</v>
      </c>
      <c r="C109" s="2" t="n">
        <v>50.88</v>
      </c>
      <c r="D109" s="2" t="n">
        <v>46.28</v>
      </c>
      <c r="E109" s="2" t="n">
        <v>49.62</v>
      </c>
      <c r="F109" s="2" t="n">
        <v>57.9</v>
      </c>
      <c r="G109" s="2" t="n">
        <v>58.43</v>
      </c>
      <c r="I109" s="2" t="n">
        <v>50.95</v>
      </c>
      <c r="R109" s="2" t="n">
        <v>45.1199522470971</v>
      </c>
      <c r="AI109" s="1"/>
      <c r="AJ109" s="15"/>
      <c r="AL109" s="1" t="n">
        <v>40179</v>
      </c>
      <c r="AM109" s="2" t="n">
        <v>4.07</v>
      </c>
      <c r="AN109" s="2" t="n">
        <v>1.04</v>
      </c>
      <c r="AO109" s="2" t="n">
        <v>5.11</v>
      </c>
      <c r="AP109" s="2" t="n">
        <v>0.045</v>
      </c>
      <c r="AQ109" s="2" t="n">
        <v>4.115</v>
      </c>
      <c r="AR109" s="2" t="n">
        <v>1.04</v>
      </c>
      <c r="AS109" s="2" t="n">
        <v>5.11</v>
      </c>
      <c r="AT109" s="2" t="n">
        <v>1.6</v>
      </c>
      <c r="AU109" s="2" t="n">
        <v>5.67</v>
      </c>
    </row>
    <row r="110" customFormat="false" ht="12.75" hidden="false" customHeight="false" outlineLevel="0" collapsed="false">
      <c r="A110" s="1" t="n">
        <v>39661</v>
      </c>
      <c r="B110" s="2" t="n">
        <v>61.59</v>
      </c>
      <c r="C110" s="2" t="n">
        <v>54.95</v>
      </c>
      <c r="D110" s="2" t="n">
        <v>50.82</v>
      </c>
      <c r="E110" s="2" t="n">
        <v>54.37</v>
      </c>
      <c r="F110" s="2" t="n">
        <v>63.35</v>
      </c>
      <c r="G110" s="2" t="n">
        <v>67.07</v>
      </c>
      <c r="I110" s="2" t="n">
        <v>59.7</v>
      </c>
      <c r="R110" s="2" t="n">
        <v>45.6097309347208</v>
      </c>
      <c r="AI110" s="1"/>
      <c r="AJ110" s="15"/>
      <c r="AL110" s="1" t="n">
        <v>40210</v>
      </c>
      <c r="AM110" s="2" t="n">
        <v>4.108</v>
      </c>
      <c r="AN110" s="2" t="n">
        <v>1.04</v>
      </c>
      <c r="AO110" s="2" t="n">
        <v>5.148</v>
      </c>
      <c r="AP110" s="2" t="n">
        <v>0.045</v>
      </c>
      <c r="AQ110" s="2" t="n">
        <v>4.153</v>
      </c>
      <c r="AR110" s="2" t="n">
        <v>1.04</v>
      </c>
      <c r="AS110" s="2" t="n">
        <v>5.148</v>
      </c>
      <c r="AT110" s="2" t="n">
        <v>1.6</v>
      </c>
      <c r="AU110" s="2" t="n">
        <v>5.708</v>
      </c>
    </row>
    <row r="111" customFormat="false" ht="12.75" hidden="false" customHeight="false" outlineLevel="0" collapsed="false">
      <c r="A111" s="1" t="n">
        <v>39692</v>
      </c>
      <c r="B111" s="2" t="n">
        <v>51.58</v>
      </c>
      <c r="C111" s="2" t="n">
        <v>49.3</v>
      </c>
      <c r="D111" s="2" t="n">
        <v>45.3</v>
      </c>
      <c r="E111" s="2" t="n">
        <v>51.47</v>
      </c>
      <c r="F111" s="2" t="n">
        <v>50.97</v>
      </c>
      <c r="G111" s="2" t="n">
        <v>56.05</v>
      </c>
      <c r="I111" s="2" t="n">
        <v>42.45</v>
      </c>
      <c r="R111" s="2" t="n">
        <v>45.5314347389081</v>
      </c>
      <c r="AI111" s="1"/>
      <c r="AJ111" s="15"/>
      <c r="AL111" s="1" t="n">
        <v>40238</v>
      </c>
      <c r="AM111" s="2" t="n">
        <v>4.102</v>
      </c>
      <c r="AN111" s="2" t="n">
        <v>0.54</v>
      </c>
      <c r="AO111" s="2" t="n">
        <v>4.642</v>
      </c>
      <c r="AP111" s="2" t="n">
        <v>0.045</v>
      </c>
      <c r="AQ111" s="2" t="n">
        <v>4.147</v>
      </c>
      <c r="AR111" s="2" t="n">
        <v>0.54</v>
      </c>
      <c r="AS111" s="2" t="n">
        <v>4.642</v>
      </c>
      <c r="AT111" s="2" t="n">
        <v>0.72</v>
      </c>
      <c r="AU111" s="2" t="n">
        <v>4.822</v>
      </c>
    </row>
    <row r="112" customFormat="false" ht="12.75" hidden="false" customHeight="false" outlineLevel="0" collapsed="false">
      <c r="A112" s="1" t="n">
        <v>39722</v>
      </c>
      <c r="B112" s="2" t="n">
        <v>39.66</v>
      </c>
      <c r="C112" s="2" t="n">
        <v>44.09</v>
      </c>
      <c r="D112" s="2" t="n">
        <v>41.9</v>
      </c>
      <c r="E112" s="2" t="n">
        <v>42.46</v>
      </c>
      <c r="F112" s="2" t="n">
        <v>41.21</v>
      </c>
      <c r="G112" s="2" t="n">
        <v>42.24</v>
      </c>
      <c r="I112" s="2" t="n">
        <v>41.95</v>
      </c>
      <c r="R112" s="2" t="n">
        <v>45.530581641687</v>
      </c>
      <c r="AI112" s="1"/>
      <c r="AJ112" s="15"/>
      <c r="AL112" s="1" t="n">
        <v>40269</v>
      </c>
      <c r="AM112" s="2" t="n">
        <v>4.102</v>
      </c>
      <c r="AN112" s="2" t="n">
        <v>0.36</v>
      </c>
      <c r="AO112" s="2" t="n">
        <v>4.462</v>
      </c>
      <c r="AP112" s="2" t="n">
        <v>0.045</v>
      </c>
      <c r="AQ112" s="2" t="n">
        <v>4.147</v>
      </c>
      <c r="AR112" s="2" t="n">
        <v>0.36</v>
      </c>
      <c r="AS112" s="2" t="n">
        <v>4.462</v>
      </c>
      <c r="AT112" s="2" t="n">
        <v>0.38</v>
      </c>
      <c r="AU112" s="2" t="n">
        <v>4.482</v>
      </c>
    </row>
    <row r="113" customFormat="false" ht="12.75" hidden="false" customHeight="false" outlineLevel="0" collapsed="false">
      <c r="A113" s="1" t="n">
        <v>39753</v>
      </c>
      <c r="B113" s="2" t="n">
        <v>38.71</v>
      </c>
      <c r="C113" s="2" t="n">
        <v>41.63</v>
      </c>
      <c r="D113" s="2" t="n">
        <v>39.5</v>
      </c>
      <c r="E113" s="2" t="n">
        <v>43.23</v>
      </c>
      <c r="F113" s="2" t="n">
        <v>40.94</v>
      </c>
      <c r="G113" s="2" t="n">
        <v>41.04</v>
      </c>
      <c r="I113" s="2" t="n">
        <v>40.2</v>
      </c>
      <c r="R113" s="2" t="n">
        <v>47.7670998980017</v>
      </c>
      <c r="AI113" s="1"/>
      <c r="AJ113" s="15"/>
      <c r="AL113" s="1" t="n">
        <v>40299</v>
      </c>
      <c r="AM113" s="2" t="n">
        <v>4.25</v>
      </c>
      <c r="AN113" s="2" t="n">
        <v>0.325</v>
      </c>
      <c r="AO113" s="2" t="n">
        <v>4.575</v>
      </c>
      <c r="AP113" s="2" t="n">
        <v>0.045</v>
      </c>
      <c r="AQ113" s="2" t="n">
        <v>4.295</v>
      </c>
      <c r="AR113" s="2" t="n">
        <v>0.325</v>
      </c>
      <c r="AS113" s="2" t="n">
        <v>4.575</v>
      </c>
      <c r="AT113" s="2" t="n">
        <v>0.33</v>
      </c>
      <c r="AU113" s="2" t="n">
        <v>4.58</v>
      </c>
    </row>
    <row r="114" customFormat="false" ht="12.75" hidden="false" customHeight="false" outlineLevel="0" collapsed="false">
      <c r="A114" s="1" t="n">
        <v>39783</v>
      </c>
      <c r="B114" s="2" t="n">
        <v>38.24</v>
      </c>
      <c r="C114" s="2" t="n">
        <v>42.36</v>
      </c>
      <c r="D114" s="2" t="n">
        <v>40.35</v>
      </c>
      <c r="E114" s="2" t="n">
        <v>45.9</v>
      </c>
      <c r="F114" s="2" t="n">
        <v>42.16</v>
      </c>
      <c r="G114" s="2" t="n">
        <v>40.44</v>
      </c>
      <c r="I114" s="2" t="n">
        <v>40.7</v>
      </c>
      <c r="R114" s="2" t="n">
        <v>49.7550303755397</v>
      </c>
      <c r="AI114" s="1"/>
      <c r="AJ114" s="15"/>
      <c r="AL114" s="1" t="n">
        <v>40330</v>
      </c>
      <c r="AM114" s="2" t="n">
        <v>4.402</v>
      </c>
      <c r="AN114" s="2" t="n">
        <v>0.335</v>
      </c>
      <c r="AO114" s="2" t="n">
        <v>4.737</v>
      </c>
      <c r="AP114" s="2" t="n">
        <v>0.045</v>
      </c>
      <c r="AQ114" s="2" t="n">
        <v>4.447</v>
      </c>
      <c r="AR114" s="2" t="n">
        <v>0.335</v>
      </c>
      <c r="AS114" s="2" t="n">
        <v>4.737</v>
      </c>
      <c r="AT114" s="2" t="n">
        <v>0.37</v>
      </c>
      <c r="AU114" s="2" t="n">
        <v>4.772</v>
      </c>
    </row>
    <row r="115" customFormat="false" ht="12.75" hidden="false" customHeight="false" outlineLevel="0" collapsed="false">
      <c r="A115" s="1" t="n">
        <v>39814</v>
      </c>
      <c r="B115" s="2" t="n">
        <v>38.02</v>
      </c>
      <c r="C115" s="2" t="n">
        <v>45.45</v>
      </c>
      <c r="D115" s="2" t="n">
        <v>43.12</v>
      </c>
      <c r="E115" s="2" t="n">
        <v>45.51</v>
      </c>
      <c r="F115" s="2" t="n">
        <v>42.67</v>
      </c>
      <c r="G115" s="2" t="n">
        <v>40.49</v>
      </c>
      <c r="I115" s="2" t="n">
        <v>31.95</v>
      </c>
      <c r="R115" s="2" t="n">
        <v>50.6867579796735</v>
      </c>
      <c r="AI115" s="1"/>
      <c r="AJ115" s="15"/>
      <c r="AL115" s="1" t="n">
        <v>40360</v>
      </c>
      <c r="AM115" s="2" t="n">
        <v>4.4745</v>
      </c>
      <c r="AN115" s="2" t="n">
        <v>0.45</v>
      </c>
      <c r="AO115" s="2" t="n">
        <v>4.9245</v>
      </c>
      <c r="AP115" s="2" t="n">
        <v>0.045</v>
      </c>
      <c r="AQ115" s="2" t="n">
        <v>4.5195</v>
      </c>
      <c r="AR115" s="2" t="n">
        <v>0.35</v>
      </c>
      <c r="AS115" s="2" t="n">
        <v>4.8245</v>
      </c>
      <c r="AT115" s="2" t="n">
        <v>0.41</v>
      </c>
      <c r="AU115" s="2" t="n">
        <v>4.8845</v>
      </c>
    </row>
    <row r="116" customFormat="false" ht="12.75" hidden="false" customHeight="false" outlineLevel="0" collapsed="false">
      <c r="A116" s="1" t="n">
        <v>39845</v>
      </c>
      <c r="B116" s="2" t="n">
        <v>38.02</v>
      </c>
      <c r="C116" s="2" t="n">
        <v>45.05</v>
      </c>
      <c r="D116" s="2" t="n">
        <v>42.6</v>
      </c>
      <c r="E116" s="2" t="n">
        <v>44.48</v>
      </c>
      <c r="F116" s="2" t="n">
        <v>41.23</v>
      </c>
      <c r="G116" s="2" t="n">
        <v>40.49</v>
      </c>
      <c r="I116" s="2" t="n">
        <v>33.7</v>
      </c>
      <c r="R116" s="2" t="n">
        <v>49.5899616241653</v>
      </c>
      <c r="AI116" s="1"/>
      <c r="AJ116" s="15"/>
      <c r="AL116" s="1" t="n">
        <v>40391</v>
      </c>
      <c r="AM116" s="2" t="n">
        <v>4.3875</v>
      </c>
      <c r="AN116" s="2" t="n">
        <v>0.45</v>
      </c>
      <c r="AO116" s="2" t="n">
        <v>4.8375</v>
      </c>
      <c r="AP116" s="2" t="n">
        <v>0.13</v>
      </c>
      <c r="AQ116" s="2" t="n">
        <v>4.5175</v>
      </c>
      <c r="AR116" s="2" t="n">
        <v>0.35</v>
      </c>
      <c r="AS116" s="2" t="n">
        <v>4.7375</v>
      </c>
      <c r="AT116" s="2" t="n">
        <v>0.41</v>
      </c>
      <c r="AU116" s="2" t="n">
        <v>4.7975</v>
      </c>
    </row>
    <row r="117" customFormat="false" ht="12.75" hidden="false" customHeight="false" outlineLevel="0" collapsed="false">
      <c r="A117" s="1" t="n">
        <v>39873</v>
      </c>
      <c r="B117" s="2" t="n">
        <v>37.54</v>
      </c>
      <c r="C117" s="2" t="n">
        <v>42.08</v>
      </c>
      <c r="D117" s="2" t="n">
        <v>39.57</v>
      </c>
      <c r="E117" s="2" t="n">
        <v>43.44</v>
      </c>
      <c r="F117" s="2" t="n">
        <v>40.54</v>
      </c>
      <c r="G117" s="2" t="n">
        <v>40.01</v>
      </c>
      <c r="I117" s="2" t="n">
        <v>32.45</v>
      </c>
      <c r="R117" s="2" t="n">
        <v>47.8170751126873</v>
      </c>
      <c r="AI117" s="1"/>
      <c r="AJ117" s="15"/>
      <c r="AL117" s="1" t="n">
        <v>40422</v>
      </c>
      <c r="AM117" s="2" t="n">
        <v>4.2485</v>
      </c>
      <c r="AN117" s="2" t="n">
        <v>0.415</v>
      </c>
      <c r="AO117" s="2" t="n">
        <v>4.6635</v>
      </c>
      <c r="AP117" s="2" t="n">
        <v>0.13</v>
      </c>
      <c r="AQ117" s="2" t="n">
        <v>4.3785</v>
      </c>
      <c r="AR117" s="2" t="n">
        <v>0.315</v>
      </c>
      <c r="AS117" s="2" t="n">
        <v>4.5635</v>
      </c>
      <c r="AT117" s="2" t="n">
        <v>0.36</v>
      </c>
      <c r="AU117" s="2" t="n">
        <v>4.6085</v>
      </c>
    </row>
    <row r="118" customFormat="false" ht="12.75" hidden="false" customHeight="false" outlineLevel="0" collapsed="false">
      <c r="A118" s="1" t="n">
        <v>39904</v>
      </c>
      <c r="B118" s="2" t="n">
        <v>37.06</v>
      </c>
      <c r="C118" s="2" t="n">
        <v>41.96</v>
      </c>
      <c r="D118" s="2" t="n">
        <v>37.99</v>
      </c>
      <c r="E118" s="2" t="n">
        <v>41.38</v>
      </c>
      <c r="F118" s="2" t="n">
        <v>39.31</v>
      </c>
      <c r="G118" s="2" t="n">
        <v>39.53</v>
      </c>
      <c r="I118" s="2" t="n">
        <v>38</v>
      </c>
      <c r="R118" s="2" t="n">
        <v>44.6861915218231</v>
      </c>
      <c r="AI118" s="1"/>
      <c r="AJ118" s="15"/>
      <c r="AL118" s="1" t="n">
        <v>40452</v>
      </c>
      <c r="AM118" s="2" t="n">
        <v>4.0945</v>
      </c>
      <c r="AN118" s="2" t="n">
        <v>0.46</v>
      </c>
      <c r="AO118" s="2" t="n">
        <v>4.5545</v>
      </c>
      <c r="AP118" s="2" t="n">
        <v>0.13</v>
      </c>
      <c r="AQ118" s="2" t="n">
        <v>4.2245</v>
      </c>
      <c r="AR118" s="2" t="n">
        <v>0.36</v>
      </c>
      <c r="AS118" s="2" t="n">
        <v>4.4545</v>
      </c>
      <c r="AT118" s="2" t="n">
        <v>0.4</v>
      </c>
      <c r="AU118" s="2" t="n">
        <v>4.4945</v>
      </c>
    </row>
    <row r="119" customFormat="false" ht="12.75" hidden="false" customHeight="false" outlineLevel="0" collapsed="false">
      <c r="A119" s="1" t="n">
        <v>39934</v>
      </c>
      <c r="B119" s="2" t="n">
        <v>38.02</v>
      </c>
      <c r="C119" s="2" t="n">
        <v>40.07</v>
      </c>
      <c r="D119" s="2" t="n">
        <v>36.15</v>
      </c>
      <c r="E119" s="2" t="n">
        <v>41.76</v>
      </c>
      <c r="F119" s="2" t="n">
        <v>40.04</v>
      </c>
      <c r="G119" s="2" t="n">
        <v>40.49</v>
      </c>
      <c r="I119" s="2" t="n">
        <v>37.5</v>
      </c>
      <c r="R119" s="2" t="n">
        <v>44.7765211876796</v>
      </c>
      <c r="AI119" s="1"/>
      <c r="AJ119" s="15"/>
      <c r="AL119" s="1" t="n">
        <v>40483</v>
      </c>
      <c r="AM119" s="2" t="n">
        <v>4.0995</v>
      </c>
      <c r="AN119" s="2" t="n">
        <v>0.56</v>
      </c>
      <c r="AO119" s="2" t="n">
        <v>4.6595</v>
      </c>
      <c r="AP119" s="2" t="n">
        <v>0.13</v>
      </c>
      <c r="AQ119" s="2" t="n">
        <v>4.2295</v>
      </c>
      <c r="AR119" s="2" t="n">
        <v>0.46</v>
      </c>
      <c r="AS119" s="2" t="n">
        <v>4.5595</v>
      </c>
      <c r="AT119" s="2" t="n">
        <v>0.73</v>
      </c>
      <c r="AU119" s="2" t="n">
        <v>4.8295</v>
      </c>
    </row>
    <row r="120" customFormat="false" ht="12.75" hidden="false" customHeight="false" outlineLevel="0" collapsed="false">
      <c r="A120" s="1" t="n">
        <v>39965</v>
      </c>
      <c r="B120" s="2" t="n">
        <v>44.74</v>
      </c>
      <c r="C120" s="2" t="n">
        <v>39.13</v>
      </c>
      <c r="D120" s="2" t="n">
        <v>36.68</v>
      </c>
      <c r="E120" s="2" t="n">
        <v>44.36</v>
      </c>
      <c r="F120" s="2" t="n">
        <v>44.35</v>
      </c>
      <c r="G120" s="2" t="n">
        <v>48.39</v>
      </c>
      <c r="I120" s="2" t="n">
        <v>44.5</v>
      </c>
      <c r="R120" s="2" t="n">
        <v>45.2960182307012</v>
      </c>
      <c r="AI120" s="1"/>
      <c r="AJ120" s="15"/>
      <c r="AL120" s="1" t="n">
        <v>40513</v>
      </c>
      <c r="AM120" s="2" t="n">
        <v>4.1375</v>
      </c>
      <c r="AN120" s="2" t="n">
        <v>0.77</v>
      </c>
      <c r="AO120" s="2" t="n">
        <v>4.9075</v>
      </c>
      <c r="AP120" s="2" t="n">
        <v>0.13</v>
      </c>
      <c r="AQ120" s="2" t="n">
        <v>4.2675</v>
      </c>
      <c r="AR120" s="2" t="n">
        <v>0.77</v>
      </c>
      <c r="AS120" s="2" t="n">
        <v>4.9075</v>
      </c>
      <c r="AT120" s="2" t="n">
        <v>0.98</v>
      </c>
      <c r="AU120" s="2" t="n">
        <v>5.1175</v>
      </c>
    </row>
    <row r="121" customFormat="false" ht="12.75" hidden="false" customHeight="false" outlineLevel="0" collapsed="false">
      <c r="A121" s="1" t="n">
        <v>39995</v>
      </c>
      <c r="B121" s="2" t="n">
        <v>54.34</v>
      </c>
      <c r="C121" s="2" t="n">
        <v>51.21</v>
      </c>
      <c r="D121" s="2" t="n">
        <v>46.44</v>
      </c>
      <c r="E121" s="2" t="n">
        <v>49.67</v>
      </c>
      <c r="F121" s="2" t="n">
        <v>58.28</v>
      </c>
      <c r="G121" s="2" t="n">
        <v>58.64</v>
      </c>
      <c r="I121" s="2" t="n">
        <v>51.5</v>
      </c>
      <c r="R121" s="2" t="n">
        <v>45.9065391508183</v>
      </c>
      <c r="AI121" s="1"/>
      <c r="AJ121" s="15"/>
      <c r="AL121" s="1" t="n">
        <v>40544</v>
      </c>
      <c r="AM121" s="2" t="n">
        <v>4.1825</v>
      </c>
      <c r="AN121" s="2" t="n">
        <v>1.04</v>
      </c>
      <c r="AO121" s="2" t="n">
        <v>5.2225</v>
      </c>
      <c r="AP121" s="2" t="n">
        <v>0.045</v>
      </c>
      <c r="AQ121" s="2" t="n">
        <v>4.2275</v>
      </c>
      <c r="AR121" s="2" t="n">
        <v>1.04</v>
      </c>
      <c r="AS121" s="2" t="n">
        <v>5.2225</v>
      </c>
      <c r="AT121" s="2" t="n">
        <v>1.6</v>
      </c>
      <c r="AU121" s="2" t="n">
        <v>5.7825</v>
      </c>
    </row>
    <row r="122" customFormat="false" ht="12.75" hidden="false" customHeight="false" outlineLevel="0" collapsed="false">
      <c r="A122" s="1" t="n">
        <v>40026</v>
      </c>
      <c r="B122" s="2" t="n">
        <v>62.02</v>
      </c>
      <c r="C122" s="2" t="n">
        <v>55.02</v>
      </c>
      <c r="D122" s="2" t="n">
        <v>50.67</v>
      </c>
      <c r="E122" s="2" t="n">
        <v>54.08</v>
      </c>
      <c r="F122" s="2" t="n">
        <v>63.77</v>
      </c>
      <c r="G122" s="2" t="n">
        <v>67.25</v>
      </c>
      <c r="I122" s="2" t="n">
        <v>60.25</v>
      </c>
      <c r="R122" s="2" t="n">
        <v>46.4284159722129</v>
      </c>
      <c r="AI122" s="1"/>
      <c r="AJ122" s="15"/>
      <c r="AL122" s="1" t="n">
        <v>40575</v>
      </c>
      <c r="AM122" s="2" t="n">
        <v>4.2205</v>
      </c>
      <c r="AN122" s="2" t="n">
        <v>1.04</v>
      </c>
      <c r="AO122" s="2" t="n">
        <v>5.2605</v>
      </c>
      <c r="AP122" s="2" t="n">
        <v>0.045</v>
      </c>
      <c r="AQ122" s="2" t="n">
        <v>4.2655</v>
      </c>
      <c r="AR122" s="2" t="n">
        <v>1.04</v>
      </c>
      <c r="AS122" s="2" t="n">
        <v>5.2605</v>
      </c>
      <c r="AT122" s="2" t="n">
        <v>1.6</v>
      </c>
      <c r="AU122" s="2" t="n">
        <v>5.8205</v>
      </c>
    </row>
    <row r="123" customFormat="false" ht="12.75" hidden="false" customHeight="false" outlineLevel="0" collapsed="false">
      <c r="A123" s="1" t="n">
        <v>40057</v>
      </c>
      <c r="B123" s="2" t="n">
        <v>51.94</v>
      </c>
      <c r="C123" s="2" t="n">
        <v>49.74</v>
      </c>
      <c r="D123" s="2" t="n">
        <v>45.53</v>
      </c>
      <c r="E123" s="2" t="n">
        <v>51.37</v>
      </c>
      <c r="F123" s="2" t="n">
        <v>51.31</v>
      </c>
      <c r="G123" s="2" t="n">
        <v>56.25</v>
      </c>
      <c r="I123" s="2" t="n">
        <v>42.95</v>
      </c>
      <c r="R123" s="2" t="n">
        <v>46.380185885499</v>
      </c>
      <c r="AI123" s="1"/>
      <c r="AJ123" s="15"/>
      <c r="AL123" s="1" t="n">
        <v>40603</v>
      </c>
      <c r="AM123" s="2" t="n">
        <v>4.2145</v>
      </c>
      <c r="AN123" s="2" t="n">
        <v>0.54</v>
      </c>
      <c r="AO123" s="2" t="n">
        <v>4.7545</v>
      </c>
      <c r="AP123" s="2" t="n">
        <v>0.045</v>
      </c>
      <c r="AQ123" s="2" t="n">
        <v>4.2595</v>
      </c>
      <c r="AR123" s="2" t="n">
        <v>0.54</v>
      </c>
      <c r="AS123" s="2" t="n">
        <v>4.7545</v>
      </c>
      <c r="AT123" s="2" t="n">
        <v>0.72</v>
      </c>
      <c r="AU123" s="2" t="n">
        <v>4.9345</v>
      </c>
    </row>
    <row r="124" customFormat="false" ht="12.75" hidden="false" customHeight="false" outlineLevel="0" collapsed="false">
      <c r="A124" s="1" t="n">
        <v>40087</v>
      </c>
      <c r="B124" s="2" t="n">
        <v>39.94</v>
      </c>
      <c r="C124" s="2" t="n">
        <v>44.87</v>
      </c>
      <c r="D124" s="2" t="n">
        <v>42.37</v>
      </c>
      <c r="E124" s="2" t="n">
        <v>42.88</v>
      </c>
      <c r="F124" s="2" t="n">
        <v>41.48</v>
      </c>
      <c r="G124" s="2" t="n">
        <v>42.51</v>
      </c>
      <c r="I124" s="2" t="n">
        <v>42.5</v>
      </c>
      <c r="R124" s="2" t="n">
        <v>46.4094101433536</v>
      </c>
      <c r="AI124" s="1"/>
      <c r="AJ124" s="15"/>
      <c r="AL124" s="1" t="n">
        <v>40634</v>
      </c>
      <c r="AM124" s="2" t="n">
        <v>4.2145</v>
      </c>
      <c r="AN124" s="2" t="n">
        <v>0.36</v>
      </c>
      <c r="AO124" s="2" t="n">
        <v>4.5745</v>
      </c>
      <c r="AP124" s="2" t="n">
        <v>0.045</v>
      </c>
      <c r="AQ124" s="2" t="n">
        <v>4.2595</v>
      </c>
      <c r="AR124" s="2" t="n">
        <v>0.36</v>
      </c>
      <c r="AS124" s="2" t="n">
        <v>4.5745</v>
      </c>
      <c r="AT124" s="2" t="n">
        <v>0.38</v>
      </c>
      <c r="AU124" s="2" t="n">
        <v>4.5945</v>
      </c>
    </row>
    <row r="125" customFormat="false" ht="12.75" hidden="false" customHeight="false" outlineLevel="0" collapsed="false">
      <c r="A125" s="1" t="n">
        <v>40118</v>
      </c>
      <c r="B125" s="2" t="n">
        <v>38.98</v>
      </c>
      <c r="C125" s="2" t="n">
        <v>42.57</v>
      </c>
      <c r="D125" s="2" t="n">
        <v>40.13</v>
      </c>
      <c r="E125" s="2" t="n">
        <v>43.73</v>
      </c>
      <c r="F125" s="2" t="n">
        <v>41.22</v>
      </c>
      <c r="G125" s="2" t="n">
        <v>41.32</v>
      </c>
      <c r="I125" s="2" t="n">
        <v>40.75</v>
      </c>
      <c r="R125" s="2" t="n">
        <v>49.1444250020768</v>
      </c>
      <c r="AI125" s="1"/>
      <c r="AJ125" s="15"/>
      <c r="AL125" s="1" t="n">
        <v>40664</v>
      </c>
      <c r="AM125" s="2" t="n">
        <v>4.3625</v>
      </c>
      <c r="AN125" s="2" t="n">
        <v>0.325</v>
      </c>
      <c r="AO125" s="2" t="n">
        <v>4.6875</v>
      </c>
      <c r="AP125" s="2" t="n">
        <v>0.045</v>
      </c>
      <c r="AQ125" s="2" t="n">
        <v>4.4075</v>
      </c>
      <c r="AR125" s="2" t="n">
        <v>0.325</v>
      </c>
      <c r="AS125" s="2" t="n">
        <v>4.6875</v>
      </c>
      <c r="AT125" s="2" t="n">
        <v>0.33</v>
      </c>
      <c r="AU125" s="2" t="n">
        <v>4.6925</v>
      </c>
    </row>
    <row r="126" customFormat="false" ht="12.75" hidden="false" customHeight="false" outlineLevel="0" collapsed="false">
      <c r="A126" s="1" t="n">
        <v>40148</v>
      </c>
      <c r="B126" s="2" t="n">
        <v>38.5</v>
      </c>
      <c r="C126" s="2" t="n">
        <v>43.26</v>
      </c>
      <c r="D126" s="2" t="n">
        <v>40.92</v>
      </c>
      <c r="E126" s="2" t="n">
        <v>46.37</v>
      </c>
      <c r="F126" s="2" t="n">
        <v>42.44</v>
      </c>
      <c r="G126" s="2" t="n">
        <v>40.72</v>
      </c>
      <c r="I126" s="2" t="n">
        <v>41.2</v>
      </c>
      <c r="R126" s="2" t="n">
        <v>51.1539943011799</v>
      </c>
      <c r="AI126" s="1"/>
      <c r="AJ126" s="15"/>
      <c r="AL126" s="1" t="n">
        <v>40695</v>
      </c>
      <c r="AM126" s="2" t="n">
        <v>4.5145</v>
      </c>
      <c r="AN126" s="2" t="n">
        <v>0.335</v>
      </c>
      <c r="AO126" s="2" t="n">
        <v>4.8495</v>
      </c>
      <c r="AP126" s="2" t="n">
        <v>0.045</v>
      </c>
      <c r="AQ126" s="2" t="n">
        <v>4.5595</v>
      </c>
      <c r="AR126" s="2" t="n">
        <v>0.335</v>
      </c>
      <c r="AS126" s="2" t="n">
        <v>4.8495</v>
      </c>
      <c r="AT126" s="2" t="n">
        <v>0.37</v>
      </c>
      <c r="AU126" s="2" t="n">
        <v>4.8845</v>
      </c>
    </row>
    <row r="127" customFormat="false" ht="12.75" hidden="false" customHeight="false" outlineLevel="0" collapsed="false">
      <c r="A127" s="1" t="n">
        <v>40179</v>
      </c>
      <c r="B127" s="2" t="n">
        <v>38.28</v>
      </c>
      <c r="C127" s="2" t="n">
        <v>46.42</v>
      </c>
      <c r="D127" s="2" t="n">
        <v>43.53</v>
      </c>
      <c r="E127" s="2" t="n">
        <v>45.88</v>
      </c>
      <c r="F127" s="2" t="n">
        <v>42.95</v>
      </c>
      <c r="G127" s="2" t="n">
        <v>40.7</v>
      </c>
      <c r="I127" s="2" t="n">
        <v>32.45</v>
      </c>
      <c r="R127" s="2" t="n">
        <v>52.132980032429</v>
      </c>
      <c r="AI127" s="1"/>
      <c r="AJ127" s="15"/>
      <c r="AL127" s="1" t="n">
        <v>40725</v>
      </c>
      <c r="AM127" s="2" t="n">
        <v>4.5895</v>
      </c>
      <c r="AN127" s="2" t="n">
        <v>0.45</v>
      </c>
      <c r="AO127" s="2" t="n">
        <v>5.0395</v>
      </c>
      <c r="AP127" s="2" t="n">
        <v>0.045</v>
      </c>
      <c r="AQ127" s="2" t="n">
        <v>4.6345</v>
      </c>
      <c r="AR127" s="2" t="n">
        <v>0.35</v>
      </c>
      <c r="AS127" s="2" t="n">
        <v>4.9395</v>
      </c>
      <c r="AT127" s="2" t="n">
        <v>0.41</v>
      </c>
      <c r="AU127" s="2" t="n">
        <v>4.9995</v>
      </c>
    </row>
    <row r="128" customFormat="false" ht="12.75" hidden="false" customHeight="false" outlineLevel="0" collapsed="false">
      <c r="A128" s="1" t="n">
        <v>40210</v>
      </c>
      <c r="B128" s="2" t="n">
        <v>38.28</v>
      </c>
      <c r="C128" s="2" t="n">
        <v>46.05</v>
      </c>
      <c r="D128" s="2" t="n">
        <v>43.04</v>
      </c>
      <c r="E128" s="2" t="n">
        <v>44.92</v>
      </c>
      <c r="F128" s="2" t="n">
        <v>41.5</v>
      </c>
      <c r="G128" s="2" t="n">
        <v>40.7</v>
      </c>
      <c r="I128" s="2" t="n">
        <v>34.2</v>
      </c>
      <c r="R128" s="2" t="n">
        <v>51.0360116703261</v>
      </c>
      <c r="AI128" s="1"/>
      <c r="AJ128" s="15"/>
      <c r="AL128" s="1" t="n">
        <v>40756</v>
      </c>
      <c r="AM128" s="2" t="n">
        <v>4.5025</v>
      </c>
      <c r="AN128" s="2" t="n">
        <v>0.45</v>
      </c>
      <c r="AO128" s="2" t="n">
        <v>4.9525</v>
      </c>
      <c r="AP128" s="2" t="n">
        <v>0.13</v>
      </c>
      <c r="AQ128" s="2" t="n">
        <v>4.6325</v>
      </c>
      <c r="AR128" s="2" t="n">
        <v>0.35</v>
      </c>
      <c r="AS128" s="2" t="n">
        <v>4.8525</v>
      </c>
      <c r="AT128" s="2" t="n">
        <v>0.41</v>
      </c>
      <c r="AU128" s="2" t="n">
        <v>4.9125</v>
      </c>
    </row>
    <row r="129" customFormat="false" ht="12.75" hidden="false" customHeight="false" outlineLevel="0" collapsed="false">
      <c r="A129" s="1" t="n">
        <v>40238</v>
      </c>
      <c r="B129" s="2" t="n">
        <v>37.8</v>
      </c>
      <c r="C129" s="2" t="n">
        <v>43.25</v>
      </c>
      <c r="D129" s="2" t="n">
        <v>40.22</v>
      </c>
      <c r="E129" s="2" t="n">
        <v>43.97</v>
      </c>
      <c r="F129" s="2" t="n">
        <v>40.8</v>
      </c>
      <c r="G129" s="2" t="n">
        <v>40.23</v>
      </c>
      <c r="I129" s="2" t="n">
        <v>32.95</v>
      </c>
      <c r="R129" s="2" t="n">
        <v>49.2567519636089</v>
      </c>
      <c r="AI129" s="1"/>
      <c r="AJ129" s="15"/>
      <c r="AL129" s="1"/>
    </row>
    <row r="130" customFormat="false" ht="12.75" hidden="false" customHeight="false" outlineLevel="0" collapsed="false">
      <c r="A130" s="1" t="n">
        <v>40269</v>
      </c>
      <c r="B130" s="2" t="n">
        <v>37.32</v>
      </c>
      <c r="C130" s="2" t="n">
        <v>43.14</v>
      </c>
      <c r="D130" s="2" t="n">
        <v>38.75</v>
      </c>
      <c r="E130" s="2" t="n">
        <v>42.04</v>
      </c>
      <c r="F130" s="2" t="n">
        <v>39.57</v>
      </c>
      <c r="G130" s="2" t="n">
        <v>39.75</v>
      </c>
      <c r="I130" s="2" t="n">
        <v>38.75</v>
      </c>
      <c r="R130" s="2" t="n">
        <v>45.6526316689634</v>
      </c>
      <c r="AI130" s="1"/>
      <c r="AJ130" s="15"/>
      <c r="AL130" s="1"/>
    </row>
    <row r="131" customFormat="false" ht="12.75" hidden="false" customHeight="false" outlineLevel="0" collapsed="false">
      <c r="A131" s="1" t="n">
        <v>40299</v>
      </c>
      <c r="B131" s="2" t="n">
        <v>38.28</v>
      </c>
      <c r="C131" s="2" t="n">
        <v>41.36</v>
      </c>
      <c r="D131" s="2" t="n">
        <v>37.04</v>
      </c>
      <c r="E131" s="2" t="n">
        <v>42.41</v>
      </c>
      <c r="F131" s="2" t="n">
        <v>40.3</v>
      </c>
      <c r="G131" s="2" t="n">
        <v>40.71</v>
      </c>
      <c r="I131" s="2" t="n">
        <v>38.25</v>
      </c>
      <c r="R131" s="2" t="n">
        <v>45.7503321946064</v>
      </c>
      <c r="AI131" s="1"/>
      <c r="AJ131" s="15"/>
      <c r="AL131" s="1"/>
    </row>
    <row r="132" customFormat="false" ht="12.75" hidden="false" customHeight="false" outlineLevel="0" collapsed="false">
      <c r="A132" s="1" t="n">
        <v>40330</v>
      </c>
      <c r="B132" s="2" t="n">
        <v>45.05</v>
      </c>
      <c r="C132" s="2" t="n">
        <v>40.48</v>
      </c>
      <c r="D132" s="2" t="n">
        <v>37.53</v>
      </c>
      <c r="E132" s="2" t="n">
        <v>44.81</v>
      </c>
      <c r="F132" s="2" t="n">
        <v>44.65</v>
      </c>
      <c r="G132" s="2" t="n">
        <v>48.55</v>
      </c>
      <c r="I132" s="2" t="n">
        <v>45.25</v>
      </c>
      <c r="R132" s="2" t="n">
        <v>46.2809071267056</v>
      </c>
      <c r="AI132" s="1"/>
      <c r="AJ132" s="15"/>
      <c r="AL132" s="1"/>
    </row>
    <row r="133" customFormat="false" ht="12.75" hidden="false" customHeight="false" outlineLevel="0" collapsed="false">
      <c r="A133" s="1" t="n">
        <v>40360</v>
      </c>
      <c r="B133" s="2" t="n">
        <v>54.72</v>
      </c>
      <c r="C133" s="2" t="n">
        <v>51.84</v>
      </c>
      <c r="D133" s="2" t="n">
        <v>46.62</v>
      </c>
      <c r="E133" s="2" t="n">
        <v>49.74</v>
      </c>
      <c r="F133" s="2" t="n">
        <v>58.66</v>
      </c>
      <c r="G133" s="2" t="n">
        <v>58.81</v>
      </c>
      <c r="I133" s="2" t="n">
        <v>52.25</v>
      </c>
      <c r="R133" s="2" t="n">
        <v>46.9031797307902</v>
      </c>
      <c r="AI133" s="1"/>
      <c r="AJ133" s="15"/>
      <c r="AL133" s="1"/>
    </row>
    <row r="134" customFormat="false" ht="12.75" hidden="false" customHeight="false" outlineLevel="0" collapsed="false">
      <c r="A134" s="1" t="n">
        <v>40391</v>
      </c>
      <c r="B134" s="2" t="n">
        <v>62.45</v>
      </c>
      <c r="C134" s="2" t="n">
        <v>55.42</v>
      </c>
      <c r="D134" s="2" t="n">
        <v>50.56</v>
      </c>
      <c r="E134" s="2" t="n">
        <v>53.82</v>
      </c>
      <c r="F134" s="2" t="n">
        <v>64.2</v>
      </c>
      <c r="G134" s="2" t="n">
        <v>67.39</v>
      </c>
      <c r="I134" s="2" t="n">
        <v>61</v>
      </c>
      <c r="R134" s="2" t="n">
        <v>47.4364781733481</v>
      </c>
      <c r="AI134" s="1"/>
      <c r="AJ134" s="15"/>
      <c r="AL134" s="1"/>
    </row>
    <row r="135" customFormat="false" ht="12.75" hidden="false" customHeight="false" outlineLevel="0" collapsed="false">
      <c r="A135" s="1" t="n">
        <v>40422</v>
      </c>
      <c r="B135" s="2" t="n">
        <v>52.3</v>
      </c>
      <c r="C135" s="2" t="n">
        <v>50.46</v>
      </c>
      <c r="D135" s="2" t="n">
        <v>45.77</v>
      </c>
      <c r="E135" s="2" t="n">
        <v>51.29</v>
      </c>
      <c r="F135" s="2" t="n">
        <v>51.65</v>
      </c>
      <c r="G135" s="2" t="n">
        <v>56.4</v>
      </c>
      <c r="I135" s="2" t="n">
        <v>43.45</v>
      </c>
      <c r="R135" s="2" t="n">
        <v>47.3949984389791</v>
      </c>
      <c r="AI135" s="1"/>
      <c r="AJ135" s="15"/>
      <c r="AL135" s="1"/>
    </row>
    <row r="136" customFormat="false" ht="12.75" hidden="false" customHeight="false" outlineLevel="0" collapsed="false">
      <c r="A136" s="1" t="n">
        <v>40452</v>
      </c>
      <c r="B136" s="2" t="n">
        <v>40.22</v>
      </c>
      <c r="C136" s="2" t="n">
        <v>45.88</v>
      </c>
      <c r="D136" s="2" t="n">
        <v>42.83</v>
      </c>
      <c r="E136" s="2" t="n">
        <v>43.3</v>
      </c>
      <c r="F136" s="2" t="n">
        <v>41.75</v>
      </c>
      <c r="G136" s="2" t="n">
        <v>42.74</v>
      </c>
      <c r="I136" s="2" t="n">
        <v>43.25</v>
      </c>
      <c r="R136" s="2" t="n">
        <v>47.4314025624951</v>
      </c>
      <c r="AI136" s="1"/>
      <c r="AJ136" s="15"/>
      <c r="AL136" s="1"/>
    </row>
    <row r="137" customFormat="false" ht="12.75" hidden="false" customHeight="false" outlineLevel="0" collapsed="false">
      <c r="A137" s="1" t="n">
        <v>40483</v>
      </c>
      <c r="B137" s="2" t="n">
        <v>39.25</v>
      </c>
      <c r="C137" s="2" t="n">
        <v>43.72</v>
      </c>
      <c r="D137" s="2" t="n">
        <v>40.75</v>
      </c>
      <c r="E137" s="2" t="n">
        <v>44.21</v>
      </c>
      <c r="F137" s="2" t="n">
        <v>41.49</v>
      </c>
      <c r="G137" s="2" t="n">
        <v>41.56</v>
      </c>
      <c r="I137" s="2" t="n">
        <v>41.5</v>
      </c>
      <c r="R137" s="2" t="n">
        <v>49.8040776747038</v>
      </c>
      <c r="AI137" s="1"/>
      <c r="AJ137" s="15"/>
      <c r="AL137" s="1"/>
    </row>
    <row r="138" customFormat="false" ht="12.75" hidden="false" customHeight="false" outlineLevel="0" collapsed="false">
      <c r="A138" s="1" t="n">
        <v>40513</v>
      </c>
      <c r="B138" s="2" t="n">
        <v>38.77</v>
      </c>
      <c r="C138" s="2" t="n">
        <v>44.37</v>
      </c>
      <c r="D138" s="2" t="n">
        <v>41.49</v>
      </c>
      <c r="E138" s="2" t="n">
        <v>46.83</v>
      </c>
      <c r="F138" s="2" t="n">
        <v>42.72</v>
      </c>
      <c r="G138" s="2" t="n">
        <v>40.97</v>
      </c>
      <c r="I138" s="2" t="n">
        <v>41.7</v>
      </c>
      <c r="R138" s="2" t="n">
        <v>51.838530929885</v>
      </c>
      <c r="AI138" s="1"/>
      <c r="AJ138" s="15"/>
      <c r="AL138" s="1"/>
    </row>
    <row r="139" customFormat="false" ht="12.75" hidden="false" customHeight="false" outlineLevel="0" collapsed="false">
      <c r="A139" s="1" t="n">
        <v>40544</v>
      </c>
      <c r="B139" s="2" t="n">
        <v>38.55</v>
      </c>
      <c r="C139" s="2" t="n">
        <v>47.39</v>
      </c>
      <c r="D139" s="2" t="n">
        <v>43.94</v>
      </c>
      <c r="E139" s="2" t="n">
        <v>46.25</v>
      </c>
      <c r="F139" s="2" t="n">
        <v>43.23</v>
      </c>
      <c r="G139" s="2" t="n">
        <v>40.92</v>
      </c>
      <c r="I139" s="2" t="n">
        <v>32.95</v>
      </c>
      <c r="R139" s="2" t="n">
        <v>42.8131144078994</v>
      </c>
      <c r="AI139" s="1"/>
      <c r="AJ139" s="15"/>
      <c r="AL139" s="1"/>
    </row>
    <row r="140" customFormat="false" ht="12.75" hidden="false" customHeight="false" outlineLevel="0" collapsed="false">
      <c r="A140" s="1" t="n">
        <v>40575</v>
      </c>
      <c r="B140" s="2" t="n">
        <v>38.55</v>
      </c>
      <c r="C140" s="2" t="n">
        <v>47.04</v>
      </c>
      <c r="D140" s="2" t="n">
        <v>43.49</v>
      </c>
      <c r="E140" s="2" t="n">
        <v>45.36</v>
      </c>
      <c r="F140" s="2" t="n">
        <v>41.77</v>
      </c>
      <c r="G140" s="2" t="n">
        <v>40.92</v>
      </c>
      <c r="I140" s="2" t="n">
        <v>34.7</v>
      </c>
      <c r="R140" s="2" t="n">
        <v>41.8866935886911</v>
      </c>
      <c r="AI140" s="1"/>
      <c r="AJ140" s="15"/>
      <c r="AL140" s="1"/>
    </row>
    <row r="141" customFormat="false" ht="12.75" hidden="false" customHeight="false" outlineLevel="0" collapsed="false">
      <c r="A141" s="1" t="n">
        <v>40603</v>
      </c>
      <c r="B141" s="2" t="n">
        <v>38.06</v>
      </c>
      <c r="C141" s="2" t="n">
        <v>44.42</v>
      </c>
      <c r="D141" s="2" t="n">
        <v>40.87</v>
      </c>
      <c r="E141" s="2" t="n">
        <v>44.48</v>
      </c>
      <c r="F141" s="2" t="n">
        <v>41.06</v>
      </c>
      <c r="G141" s="2" t="n">
        <v>40.44</v>
      </c>
      <c r="I141" s="2" t="n">
        <v>33.45</v>
      </c>
      <c r="R141" s="2" t="n">
        <v>40.3892059593073</v>
      </c>
      <c r="AI141" s="1"/>
      <c r="AJ141" s="15"/>
      <c r="AL141" s="1"/>
    </row>
    <row r="142" customFormat="false" ht="12.75" hidden="false" customHeight="false" outlineLevel="0" collapsed="false">
      <c r="A142" s="1" t="n">
        <v>40634</v>
      </c>
      <c r="B142" s="2" t="n">
        <v>37.57</v>
      </c>
      <c r="C142" s="2" t="n">
        <v>44.31</v>
      </c>
      <c r="D142" s="2" t="n">
        <v>39.5</v>
      </c>
      <c r="E142" s="2" t="n">
        <v>42.67</v>
      </c>
      <c r="F142" s="2" t="n">
        <v>39.83</v>
      </c>
      <c r="G142" s="2" t="n">
        <v>39.95</v>
      </c>
      <c r="I142" s="2" t="n">
        <v>39.25</v>
      </c>
      <c r="R142" s="2" t="n">
        <v>37.7446715144877</v>
      </c>
      <c r="AI142" s="1"/>
      <c r="AJ142" s="15"/>
      <c r="AL142" s="1"/>
    </row>
    <row r="143" customFormat="false" ht="12.75" hidden="false" customHeight="false" outlineLevel="0" collapsed="false">
      <c r="A143" s="1" t="n">
        <v>40664</v>
      </c>
      <c r="B143" s="2" t="n">
        <v>38.55</v>
      </c>
      <c r="C143" s="2" t="n">
        <v>42.64</v>
      </c>
      <c r="D143" s="2" t="n">
        <v>37.91</v>
      </c>
      <c r="E143" s="2" t="n">
        <v>43.03</v>
      </c>
      <c r="F143" s="2" t="n">
        <v>40.56</v>
      </c>
      <c r="G143" s="2" t="n">
        <v>40.93</v>
      </c>
      <c r="I143" s="2" t="n">
        <v>38.75</v>
      </c>
      <c r="R143" s="2" t="n">
        <v>37.8209694367239</v>
      </c>
      <c r="AI143" s="1"/>
      <c r="AJ143" s="15"/>
      <c r="AL143" s="1"/>
    </row>
    <row r="144" customFormat="false" ht="12.75" hidden="false" customHeight="false" outlineLevel="0" collapsed="false">
      <c r="A144" s="1" t="n">
        <v>40695</v>
      </c>
      <c r="B144" s="2" t="n">
        <v>45.36</v>
      </c>
      <c r="C144" s="2" t="n">
        <v>41.81</v>
      </c>
      <c r="D144" s="2" t="n">
        <v>38.37</v>
      </c>
      <c r="E144" s="2" t="n">
        <v>45.26</v>
      </c>
      <c r="F144" s="2" t="n">
        <v>44.94</v>
      </c>
      <c r="G144" s="2" t="n">
        <v>48.72</v>
      </c>
      <c r="I144" s="2" t="n">
        <v>45.75</v>
      </c>
      <c r="R144" s="2" t="n">
        <v>38.2597681925325</v>
      </c>
      <c r="AI144" s="1"/>
      <c r="AJ144" s="15"/>
      <c r="AL144" s="1"/>
    </row>
    <row r="145" customFormat="false" ht="12.75" hidden="false" customHeight="false" outlineLevel="0" collapsed="false">
      <c r="A145" s="1" t="n">
        <v>40725</v>
      </c>
      <c r="B145" s="2" t="n">
        <v>55.09</v>
      </c>
      <c r="C145" s="2" t="n">
        <v>52.49</v>
      </c>
      <c r="D145" s="2" t="n">
        <v>46.83</v>
      </c>
      <c r="E145" s="2" t="n">
        <v>49.83</v>
      </c>
      <c r="F145" s="2" t="n">
        <v>59.05</v>
      </c>
      <c r="G145" s="2" t="n">
        <v>58.98</v>
      </c>
      <c r="I145" s="2" t="n">
        <v>52.75</v>
      </c>
      <c r="R145" s="2" t="n">
        <v>38.7754512435549</v>
      </c>
      <c r="AI145" s="1"/>
      <c r="AJ145" s="15"/>
      <c r="AL145" s="1"/>
    </row>
    <row r="146" customFormat="false" ht="12.75" hidden="false" customHeight="false" outlineLevel="0" collapsed="false">
      <c r="A146" s="1" t="n">
        <v>40756</v>
      </c>
      <c r="B146" s="2" t="n">
        <v>62.88</v>
      </c>
      <c r="C146" s="2" t="n">
        <v>55.86</v>
      </c>
      <c r="D146" s="2" t="n">
        <v>50.49</v>
      </c>
      <c r="E146" s="2" t="n">
        <v>53.62</v>
      </c>
      <c r="F146" s="2" t="n">
        <v>64.62</v>
      </c>
      <c r="G146" s="2" t="n">
        <v>67.55</v>
      </c>
      <c r="I146" s="2" t="n">
        <v>61.5</v>
      </c>
      <c r="R146" s="2" t="n">
        <v>39.2162601047205</v>
      </c>
      <c r="AI146" s="1"/>
      <c r="AJ146" s="15"/>
      <c r="AL146" s="1"/>
    </row>
    <row r="147" customFormat="false" ht="12.75" hidden="false" customHeight="false" outlineLevel="0" collapsed="false">
      <c r="A147" s="1" t="n">
        <v>40787</v>
      </c>
      <c r="B147" s="2" t="n">
        <v>52.66</v>
      </c>
      <c r="C147" s="2" t="n">
        <v>51.2</v>
      </c>
      <c r="D147" s="2" t="n">
        <v>46.04</v>
      </c>
      <c r="E147" s="2" t="n">
        <v>51.25</v>
      </c>
      <c r="F147" s="2" t="n">
        <v>51.99</v>
      </c>
      <c r="G147" s="2" t="n">
        <v>56.56</v>
      </c>
      <c r="I147" s="2" t="n">
        <v>43.95</v>
      </c>
      <c r="R147" s="2" t="n">
        <v>39.1755220440772</v>
      </c>
      <c r="AI147" s="1"/>
      <c r="AJ147" s="15"/>
      <c r="AL147" s="1"/>
    </row>
    <row r="148" customFormat="false" ht="12.75" hidden="false" customHeight="false" outlineLevel="0" collapsed="false">
      <c r="A148" s="1" t="n">
        <v>40817</v>
      </c>
      <c r="B148" s="2" t="n">
        <v>40.5</v>
      </c>
      <c r="C148" s="2" t="n">
        <v>46.89</v>
      </c>
      <c r="D148" s="2" t="n">
        <v>43.3</v>
      </c>
      <c r="E148" s="2" t="n">
        <v>43.72</v>
      </c>
      <c r="F148" s="2" t="n">
        <v>42.02</v>
      </c>
      <c r="G148" s="2" t="n">
        <v>42.96</v>
      </c>
      <c r="I148" s="2" t="n">
        <v>43.75</v>
      </c>
      <c r="R148" s="2" t="n">
        <v>39.2002066272877</v>
      </c>
      <c r="AI148" s="1"/>
      <c r="AJ148" s="15"/>
      <c r="AL148" s="1"/>
    </row>
    <row r="149" customFormat="false" ht="12.75" hidden="false" customHeight="false" outlineLevel="0" collapsed="false">
      <c r="A149" s="1" t="n">
        <v>40848</v>
      </c>
      <c r="B149" s="2" t="n">
        <v>39.52</v>
      </c>
      <c r="C149" s="2" t="n">
        <v>44.86</v>
      </c>
      <c r="D149" s="2" t="n">
        <v>41.36</v>
      </c>
      <c r="E149" s="2" t="n">
        <v>44.69</v>
      </c>
      <c r="F149" s="2" t="n">
        <v>41.77</v>
      </c>
      <c r="G149" s="2" t="n">
        <v>41.79</v>
      </c>
      <c r="I149" s="2" t="n">
        <v>42</v>
      </c>
      <c r="R149" s="2" t="n">
        <v>41.5103662966194</v>
      </c>
      <c r="AI149" s="1"/>
      <c r="AJ149" s="15"/>
      <c r="AL149" s="1"/>
    </row>
    <row r="150" customFormat="false" ht="12.75" hidden="false" customHeight="false" outlineLevel="0" collapsed="false">
      <c r="A150" s="1" t="n">
        <v>40878</v>
      </c>
      <c r="B150" s="2" t="n">
        <v>39.04</v>
      </c>
      <c r="C150" s="2" t="n">
        <v>45.47</v>
      </c>
      <c r="D150" s="2" t="n">
        <v>42.05</v>
      </c>
      <c r="E150" s="2" t="n">
        <v>47.28</v>
      </c>
      <c r="F150" s="2" t="n">
        <v>43</v>
      </c>
      <c r="G150" s="2" t="n">
        <v>41.2</v>
      </c>
      <c r="I150" s="2" t="n">
        <v>42.2</v>
      </c>
      <c r="R150" s="2" t="n">
        <v>43.2077705840983</v>
      </c>
      <c r="AI150" s="1"/>
      <c r="AJ150" s="15"/>
      <c r="AL150" s="1"/>
    </row>
    <row r="151" customFormat="false" ht="12.75" hidden="false" customHeight="false" outlineLevel="0" collapsed="false">
      <c r="A151" s="1" t="n">
        <v>40909</v>
      </c>
      <c r="B151" s="2" t="n">
        <v>38.81</v>
      </c>
      <c r="C151" s="2" t="n">
        <v>48.36</v>
      </c>
      <c r="D151" s="2" t="n">
        <v>44.37</v>
      </c>
      <c r="E151" s="2" t="n">
        <v>46.62</v>
      </c>
      <c r="F151" s="2" t="n">
        <v>43.51</v>
      </c>
      <c r="G151" s="2" t="n">
        <v>41.13</v>
      </c>
      <c r="I151" s="2" t="n">
        <v>33.2</v>
      </c>
      <c r="R151" s="2" t="n">
        <v>42.8131144078994</v>
      </c>
      <c r="AI151" s="1"/>
      <c r="AJ151" s="15"/>
      <c r="AL151" s="1"/>
    </row>
    <row r="152" customFormat="false" ht="12.75" hidden="false" customHeight="false" outlineLevel="0" collapsed="false">
      <c r="A152" s="1" t="n">
        <v>40940</v>
      </c>
      <c r="B152" s="2" t="n">
        <v>38.81</v>
      </c>
      <c r="C152" s="2" t="n">
        <v>48.04</v>
      </c>
      <c r="D152" s="2" t="n">
        <v>43.95</v>
      </c>
      <c r="E152" s="2" t="n">
        <v>45.8</v>
      </c>
      <c r="F152" s="2" t="n">
        <v>42.04</v>
      </c>
      <c r="G152" s="2" t="n">
        <v>41.13</v>
      </c>
      <c r="I152" s="2" t="n">
        <v>34.95</v>
      </c>
      <c r="R152" s="2" t="n">
        <v>41.8866935886911</v>
      </c>
      <c r="AI152" s="1"/>
      <c r="AJ152" s="15"/>
      <c r="AL152" s="1"/>
    </row>
    <row r="153" customFormat="false" ht="12.75" hidden="false" customHeight="false" outlineLevel="0" collapsed="false">
      <c r="AI153" s="1"/>
      <c r="AJ153" s="15"/>
      <c r="AL153" s="1"/>
    </row>
    <row r="154" customFormat="false" ht="12.75" hidden="false" customHeight="false" outlineLevel="0" collapsed="false">
      <c r="AI154" s="1"/>
      <c r="AJ154" s="15"/>
      <c r="AL154" s="1"/>
    </row>
    <row r="155" customFormat="false" ht="12.75" hidden="false" customHeight="false" outlineLevel="0" collapsed="false">
      <c r="AI155" s="1"/>
      <c r="AJ155" s="15"/>
      <c r="AL155" s="1"/>
    </row>
    <row r="156" customFormat="false" ht="12.75" hidden="false" customHeight="false" outlineLevel="0" collapsed="false">
      <c r="AI156" s="1"/>
      <c r="AJ156" s="15"/>
      <c r="AL156" s="1"/>
    </row>
    <row r="157" customFormat="false" ht="12.75" hidden="false" customHeight="false" outlineLevel="0" collapsed="false">
      <c r="AI157" s="1"/>
      <c r="AJ157" s="15"/>
      <c r="AL157" s="1"/>
    </row>
    <row r="158" customFormat="false" ht="12.75" hidden="false" customHeight="false" outlineLevel="0" collapsed="false">
      <c r="AI158" s="1"/>
      <c r="AJ158" s="15"/>
      <c r="AL158" s="1"/>
    </row>
    <row r="159" customFormat="false" ht="12.75" hidden="false" customHeight="false" outlineLevel="0" collapsed="false">
      <c r="AI159" s="1"/>
      <c r="AJ159" s="15"/>
      <c r="AL159" s="1"/>
    </row>
    <row r="160" customFormat="false" ht="12.75" hidden="false" customHeight="false" outlineLevel="0" collapsed="false">
      <c r="AI160" s="1"/>
      <c r="AJ160" s="15"/>
      <c r="AL160" s="1"/>
    </row>
    <row r="161" customFormat="false" ht="12" hidden="false" customHeight="true" outlineLevel="0" collapsed="false">
      <c r="AI161" s="1"/>
      <c r="AJ161" s="15"/>
      <c r="AL161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T16" activePane="bottomRight" state="frozen"/>
      <selection pane="topLeft" activeCell="A1" activeCellId="0" sqref="A1"/>
      <selection pane="topRight" activeCell="AT1" activeCellId="0" sqref="AT1"/>
      <selection pane="bottomLeft" activeCell="A16" activeCellId="0" sqref="A16"/>
      <selection pane="bottomRight" activeCell="AZ9" activeCellId="0" sqref="AZ9:AZ25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6" width="22.27"/>
    <col collapsed="false" customWidth="true" hidden="false" outlineLevel="0" max="7" min="2" style="16" width="12.13"/>
    <col collapsed="false" customWidth="true" hidden="true" outlineLevel="0" max="13" min="8" style="16" width="12.13"/>
    <col collapsed="false" customWidth="true" hidden="true" outlineLevel="0" max="17" min="14" style="16" width="9.99"/>
    <col collapsed="false" customWidth="true" hidden="true" outlineLevel="0" max="18" min="18" style="16" width="11.27"/>
    <col collapsed="false" customWidth="true" hidden="true" outlineLevel="0" max="19" min="19" style="16" width="11.84"/>
    <col collapsed="false" customWidth="true" hidden="true" outlineLevel="0" max="28" min="20" style="16" width="9.99"/>
    <col collapsed="false" customWidth="true" hidden="false" outlineLevel="0" max="29" min="29" style="16" width="12.84"/>
    <col collapsed="false" customWidth="true" hidden="true" outlineLevel="0" max="30" min="30" style="16" width="6.84"/>
    <col collapsed="false" customWidth="false" hidden="false" outlineLevel="0" max="32" min="31" style="16" width="9.13"/>
    <col collapsed="false" customWidth="false" hidden="true" outlineLevel="0" max="33" min="33" style="16" width="9.13"/>
    <col collapsed="false" customWidth="false" hidden="false" outlineLevel="0" max="51" min="34" style="16" width="9.13"/>
    <col collapsed="false" customWidth="false" hidden="true" outlineLevel="0" max="52" min="52" style="16" width="9.13"/>
    <col collapsed="false" customWidth="false" hidden="false" outlineLevel="0" max="65" min="53" style="16" width="9.13"/>
    <col collapsed="false" customWidth="false" hidden="true" outlineLevel="0" max="70" min="66" style="16" width="9.13"/>
    <col collapsed="false" customWidth="false" hidden="false" outlineLevel="0" max="257" min="71" style="16" width="9.13"/>
  </cols>
  <sheetData>
    <row r="1" customFormat="false" ht="11.25" hidden="false" customHeight="false" outlineLevel="0" collapsed="false">
      <c r="A1" s="17" t="s">
        <v>23</v>
      </c>
    </row>
    <row r="2" customFormat="false" ht="11.25" hidden="false" customHeight="false" outlineLevel="0" collapsed="false">
      <c r="A2" s="18" t="e">
        <f aca="false">PrReportDate</f>
        <v>#REF!</v>
      </c>
    </row>
    <row r="3" customFormat="false" ht="11.25" hidden="false" customHeight="false" outlineLevel="0" collapsed="false">
      <c r="A3" s="17" t="s">
        <v>24</v>
      </c>
    </row>
    <row r="4" customFormat="false" ht="11.25" hidden="false" customHeight="false" outlineLevel="0" collapsed="false">
      <c r="A4" s="19"/>
    </row>
    <row r="5" customFormat="false" ht="11.25" hidden="false" customHeight="false" outlineLevel="0" collapsed="false">
      <c r="A5" s="19"/>
    </row>
    <row r="7" customFormat="false" ht="11.25" hidden="false" customHeight="false" outlineLevel="0" collapsed="false">
      <c r="B7" s="20" t="e">
        <f aca="false">WORKDAY(A2,1,Holidays)</f>
        <v>#REF!</v>
      </c>
      <c r="C7" s="20" t="e">
        <f aca="false">WORKDAY(B7,1,Holidays)</f>
        <v>#REF!</v>
      </c>
      <c r="D7" s="20" t="e">
        <f aca="false">WORKDAY(C7,1,Holidays)</f>
        <v>#REF!</v>
      </c>
      <c r="E7" s="20" t="e">
        <f aca="false">WORKDAY(D7,1,Holidays)</f>
        <v>#REF!</v>
      </c>
      <c r="F7" s="20" t="e">
        <f aca="false">WORKDAY(E7,1,Holidays)</f>
        <v>#REF!</v>
      </c>
      <c r="G7" s="20" t="e">
        <f aca="false">WORKDAY(F7,1,Holidays)</f>
        <v>#REF!</v>
      </c>
      <c r="H7" s="20" t="e">
        <f aca="false">WORKDAY(G7,1,Holidays)</f>
        <v>#REF!</v>
      </c>
      <c r="I7" s="20" t="e">
        <f aca="false">WORKDAY(H7,1,Holidays)</f>
        <v>#REF!</v>
      </c>
      <c r="J7" s="20" t="e">
        <f aca="false">WORKDAY(I7,1,Holidays)</f>
        <v>#REF!</v>
      </c>
      <c r="K7" s="20" t="e">
        <f aca="false">WORKDAY(J7,1,Holidays)</f>
        <v>#REF!</v>
      </c>
      <c r="L7" s="20" t="e">
        <f aca="false">WORKDAY(K7,1,Holidays)</f>
        <v>#REF!</v>
      </c>
      <c r="M7" s="20" t="e">
        <f aca="false">WORKDAY(L7,1,Holidays)</f>
        <v>#REF!</v>
      </c>
      <c r="N7" s="20" t="e">
        <f aca="false">WORKDAY(M7,1,Holidays)</f>
        <v>#REF!</v>
      </c>
      <c r="O7" s="20" t="e">
        <f aca="false">WORKDAY(N7,1,Holidays)</f>
        <v>#REF!</v>
      </c>
      <c r="P7" s="20" t="e">
        <f aca="false">WORKDAY(O7,1,Holidays)</f>
        <v>#REF!</v>
      </c>
      <c r="Q7" s="20" t="e">
        <f aca="false">WORKDAY(P7,1,Holidays)</f>
        <v>#REF!</v>
      </c>
      <c r="R7" s="20" t="e">
        <f aca="false">WORKDAY(Q7,1,Holidays)</f>
        <v>#REF!</v>
      </c>
      <c r="S7" s="20" t="e">
        <f aca="false">WORKDAY(R7,1,Holidays)</f>
        <v>#REF!</v>
      </c>
      <c r="T7" s="20" t="e">
        <f aca="false">WORKDAY(S7,1,Holidays)</f>
        <v>#REF!</v>
      </c>
      <c r="U7" s="20" t="e">
        <f aca="false">WORKDAY(T7,1,Holidays)</f>
        <v>#REF!</v>
      </c>
      <c r="V7" s="20" t="e">
        <f aca="false">WORKDAY(U7,1,Holidays)</f>
        <v>#REF!</v>
      </c>
      <c r="W7" s="20" t="e">
        <f aca="false">WORKDAY(V7,1,Holidays)</f>
        <v>#REF!</v>
      </c>
      <c r="X7" s="20" t="e">
        <f aca="false">WORKDAY(W7,1,Holidays)</f>
        <v>#REF!</v>
      </c>
      <c r="Y7" s="20" t="e">
        <f aca="false">WORKDAY(X7,1,Holidays)</f>
        <v>#REF!</v>
      </c>
      <c r="Z7" s="20" t="e">
        <f aca="false">WORKDAY(Y7,1,Holidays)</f>
        <v>#REF!</v>
      </c>
      <c r="AA7" s="20" t="e">
        <f aca="false">WORKDAY(Z7,1,Holidays)</f>
        <v>#REF!</v>
      </c>
      <c r="AB7" s="20" t="e">
        <f aca="false">WORKDAY(AA7,1,Holidays)</f>
        <v>#REF!</v>
      </c>
      <c r="AC7" s="20"/>
    </row>
    <row r="8" customFormat="false" ht="22.5" hidden="false" customHeight="true" outlineLevel="0" collapsed="false">
      <c r="A8" s="21" t="s">
        <v>25</v>
      </c>
      <c r="B8" s="22" t="e">
        <f aca="false">B7</f>
        <v>#REF!</v>
      </c>
      <c r="C8" s="22" t="e">
        <f aca="false">C7</f>
        <v>#REF!</v>
      </c>
      <c r="D8" s="22" t="e">
        <f aca="false">D7</f>
        <v>#REF!</v>
      </c>
      <c r="E8" s="22" t="e">
        <f aca="false">E7</f>
        <v>#REF!</v>
      </c>
      <c r="F8" s="22" t="e">
        <f aca="false">F7</f>
        <v>#REF!</v>
      </c>
      <c r="G8" s="22" t="e">
        <f aca="false">G7</f>
        <v>#REF!</v>
      </c>
      <c r="H8" s="22" t="e">
        <f aca="false">H7</f>
        <v>#REF!</v>
      </c>
      <c r="I8" s="22" t="e">
        <f aca="false">I7</f>
        <v>#REF!</v>
      </c>
      <c r="J8" s="22" t="e">
        <f aca="false">J7</f>
        <v>#REF!</v>
      </c>
      <c r="K8" s="22" t="e">
        <f aca="false">K7</f>
        <v>#REF!</v>
      </c>
      <c r="L8" s="22" t="e">
        <f aca="false">L7</f>
        <v>#REF!</v>
      </c>
      <c r="M8" s="22" t="e">
        <f aca="false">M7</f>
        <v>#REF!</v>
      </c>
      <c r="N8" s="22" t="e">
        <f aca="false">N7</f>
        <v>#REF!</v>
      </c>
      <c r="O8" s="22" t="e">
        <f aca="false">O7</f>
        <v>#REF!</v>
      </c>
      <c r="P8" s="22" t="e">
        <f aca="false">P7</f>
        <v>#REF!</v>
      </c>
      <c r="Q8" s="22" t="e">
        <f aca="false">Q7</f>
        <v>#REF!</v>
      </c>
      <c r="R8" s="22" t="e">
        <f aca="false">R7</f>
        <v>#REF!</v>
      </c>
      <c r="S8" s="22" t="e">
        <f aca="false">S7</f>
        <v>#REF!</v>
      </c>
      <c r="T8" s="22" t="e">
        <f aca="false">T7</f>
        <v>#REF!</v>
      </c>
      <c r="U8" s="22" t="e">
        <f aca="false">U7</f>
        <v>#REF!</v>
      </c>
      <c r="V8" s="22" t="e">
        <f aca="false">V7</f>
        <v>#REF!</v>
      </c>
      <c r="W8" s="22" t="e">
        <f aca="false">W7</f>
        <v>#REF!</v>
      </c>
      <c r="X8" s="22" t="e">
        <f aca="false">X7</f>
        <v>#REF!</v>
      </c>
      <c r="Y8" s="22" t="e">
        <f aca="false">Y7</f>
        <v>#REF!</v>
      </c>
      <c r="Z8" s="22" t="e">
        <f aca="false">Z7</f>
        <v>#REF!</v>
      </c>
      <c r="AA8" s="22" t="e">
        <f aca="false">AA7</f>
        <v>#REF!</v>
      </c>
      <c r="AB8" s="22" t="e">
        <f aca="false">AB7</f>
        <v>#REF!</v>
      </c>
      <c r="AC8" s="23" t="s">
        <v>26</v>
      </c>
      <c r="AD8" s="24" t="e">
        <f aca="false">'[2]'!AF8</f>
        <v>#N/A</v>
      </c>
      <c r="AE8" s="24"/>
      <c r="AF8" s="25"/>
      <c r="AG8" s="25" t="n">
        <v>37154</v>
      </c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  <c r="ES8" s="25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25"/>
      <c r="GK8" s="25"/>
      <c r="GL8" s="25"/>
      <c r="GM8" s="25"/>
      <c r="GN8" s="25"/>
      <c r="GO8" s="25"/>
      <c r="GP8" s="25"/>
      <c r="GQ8" s="25"/>
      <c r="GR8" s="25"/>
      <c r="GS8" s="25"/>
      <c r="GT8" s="25"/>
      <c r="GU8" s="25"/>
      <c r="GV8" s="25"/>
      <c r="GW8" s="25"/>
      <c r="GX8" s="25"/>
      <c r="GY8" s="25"/>
      <c r="GZ8" s="25"/>
      <c r="HA8" s="25"/>
      <c r="HB8" s="25"/>
      <c r="HC8" s="25"/>
      <c r="HD8" s="25"/>
      <c r="HE8" s="25"/>
      <c r="HF8" s="25"/>
      <c r="HG8" s="25"/>
      <c r="HH8" s="25"/>
      <c r="HI8" s="25"/>
      <c r="HJ8" s="25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25"/>
      <c r="IA8" s="25"/>
      <c r="IB8" s="25"/>
      <c r="IC8" s="25"/>
      <c r="ID8" s="25"/>
      <c r="IE8" s="25"/>
      <c r="IF8" s="25"/>
      <c r="IG8" s="25"/>
      <c r="IH8" s="25"/>
      <c r="II8" s="25"/>
      <c r="IJ8" s="25"/>
      <c r="IK8" s="25"/>
      <c r="IL8" s="25"/>
      <c r="IM8" s="25"/>
      <c r="IN8" s="25"/>
      <c r="IO8" s="25"/>
      <c r="IP8" s="25"/>
      <c r="IQ8" s="25"/>
      <c r="IR8" s="25"/>
      <c r="IS8" s="25"/>
      <c r="IT8" s="25"/>
      <c r="IU8" s="25"/>
      <c r="IV8" s="25"/>
      <c r="IW8" s="25"/>
    </row>
    <row r="9" customFormat="false" ht="14.1" hidden="true" customHeight="true" outlineLevel="0" collapsed="false">
      <c r="A9" s="26" t="s">
        <v>13</v>
      </c>
      <c r="B9" s="27" t="e">
        <f aca="false">VLOOKUP(B$8,#REF!,4)</f>
        <v>#REF!</v>
      </c>
      <c r="C9" s="28" t="e">
        <f aca="false">VLOOKUP(C$8,#REF!,4)</f>
        <v>#REF!</v>
      </c>
      <c r="D9" s="28" t="e">
        <f aca="false">VLOOKUP(D$8,#REF!,4)</f>
        <v>#REF!</v>
      </c>
      <c r="E9" s="28" t="e">
        <f aca="false">VLOOKUP(E$8,#REF!,4)</f>
        <v>#REF!</v>
      </c>
      <c r="F9" s="28" t="e">
        <f aca="false">VLOOKUP(F$8,#REF!,4)</f>
        <v>#REF!</v>
      </c>
      <c r="G9" s="28" t="e">
        <f aca="false">VLOOKUP(G$8,#REF!,4)</f>
        <v>#REF!</v>
      </c>
      <c r="H9" s="28" t="e">
        <f aca="false">VLOOKUP(H$8,#REF!,4)</f>
        <v>#REF!</v>
      </c>
      <c r="I9" s="28" t="e">
        <f aca="false">VLOOKUP(I$8,#REF!,4)</f>
        <v>#REF!</v>
      </c>
      <c r="J9" s="28" t="e">
        <f aca="false">VLOOKUP(J$8,#REF!,4)</f>
        <v>#REF!</v>
      </c>
      <c r="K9" s="28" t="e">
        <f aca="false">VLOOKUP(K$8,#REF!,4)</f>
        <v>#REF!</v>
      </c>
      <c r="L9" s="28" t="e">
        <f aca="false">VLOOKUP(L$8,#REF!,4)</f>
        <v>#REF!</v>
      </c>
      <c r="M9" s="28" t="e">
        <f aca="false">VLOOKUP(M$8,#REF!,4)</f>
        <v>#REF!</v>
      </c>
      <c r="N9" s="28" t="e">
        <f aca="false">VLOOKUP(N$8,#REF!,4)</f>
        <v>#REF!</v>
      </c>
      <c r="O9" s="28" t="e">
        <f aca="false">VLOOKUP(O$8,#REF!,4)</f>
        <v>#REF!</v>
      </c>
      <c r="P9" s="28" t="e">
        <f aca="false">VLOOKUP(P$8,#REF!,4)</f>
        <v>#REF!</v>
      </c>
      <c r="Q9" s="28" t="e">
        <f aca="false">VLOOKUP(Q$8,#REF!,4)</f>
        <v>#REF!</v>
      </c>
      <c r="R9" s="28" t="e">
        <f aca="false">VLOOKUP(R$8,#REF!,4)</f>
        <v>#REF!</v>
      </c>
      <c r="S9" s="28" t="e">
        <f aca="false">VLOOKUP(S$8,#REF!,4)</f>
        <v>#REF!</v>
      </c>
      <c r="T9" s="28" t="e">
        <f aca="false">VLOOKUP(T$8,#REF!,4)</f>
        <v>#REF!</v>
      </c>
      <c r="U9" s="28" t="e">
        <f aca="false">VLOOKUP(U$8,#REF!,4)</f>
        <v>#REF!</v>
      </c>
      <c r="V9" s="28" t="e">
        <f aca="false">VLOOKUP(V$8,#REF!,4)</f>
        <v>#REF!</v>
      </c>
      <c r="W9" s="29" t="e">
        <f aca="false">VLOOKUP(W$8,#REF!,4)</f>
        <v>#REF!</v>
      </c>
      <c r="X9" s="28" t="e">
        <f aca="false">VLOOKUP(X$8,#REF!,4)</f>
        <v>#REF!</v>
      </c>
      <c r="Y9" s="28" t="e">
        <f aca="false">VLOOKUP(Y$8,#REF!,4)</f>
        <v>#REF!</v>
      </c>
      <c r="Z9" s="28" t="e">
        <f aca="false">VLOOKUP(Z$8,#REF!,4)</f>
        <v>#REF!</v>
      </c>
      <c r="AA9" s="28" t="e">
        <f aca="false">VLOOKUP(AA$8,#REF!,4)</f>
        <v>#REF!</v>
      </c>
      <c r="AB9" s="29" t="e">
        <f aca="false">VLOOKUP(AB$8,#REF!,4)</f>
        <v>#REF!</v>
      </c>
      <c r="AC9" s="30" t="e">
        <f aca="false">AVERAGE(B9)</f>
        <v>#REF!</v>
      </c>
      <c r="AD9" s="29" t="n">
        <v>14.3699998855591</v>
      </c>
      <c r="AE9" s="31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1"/>
      <c r="AS9" s="31"/>
      <c r="AT9" s="31"/>
      <c r="AU9" s="31"/>
      <c r="AV9" s="31"/>
      <c r="AW9" s="31"/>
      <c r="AX9" s="31"/>
      <c r="AY9" s="31"/>
      <c r="AZ9" s="31" t="n">
        <v>28.3</v>
      </c>
      <c r="BA9" s="31"/>
      <c r="BB9" s="31"/>
      <c r="BC9" s="31"/>
      <c r="BD9" s="31"/>
      <c r="BE9" s="31"/>
      <c r="BF9" s="31"/>
      <c r="BG9" s="31"/>
      <c r="BH9" s="31"/>
      <c r="BI9" s="31"/>
      <c r="BJ9" s="31"/>
      <c r="BK9" s="31"/>
      <c r="BL9" s="31"/>
      <c r="BM9" s="31"/>
      <c r="BN9" s="31"/>
      <c r="BO9" s="31"/>
      <c r="BP9" s="31"/>
      <c r="BQ9" s="31"/>
      <c r="BR9" s="31"/>
      <c r="BS9" s="31"/>
      <c r="BT9" s="31"/>
      <c r="BU9" s="31"/>
      <c r="BV9" s="31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  <c r="IW9" s="32"/>
    </row>
    <row r="10" customFormat="false" ht="14.1" hidden="true" customHeight="true" outlineLevel="0" collapsed="false">
      <c r="A10" s="33" t="s">
        <v>12</v>
      </c>
      <c r="B10" s="34" t="e">
        <f aca="false">VLOOKUP(B$8,#REF!,3)</f>
        <v>#REF!</v>
      </c>
      <c r="C10" s="31" t="e">
        <f aca="false">VLOOKUP(C$8,#REF!,3)</f>
        <v>#REF!</v>
      </c>
      <c r="D10" s="31" t="e">
        <f aca="false">VLOOKUP(D$8,#REF!,3)</f>
        <v>#REF!</v>
      </c>
      <c r="E10" s="31" t="e">
        <f aca="false">VLOOKUP(E$8,#REF!,3)</f>
        <v>#REF!</v>
      </c>
      <c r="F10" s="31" t="e">
        <f aca="false">VLOOKUP(F$8,#REF!,3)</f>
        <v>#REF!</v>
      </c>
      <c r="G10" s="31" t="e">
        <f aca="false">VLOOKUP(G$8,#REF!,3)</f>
        <v>#REF!</v>
      </c>
      <c r="H10" s="31" t="e">
        <f aca="false">VLOOKUP(H$8,#REF!,3)</f>
        <v>#REF!</v>
      </c>
      <c r="I10" s="31" t="e">
        <f aca="false">VLOOKUP(I$8,#REF!,3)</f>
        <v>#REF!</v>
      </c>
      <c r="J10" s="31" t="e">
        <f aca="false">VLOOKUP(J$8,#REF!,3)</f>
        <v>#REF!</v>
      </c>
      <c r="K10" s="31" t="e">
        <f aca="false">VLOOKUP(K$8,#REF!,3)</f>
        <v>#REF!</v>
      </c>
      <c r="L10" s="31" t="e">
        <f aca="false">VLOOKUP(L$8,#REF!,3)</f>
        <v>#REF!</v>
      </c>
      <c r="M10" s="31" t="e">
        <f aca="false">VLOOKUP(M$8,#REF!,3)</f>
        <v>#REF!</v>
      </c>
      <c r="N10" s="31" t="e">
        <f aca="false">VLOOKUP(N$8,#REF!,3)</f>
        <v>#REF!</v>
      </c>
      <c r="O10" s="31" t="e">
        <f aca="false">VLOOKUP(O$8,#REF!,3)</f>
        <v>#REF!</v>
      </c>
      <c r="P10" s="31" t="e">
        <f aca="false">VLOOKUP(P$8,#REF!,3)</f>
        <v>#REF!</v>
      </c>
      <c r="Q10" s="31" t="e">
        <f aca="false">VLOOKUP(Q$8,#REF!,3)</f>
        <v>#REF!</v>
      </c>
      <c r="R10" s="31" t="e">
        <f aca="false">VLOOKUP(R$8,#REF!,3)</f>
        <v>#REF!</v>
      </c>
      <c r="S10" s="31" t="e">
        <f aca="false">VLOOKUP(S$8,#REF!,3)</f>
        <v>#REF!</v>
      </c>
      <c r="T10" s="31" t="e">
        <f aca="false">VLOOKUP(T$8,#REF!,3)</f>
        <v>#REF!</v>
      </c>
      <c r="U10" s="31" t="e">
        <f aca="false">VLOOKUP(U$8,#REF!,3)</f>
        <v>#REF!</v>
      </c>
      <c r="V10" s="31" t="e">
        <f aca="false">VLOOKUP(V$8,#REF!,3)</f>
        <v>#REF!</v>
      </c>
      <c r="W10" s="35" t="e">
        <f aca="false">VLOOKUP(W$8,#REF!,3)</f>
        <v>#REF!</v>
      </c>
      <c r="X10" s="31" t="e">
        <f aca="false">VLOOKUP(X$8,#REF!,3)</f>
        <v>#REF!</v>
      </c>
      <c r="Y10" s="31" t="e">
        <f aca="false">VLOOKUP(Y$8,#REF!,3)</f>
        <v>#REF!</v>
      </c>
      <c r="Z10" s="31" t="e">
        <f aca="false">VLOOKUP(Z$8,#REF!,3)</f>
        <v>#REF!</v>
      </c>
      <c r="AA10" s="31" t="e">
        <f aca="false">VLOOKUP(AA$8,#REF!,3)</f>
        <v>#REF!</v>
      </c>
      <c r="AB10" s="35" t="e">
        <f aca="false">VLOOKUP(AB$8,#REF!,3)</f>
        <v>#REF!</v>
      </c>
      <c r="AC10" s="36" t="e">
        <f aca="false">AVERAGE(B10)</f>
        <v>#REF!</v>
      </c>
      <c r="AD10" s="35" t="n">
        <v>7.46000003814697</v>
      </c>
      <c r="AE10" s="31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1"/>
      <c r="AS10" s="31"/>
      <c r="AT10" s="31"/>
      <c r="AU10" s="31"/>
      <c r="AV10" s="31"/>
      <c r="AW10" s="31"/>
      <c r="AX10" s="31"/>
      <c r="AY10" s="31"/>
      <c r="AZ10" s="31" t="n">
        <v>28.25</v>
      </c>
      <c r="BA10" s="31"/>
      <c r="BB10" s="31"/>
      <c r="BC10" s="31"/>
      <c r="BD10" s="31"/>
      <c r="BE10" s="31"/>
      <c r="BF10" s="31"/>
      <c r="BG10" s="31"/>
      <c r="BH10" s="31"/>
      <c r="BI10" s="31"/>
      <c r="BJ10" s="31"/>
      <c r="BK10" s="31"/>
      <c r="BL10" s="31"/>
      <c r="BM10" s="31"/>
      <c r="BN10" s="31"/>
      <c r="BO10" s="31"/>
      <c r="BP10" s="31"/>
      <c r="BQ10" s="31"/>
      <c r="BR10" s="31"/>
      <c r="BS10" s="31"/>
      <c r="BT10" s="31"/>
      <c r="BU10" s="31"/>
      <c r="BV10" s="31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  <c r="IW10" s="32"/>
    </row>
    <row r="11" customFormat="false" ht="14.1" hidden="true" customHeight="true" outlineLevel="0" collapsed="false">
      <c r="A11" s="33" t="s">
        <v>14</v>
      </c>
      <c r="B11" s="34" t="e">
        <f aca="false">VLOOKUP(B$8,#REF!,5)</f>
        <v>#REF!</v>
      </c>
      <c r="C11" s="31" t="e">
        <f aca="false">VLOOKUP(C$8,#REF!,5)</f>
        <v>#REF!</v>
      </c>
      <c r="D11" s="31" t="e">
        <f aca="false">VLOOKUP(D$8,#REF!,5)</f>
        <v>#REF!</v>
      </c>
      <c r="E11" s="31" t="e">
        <f aca="false">VLOOKUP(E$8,#REF!,5)</f>
        <v>#REF!</v>
      </c>
      <c r="F11" s="31" t="e">
        <f aca="false">VLOOKUP(F$8,#REF!,5)</f>
        <v>#REF!</v>
      </c>
      <c r="G11" s="31" t="e">
        <f aca="false">VLOOKUP(G$8,#REF!,5)</f>
        <v>#REF!</v>
      </c>
      <c r="H11" s="31" t="e">
        <f aca="false">VLOOKUP(H$8,#REF!,5)</f>
        <v>#REF!</v>
      </c>
      <c r="I11" s="31" t="e">
        <f aca="false">VLOOKUP(I$8,#REF!,5)</f>
        <v>#REF!</v>
      </c>
      <c r="J11" s="31" t="e">
        <f aca="false">VLOOKUP(J$8,#REF!,5)</f>
        <v>#REF!</v>
      </c>
      <c r="K11" s="31" t="e">
        <f aca="false">VLOOKUP(K$8,#REF!,5)</f>
        <v>#REF!</v>
      </c>
      <c r="L11" s="31" t="e">
        <f aca="false">VLOOKUP(L$8,#REF!,5)</f>
        <v>#REF!</v>
      </c>
      <c r="M11" s="31" t="e">
        <f aca="false">VLOOKUP(M$8,#REF!,5)</f>
        <v>#REF!</v>
      </c>
      <c r="N11" s="31" t="e">
        <f aca="false">VLOOKUP(N$8,#REF!,5)</f>
        <v>#REF!</v>
      </c>
      <c r="O11" s="31" t="e">
        <f aca="false">VLOOKUP(O$8,#REF!,5)</f>
        <v>#REF!</v>
      </c>
      <c r="P11" s="31" t="e">
        <f aca="false">VLOOKUP(P$8,#REF!,5)</f>
        <v>#REF!</v>
      </c>
      <c r="Q11" s="31" t="e">
        <f aca="false">VLOOKUP(Q$8,#REF!,5)</f>
        <v>#REF!</v>
      </c>
      <c r="R11" s="31" t="e">
        <f aca="false">VLOOKUP(R$8,#REF!,5)</f>
        <v>#REF!</v>
      </c>
      <c r="S11" s="31" t="e">
        <f aca="false">VLOOKUP(S$8,#REF!,5)</f>
        <v>#REF!</v>
      </c>
      <c r="T11" s="31" t="e">
        <f aca="false">VLOOKUP(T$8,#REF!,5)</f>
        <v>#REF!</v>
      </c>
      <c r="U11" s="31" t="e">
        <f aca="false">VLOOKUP(U$8,#REF!,5)</f>
        <v>#REF!</v>
      </c>
      <c r="V11" s="31" t="e">
        <f aca="false">VLOOKUP(V$8,#REF!,5)</f>
        <v>#REF!</v>
      </c>
      <c r="W11" s="35" t="e">
        <f aca="false">VLOOKUP(W$8,#REF!,5)</f>
        <v>#REF!</v>
      </c>
      <c r="X11" s="31" t="e">
        <f aca="false">VLOOKUP(X$8,#REF!,5)</f>
        <v>#REF!</v>
      </c>
      <c r="Y11" s="31" t="e">
        <f aca="false">VLOOKUP(Y$8,#REF!,5)</f>
        <v>#REF!</v>
      </c>
      <c r="Z11" s="31" t="e">
        <f aca="false">VLOOKUP(Z$8,#REF!,5)</f>
        <v>#REF!</v>
      </c>
      <c r="AA11" s="31" t="e">
        <f aca="false">VLOOKUP(AA$8,#REF!,5)</f>
        <v>#REF!</v>
      </c>
      <c r="AB11" s="35" t="e">
        <f aca="false">VLOOKUP(AB$8,#REF!,5)</f>
        <v>#REF!</v>
      </c>
      <c r="AC11" s="36" t="e">
        <f aca="false">AVERAGE(B11)</f>
        <v>#REF!</v>
      </c>
      <c r="AD11" s="35"/>
      <c r="AE11" s="31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1"/>
      <c r="AS11" s="31"/>
      <c r="AT11" s="31"/>
      <c r="AU11" s="31"/>
      <c r="AV11" s="31"/>
      <c r="AW11" s="31"/>
      <c r="AX11" s="31"/>
      <c r="AY11" s="31"/>
      <c r="AZ11" s="31" t="n">
        <v>27.35</v>
      </c>
      <c r="BA11" s="31"/>
      <c r="BB11" s="31"/>
      <c r="BC11" s="31"/>
      <c r="BD11" s="31"/>
      <c r="BE11" s="31"/>
      <c r="BF11" s="31"/>
      <c r="BG11" s="31"/>
      <c r="BH11" s="31"/>
      <c r="BI11" s="31"/>
      <c r="BJ11" s="31"/>
      <c r="BK11" s="31"/>
      <c r="BL11" s="31"/>
      <c r="BM11" s="31"/>
      <c r="BN11" s="31"/>
      <c r="BO11" s="31"/>
      <c r="BP11" s="31"/>
      <c r="BQ11" s="31"/>
      <c r="BR11" s="31"/>
      <c r="BS11" s="31"/>
      <c r="BT11" s="31"/>
      <c r="BU11" s="31"/>
      <c r="BV11" s="31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  <c r="IW11" s="32"/>
    </row>
    <row r="12" customFormat="false" ht="14.1" hidden="true" customHeight="true" outlineLevel="0" collapsed="false">
      <c r="A12" s="33" t="s">
        <v>17</v>
      </c>
      <c r="B12" s="34" t="e">
        <f aca="false">VLOOKUP(B$8,#REF!,9)</f>
        <v>#REF!</v>
      </c>
      <c r="C12" s="31" t="e">
        <f aca="false">VLOOKUP(C$8,#REF!,9)</f>
        <v>#REF!</v>
      </c>
      <c r="D12" s="31" t="e">
        <f aca="false">VLOOKUP(D$8,#REF!,9)</f>
        <v>#REF!</v>
      </c>
      <c r="E12" s="31" t="e">
        <f aca="false">VLOOKUP(E$8,#REF!,9)</f>
        <v>#REF!</v>
      </c>
      <c r="F12" s="31" t="e">
        <f aca="false">VLOOKUP(F$8,#REF!,9)</f>
        <v>#REF!</v>
      </c>
      <c r="G12" s="31" t="e">
        <f aca="false">VLOOKUP(G$8,#REF!,9)</f>
        <v>#REF!</v>
      </c>
      <c r="H12" s="31" t="e">
        <f aca="false">VLOOKUP(H$8,#REF!,9)</f>
        <v>#REF!</v>
      </c>
      <c r="I12" s="31" t="e">
        <f aca="false">VLOOKUP(I$8,#REF!,9)</f>
        <v>#REF!</v>
      </c>
      <c r="J12" s="31" t="e">
        <f aca="false">VLOOKUP(J$8,#REF!,9)</f>
        <v>#REF!</v>
      </c>
      <c r="K12" s="31" t="e">
        <f aca="false">VLOOKUP(K$8,#REF!,9)</f>
        <v>#REF!</v>
      </c>
      <c r="L12" s="31" t="e">
        <f aca="false">VLOOKUP(L$8,#REF!,9)</f>
        <v>#REF!</v>
      </c>
      <c r="M12" s="31" t="e">
        <f aca="false">VLOOKUP(M$8,#REF!,9)</f>
        <v>#REF!</v>
      </c>
      <c r="N12" s="31" t="e">
        <f aca="false">VLOOKUP(N$8,#REF!,9)</f>
        <v>#REF!</v>
      </c>
      <c r="O12" s="31" t="e">
        <f aca="false">VLOOKUP(O$8,#REF!,9)</f>
        <v>#REF!</v>
      </c>
      <c r="P12" s="31" t="e">
        <f aca="false">VLOOKUP(P$8,#REF!,9)</f>
        <v>#REF!</v>
      </c>
      <c r="Q12" s="31" t="e">
        <f aca="false">VLOOKUP(Q$8,#REF!,9)</f>
        <v>#REF!</v>
      </c>
      <c r="R12" s="31" t="e">
        <f aca="false">VLOOKUP(R$8,#REF!,9)</f>
        <v>#REF!</v>
      </c>
      <c r="S12" s="31" t="e">
        <f aca="false">VLOOKUP(S$8,#REF!,9)</f>
        <v>#REF!</v>
      </c>
      <c r="T12" s="31" t="e">
        <f aca="false">VLOOKUP(T$8,#REF!,9)</f>
        <v>#REF!</v>
      </c>
      <c r="U12" s="31" t="e">
        <f aca="false">VLOOKUP(U$8,#REF!,9)</f>
        <v>#REF!</v>
      </c>
      <c r="V12" s="31" t="e">
        <f aca="false">VLOOKUP(V$8,#REF!,9)</f>
        <v>#REF!</v>
      </c>
      <c r="W12" s="35" t="e">
        <f aca="false">VLOOKUP(W$8,#REF!,9)</f>
        <v>#REF!</v>
      </c>
      <c r="X12" s="31" t="e">
        <f aca="false">VLOOKUP(X$8,#REF!,9)</f>
        <v>#REF!</v>
      </c>
      <c r="Y12" s="31" t="e">
        <f aca="false">VLOOKUP(Y$8,#REF!,9)</f>
        <v>#REF!</v>
      </c>
      <c r="Z12" s="31" t="e">
        <f aca="false">VLOOKUP(Z$8,#REF!,9)</f>
        <v>#REF!</v>
      </c>
      <c r="AA12" s="31" t="e">
        <f aca="false">VLOOKUP(AA$8,#REF!,9)</f>
        <v>#REF!</v>
      </c>
      <c r="AB12" s="35" t="e">
        <f aca="false">VLOOKUP(AB$8,#REF!,9)</f>
        <v>#REF!</v>
      </c>
      <c r="AC12" s="36" t="e">
        <f aca="false">AVERAGE(B12)</f>
        <v>#REF!</v>
      </c>
      <c r="AD12" s="35"/>
      <c r="AE12" s="31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1"/>
      <c r="AS12" s="31"/>
      <c r="AT12" s="31"/>
      <c r="AU12" s="31"/>
      <c r="AV12" s="31"/>
      <c r="AW12" s="31"/>
      <c r="AX12" s="31"/>
      <c r="AY12" s="31"/>
      <c r="AZ12" s="31" t="n">
        <v>27.35</v>
      </c>
      <c r="BA12" s="31"/>
      <c r="BB12" s="31"/>
      <c r="BC12" s="31"/>
      <c r="BD12" s="31"/>
      <c r="BE12" s="31"/>
      <c r="BF12" s="31"/>
      <c r="BG12" s="31"/>
      <c r="BH12" s="31"/>
      <c r="BI12" s="31"/>
      <c r="BJ12" s="31"/>
      <c r="BK12" s="31"/>
      <c r="BL12" s="31"/>
      <c r="BM12" s="31"/>
      <c r="BN12" s="31"/>
      <c r="BO12" s="31"/>
      <c r="BP12" s="31"/>
      <c r="BQ12" s="31"/>
      <c r="BR12" s="31"/>
      <c r="BS12" s="31"/>
      <c r="BT12" s="31"/>
      <c r="BU12" s="31"/>
      <c r="BV12" s="31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  <c r="IW12" s="32"/>
    </row>
    <row r="13" customFormat="false" ht="14.1" hidden="true" customHeight="true" outlineLevel="0" collapsed="false">
      <c r="A13" s="33" t="s">
        <v>15</v>
      </c>
      <c r="B13" s="34" t="e">
        <f aca="false">VLOOKUP(B$8,#REF!,6)</f>
        <v>#REF!</v>
      </c>
      <c r="C13" s="31" t="e">
        <f aca="false">VLOOKUP(C$8,#REF!,6)</f>
        <v>#REF!</v>
      </c>
      <c r="D13" s="31" t="e">
        <f aca="false">VLOOKUP(D$8,#REF!,6)</f>
        <v>#REF!</v>
      </c>
      <c r="E13" s="31" t="e">
        <f aca="false">VLOOKUP(E$8,#REF!,6)</f>
        <v>#REF!</v>
      </c>
      <c r="F13" s="31" t="e">
        <f aca="false">VLOOKUP(F$8,#REF!,6)</f>
        <v>#REF!</v>
      </c>
      <c r="G13" s="31" t="e">
        <f aca="false">VLOOKUP(G$8,#REF!,6)</f>
        <v>#REF!</v>
      </c>
      <c r="H13" s="31" t="e">
        <f aca="false">VLOOKUP(H$8,#REF!,6)</f>
        <v>#REF!</v>
      </c>
      <c r="I13" s="31" t="e">
        <f aca="false">VLOOKUP(I$8,#REF!,6)</f>
        <v>#REF!</v>
      </c>
      <c r="J13" s="31" t="e">
        <f aca="false">VLOOKUP(J$8,#REF!,6)</f>
        <v>#REF!</v>
      </c>
      <c r="K13" s="31" t="e">
        <f aca="false">VLOOKUP(K$8,#REF!,6)</f>
        <v>#REF!</v>
      </c>
      <c r="L13" s="31" t="e">
        <f aca="false">VLOOKUP(L$8,#REF!,6)</f>
        <v>#REF!</v>
      </c>
      <c r="M13" s="31" t="e">
        <f aca="false">VLOOKUP(M$8,#REF!,6)</f>
        <v>#REF!</v>
      </c>
      <c r="N13" s="31" t="e">
        <f aca="false">VLOOKUP(N$8,#REF!,6)</f>
        <v>#REF!</v>
      </c>
      <c r="O13" s="31" t="e">
        <f aca="false">VLOOKUP(O$8,#REF!,6)</f>
        <v>#REF!</v>
      </c>
      <c r="P13" s="31" t="e">
        <f aca="false">VLOOKUP(P$8,#REF!,6)</f>
        <v>#REF!</v>
      </c>
      <c r="Q13" s="31" t="e">
        <f aca="false">VLOOKUP(Q$8,#REF!,6)</f>
        <v>#REF!</v>
      </c>
      <c r="R13" s="31" t="e">
        <f aca="false">VLOOKUP(R$8,#REF!,6)</f>
        <v>#REF!</v>
      </c>
      <c r="S13" s="31" t="e">
        <f aca="false">VLOOKUP(S$8,#REF!,6)</f>
        <v>#REF!</v>
      </c>
      <c r="T13" s="31" t="e">
        <f aca="false">VLOOKUP(T$8,#REF!,6)</f>
        <v>#REF!</v>
      </c>
      <c r="U13" s="31" t="e">
        <f aca="false">VLOOKUP(U$8,#REF!,6)</f>
        <v>#REF!</v>
      </c>
      <c r="V13" s="31" t="e">
        <f aca="false">VLOOKUP(V$8,#REF!,6)</f>
        <v>#REF!</v>
      </c>
      <c r="W13" s="35" t="e">
        <f aca="false">VLOOKUP(W$8,#REF!,6)</f>
        <v>#REF!</v>
      </c>
      <c r="X13" s="31" t="e">
        <f aca="false">VLOOKUP(X$8,#REF!,6)</f>
        <v>#REF!</v>
      </c>
      <c r="Y13" s="31" t="e">
        <f aca="false">VLOOKUP(Y$8,#REF!,6)</f>
        <v>#REF!</v>
      </c>
      <c r="Z13" s="31" t="e">
        <f aca="false">VLOOKUP(Z$8,#REF!,6)</f>
        <v>#REF!</v>
      </c>
      <c r="AA13" s="31" t="e">
        <f aca="false">VLOOKUP(AA$8,#REF!,6)</f>
        <v>#REF!</v>
      </c>
      <c r="AB13" s="35" t="e">
        <f aca="false">VLOOKUP(AB$8,#REF!,6)</f>
        <v>#REF!</v>
      </c>
      <c r="AC13" s="36" t="e">
        <f aca="false">AVERAGE(B13)</f>
        <v>#REF!</v>
      </c>
      <c r="AD13" s="35"/>
      <c r="AE13" s="31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1"/>
      <c r="AS13" s="31"/>
      <c r="AT13" s="31"/>
      <c r="AU13" s="31"/>
      <c r="AV13" s="31"/>
      <c r="AW13" s="31"/>
      <c r="AX13" s="31"/>
      <c r="AY13" s="31"/>
      <c r="AZ13" s="31" t="n">
        <v>27.41</v>
      </c>
      <c r="BA13" s="31"/>
      <c r="BB13" s="31"/>
      <c r="BC13" s="31"/>
      <c r="BD13" s="31"/>
      <c r="BE13" s="31"/>
      <c r="BF13" s="31"/>
      <c r="BG13" s="31"/>
      <c r="BH13" s="31"/>
      <c r="BI13" s="31"/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  <c r="IW13" s="32"/>
    </row>
    <row r="14" customFormat="false" ht="14.1" hidden="true" customHeight="true" outlineLevel="0" collapsed="false">
      <c r="A14" s="33" t="s">
        <v>11</v>
      </c>
      <c r="B14" s="34" t="e">
        <f aca="false">VLOOKUP(B$8,#REF!,2)</f>
        <v>#REF!</v>
      </c>
      <c r="C14" s="31" t="e">
        <f aca="false">VLOOKUP(C$8,#REF!,2)</f>
        <v>#REF!</v>
      </c>
      <c r="D14" s="31" t="e">
        <f aca="false">VLOOKUP(D$8,#REF!,2)</f>
        <v>#REF!</v>
      </c>
      <c r="E14" s="31" t="e">
        <f aca="false">VLOOKUP(E$8,#REF!,2)</f>
        <v>#REF!</v>
      </c>
      <c r="F14" s="31" t="e">
        <f aca="false">VLOOKUP(F$8,#REF!,2)</f>
        <v>#REF!</v>
      </c>
      <c r="G14" s="31" t="e">
        <f aca="false">VLOOKUP(G$8,#REF!,2)</f>
        <v>#REF!</v>
      </c>
      <c r="H14" s="31" t="e">
        <f aca="false">VLOOKUP(H$8,#REF!,2)</f>
        <v>#REF!</v>
      </c>
      <c r="I14" s="31" t="e">
        <f aca="false">VLOOKUP(I$8,#REF!,2)</f>
        <v>#REF!</v>
      </c>
      <c r="J14" s="31" t="e">
        <f aca="false">VLOOKUP(J$8,#REF!,2)</f>
        <v>#REF!</v>
      </c>
      <c r="K14" s="31" t="e">
        <f aca="false">VLOOKUP(K$8,#REF!,2)</f>
        <v>#REF!</v>
      </c>
      <c r="L14" s="31" t="e">
        <f aca="false">VLOOKUP(L$8,#REF!,2)</f>
        <v>#REF!</v>
      </c>
      <c r="M14" s="31" t="e">
        <f aca="false">VLOOKUP(M$8,#REF!,2)</f>
        <v>#REF!</v>
      </c>
      <c r="N14" s="31" t="e">
        <f aca="false">VLOOKUP(N$8,#REF!,2)</f>
        <v>#REF!</v>
      </c>
      <c r="O14" s="31" t="e">
        <f aca="false">VLOOKUP(O$8,#REF!,2)</f>
        <v>#REF!</v>
      </c>
      <c r="P14" s="31" t="e">
        <f aca="false">VLOOKUP(P$8,#REF!,2)</f>
        <v>#REF!</v>
      </c>
      <c r="Q14" s="31" t="e">
        <f aca="false">VLOOKUP(Q$8,#REF!,2)</f>
        <v>#REF!</v>
      </c>
      <c r="R14" s="31" t="e">
        <f aca="false">VLOOKUP(R$8,#REF!,2)</f>
        <v>#REF!</v>
      </c>
      <c r="S14" s="31" t="e">
        <f aca="false">VLOOKUP(S$8,#REF!,2)</f>
        <v>#REF!</v>
      </c>
      <c r="T14" s="31" t="e">
        <f aca="false">VLOOKUP(T$8,#REF!,2)</f>
        <v>#REF!</v>
      </c>
      <c r="U14" s="31" t="e">
        <f aca="false">VLOOKUP(U$8,#REF!,2)</f>
        <v>#REF!</v>
      </c>
      <c r="V14" s="31" t="e">
        <f aca="false">VLOOKUP(V$8,#REF!,2)</f>
        <v>#REF!</v>
      </c>
      <c r="W14" s="35" t="e">
        <f aca="false">VLOOKUP(W$8,#REF!,2)</f>
        <v>#REF!</v>
      </c>
      <c r="X14" s="31" t="e">
        <f aca="false">VLOOKUP(X$8,#REF!,2)</f>
        <v>#REF!</v>
      </c>
      <c r="Y14" s="31" t="e">
        <f aca="false">VLOOKUP(Y$8,#REF!,2)</f>
        <v>#REF!</v>
      </c>
      <c r="Z14" s="31" t="e">
        <f aca="false">VLOOKUP(Z$8,#REF!,2)</f>
        <v>#REF!</v>
      </c>
      <c r="AA14" s="31" t="e">
        <f aca="false">VLOOKUP(AA$8,#REF!,2)</f>
        <v>#REF!</v>
      </c>
      <c r="AB14" s="35" t="e">
        <f aca="false">VLOOKUP(AB$8,#REF!,2)</f>
        <v>#REF!</v>
      </c>
      <c r="AC14" s="36" t="e">
        <f aca="false">AVERAGE(B14)</f>
        <v>#REF!</v>
      </c>
      <c r="AD14" s="35"/>
      <c r="AE14" s="31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1"/>
      <c r="AS14" s="31"/>
      <c r="AT14" s="31"/>
      <c r="AU14" s="31"/>
      <c r="AV14" s="31"/>
      <c r="AW14" s="31"/>
      <c r="AX14" s="31"/>
      <c r="AY14" s="31"/>
      <c r="AZ14" s="31" t="n">
        <v>27</v>
      </c>
      <c r="BA14" s="31"/>
      <c r="BB14" s="31"/>
      <c r="BC14" s="31"/>
      <c r="BD14" s="31"/>
      <c r="BE14" s="31"/>
      <c r="BF14" s="31"/>
      <c r="BG14" s="31"/>
      <c r="BH14" s="31"/>
      <c r="BI14" s="31"/>
      <c r="BJ14" s="31"/>
      <c r="BK14" s="31"/>
      <c r="BL14" s="31"/>
      <c r="BM14" s="31"/>
      <c r="BN14" s="31"/>
      <c r="BO14" s="31"/>
      <c r="BP14" s="31"/>
      <c r="BQ14" s="31"/>
      <c r="BR14" s="31"/>
      <c r="BS14" s="31"/>
      <c r="BT14" s="31"/>
      <c r="BU14" s="31"/>
      <c r="BV14" s="31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  <c r="IW14" s="32"/>
    </row>
    <row r="15" customFormat="false" ht="14.1" hidden="true" customHeight="true" outlineLevel="0" collapsed="false">
      <c r="A15" s="33" t="s">
        <v>16</v>
      </c>
      <c r="B15" s="34" t="e">
        <f aca="false">VLOOKUP(B$8,#REF!,7)</f>
        <v>#REF!</v>
      </c>
      <c r="C15" s="31" t="e">
        <f aca="false">VLOOKUP(C$8,#REF!,7)</f>
        <v>#REF!</v>
      </c>
      <c r="D15" s="31" t="e">
        <f aca="false">VLOOKUP(D$8,#REF!,7)</f>
        <v>#REF!</v>
      </c>
      <c r="E15" s="31" t="e">
        <f aca="false">VLOOKUP(E$8,#REF!,7)</f>
        <v>#REF!</v>
      </c>
      <c r="F15" s="31" t="e">
        <f aca="false">VLOOKUP(F$8,#REF!,7)</f>
        <v>#REF!</v>
      </c>
      <c r="G15" s="31" t="e">
        <f aca="false">VLOOKUP(G$8,#REF!,7)</f>
        <v>#REF!</v>
      </c>
      <c r="H15" s="31" t="e">
        <f aca="false">VLOOKUP(H$8,#REF!,7)</f>
        <v>#REF!</v>
      </c>
      <c r="I15" s="31" t="e">
        <f aca="false">VLOOKUP(I$8,#REF!,7)</f>
        <v>#REF!</v>
      </c>
      <c r="J15" s="31" t="e">
        <f aca="false">VLOOKUP(J$8,#REF!,7)</f>
        <v>#REF!</v>
      </c>
      <c r="K15" s="31" t="e">
        <f aca="false">VLOOKUP(K$8,#REF!,7)</f>
        <v>#REF!</v>
      </c>
      <c r="L15" s="31" t="e">
        <f aca="false">VLOOKUP(L$8,#REF!,7)</f>
        <v>#REF!</v>
      </c>
      <c r="M15" s="31" t="e">
        <f aca="false">VLOOKUP(M$8,#REF!,7)</f>
        <v>#REF!</v>
      </c>
      <c r="N15" s="31" t="e">
        <f aca="false">VLOOKUP(N$8,#REF!,7)</f>
        <v>#REF!</v>
      </c>
      <c r="O15" s="31" t="e">
        <f aca="false">VLOOKUP(O$8,#REF!,7)</f>
        <v>#REF!</v>
      </c>
      <c r="P15" s="31" t="e">
        <f aca="false">VLOOKUP(P$8,#REF!,7)</f>
        <v>#REF!</v>
      </c>
      <c r="Q15" s="31" t="e">
        <f aca="false">VLOOKUP(Q$8,#REF!,7)</f>
        <v>#REF!</v>
      </c>
      <c r="R15" s="31" t="e">
        <f aca="false">VLOOKUP(R$8,#REF!,7)</f>
        <v>#REF!</v>
      </c>
      <c r="S15" s="31" t="e">
        <f aca="false">VLOOKUP(S$8,#REF!,7)</f>
        <v>#REF!</v>
      </c>
      <c r="T15" s="31" t="e">
        <f aca="false">VLOOKUP(T$8,#REF!,7)</f>
        <v>#REF!</v>
      </c>
      <c r="U15" s="31" t="e">
        <f aca="false">VLOOKUP(U$8,#REF!,7)</f>
        <v>#REF!</v>
      </c>
      <c r="V15" s="31" t="e">
        <f aca="false">VLOOKUP(V$8,#REF!,7)</f>
        <v>#REF!</v>
      </c>
      <c r="W15" s="35" t="e">
        <f aca="false">VLOOKUP(W$8,#REF!,7)</f>
        <v>#REF!</v>
      </c>
      <c r="X15" s="31" t="e">
        <f aca="false">VLOOKUP(X$8,#REF!,7)</f>
        <v>#REF!</v>
      </c>
      <c r="Y15" s="31" t="e">
        <f aca="false">VLOOKUP(Y$8,#REF!,7)</f>
        <v>#REF!</v>
      </c>
      <c r="Z15" s="31" t="e">
        <f aca="false">VLOOKUP(Z$8,#REF!,7)</f>
        <v>#REF!</v>
      </c>
      <c r="AA15" s="31" t="e">
        <f aca="false">VLOOKUP(AA$8,#REF!,7)</f>
        <v>#REF!</v>
      </c>
      <c r="AB15" s="35" t="e">
        <f aca="false">VLOOKUP(AB$8,#REF!,7)</f>
        <v>#REF!</v>
      </c>
      <c r="AC15" s="36" t="e">
        <f aca="false">AVERAGE(B15)</f>
        <v>#REF!</v>
      </c>
      <c r="AD15" s="35" t="n">
        <v>67.5</v>
      </c>
      <c r="AE15" s="31"/>
      <c r="AR15" s="31"/>
      <c r="AS15" s="31"/>
      <c r="AT15" s="31"/>
      <c r="AU15" s="31"/>
      <c r="AV15" s="31"/>
      <c r="AW15" s="31"/>
      <c r="AX15" s="31"/>
      <c r="AY15" s="31"/>
      <c r="AZ15" s="31" t="n">
        <v>28</v>
      </c>
      <c r="BA15" s="31"/>
      <c r="BB15" s="31"/>
      <c r="BC15" s="31"/>
      <c r="BD15" s="31"/>
      <c r="BE15" s="31"/>
      <c r="BF15" s="31"/>
      <c r="BG15" s="31"/>
      <c r="BH15" s="31"/>
      <c r="BI15" s="31"/>
      <c r="BJ15" s="31"/>
      <c r="BK15" s="31"/>
      <c r="BL15" s="31"/>
      <c r="BM15" s="31"/>
      <c r="BN15" s="31"/>
      <c r="BO15" s="31"/>
      <c r="BP15" s="31"/>
      <c r="BQ15" s="31"/>
      <c r="BR15" s="31"/>
      <c r="BS15" s="31"/>
      <c r="BT15" s="31"/>
      <c r="BU15" s="31"/>
      <c r="BV15" s="31"/>
    </row>
    <row r="16" customFormat="false" ht="14.1" hidden="false" customHeight="true" outlineLevel="0" collapsed="false">
      <c r="A16" s="37"/>
      <c r="B16" s="34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5"/>
      <c r="X16" s="31"/>
      <c r="Y16" s="31"/>
      <c r="Z16" s="31"/>
      <c r="AA16" s="31"/>
      <c r="AB16" s="35"/>
      <c r="AC16" s="36"/>
      <c r="AD16" s="35"/>
      <c r="AE16" s="31"/>
      <c r="AR16" s="31"/>
      <c r="AS16" s="31"/>
      <c r="AT16" s="31"/>
      <c r="AU16" s="31"/>
      <c r="AV16" s="31"/>
      <c r="AW16" s="31"/>
      <c r="AX16" s="31"/>
      <c r="AY16" s="31"/>
      <c r="AZ16" s="31"/>
      <c r="BA16" s="31"/>
      <c r="BB16" s="31"/>
      <c r="BC16" s="31"/>
      <c r="BD16" s="31"/>
      <c r="BE16" s="31"/>
      <c r="BF16" s="31"/>
      <c r="BG16" s="31"/>
      <c r="BH16" s="31"/>
      <c r="BI16" s="31"/>
      <c r="BJ16" s="31"/>
      <c r="BK16" s="31"/>
      <c r="BL16" s="31"/>
      <c r="BM16" s="31"/>
      <c r="BN16" s="31"/>
      <c r="BO16" s="31"/>
      <c r="BP16" s="31"/>
      <c r="BQ16" s="31"/>
      <c r="BR16" s="31"/>
      <c r="BS16" s="31"/>
      <c r="BT16" s="31"/>
      <c r="BU16" s="31"/>
      <c r="BV16" s="31"/>
    </row>
    <row r="17" customFormat="false" ht="14.1" hidden="false" customHeight="true" outlineLevel="0" collapsed="false">
      <c r="A17" s="37" t="s">
        <v>9</v>
      </c>
      <c r="B17" s="34"/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5"/>
      <c r="X17" s="31"/>
      <c r="Y17" s="31"/>
      <c r="Z17" s="31"/>
      <c r="AA17" s="31"/>
      <c r="AB17" s="35"/>
      <c r="AC17" s="36"/>
      <c r="AD17" s="35"/>
      <c r="AE17" s="31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1"/>
      <c r="AS17" s="31"/>
      <c r="AT17" s="31"/>
      <c r="AU17" s="31"/>
      <c r="AV17" s="31"/>
      <c r="AW17" s="31"/>
      <c r="AX17" s="31"/>
      <c r="AY17" s="31"/>
      <c r="AZ17" s="31"/>
      <c r="BA17" s="31"/>
      <c r="BB17" s="31"/>
      <c r="BC17" s="31"/>
      <c r="BD17" s="31"/>
      <c r="BE17" s="31"/>
      <c r="BF17" s="31"/>
      <c r="BG17" s="31"/>
      <c r="BH17" s="31"/>
      <c r="BI17" s="31"/>
      <c r="BJ17" s="31"/>
      <c r="BK17" s="31"/>
      <c r="BL17" s="31"/>
      <c r="BM17" s="31"/>
      <c r="BN17" s="31"/>
      <c r="BO17" s="31"/>
      <c r="BP17" s="31"/>
      <c r="BQ17" s="31"/>
      <c r="BR17" s="31"/>
      <c r="BS17" s="31"/>
      <c r="BT17" s="31"/>
      <c r="BU17" s="31"/>
      <c r="BV17" s="31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  <c r="IW17" s="32"/>
    </row>
    <row r="18" customFormat="false" ht="14.1" hidden="false" customHeight="true" outlineLevel="0" collapsed="false">
      <c r="A18" s="33" t="s">
        <v>9</v>
      </c>
      <c r="B18" s="34" t="n">
        <f aca="false">IF(ISNUMBER(VLOOKUP(B$8,#REF!,18,FALSE())),VLOOKUP(B$8,#REF!,18,FALSE()),0)</f>
        <v>0</v>
      </c>
      <c r="C18" s="34" t="n">
        <f aca="false">IF(ISNUMBER(VLOOKUP(C$8,#REF!,18,FALSE())),VLOOKUP(C$8,#REF!,18,FALSE()),0)</f>
        <v>0</v>
      </c>
      <c r="D18" s="34" t="n">
        <f aca="false">IF(ISNUMBER(VLOOKUP(D$8,#REF!,18,FALSE())),VLOOKUP(D$8,#REF!,18,FALSE()),0)</f>
        <v>0</v>
      </c>
      <c r="E18" s="34" t="n">
        <f aca="false">IF(ISNUMBER(VLOOKUP(E$8,#REF!,18,FALSE())),VLOOKUP(E$8,#REF!,18,FALSE()),0)</f>
        <v>0</v>
      </c>
      <c r="F18" s="34" t="n">
        <f aca="false">IF(ISNUMBER(VLOOKUP(F$8,#REF!,18,FALSE())),VLOOKUP(F$8,#REF!,18,FALSE()),0)</f>
        <v>0</v>
      </c>
      <c r="G18" s="34" t="n">
        <f aca="false">IF(ISNUMBER(VLOOKUP(G$8,#REF!,18,FALSE())),VLOOKUP(G$8,#REF!,18,FALSE()),0)</f>
        <v>0</v>
      </c>
      <c r="H18" s="34" t="n">
        <f aca="false">IF(ISNUMBER(VLOOKUP(H$8,#REF!,18,FALSE())),VLOOKUP(H$8,#REF!,18,FALSE()),0)</f>
        <v>0</v>
      </c>
      <c r="I18" s="34" t="n">
        <f aca="false">IF(ISNUMBER(VLOOKUP(I$8,#REF!,18,FALSE())),VLOOKUP(I$8,#REF!,18,FALSE()),0)</f>
        <v>0</v>
      </c>
      <c r="J18" s="34" t="n">
        <f aca="false">IF(ISNUMBER(VLOOKUP(J$8,#REF!,18,FALSE())),VLOOKUP(J$8,#REF!,18,FALSE()),0)</f>
        <v>0</v>
      </c>
      <c r="K18" s="34" t="n">
        <f aca="false">IF(ISNUMBER(VLOOKUP(K$8,#REF!,18,FALSE())),VLOOKUP(K$8,#REF!,18,FALSE()),0)</f>
        <v>0</v>
      </c>
      <c r="L18" s="34" t="n">
        <f aca="false">IF(ISNUMBER(VLOOKUP(L$8,#REF!,18,FALSE())),VLOOKUP(L$8,#REF!,18,FALSE()),0)</f>
        <v>0</v>
      </c>
      <c r="M18" s="34" t="n">
        <f aca="false">IF(ISNUMBER(VLOOKUP(M$8,#REF!,18,FALSE())),VLOOKUP(M$8,#REF!,18,FALSE()),0)</f>
        <v>0</v>
      </c>
      <c r="N18" s="34" t="n">
        <f aca="false">IF(ISNUMBER(VLOOKUP(N$8,#REF!,18,FALSE())),VLOOKUP(N$8,#REF!,18,FALSE()),0)</f>
        <v>0</v>
      </c>
      <c r="O18" s="34" t="n">
        <f aca="false">IF(ISNUMBER(VLOOKUP(O$8,#REF!,18,FALSE())),VLOOKUP(O$8,#REF!,18,FALSE()),0)</f>
        <v>0</v>
      </c>
      <c r="P18" s="34" t="n">
        <f aca="false">IF(ISNUMBER(VLOOKUP(P$8,#REF!,18,FALSE())),VLOOKUP(P$8,#REF!,18,FALSE()),0)</f>
        <v>0</v>
      </c>
      <c r="Q18" s="34" t="n">
        <f aca="false">IF(ISNUMBER(VLOOKUP(Q$8,#REF!,18,FALSE())),VLOOKUP(Q$8,#REF!,18,FALSE()),0)</f>
        <v>0</v>
      </c>
      <c r="R18" s="34" t="n">
        <f aca="false">IF(ISNUMBER(VLOOKUP(R$8,#REF!,18,FALSE())),VLOOKUP(R$8,#REF!,18,FALSE()),0)</f>
        <v>0</v>
      </c>
      <c r="S18" s="34" t="n">
        <f aca="false">IF(ISNUMBER(VLOOKUP(S$8,#REF!,18,FALSE())),VLOOKUP(S$8,#REF!,18,FALSE()),0)</f>
        <v>0</v>
      </c>
      <c r="T18" s="34" t="n">
        <f aca="false">IF(ISNUMBER(VLOOKUP(T$8,#REF!,18,FALSE())),VLOOKUP(T$8,#REF!,18,FALSE()),0)</f>
        <v>0</v>
      </c>
      <c r="U18" s="34" t="n">
        <f aca="false">IF(ISNUMBER(VLOOKUP(U$8,#REF!,18,FALSE())),VLOOKUP(U$8,#REF!,18,FALSE()),0)</f>
        <v>0</v>
      </c>
      <c r="V18" s="34" t="n">
        <f aca="false">IF(ISNUMBER(VLOOKUP(V$8,#REF!,18,FALSE())),VLOOKUP(V$8,#REF!,18,FALSE()),0)</f>
        <v>0</v>
      </c>
      <c r="W18" s="34" t="n">
        <f aca="false">IF(ISNUMBER(VLOOKUP(W$8,#REF!,18,FALSE())),VLOOKUP(W$8,#REF!,18,FALSE()),0)</f>
        <v>0</v>
      </c>
      <c r="X18" s="34" t="n">
        <f aca="false">IF(ISNUMBER(VLOOKUP(X$8,#REF!,18,FALSE())),VLOOKUP(X$8,#REF!,18,FALSE()),0)</f>
        <v>0</v>
      </c>
      <c r="Y18" s="34" t="n">
        <f aca="false">IF(ISNUMBER(VLOOKUP(Y$8,#REF!,18,FALSE())),VLOOKUP(Y$8,#REF!,18,FALSE()),0)</f>
        <v>0</v>
      </c>
      <c r="Z18" s="34" t="n">
        <f aca="false">IF(ISNUMBER(VLOOKUP(Z$8,#REF!,18,FALSE())),VLOOKUP(Z$8,#REF!,18,FALSE()),0)</f>
        <v>0</v>
      </c>
      <c r="AA18" s="34" t="n">
        <f aca="false">IF(ISNUMBER(VLOOKUP(AA$8,#REF!,18,FALSE())),VLOOKUP(AA$8,#REF!,18,FALSE()),0)</f>
        <v>0</v>
      </c>
      <c r="AB18" s="34" t="n">
        <f aca="false">IF(ISNUMBER(VLOOKUP(AB$8,#REF!,18,FALSE())),VLOOKUP(AB$8,#REF!,18,FALSE()),0)</f>
        <v>0</v>
      </c>
      <c r="AC18" s="36" t="n">
        <f aca="false">AVERAGE(B18:G18)</f>
        <v>0</v>
      </c>
      <c r="AD18" s="35" t="n">
        <v>44</v>
      </c>
      <c r="AE18" s="31"/>
      <c r="AF18" s="32"/>
      <c r="AG18" s="34" t="str">
        <f aca="false">IF(ISNUMBER(VLOOKUP(AG$8,#REF!,18,FALSE())),VLOOKUP(AG$8,#REF!,18,FALSE()),"")</f>
        <v/>
      </c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1"/>
      <c r="AS18" s="31"/>
      <c r="AT18" s="31"/>
      <c r="AU18" s="31"/>
      <c r="AV18" s="31"/>
      <c r="AW18" s="31"/>
      <c r="AX18" s="31"/>
      <c r="AY18" s="31"/>
      <c r="AZ18" s="31" t="n">
        <v>58</v>
      </c>
      <c r="BA18" s="31"/>
      <c r="BB18" s="31"/>
      <c r="BC18" s="31"/>
      <c r="BD18" s="31"/>
      <c r="BE18" s="31"/>
      <c r="BF18" s="31"/>
      <c r="BG18" s="31"/>
      <c r="BH18" s="31"/>
      <c r="BI18" s="31"/>
      <c r="BJ18" s="31"/>
      <c r="BK18" s="31"/>
      <c r="BL18" s="31"/>
      <c r="BM18" s="31"/>
      <c r="BN18" s="31"/>
      <c r="BO18" s="31"/>
      <c r="BP18" s="31"/>
      <c r="BQ18" s="31"/>
      <c r="BR18" s="31"/>
      <c r="BS18" s="31"/>
      <c r="BT18" s="31"/>
      <c r="BU18" s="31"/>
      <c r="BV18" s="31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  <c r="IW18" s="32"/>
    </row>
    <row r="19" customFormat="false" ht="14.1" hidden="false" customHeight="true" outlineLevel="0" collapsed="false">
      <c r="A19" s="38"/>
      <c r="B19" s="34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5"/>
      <c r="X19" s="31"/>
      <c r="Y19" s="31"/>
      <c r="Z19" s="31"/>
      <c r="AA19" s="31"/>
      <c r="AB19" s="35"/>
      <c r="AC19" s="36"/>
      <c r="AD19" s="35"/>
      <c r="AE19" s="31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1"/>
      <c r="AS19" s="31"/>
      <c r="AT19" s="31"/>
      <c r="AU19" s="31"/>
      <c r="AV19" s="31"/>
      <c r="AW19" s="31"/>
      <c r="AX19" s="31"/>
      <c r="AY19" s="31"/>
      <c r="AZ19" s="31"/>
      <c r="BA19" s="31"/>
      <c r="BB19" s="31"/>
      <c r="BC19" s="31"/>
      <c r="BD19" s="31"/>
      <c r="BE19" s="31"/>
      <c r="BF19" s="31"/>
      <c r="BG19" s="31"/>
      <c r="BH19" s="31"/>
      <c r="BI19" s="31"/>
      <c r="BJ19" s="31"/>
      <c r="BK19" s="31"/>
      <c r="BL19" s="31"/>
      <c r="BM19" s="31"/>
      <c r="BN19" s="31"/>
      <c r="BO19" s="31"/>
      <c r="BP19" s="31"/>
      <c r="BQ19" s="31"/>
      <c r="BR19" s="31"/>
      <c r="BS19" s="31"/>
      <c r="BT19" s="31"/>
      <c r="BU19" s="31"/>
      <c r="BV19" s="31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  <c r="IW19" s="32"/>
    </row>
    <row r="20" customFormat="false" ht="14.1" hidden="false" customHeight="true" outlineLevel="0" collapsed="false">
      <c r="A20" s="37"/>
      <c r="B20" s="34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5"/>
      <c r="X20" s="31"/>
      <c r="Y20" s="31"/>
      <c r="Z20" s="31"/>
      <c r="AA20" s="31"/>
      <c r="AB20" s="35"/>
      <c r="AC20" s="36"/>
      <c r="AD20" s="35"/>
      <c r="AE20" s="31"/>
      <c r="AR20" s="31"/>
      <c r="AS20" s="31"/>
      <c r="AT20" s="31"/>
      <c r="AU20" s="31"/>
      <c r="AV20" s="31"/>
      <c r="AW20" s="31"/>
      <c r="AX20" s="31"/>
      <c r="AY20" s="31"/>
      <c r="AZ20" s="31"/>
      <c r="BA20" s="31"/>
      <c r="BB20" s="31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31"/>
      <c r="BT20" s="31"/>
      <c r="BU20" s="31"/>
      <c r="BV20" s="31"/>
    </row>
    <row r="21" customFormat="false" ht="14.1" hidden="false" customHeight="true" outlineLevel="0" collapsed="false">
      <c r="A21" s="37"/>
      <c r="B21" s="34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5"/>
      <c r="X21" s="31"/>
      <c r="Y21" s="31"/>
      <c r="Z21" s="31"/>
      <c r="AA21" s="31"/>
      <c r="AB21" s="35"/>
      <c r="AC21" s="36"/>
      <c r="AD21" s="35"/>
      <c r="AE21" s="31"/>
      <c r="AR21" s="31"/>
      <c r="AS21" s="31"/>
      <c r="AT21" s="31"/>
      <c r="AU21" s="31"/>
      <c r="AV21" s="31"/>
      <c r="AW21" s="31"/>
      <c r="AX21" s="31"/>
      <c r="AY21" s="31"/>
      <c r="AZ21" s="31"/>
      <c r="BA21" s="31"/>
      <c r="BB21" s="31"/>
      <c r="BC21" s="31"/>
      <c r="BD21" s="31"/>
      <c r="BE21" s="31"/>
      <c r="BF21" s="31"/>
      <c r="BG21" s="31"/>
      <c r="BH21" s="31"/>
      <c r="BI21" s="31"/>
      <c r="BJ21" s="31"/>
      <c r="BK21" s="31"/>
      <c r="BL21" s="31"/>
      <c r="BM21" s="31"/>
      <c r="BN21" s="31"/>
      <c r="BO21" s="31"/>
      <c r="BP21" s="31"/>
      <c r="BQ21" s="31"/>
      <c r="BR21" s="31"/>
      <c r="BS21" s="31"/>
      <c r="BT21" s="31"/>
      <c r="BU21" s="31"/>
      <c r="BV21" s="31"/>
    </row>
    <row r="22" customFormat="false" ht="14.1" hidden="false" customHeight="true" outlineLevel="0" collapsed="false">
      <c r="A22" s="37"/>
      <c r="B22" s="3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5"/>
      <c r="X22" s="31"/>
      <c r="Y22" s="31"/>
      <c r="Z22" s="31"/>
      <c r="AA22" s="31"/>
      <c r="AB22" s="35"/>
      <c r="AC22" s="36"/>
      <c r="AD22" s="35"/>
      <c r="AE22" s="31"/>
      <c r="AR22" s="31"/>
      <c r="AS22" s="31"/>
      <c r="AT22" s="31"/>
      <c r="AU22" s="31"/>
      <c r="AV22" s="31"/>
      <c r="AW22" s="31"/>
      <c r="AX22" s="31"/>
      <c r="AY22" s="31"/>
      <c r="AZ22" s="31"/>
      <c r="BA22" s="31"/>
      <c r="BB22" s="31"/>
      <c r="BC22" s="31"/>
      <c r="BD22" s="31"/>
      <c r="BE22" s="31"/>
      <c r="BF22" s="31"/>
      <c r="BG22" s="31"/>
      <c r="BH22" s="31"/>
      <c r="BI22" s="31"/>
      <c r="BJ22" s="31"/>
      <c r="BK22" s="31"/>
      <c r="BL22" s="31"/>
      <c r="BM22" s="31"/>
      <c r="BN22" s="31"/>
      <c r="BO22" s="31"/>
      <c r="BP22" s="31"/>
      <c r="BQ22" s="31"/>
      <c r="BR22" s="31"/>
      <c r="BS22" s="31"/>
      <c r="BT22" s="31"/>
      <c r="BU22" s="31"/>
      <c r="BV22" s="31"/>
    </row>
    <row r="23" customFormat="false" ht="14.1" hidden="false" customHeight="true" outlineLevel="0" collapsed="false">
      <c r="A23" s="37"/>
      <c r="B23" s="34"/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5"/>
      <c r="X23" s="31"/>
      <c r="Y23" s="31"/>
      <c r="Z23" s="31"/>
      <c r="AA23" s="31"/>
      <c r="AB23" s="35"/>
      <c r="AC23" s="36"/>
      <c r="AD23" s="35"/>
      <c r="AE23" s="31"/>
      <c r="AR23" s="31"/>
      <c r="AS23" s="31"/>
      <c r="AT23" s="31"/>
      <c r="AU23" s="31"/>
      <c r="AV23" s="31"/>
      <c r="AW23" s="31"/>
      <c r="AX23" s="31"/>
      <c r="AY23" s="31"/>
      <c r="AZ23" s="31"/>
      <c r="BA23" s="31"/>
      <c r="BB23" s="31"/>
      <c r="BC23" s="31"/>
      <c r="BD23" s="31"/>
      <c r="BE23" s="31"/>
      <c r="BF23" s="31"/>
      <c r="BG23" s="31"/>
      <c r="BH23" s="31"/>
      <c r="BI23" s="31"/>
      <c r="BJ23" s="31"/>
      <c r="BK23" s="31"/>
      <c r="BL23" s="31"/>
      <c r="BM23" s="31"/>
      <c r="BN23" s="31"/>
      <c r="BO23" s="31"/>
      <c r="BP23" s="31"/>
      <c r="BQ23" s="31"/>
      <c r="BR23" s="31"/>
      <c r="BS23" s="31"/>
      <c r="BT23" s="31"/>
      <c r="BU23" s="31"/>
      <c r="BV23" s="31"/>
    </row>
    <row r="24" customFormat="false" ht="14.1" hidden="false" customHeight="true" outlineLevel="0" collapsed="false">
      <c r="A24" s="37"/>
      <c r="B24" s="34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5"/>
      <c r="X24" s="31"/>
      <c r="Y24" s="31"/>
      <c r="Z24" s="31"/>
      <c r="AA24" s="31"/>
      <c r="AB24" s="35"/>
      <c r="AC24" s="36"/>
      <c r="AD24" s="35"/>
      <c r="AE24" s="31"/>
      <c r="AR24" s="31"/>
      <c r="AS24" s="31"/>
      <c r="AT24" s="31"/>
      <c r="AU24" s="31"/>
      <c r="AV24" s="31"/>
      <c r="AW24" s="31"/>
      <c r="AX24" s="31"/>
      <c r="AY24" s="31"/>
      <c r="AZ24" s="31"/>
      <c r="BA24" s="31"/>
      <c r="BB24" s="31"/>
      <c r="BC24" s="31"/>
      <c r="BD24" s="31"/>
      <c r="BE24" s="31"/>
      <c r="BF24" s="31"/>
      <c r="BG24" s="31"/>
      <c r="BH24" s="31"/>
      <c r="BI24" s="31"/>
      <c r="BJ24" s="31"/>
      <c r="BK24" s="31"/>
      <c r="BL24" s="31"/>
      <c r="BM24" s="31"/>
      <c r="BN24" s="31"/>
      <c r="BO24" s="31"/>
      <c r="BP24" s="31"/>
      <c r="BQ24" s="31"/>
      <c r="BR24" s="31"/>
      <c r="BS24" s="31"/>
      <c r="BT24" s="31"/>
      <c r="BU24" s="31"/>
      <c r="BV24" s="31"/>
    </row>
    <row r="25" customFormat="false" ht="14.1" hidden="false" customHeight="true" outlineLevel="0" collapsed="false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2"/>
      <c r="X25" s="41"/>
      <c r="Y25" s="41"/>
      <c r="Z25" s="41"/>
      <c r="AA25" s="41"/>
      <c r="AB25" s="42"/>
      <c r="AC25" s="43"/>
      <c r="AD25" s="42"/>
      <c r="AE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</row>
    <row r="26" customFormat="false" ht="11.25" hidden="false" customHeight="false" outlineLevel="0" collapsed="false">
      <c r="A26" s="44"/>
    </row>
    <row r="27" customFormat="false" ht="12" hidden="true" customHeight="false" outlineLevel="0" collapsed="false">
      <c r="A27" s="45" t="s">
        <v>27</v>
      </c>
      <c r="B27" s="46"/>
      <c r="C27" s="46"/>
      <c r="D27" s="46"/>
      <c r="E27" s="46"/>
      <c r="F27" s="46"/>
      <c r="G27" s="46"/>
      <c r="H27" s="46"/>
      <c r="I27" s="46"/>
      <c r="J27" s="46"/>
      <c r="K27" s="47"/>
      <c r="L27" s="47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7"/>
      <c r="X27" s="47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</row>
    <row r="28" customFormat="false" ht="14.1" hidden="true" customHeight="true" outlineLevel="0" collapsed="false">
      <c r="A28" s="26" t="s">
        <v>13</v>
      </c>
      <c r="B28" s="27" t="e">
        <f aca="false">B9-B47</f>
        <v>#REF!</v>
      </c>
      <c r="C28" s="28" t="e">
        <f aca="false">C9-C47</f>
        <v>#REF!</v>
      </c>
      <c r="D28" s="28" t="e">
        <f aca="false">D9-D47</f>
        <v>#REF!</v>
      </c>
      <c r="E28" s="28" t="e">
        <f aca="false">E9-E47</f>
        <v>#REF!</v>
      </c>
      <c r="F28" s="28" t="e">
        <f aca="false">F9-F47</f>
        <v>#REF!</v>
      </c>
      <c r="G28" s="28" t="e">
        <f aca="false">G9-G47</f>
        <v>#REF!</v>
      </c>
      <c r="H28" s="28" t="e">
        <f aca="false">H9-H47</f>
        <v>#REF!</v>
      </c>
      <c r="I28" s="28" t="e">
        <f aca="false">I9-I47</f>
        <v>#REF!</v>
      </c>
      <c r="J28" s="28" t="e">
        <f aca="false">J9-J47</f>
        <v>#REF!</v>
      </c>
      <c r="K28" s="28" t="e">
        <f aca="false">K9-K47</f>
        <v>#REF!</v>
      </c>
      <c r="L28" s="28" t="e">
        <f aca="false">L9-L47</f>
        <v>#REF!</v>
      </c>
      <c r="M28" s="28" t="e">
        <f aca="false">M9-M47</f>
        <v>#REF!</v>
      </c>
      <c r="N28" s="28" t="e">
        <f aca="false">N9-N47</f>
        <v>#REF!</v>
      </c>
      <c r="O28" s="28" t="e">
        <f aca="false">O9-O47</f>
        <v>#REF!</v>
      </c>
      <c r="P28" s="28" t="e">
        <f aca="false">P9-P47</f>
        <v>#REF!</v>
      </c>
      <c r="Q28" s="28" t="e">
        <f aca="false">Q9-Q47</f>
        <v>#REF!</v>
      </c>
      <c r="R28" s="28" t="e">
        <f aca="false">R9-R47</f>
        <v>#REF!</v>
      </c>
      <c r="S28" s="28" t="e">
        <f aca="false">S9-S47</f>
        <v>#REF!</v>
      </c>
      <c r="T28" s="28" t="e">
        <f aca="false">T9-T47</f>
        <v>#REF!</v>
      </c>
      <c r="U28" s="28" t="e">
        <f aca="false">U9-U47</f>
        <v>#REF!</v>
      </c>
      <c r="V28" s="28" t="e">
        <f aca="false">V9-V47</f>
        <v>#REF!</v>
      </c>
      <c r="W28" s="31" t="e">
        <f aca="false">W9-W47</f>
        <v>#REF!</v>
      </c>
      <c r="X28" s="31" t="e">
        <f aca="false">X9-X47</f>
        <v>#REF!</v>
      </c>
      <c r="Y28" s="28" t="e">
        <f aca="false">Y9-Y47</f>
        <v>#REF!</v>
      </c>
      <c r="Z28" s="28" t="e">
        <f aca="false">Z9-Z47</f>
        <v>#REF!</v>
      </c>
      <c r="AA28" s="28" t="e">
        <f aca="false">AA9-AA47</f>
        <v>#REF!</v>
      </c>
      <c r="AB28" s="28" t="e">
        <f aca="false">AB9-AB47</f>
        <v>#REF!</v>
      </c>
      <c r="AC28" s="30" t="e">
        <f aca="false">AC9-AC47</f>
        <v>#REF!</v>
      </c>
      <c r="AD28" s="29"/>
      <c r="AE28" s="31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1"/>
      <c r="AS28" s="31"/>
      <c r="AT28" s="31"/>
      <c r="AU28" s="31"/>
      <c r="AV28" s="31"/>
      <c r="AW28" s="31"/>
      <c r="AX28" s="31"/>
      <c r="AY28" s="31"/>
      <c r="AZ28" s="31"/>
      <c r="BA28" s="31"/>
      <c r="BB28" s="31"/>
      <c r="BC28" s="31"/>
      <c r="BD28" s="31"/>
      <c r="BE28" s="31"/>
      <c r="BF28" s="31"/>
      <c r="BG28" s="31"/>
      <c r="BH28" s="31"/>
      <c r="BI28" s="31"/>
      <c r="BJ28" s="31"/>
      <c r="BK28" s="31"/>
      <c r="BL28" s="31"/>
      <c r="BM28" s="31"/>
      <c r="BN28" s="31"/>
      <c r="BO28" s="31"/>
      <c r="BP28" s="31"/>
      <c r="BQ28" s="31"/>
      <c r="BR28" s="31"/>
      <c r="BS28" s="31"/>
      <c r="BT28" s="31"/>
      <c r="BU28" s="31"/>
      <c r="BV28" s="31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  <c r="IW28" s="32"/>
    </row>
    <row r="29" customFormat="false" ht="14.1" hidden="true" customHeight="true" outlineLevel="0" collapsed="false">
      <c r="A29" s="33" t="s">
        <v>12</v>
      </c>
      <c r="B29" s="34" t="e">
        <f aca="false">B10-B48</f>
        <v>#REF!</v>
      </c>
      <c r="C29" s="31" t="e">
        <f aca="false">C10-C48</f>
        <v>#REF!</v>
      </c>
      <c r="D29" s="31" t="e">
        <f aca="false">D10-D48</f>
        <v>#REF!</v>
      </c>
      <c r="E29" s="31" t="e">
        <f aca="false">E10-E48</f>
        <v>#REF!</v>
      </c>
      <c r="F29" s="31" t="e">
        <f aca="false">F10-F48</f>
        <v>#REF!</v>
      </c>
      <c r="G29" s="31" t="e">
        <f aca="false">G10-G48</f>
        <v>#REF!</v>
      </c>
      <c r="H29" s="31" t="e">
        <f aca="false">H10-H48</f>
        <v>#REF!</v>
      </c>
      <c r="I29" s="31" t="e">
        <f aca="false">I10-I48</f>
        <v>#REF!</v>
      </c>
      <c r="J29" s="31" t="e">
        <f aca="false">J10-J48</f>
        <v>#REF!</v>
      </c>
      <c r="K29" s="31" t="e">
        <f aca="false">K10-K48</f>
        <v>#REF!</v>
      </c>
      <c r="L29" s="31" t="e">
        <f aca="false">L10-L48</f>
        <v>#REF!</v>
      </c>
      <c r="M29" s="31" t="e">
        <f aca="false">M10-M48</f>
        <v>#REF!</v>
      </c>
      <c r="N29" s="31" t="e">
        <f aca="false">N10-N48</f>
        <v>#REF!</v>
      </c>
      <c r="O29" s="31" t="e">
        <f aca="false">O10-O48</f>
        <v>#REF!</v>
      </c>
      <c r="P29" s="31" t="e">
        <f aca="false">P10-P48</f>
        <v>#REF!</v>
      </c>
      <c r="Q29" s="31" t="e">
        <f aca="false">Q10-Q48</f>
        <v>#REF!</v>
      </c>
      <c r="R29" s="31" t="e">
        <f aca="false">R10-R48</f>
        <v>#REF!</v>
      </c>
      <c r="S29" s="31" t="e">
        <f aca="false">S10-S48</f>
        <v>#REF!</v>
      </c>
      <c r="T29" s="31" t="e">
        <f aca="false">T10-T48</f>
        <v>#REF!</v>
      </c>
      <c r="U29" s="31" t="e">
        <f aca="false">U10-U48</f>
        <v>#REF!</v>
      </c>
      <c r="V29" s="31" t="e">
        <f aca="false">V10-V48</f>
        <v>#REF!</v>
      </c>
      <c r="W29" s="31" t="e">
        <f aca="false">W10-W48</f>
        <v>#REF!</v>
      </c>
      <c r="X29" s="31" t="e">
        <f aca="false">X10-X48</f>
        <v>#REF!</v>
      </c>
      <c r="Y29" s="31" t="e">
        <f aca="false">Y10-Y48</f>
        <v>#REF!</v>
      </c>
      <c r="Z29" s="31" t="e">
        <f aca="false">Z10-Z48</f>
        <v>#REF!</v>
      </c>
      <c r="AA29" s="31" t="e">
        <f aca="false">AA10-AA48</f>
        <v>#REF!</v>
      </c>
      <c r="AB29" s="31" t="e">
        <f aca="false">AB10-AB48</f>
        <v>#REF!</v>
      </c>
      <c r="AC29" s="36" t="e">
        <f aca="false">AC10-AC48</f>
        <v>#REF!</v>
      </c>
      <c r="AD29" s="35"/>
      <c r="AE29" s="31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1"/>
      <c r="AS29" s="31"/>
      <c r="AT29" s="31"/>
      <c r="AU29" s="31"/>
      <c r="AV29" s="31"/>
      <c r="AW29" s="31"/>
      <c r="AX29" s="31"/>
      <c r="AY29" s="31"/>
      <c r="AZ29" s="31"/>
      <c r="BA29" s="31"/>
      <c r="BB29" s="31"/>
      <c r="BC29" s="31"/>
      <c r="BD29" s="31"/>
      <c r="BE29" s="31"/>
      <c r="BF29" s="31"/>
      <c r="BG29" s="31"/>
      <c r="BH29" s="31"/>
      <c r="BI29" s="31"/>
      <c r="BJ29" s="31"/>
      <c r="BK29" s="31"/>
      <c r="BL29" s="31"/>
      <c r="BM29" s="31"/>
      <c r="BN29" s="31"/>
      <c r="BO29" s="31"/>
      <c r="BP29" s="31"/>
      <c r="BQ29" s="31"/>
      <c r="BR29" s="31"/>
      <c r="BS29" s="31"/>
      <c r="BT29" s="31"/>
      <c r="BU29" s="31"/>
      <c r="BV29" s="31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  <c r="IW29" s="32"/>
    </row>
    <row r="30" customFormat="false" ht="14.1" hidden="true" customHeight="true" outlineLevel="0" collapsed="false">
      <c r="A30" s="33" t="s">
        <v>14</v>
      </c>
      <c r="B30" s="34" t="e">
        <f aca="false">B11-B49</f>
        <v>#REF!</v>
      </c>
      <c r="C30" s="31" t="e">
        <f aca="false">C11-C49</f>
        <v>#REF!</v>
      </c>
      <c r="D30" s="31" t="e">
        <f aca="false">D11-D49</f>
        <v>#REF!</v>
      </c>
      <c r="E30" s="31" t="e">
        <f aca="false">E11-E49</f>
        <v>#REF!</v>
      </c>
      <c r="F30" s="31" t="e">
        <f aca="false">F11-F49</f>
        <v>#REF!</v>
      </c>
      <c r="G30" s="31" t="e">
        <f aca="false">G11-G49</f>
        <v>#REF!</v>
      </c>
      <c r="H30" s="31" t="e">
        <f aca="false">H11-H49</f>
        <v>#REF!</v>
      </c>
      <c r="I30" s="31" t="e">
        <f aca="false">I11-I49</f>
        <v>#REF!</v>
      </c>
      <c r="J30" s="31" t="e">
        <f aca="false">J11-J49</f>
        <v>#REF!</v>
      </c>
      <c r="K30" s="31" t="e">
        <f aca="false">K11-K49</f>
        <v>#REF!</v>
      </c>
      <c r="L30" s="31" t="e">
        <f aca="false">L11-L49</f>
        <v>#REF!</v>
      </c>
      <c r="M30" s="31" t="e">
        <f aca="false">M11-M49</f>
        <v>#REF!</v>
      </c>
      <c r="N30" s="31" t="e">
        <f aca="false">N11-N49</f>
        <v>#REF!</v>
      </c>
      <c r="O30" s="31" t="e">
        <f aca="false">O11-O49</f>
        <v>#REF!</v>
      </c>
      <c r="P30" s="31" t="e">
        <f aca="false">P11-P49</f>
        <v>#REF!</v>
      </c>
      <c r="Q30" s="31" t="e">
        <f aca="false">Q11-Q49</f>
        <v>#REF!</v>
      </c>
      <c r="R30" s="31" t="e">
        <f aca="false">R11-R49</f>
        <v>#REF!</v>
      </c>
      <c r="S30" s="31" t="e">
        <f aca="false">S11-S49</f>
        <v>#REF!</v>
      </c>
      <c r="T30" s="31" t="e">
        <f aca="false">T11-T49</f>
        <v>#REF!</v>
      </c>
      <c r="U30" s="31" t="e">
        <f aca="false">U11-U49</f>
        <v>#REF!</v>
      </c>
      <c r="V30" s="31" t="e">
        <f aca="false">V11-V49</f>
        <v>#REF!</v>
      </c>
      <c r="W30" s="31" t="e">
        <f aca="false">W11-W49</f>
        <v>#REF!</v>
      </c>
      <c r="X30" s="31" t="e">
        <f aca="false">X11-X49</f>
        <v>#REF!</v>
      </c>
      <c r="Y30" s="31" t="e">
        <f aca="false">Y11-Y49</f>
        <v>#REF!</v>
      </c>
      <c r="Z30" s="31" t="e">
        <f aca="false">Z11-Z49</f>
        <v>#REF!</v>
      </c>
      <c r="AA30" s="31" t="e">
        <f aca="false">AA11-AA49</f>
        <v>#REF!</v>
      </c>
      <c r="AB30" s="31" t="e">
        <f aca="false">AB11-AB49</f>
        <v>#REF!</v>
      </c>
      <c r="AC30" s="36" t="e">
        <f aca="false">AC11-AC49</f>
        <v>#REF!</v>
      </c>
      <c r="AD30" s="35"/>
      <c r="AE30" s="31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1"/>
      <c r="AS30" s="31"/>
      <c r="AT30" s="31"/>
      <c r="AU30" s="31"/>
      <c r="AV30" s="31"/>
      <c r="AW30" s="31"/>
      <c r="AX30" s="31"/>
      <c r="AY30" s="31"/>
      <c r="AZ30" s="31"/>
      <c r="BA30" s="31"/>
      <c r="BB30" s="31"/>
      <c r="BC30" s="31"/>
      <c r="BD30" s="31"/>
      <c r="BE30" s="31"/>
      <c r="BF30" s="31"/>
      <c r="BG30" s="31"/>
      <c r="BH30" s="31"/>
      <c r="BI30" s="31"/>
      <c r="BJ30" s="31"/>
      <c r="BK30" s="31"/>
      <c r="BL30" s="31"/>
      <c r="BM30" s="31"/>
      <c r="BN30" s="31"/>
      <c r="BO30" s="31"/>
      <c r="BP30" s="31"/>
      <c r="BQ30" s="31"/>
      <c r="BR30" s="31"/>
      <c r="BS30" s="31"/>
      <c r="BT30" s="31"/>
      <c r="BU30" s="31"/>
      <c r="BV30" s="31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  <c r="IW30" s="32"/>
    </row>
    <row r="31" customFormat="false" ht="14.1" hidden="true" customHeight="true" outlineLevel="0" collapsed="false">
      <c r="A31" s="33" t="s">
        <v>17</v>
      </c>
      <c r="B31" s="34" t="e">
        <f aca="false">B12-B50</f>
        <v>#REF!</v>
      </c>
      <c r="C31" s="31" t="e">
        <f aca="false">C12-C50</f>
        <v>#REF!</v>
      </c>
      <c r="D31" s="31" t="e">
        <f aca="false">D12-D50</f>
        <v>#REF!</v>
      </c>
      <c r="E31" s="31" t="e">
        <f aca="false">E12-E50</f>
        <v>#REF!</v>
      </c>
      <c r="F31" s="31" t="e">
        <f aca="false">F12-F50</f>
        <v>#REF!</v>
      </c>
      <c r="G31" s="31" t="e">
        <f aca="false">G12-G50</f>
        <v>#REF!</v>
      </c>
      <c r="H31" s="31" t="e">
        <f aca="false">H12-H50</f>
        <v>#REF!</v>
      </c>
      <c r="I31" s="31" t="e">
        <f aca="false">I12-I50</f>
        <v>#REF!</v>
      </c>
      <c r="J31" s="31" t="e">
        <f aca="false">J12-J50</f>
        <v>#REF!</v>
      </c>
      <c r="K31" s="31" t="e">
        <f aca="false">K12-K50</f>
        <v>#REF!</v>
      </c>
      <c r="L31" s="31" t="e">
        <f aca="false">L12-L50</f>
        <v>#REF!</v>
      </c>
      <c r="M31" s="31" t="e">
        <f aca="false">M12-M50</f>
        <v>#REF!</v>
      </c>
      <c r="N31" s="31" t="e">
        <f aca="false">N12-N50</f>
        <v>#REF!</v>
      </c>
      <c r="O31" s="31" t="e">
        <f aca="false">O12-O50</f>
        <v>#REF!</v>
      </c>
      <c r="P31" s="31" t="e">
        <f aca="false">P12-P50</f>
        <v>#REF!</v>
      </c>
      <c r="Q31" s="31" t="e">
        <f aca="false">Q12-Q50</f>
        <v>#REF!</v>
      </c>
      <c r="R31" s="31" t="e">
        <f aca="false">R12-R50</f>
        <v>#REF!</v>
      </c>
      <c r="S31" s="31" t="e">
        <f aca="false">S12-S50</f>
        <v>#REF!</v>
      </c>
      <c r="T31" s="31" t="e">
        <f aca="false">T12-T50</f>
        <v>#REF!</v>
      </c>
      <c r="U31" s="31" t="e">
        <f aca="false">U12-U50</f>
        <v>#REF!</v>
      </c>
      <c r="V31" s="31" t="e">
        <f aca="false">V12-V50</f>
        <v>#REF!</v>
      </c>
      <c r="W31" s="31" t="e">
        <f aca="false">W12-W50</f>
        <v>#REF!</v>
      </c>
      <c r="X31" s="31" t="e">
        <f aca="false">X12-X50</f>
        <v>#REF!</v>
      </c>
      <c r="Y31" s="31" t="e">
        <f aca="false">Y12-Y50</f>
        <v>#REF!</v>
      </c>
      <c r="Z31" s="31" t="e">
        <f aca="false">Z12-Z50</f>
        <v>#REF!</v>
      </c>
      <c r="AA31" s="31" t="e">
        <f aca="false">AA12-AA50</f>
        <v>#REF!</v>
      </c>
      <c r="AB31" s="31" t="e">
        <f aca="false">AB12-AB50</f>
        <v>#REF!</v>
      </c>
      <c r="AC31" s="36" t="e">
        <f aca="false">AC12-AC50</f>
        <v>#REF!</v>
      </c>
      <c r="AD31" s="35"/>
      <c r="AE31" s="31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1"/>
      <c r="AS31" s="31"/>
      <c r="AT31" s="31"/>
      <c r="AU31" s="31"/>
      <c r="AV31" s="31"/>
      <c r="AW31" s="31"/>
      <c r="AX31" s="31"/>
      <c r="AY31" s="31"/>
      <c r="AZ31" s="31"/>
      <c r="BA31" s="31"/>
      <c r="BB31" s="31"/>
      <c r="BC31" s="31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1"/>
      <c r="BS31" s="31"/>
      <c r="BT31" s="31"/>
      <c r="BU31" s="31"/>
      <c r="BV31" s="31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  <c r="IW31" s="32"/>
    </row>
    <row r="32" customFormat="false" ht="14.1" hidden="true" customHeight="true" outlineLevel="0" collapsed="false">
      <c r="A32" s="33" t="s">
        <v>15</v>
      </c>
      <c r="B32" s="34" t="e">
        <f aca="false">B13-B51</f>
        <v>#REF!</v>
      </c>
      <c r="C32" s="31" t="e">
        <f aca="false">C13-C51</f>
        <v>#REF!</v>
      </c>
      <c r="D32" s="31" t="e">
        <f aca="false">D13-D51</f>
        <v>#REF!</v>
      </c>
      <c r="E32" s="31" t="e">
        <f aca="false">E13-E51</f>
        <v>#REF!</v>
      </c>
      <c r="F32" s="31" t="e">
        <f aca="false">F13-F51</f>
        <v>#REF!</v>
      </c>
      <c r="G32" s="31" t="e">
        <f aca="false">G13-G51</f>
        <v>#REF!</v>
      </c>
      <c r="H32" s="31" t="e">
        <f aca="false">H13-H51</f>
        <v>#REF!</v>
      </c>
      <c r="I32" s="31" t="e">
        <f aca="false">I13-I51</f>
        <v>#REF!</v>
      </c>
      <c r="J32" s="31" t="e">
        <f aca="false">J13-J51</f>
        <v>#REF!</v>
      </c>
      <c r="K32" s="31" t="e">
        <f aca="false">K13-K51</f>
        <v>#REF!</v>
      </c>
      <c r="L32" s="31" t="e">
        <f aca="false">L13-L51</f>
        <v>#REF!</v>
      </c>
      <c r="M32" s="31" t="e">
        <f aca="false">M13-M51</f>
        <v>#REF!</v>
      </c>
      <c r="N32" s="31" t="e">
        <f aca="false">N13-N51</f>
        <v>#REF!</v>
      </c>
      <c r="O32" s="31" t="e">
        <f aca="false">O13-O51</f>
        <v>#REF!</v>
      </c>
      <c r="P32" s="31" t="e">
        <f aca="false">P13-P51</f>
        <v>#REF!</v>
      </c>
      <c r="Q32" s="31" t="e">
        <f aca="false">Q13-Q51</f>
        <v>#REF!</v>
      </c>
      <c r="R32" s="31" t="e">
        <f aca="false">R13-R51</f>
        <v>#REF!</v>
      </c>
      <c r="S32" s="31" t="e">
        <f aca="false">S13-S51</f>
        <v>#REF!</v>
      </c>
      <c r="T32" s="31" t="e">
        <f aca="false">T13-T51</f>
        <v>#REF!</v>
      </c>
      <c r="U32" s="31" t="e">
        <f aca="false">U13-U51</f>
        <v>#REF!</v>
      </c>
      <c r="V32" s="31" t="e">
        <f aca="false">V13-V51</f>
        <v>#REF!</v>
      </c>
      <c r="W32" s="31" t="e">
        <f aca="false">W13-W51</f>
        <v>#REF!</v>
      </c>
      <c r="X32" s="31" t="e">
        <f aca="false">X13-X51</f>
        <v>#REF!</v>
      </c>
      <c r="Y32" s="31" t="e">
        <f aca="false">Y13-Y51</f>
        <v>#REF!</v>
      </c>
      <c r="Z32" s="31" t="e">
        <f aca="false">Z13-Z51</f>
        <v>#REF!</v>
      </c>
      <c r="AA32" s="31" t="e">
        <f aca="false">AA13-AA51</f>
        <v>#REF!</v>
      </c>
      <c r="AB32" s="31" t="e">
        <f aca="false">AB13-AB51</f>
        <v>#REF!</v>
      </c>
      <c r="AC32" s="36" t="e">
        <f aca="false">AC13-AC51</f>
        <v>#REF!</v>
      </c>
      <c r="AD32" s="35"/>
      <c r="AE32" s="31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1"/>
      <c r="AS32" s="31"/>
      <c r="AT32" s="31"/>
      <c r="AU32" s="31"/>
      <c r="AV32" s="31"/>
      <c r="AW32" s="31"/>
      <c r="AX32" s="31"/>
      <c r="AY32" s="31"/>
      <c r="AZ32" s="31"/>
      <c r="BA32" s="31"/>
      <c r="BB32" s="31"/>
      <c r="BC32" s="31"/>
      <c r="BD32" s="31"/>
      <c r="BE32" s="31"/>
      <c r="BF32" s="31"/>
      <c r="BG32" s="31"/>
      <c r="BH32" s="31"/>
      <c r="BI32" s="31"/>
      <c r="BJ32" s="31"/>
      <c r="BK32" s="31"/>
      <c r="BL32" s="31"/>
      <c r="BM32" s="31"/>
      <c r="BN32" s="31"/>
      <c r="BO32" s="31"/>
      <c r="BP32" s="31"/>
      <c r="BQ32" s="31"/>
      <c r="BR32" s="31"/>
      <c r="BS32" s="31"/>
      <c r="BT32" s="31"/>
      <c r="BU32" s="31"/>
      <c r="BV32" s="31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  <c r="IW32" s="32"/>
    </row>
    <row r="33" customFormat="false" ht="14.1" hidden="true" customHeight="true" outlineLevel="0" collapsed="false">
      <c r="A33" s="48" t="s">
        <v>11</v>
      </c>
      <c r="B33" s="40" t="e">
        <f aca="false">B14-B52</f>
        <v>#REF!</v>
      </c>
      <c r="C33" s="41" t="e">
        <f aca="false">C14-C52</f>
        <v>#REF!</v>
      </c>
      <c r="D33" s="41" t="e">
        <f aca="false">D14-D52</f>
        <v>#REF!</v>
      </c>
      <c r="E33" s="41" t="e">
        <f aca="false">E14-E52</f>
        <v>#REF!</v>
      </c>
      <c r="F33" s="41" t="e">
        <f aca="false">F14-F52</f>
        <v>#REF!</v>
      </c>
      <c r="G33" s="41" t="e">
        <f aca="false">G14-G52</f>
        <v>#REF!</v>
      </c>
      <c r="H33" s="41" t="e">
        <f aca="false">H14-H52</f>
        <v>#REF!</v>
      </c>
      <c r="I33" s="41" t="e">
        <f aca="false">I14-I52</f>
        <v>#REF!</v>
      </c>
      <c r="J33" s="41" t="e">
        <f aca="false">J14-J52</f>
        <v>#REF!</v>
      </c>
      <c r="K33" s="41" t="e">
        <f aca="false">K14-K52</f>
        <v>#REF!</v>
      </c>
      <c r="L33" s="41" t="e">
        <f aca="false">L14-L52</f>
        <v>#REF!</v>
      </c>
      <c r="M33" s="41" t="e">
        <f aca="false">M14-M52</f>
        <v>#REF!</v>
      </c>
      <c r="N33" s="41" t="e">
        <f aca="false">N14-N52</f>
        <v>#REF!</v>
      </c>
      <c r="O33" s="41" t="e">
        <f aca="false">O14-O52</f>
        <v>#REF!</v>
      </c>
      <c r="P33" s="41" t="e">
        <f aca="false">P14-P52</f>
        <v>#REF!</v>
      </c>
      <c r="Q33" s="41" t="e">
        <f aca="false">Q14-Q52</f>
        <v>#REF!</v>
      </c>
      <c r="R33" s="41" t="e">
        <f aca="false">R14-R52</f>
        <v>#REF!</v>
      </c>
      <c r="S33" s="41" t="e">
        <f aca="false">S14-S52</f>
        <v>#REF!</v>
      </c>
      <c r="T33" s="41" t="e">
        <f aca="false">T14-T52</f>
        <v>#REF!</v>
      </c>
      <c r="U33" s="41" t="e">
        <f aca="false">U14-U52</f>
        <v>#REF!</v>
      </c>
      <c r="V33" s="41" t="e">
        <f aca="false">V14-V52</f>
        <v>#REF!</v>
      </c>
      <c r="W33" s="41" t="e">
        <f aca="false">W14-W52</f>
        <v>#REF!</v>
      </c>
      <c r="X33" s="41" t="e">
        <f aca="false">X14-X52</f>
        <v>#REF!</v>
      </c>
      <c r="Y33" s="41" t="e">
        <f aca="false">Y14-Y52</f>
        <v>#REF!</v>
      </c>
      <c r="Z33" s="41" t="e">
        <f aca="false">Z14-Z52</f>
        <v>#REF!</v>
      </c>
      <c r="AA33" s="41" t="e">
        <f aca="false">AA14-AA52</f>
        <v>#REF!</v>
      </c>
      <c r="AB33" s="41" t="e">
        <f aca="false">AB14-AB52</f>
        <v>#REF!</v>
      </c>
      <c r="AC33" s="43" t="e">
        <f aca="false">AC14-AC52</f>
        <v>#REF!</v>
      </c>
      <c r="AD33" s="35"/>
      <c r="AE33" s="31"/>
      <c r="AR33" s="31"/>
      <c r="AS33" s="31"/>
      <c r="AT33" s="31"/>
      <c r="AU33" s="31"/>
      <c r="AV33" s="31"/>
      <c r="AW33" s="31"/>
      <c r="AX33" s="31"/>
      <c r="AY33" s="31"/>
      <c r="AZ33" s="31"/>
      <c r="BA33" s="31"/>
      <c r="BB33" s="31"/>
      <c r="BC33" s="31"/>
      <c r="BD33" s="31"/>
      <c r="BE33" s="31"/>
      <c r="BF33" s="31"/>
      <c r="BG33" s="31"/>
      <c r="BH33" s="31"/>
      <c r="BI33" s="31"/>
      <c r="BJ33" s="31"/>
      <c r="BK33" s="31"/>
      <c r="BL33" s="31"/>
      <c r="BM33" s="31"/>
      <c r="BN33" s="31"/>
      <c r="BO33" s="31"/>
      <c r="BP33" s="31"/>
      <c r="BQ33" s="31"/>
      <c r="BR33" s="31"/>
      <c r="BS33" s="31"/>
      <c r="BT33" s="31"/>
      <c r="BU33" s="31"/>
      <c r="BV33" s="31"/>
    </row>
    <row r="34" customFormat="false" ht="14.1" hidden="true" customHeight="true" outlineLevel="0" collapsed="false">
      <c r="A34" s="33" t="s">
        <v>16</v>
      </c>
      <c r="B34" s="27" t="e">
        <f aca="false">B15-B53</f>
        <v>#REF!</v>
      </c>
      <c r="C34" s="28" t="e">
        <f aca="false">C15-C53</f>
        <v>#REF!</v>
      </c>
      <c r="D34" s="28" t="e">
        <f aca="false">D15-D53</f>
        <v>#REF!</v>
      </c>
      <c r="E34" s="28" t="e">
        <f aca="false">E15-E53</f>
        <v>#REF!</v>
      </c>
      <c r="F34" s="28" t="e">
        <f aca="false">F15-F53</f>
        <v>#REF!</v>
      </c>
      <c r="G34" s="28" t="e">
        <f aca="false">G15-G53</f>
        <v>#REF!</v>
      </c>
      <c r="H34" s="28" t="e">
        <f aca="false">H15-H53</f>
        <v>#REF!</v>
      </c>
      <c r="I34" s="28" t="e">
        <f aca="false">I15-I53</f>
        <v>#REF!</v>
      </c>
      <c r="J34" s="28" t="e">
        <f aca="false">J15-J53</f>
        <v>#REF!</v>
      </c>
      <c r="K34" s="28" t="e">
        <f aca="false">K15-K53</f>
        <v>#REF!</v>
      </c>
      <c r="L34" s="28" t="e">
        <f aca="false">L15-L53</f>
        <v>#REF!</v>
      </c>
      <c r="M34" s="28" t="e">
        <f aca="false">M15-M53</f>
        <v>#REF!</v>
      </c>
      <c r="N34" s="28" t="e">
        <f aca="false">N15-N53</f>
        <v>#REF!</v>
      </c>
      <c r="O34" s="28" t="e">
        <f aca="false">O15-O53</f>
        <v>#REF!</v>
      </c>
      <c r="P34" s="28" t="e">
        <f aca="false">P15-P53</f>
        <v>#REF!</v>
      </c>
      <c r="Q34" s="28" t="e">
        <f aca="false">Q15-Q53</f>
        <v>#REF!</v>
      </c>
      <c r="R34" s="28" t="e">
        <f aca="false">R15-R53</f>
        <v>#REF!</v>
      </c>
      <c r="S34" s="28" t="e">
        <f aca="false">S15-S53</f>
        <v>#REF!</v>
      </c>
      <c r="T34" s="28" t="e">
        <f aca="false">T15-T53</f>
        <v>#REF!</v>
      </c>
      <c r="U34" s="28" t="e">
        <f aca="false">U15-U53</f>
        <v>#REF!</v>
      </c>
      <c r="V34" s="28" t="e">
        <f aca="false">V15-V53</f>
        <v>#REF!</v>
      </c>
      <c r="W34" s="31" t="e">
        <f aca="false">W15-W53</f>
        <v>#REF!</v>
      </c>
      <c r="X34" s="31" t="e">
        <f aca="false">X15-X53</f>
        <v>#REF!</v>
      </c>
      <c r="Y34" s="28" t="e">
        <f aca="false">Y15-Y53</f>
        <v>#REF!</v>
      </c>
      <c r="Z34" s="28" t="e">
        <f aca="false">Z15-Z53</f>
        <v>#REF!</v>
      </c>
      <c r="AA34" s="28" t="e">
        <f aca="false">AA15-AA53</f>
        <v>#REF!</v>
      </c>
      <c r="AB34" s="28" t="e">
        <f aca="false">AB15-AB53</f>
        <v>#REF!</v>
      </c>
      <c r="AC34" s="36" t="n">
        <v>0</v>
      </c>
      <c r="AD34" s="35"/>
      <c r="AE34" s="31"/>
      <c r="AR34" s="31"/>
      <c r="AS34" s="31"/>
      <c r="AT34" s="31"/>
      <c r="AU34" s="31"/>
      <c r="AV34" s="31"/>
      <c r="AW34" s="31"/>
      <c r="AX34" s="31"/>
      <c r="AY34" s="31"/>
      <c r="AZ34" s="31"/>
      <c r="BA34" s="31"/>
      <c r="BB34" s="31"/>
      <c r="BC34" s="31"/>
      <c r="BD34" s="31"/>
      <c r="BE34" s="31"/>
      <c r="BF34" s="31"/>
      <c r="BG34" s="31"/>
      <c r="BH34" s="31"/>
      <c r="BI34" s="31"/>
      <c r="BJ34" s="31"/>
      <c r="BK34" s="31"/>
      <c r="BL34" s="31"/>
      <c r="BM34" s="31"/>
      <c r="BN34" s="31"/>
      <c r="BO34" s="31"/>
      <c r="BP34" s="31"/>
      <c r="BQ34" s="31"/>
      <c r="BR34" s="31"/>
      <c r="BS34" s="31"/>
      <c r="BT34" s="31"/>
      <c r="BU34" s="31"/>
      <c r="BV34" s="31"/>
    </row>
    <row r="35" customFormat="false" ht="14.1" hidden="true" customHeight="true" outlineLevel="0" collapsed="false">
      <c r="A35" s="37"/>
      <c r="B35" s="34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6"/>
      <c r="AD35" s="35"/>
      <c r="AE35" s="31"/>
      <c r="AR35" s="31"/>
      <c r="AS35" s="31"/>
      <c r="AT35" s="31"/>
      <c r="AU35" s="31"/>
      <c r="AV35" s="31"/>
      <c r="AW35" s="31"/>
      <c r="AX35" s="31"/>
      <c r="AY35" s="31"/>
      <c r="AZ35" s="31"/>
      <c r="BA35" s="31"/>
      <c r="BB35" s="31"/>
      <c r="BC35" s="31"/>
      <c r="BD35" s="31"/>
      <c r="BE35" s="31"/>
      <c r="BF35" s="31"/>
      <c r="BG35" s="31"/>
      <c r="BH35" s="31"/>
      <c r="BI35" s="31"/>
      <c r="BJ35" s="31"/>
      <c r="BK35" s="31"/>
      <c r="BL35" s="31"/>
      <c r="BM35" s="31"/>
      <c r="BN35" s="31"/>
      <c r="BO35" s="31"/>
      <c r="BP35" s="31"/>
      <c r="BQ35" s="31"/>
      <c r="BR35" s="31"/>
      <c r="BS35" s="31"/>
      <c r="BT35" s="31"/>
      <c r="BU35" s="31"/>
      <c r="BV35" s="31"/>
    </row>
    <row r="36" customFormat="false" ht="14.1" hidden="true" customHeight="true" outlineLevel="0" collapsed="false">
      <c r="A36" s="37" t="s">
        <v>9</v>
      </c>
      <c r="B36" s="34"/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  <c r="AA36" s="31"/>
      <c r="AB36" s="31"/>
      <c r="AC36" s="36"/>
      <c r="AD36" s="35"/>
      <c r="AE36" s="31"/>
      <c r="AR36" s="31"/>
      <c r="AS36" s="31"/>
      <c r="AT36" s="31"/>
      <c r="AU36" s="31"/>
      <c r="AV36" s="31"/>
      <c r="AW36" s="31"/>
      <c r="AX36" s="31"/>
      <c r="AY36" s="31"/>
      <c r="AZ36" s="31"/>
      <c r="BA36" s="31"/>
      <c r="BB36" s="31"/>
      <c r="BC36" s="31"/>
      <c r="BD36" s="31"/>
      <c r="BE36" s="31"/>
      <c r="BF36" s="31"/>
      <c r="BG36" s="31"/>
      <c r="BH36" s="31"/>
      <c r="BI36" s="31"/>
      <c r="BJ36" s="31"/>
      <c r="BK36" s="31"/>
      <c r="BL36" s="31"/>
      <c r="BM36" s="31"/>
      <c r="BN36" s="31"/>
      <c r="BO36" s="31"/>
      <c r="BP36" s="31"/>
      <c r="BQ36" s="31"/>
      <c r="BR36" s="31"/>
      <c r="BS36" s="31"/>
      <c r="BT36" s="31"/>
      <c r="BU36" s="31"/>
      <c r="BV36" s="31"/>
    </row>
    <row r="37" customFormat="false" ht="14.1" hidden="true" customHeight="true" outlineLevel="0" collapsed="false">
      <c r="A37" s="33" t="s">
        <v>9</v>
      </c>
      <c r="B37" s="34" t="n">
        <f aca="false">B18-B56</f>
        <v>-34</v>
      </c>
      <c r="C37" s="31" t="n">
        <f aca="false">C18-C56</f>
        <v>-32.5</v>
      </c>
      <c r="D37" s="31" t="n">
        <f aca="false">D18-D56</f>
        <v>-32.5</v>
      </c>
      <c r="E37" s="31" t="n">
        <f aca="false">E18-E56</f>
        <v>-33.4</v>
      </c>
      <c r="F37" s="31" t="n">
        <f aca="false">F18-F56</f>
        <v>-33.4</v>
      </c>
      <c r="G37" s="31" t="n">
        <f aca="false">G18-G56</f>
        <v>-33.4</v>
      </c>
      <c r="H37" s="31" t="n">
        <f aca="false">H18-H56</f>
        <v>-33.4</v>
      </c>
      <c r="I37" s="31" t="n">
        <f aca="false">I18-I56</f>
        <v>-33.4</v>
      </c>
      <c r="J37" s="31" t="n">
        <f aca="false">J18-J56</f>
        <v>-34</v>
      </c>
      <c r="K37" s="31" t="n">
        <f aca="false">K18-K56</f>
        <v>-34</v>
      </c>
      <c r="L37" s="31" t="n">
        <f aca="false">L18-L56</f>
        <v>-34</v>
      </c>
      <c r="M37" s="31" t="n">
        <f aca="false">M18-M56</f>
        <v>-34</v>
      </c>
      <c r="N37" s="31" t="n">
        <f aca="false">N18-N56</f>
        <v>-34</v>
      </c>
      <c r="O37" s="31" t="n">
        <f aca="false">O18-O56</f>
        <v>-34</v>
      </c>
      <c r="P37" s="31" t="n">
        <f aca="false">P18-P56</f>
        <v>-34</v>
      </c>
      <c r="Q37" s="31" t="n">
        <f aca="false">Q18-Q56</f>
        <v>-34</v>
      </c>
      <c r="R37" s="31" t="n">
        <f aca="false">R18-R56</f>
        <v>-34</v>
      </c>
      <c r="S37" s="31" t="n">
        <f aca="false">S18-S56</f>
        <v>-34</v>
      </c>
      <c r="T37" s="31" t="n">
        <f aca="false">T18-T56</f>
        <v>-34</v>
      </c>
      <c r="U37" s="31" t="n">
        <f aca="false">U18-U56</f>
        <v>-34</v>
      </c>
      <c r="V37" s="31" t="n">
        <f aca="false">V18-V56</f>
        <v>-34</v>
      </c>
      <c r="W37" s="31" t="n">
        <f aca="false">W18-W56</f>
        <v>-34</v>
      </c>
      <c r="X37" s="31" t="n">
        <f aca="false">X18-X56</f>
        <v>-34</v>
      </c>
      <c r="Y37" s="31" t="n">
        <f aca="false">Y18-Y56</f>
        <v>-34</v>
      </c>
      <c r="Z37" s="31" t="n">
        <f aca="false">Z18-Z56</f>
        <v>-34</v>
      </c>
      <c r="AA37" s="31" t="n">
        <f aca="false">AA18-AA56</f>
        <v>-34</v>
      </c>
      <c r="AB37" s="31" t="n">
        <f aca="false">AB18-AB56</f>
        <v>-34</v>
      </c>
      <c r="AC37" s="36" t="n">
        <f aca="false">AC18-AC56</f>
        <v>-57.5</v>
      </c>
      <c r="AD37" s="35"/>
      <c r="AE37" s="31"/>
      <c r="AR37" s="31"/>
      <c r="AS37" s="31"/>
      <c r="AT37" s="31"/>
      <c r="AU37" s="31"/>
      <c r="AV37" s="31"/>
      <c r="AW37" s="31"/>
      <c r="AX37" s="31"/>
      <c r="AY37" s="31"/>
      <c r="AZ37" s="31"/>
      <c r="BA37" s="31"/>
      <c r="BB37" s="31"/>
      <c r="BC37" s="31"/>
      <c r="BD37" s="31"/>
      <c r="BE37" s="31"/>
      <c r="BF37" s="31"/>
      <c r="BG37" s="31"/>
      <c r="BH37" s="31"/>
      <c r="BI37" s="31"/>
      <c r="BJ37" s="31"/>
      <c r="BK37" s="31"/>
      <c r="BL37" s="31"/>
      <c r="BM37" s="31"/>
      <c r="BN37" s="31"/>
      <c r="BO37" s="31"/>
      <c r="BP37" s="31"/>
      <c r="BQ37" s="31"/>
      <c r="BR37" s="31"/>
      <c r="BS37" s="31"/>
      <c r="BT37" s="31"/>
      <c r="BU37" s="31"/>
      <c r="BV37" s="31"/>
    </row>
    <row r="38" customFormat="false" ht="14.1" hidden="true" customHeight="true" outlineLevel="0" collapsed="false">
      <c r="A38" s="38"/>
      <c r="B38" s="34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  <c r="AA38" s="31"/>
      <c r="AB38" s="31"/>
      <c r="AC38" s="36"/>
      <c r="AD38" s="35"/>
      <c r="AE38" s="31"/>
      <c r="AR38" s="31"/>
      <c r="AS38" s="31"/>
      <c r="AT38" s="31"/>
      <c r="AU38" s="31"/>
      <c r="AV38" s="31"/>
      <c r="AW38" s="31"/>
      <c r="AX38" s="31"/>
      <c r="AY38" s="31"/>
      <c r="AZ38" s="31"/>
      <c r="BA38" s="31"/>
      <c r="BB38" s="31"/>
      <c r="BC38" s="31"/>
      <c r="BD38" s="31"/>
      <c r="BE38" s="31"/>
      <c r="BF38" s="31"/>
      <c r="BG38" s="31"/>
      <c r="BH38" s="31"/>
      <c r="BI38" s="31"/>
      <c r="BJ38" s="31"/>
      <c r="BK38" s="31"/>
      <c r="BL38" s="31"/>
      <c r="BM38" s="31"/>
      <c r="BN38" s="31"/>
      <c r="BO38" s="31"/>
      <c r="BP38" s="31"/>
      <c r="BQ38" s="31"/>
      <c r="BR38" s="31"/>
      <c r="BS38" s="31"/>
      <c r="BT38" s="31"/>
      <c r="BU38" s="31"/>
      <c r="BV38" s="31"/>
    </row>
    <row r="39" customFormat="false" ht="14.1" hidden="false" customHeight="true" outlineLevel="0" collapsed="false">
      <c r="A39" s="37"/>
      <c r="B39" s="34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  <c r="AA39" s="31"/>
      <c r="AB39" s="31"/>
      <c r="AC39" s="36"/>
      <c r="AD39" s="35"/>
      <c r="AE39" s="31"/>
      <c r="AR39" s="31"/>
      <c r="AS39" s="31"/>
      <c r="AT39" s="31"/>
      <c r="AU39" s="31"/>
      <c r="AV39" s="31"/>
      <c r="AW39" s="31"/>
      <c r="AX39" s="31"/>
      <c r="AY39" s="31"/>
      <c r="AZ39" s="31"/>
      <c r="BA39" s="31"/>
      <c r="BB39" s="31"/>
      <c r="BC39" s="31"/>
      <c r="BD39" s="31"/>
      <c r="BE39" s="31"/>
      <c r="BF39" s="31"/>
      <c r="BG39" s="31"/>
      <c r="BH39" s="31"/>
      <c r="BI39" s="31"/>
      <c r="BJ39" s="31"/>
      <c r="BK39" s="31"/>
      <c r="BL39" s="31"/>
      <c r="BM39" s="31"/>
      <c r="BN39" s="31"/>
      <c r="BO39" s="31"/>
      <c r="BP39" s="31"/>
      <c r="BQ39" s="31"/>
      <c r="BR39" s="31"/>
      <c r="BS39" s="31"/>
      <c r="BT39" s="31"/>
      <c r="BU39" s="31"/>
      <c r="BV39" s="31"/>
    </row>
    <row r="40" customFormat="false" ht="14.1" hidden="false" customHeight="true" outlineLevel="0" collapsed="false">
      <c r="A40" s="37"/>
      <c r="B40" s="34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6"/>
      <c r="AD40" s="35"/>
      <c r="AE40" s="31"/>
      <c r="AR40" s="31"/>
      <c r="AS40" s="31"/>
      <c r="AT40" s="31"/>
      <c r="AU40" s="31"/>
      <c r="AV40" s="31"/>
      <c r="AW40" s="31"/>
      <c r="AX40" s="31"/>
      <c r="AY40" s="31"/>
      <c r="AZ40" s="31"/>
      <c r="BA40" s="31"/>
      <c r="BB40" s="31"/>
      <c r="BC40" s="31"/>
      <c r="BD40" s="31"/>
      <c r="BE40" s="31"/>
      <c r="BF40" s="31"/>
      <c r="BG40" s="31"/>
      <c r="BH40" s="31"/>
      <c r="BI40" s="31"/>
      <c r="BJ40" s="31"/>
      <c r="BK40" s="31"/>
      <c r="BL40" s="31"/>
      <c r="BM40" s="31"/>
      <c r="BN40" s="31"/>
      <c r="BO40" s="31"/>
      <c r="BP40" s="31"/>
      <c r="BQ40" s="31"/>
      <c r="BR40" s="31"/>
      <c r="BS40" s="31"/>
      <c r="BT40" s="31"/>
      <c r="BU40" s="31"/>
      <c r="BV40" s="31"/>
    </row>
    <row r="41" customFormat="false" ht="14.1" hidden="false" customHeight="true" outlineLevel="0" collapsed="false">
      <c r="A41" s="37"/>
      <c r="B41" s="34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  <c r="AA41" s="31"/>
      <c r="AB41" s="31"/>
      <c r="AC41" s="36"/>
      <c r="AD41" s="35"/>
      <c r="AE41" s="31"/>
      <c r="AR41" s="31"/>
      <c r="AS41" s="31"/>
      <c r="AT41" s="31"/>
      <c r="AU41" s="31"/>
      <c r="AV41" s="31"/>
      <c r="AW41" s="31"/>
      <c r="AX41" s="31"/>
      <c r="AY41" s="31"/>
      <c r="AZ41" s="31"/>
      <c r="BA41" s="31"/>
      <c r="BB41" s="31"/>
      <c r="BC41" s="31"/>
      <c r="BD41" s="31"/>
      <c r="BE41" s="31"/>
      <c r="BF41" s="31"/>
      <c r="BG41" s="31"/>
      <c r="BH41" s="31"/>
      <c r="BI41" s="31"/>
      <c r="BJ41" s="31"/>
      <c r="BK41" s="31"/>
      <c r="BL41" s="31"/>
      <c r="BM41" s="31"/>
      <c r="BN41" s="31"/>
      <c r="BO41" s="31"/>
      <c r="BP41" s="31"/>
      <c r="BQ41" s="31"/>
      <c r="BR41" s="31"/>
      <c r="BS41" s="31"/>
      <c r="BT41" s="31"/>
      <c r="BU41" s="31"/>
      <c r="BV41" s="31"/>
    </row>
    <row r="42" customFormat="false" ht="14.1" hidden="false" customHeight="true" outlineLevel="0" collapsed="false">
      <c r="A42" s="37"/>
      <c r="B42" s="34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  <c r="AA42" s="31"/>
      <c r="AB42" s="31"/>
      <c r="AC42" s="36"/>
      <c r="AD42" s="35"/>
      <c r="AE42" s="31"/>
      <c r="AR42" s="31"/>
      <c r="AS42" s="31"/>
      <c r="AT42" s="31"/>
      <c r="AU42" s="31"/>
      <c r="AV42" s="31"/>
      <c r="AW42" s="31"/>
      <c r="AX42" s="31"/>
      <c r="AY42" s="31"/>
      <c r="AZ42" s="31"/>
      <c r="BA42" s="31"/>
      <c r="BB42" s="31"/>
      <c r="BC42" s="31"/>
      <c r="BD42" s="31"/>
      <c r="BE42" s="31"/>
      <c r="BF42" s="31"/>
      <c r="BG42" s="31"/>
      <c r="BH42" s="31"/>
      <c r="BI42" s="31"/>
      <c r="BJ42" s="31"/>
      <c r="BK42" s="31"/>
      <c r="BL42" s="31"/>
      <c r="BM42" s="31"/>
      <c r="BN42" s="31"/>
      <c r="BO42" s="31"/>
      <c r="BP42" s="31"/>
      <c r="BQ42" s="31"/>
      <c r="BR42" s="31"/>
      <c r="BS42" s="31"/>
      <c r="BT42" s="31"/>
      <c r="BU42" s="31"/>
      <c r="BV42" s="31"/>
    </row>
    <row r="43" customFormat="false" ht="14.1" hidden="false" customHeight="true" outlineLevel="0" collapsed="false">
      <c r="A43" s="37"/>
      <c r="B43" s="34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6"/>
      <c r="AD43" s="35"/>
      <c r="AE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  <c r="BV43" s="31"/>
    </row>
    <row r="44" customFormat="false" ht="14.1" hidden="false" customHeight="true" outlineLevel="0" collapsed="false">
      <c r="A44" s="39"/>
      <c r="B44" s="40"/>
      <c r="C44" s="41"/>
      <c r="D44" s="41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3"/>
      <c r="AD44" s="42"/>
      <c r="AE44" s="31"/>
      <c r="AR44" s="31"/>
      <c r="AS44" s="31"/>
      <c r="AT44" s="31"/>
      <c r="AU44" s="31"/>
      <c r="AV44" s="31"/>
      <c r="AW44" s="31"/>
      <c r="AX44" s="31"/>
      <c r="AY44" s="31"/>
      <c r="AZ44" s="31"/>
      <c r="BA44" s="31"/>
      <c r="BB44" s="31"/>
      <c r="BC44" s="31"/>
      <c r="BD44" s="31"/>
      <c r="BE44" s="31"/>
      <c r="BF44" s="31"/>
      <c r="BG44" s="31"/>
      <c r="BH44" s="31"/>
      <c r="BI44" s="31"/>
      <c r="BJ44" s="31"/>
      <c r="BK44" s="31"/>
      <c r="BL44" s="31"/>
      <c r="BM44" s="31"/>
      <c r="BN44" s="31"/>
      <c r="BO44" s="31"/>
      <c r="BP44" s="31"/>
      <c r="BQ44" s="31"/>
      <c r="BR44" s="31"/>
      <c r="BS44" s="31"/>
      <c r="BT44" s="31"/>
      <c r="BU44" s="31"/>
      <c r="BV44" s="31"/>
    </row>
    <row r="45" customFormat="false" ht="20.25" hidden="false" customHeight="true" outlineLevel="0" collapsed="false">
      <c r="A45" s="49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</row>
    <row r="46" customFormat="false" ht="12.75" hidden="true" customHeight="true" outlineLevel="0" collapsed="false">
      <c r="A46" s="50" t="n">
        <f aca="false">'Power Price'!A46</f>
        <v>37186</v>
      </c>
      <c r="K46" s="51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</row>
    <row r="47" customFormat="false" ht="14.1" hidden="true" customHeight="true" outlineLevel="0" collapsed="false">
      <c r="A47" s="52" t="s">
        <v>28</v>
      </c>
      <c r="B47" s="53" t="n">
        <v>2.92499995231628</v>
      </c>
      <c r="C47" s="54" t="n">
        <v>2.92499995231628</v>
      </c>
      <c r="D47" s="54" t="n">
        <v>2.92499995231628</v>
      </c>
      <c r="E47" s="54" t="n">
        <v>2.92499995231628</v>
      </c>
      <c r="F47" s="54" t="n">
        <v>2.92499995231628</v>
      </c>
      <c r="G47" s="54" t="n">
        <v>2.92499995231628</v>
      </c>
      <c r="H47" s="54" t="n">
        <v>2.92499995231628</v>
      </c>
      <c r="I47" s="54" t="n">
        <v>2.92499995231628</v>
      </c>
      <c r="J47" s="54" t="n">
        <v>1.9300000667572</v>
      </c>
      <c r="K47" s="31" t="n">
        <v>1.9300000667572</v>
      </c>
      <c r="L47" s="31" t="n">
        <v>1.9300000667572</v>
      </c>
      <c r="M47" s="31" t="n">
        <v>1.9300000667572</v>
      </c>
      <c r="N47" s="31" t="n">
        <v>1.9300000667572</v>
      </c>
      <c r="O47" s="31" t="n">
        <v>1.9300000667572</v>
      </c>
      <c r="P47" s="31" t="n">
        <v>1.9300000667572</v>
      </c>
      <c r="Q47" s="31" t="n">
        <v>1.9300000667572</v>
      </c>
      <c r="R47" s="31" t="n">
        <v>1.9300000667572</v>
      </c>
      <c r="S47" s="31" t="n">
        <v>1.9300000667572</v>
      </c>
      <c r="T47" s="31" t="n">
        <v>1.9300000667572</v>
      </c>
      <c r="U47" s="31" t="n">
        <v>1.9300000667572</v>
      </c>
      <c r="V47" s="31" t="n">
        <v>1.9300000667572</v>
      </c>
      <c r="W47" s="35" t="n">
        <v>1.9300000667572</v>
      </c>
      <c r="X47" s="31" t="n">
        <v>1.9300000667572</v>
      </c>
      <c r="Y47" s="31" t="n">
        <v>1.9300000667572</v>
      </c>
      <c r="Z47" s="31" t="n">
        <v>1.9300000667572</v>
      </c>
      <c r="AA47" s="31" t="n">
        <v>1.9300000667572</v>
      </c>
      <c r="AB47" s="31" t="n">
        <v>1.9300000667572</v>
      </c>
      <c r="AC47" s="30" t="n">
        <v>28.3</v>
      </c>
      <c r="AD47" s="29" t="n">
        <v>14.3699998855591</v>
      </c>
      <c r="AE47" s="31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1"/>
      <c r="AS47" s="31"/>
      <c r="AT47" s="31"/>
      <c r="AU47" s="31"/>
      <c r="AV47" s="31"/>
      <c r="AW47" s="31"/>
      <c r="AX47" s="31"/>
      <c r="AY47" s="31"/>
      <c r="AZ47" s="31"/>
      <c r="BA47" s="31"/>
      <c r="BB47" s="31"/>
      <c r="BC47" s="31"/>
      <c r="BD47" s="31"/>
      <c r="BE47" s="31"/>
      <c r="BF47" s="31"/>
      <c r="BG47" s="31"/>
      <c r="BH47" s="31"/>
      <c r="BI47" s="31"/>
      <c r="BJ47" s="31"/>
      <c r="BK47" s="31"/>
      <c r="BL47" s="31"/>
      <c r="BM47" s="31"/>
      <c r="BN47" s="31"/>
      <c r="BO47" s="31"/>
      <c r="BP47" s="31"/>
      <c r="BQ47" s="31"/>
      <c r="BR47" s="31"/>
      <c r="BS47" s="31"/>
      <c r="BT47" s="31"/>
      <c r="BU47" s="31"/>
      <c r="BV47" s="31"/>
      <c r="BW47" s="32"/>
      <c r="BX47" s="32"/>
      <c r="BY47" s="32"/>
      <c r="BZ47" s="32"/>
      <c r="CA47" s="32"/>
      <c r="CB47" s="32"/>
      <c r="CC47" s="32"/>
      <c r="CD47" s="32"/>
      <c r="CE47" s="32"/>
      <c r="CF47" s="32"/>
      <c r="CG47" s="32"/>
      <c r="CH47" s="32"/>
      <c r="CI47" s="32"/>
      <c r="CJ47" s="32"/>
      <c r="CK47" s="32"/>
      <c r="CL47" s="32"/>
      <c r="CM47" s="32"/>
      <c r="CN47" s="32"/>
      <c r="CO47" s="32"/>
      <c r="CP47" s="32"/>
      <c r="CQ47" s="32"/>
      <c r="CR47" s="32"/>
      <c r="CS47" s="32"/>
      <c r="CT47" s="32"/>
      <c r="CU47" s="32"/>
      <c r="CV47" s="32"/>
      <c r="CW47" s="32"/>
      <c r="CX47" s="32"/>
      <c r="CY47" s="32"/>
      <c r="CZ47" s="32"/>
      <c r="DA47" s="32"/>
      <c r="DB47" s="32"/>
      <c r="DC47" s="32"/>
      <c r="DD47" s="32"/>
      <c r="DE47" s="32"/>
      <c r="DF47" s="32"/>
      <c r="DG47" s="32"/>
      <c r="DH47" s="32"/>
      <c r="DI47" s="32"/>
      <c r="DJ47" s="32"/>
      <c r="DK47" s="32"/>
      <c r="DL47" s="32"/>
      <c r="DM47" s="32"/>
      <c r="DN47" s="32"/>
      <c r="DO47" s="32"/>
      <c r="DP47" s="32"/>
      <c r="DQ47" s="32"/>
      <c r="DR47" s="32"/>
      <c r="DS47" s="32"/>
      <c r="DT47" s="32"/>
      <c r="DU47" s="32"/>
      <c r="DV47" s="32"/>
      <c r="DW47" s="32"/>
      <c r="DX47" s="32"/>
      <c r="DY47" s="32"/>
      <c r="DZ47" s="32"/>
      <c r="EA47" s="32"/>
      <c r="EB47" s="32"/>
      <c r="EC47" s="32"/>
      <c r="ED47" s="32"/>
      <c r="EE47" s="32"/>
      <c r="EF47" s="32"/>
      <c r="EG47" s="32"/>
      <c r="EH47" s="32"/>
      <c r="EI47" s="32"/>
      <c r="EJ47" s="32"/>
      <c r="EK47" s="32"/>
      <c r="EL47" s="32"/>
      <c r="EM47" s="32"/>
      <c r="EN47" s="32"/>
      <c r="EO47" s="32"/>
      <c r="EP47" s="32"/>
      <c r="EQ47" s="32"/>
      <c r="ER47" s="32"/>
      <c r="ES47" s="32"/>
      <c r="ET47" s="32"/>
      <c r="EU47" s="32"/>
      <c r="EV47" s="32"/>
      <c r="EW47" s="32"/>
      <c r="EX47" s="32"/>
      <c r="EY47" s="32"/>
      <c r="EZ47" s="32"/>
      <c r="FA47" s="32"/>
      <c r="FB47" s="32"/>
      <c r="FC47" s="32"/>
      <c r="FD47" s="32"/>
      <c r="FE47" s="32"/>
      <c r="FF47" s="32"/>
      <c r="FG47" s="32"/>
      <c r="FH47" s="32"/>
      <c r="FI47" s="32"/>
      <c r="FJ47" s="32"/>
      <c r="FK47" s="32"/>
      <c r="FL47" s="32"/>
      <c r="FM47" s="32"/>
      <c r="FN47" s="32"/>
      <c r="FO47" s="32"/>
      <c r="FP47" s="32"/>
      <c r="FQ47" s="32"/>
      <c r="FR47" s="32"/>
      <c r="FS47" s="32"/>
      <c r="FT47" s="32"/>
      <c r="FU47" s="32"/>
      <c r="FV47" s="32"/>
      <c r="FW47" s="32"/>
      <c r="FX47" s="32"/>
      <c r="FY47" s="32"/>
      <c r="FZ47" s="32"/>
      <c r="GA47" s="32"/>
      <c r="GB47" s="32"/>
      <c r="GC47" s="32"/>
      <c r="GD47" s="32"/>
      <c r="GE47" s="32"/>
      <c r="GF47" s="32"/>
      <c r="GG47" s="32"/>
      <c r="GH47" s="32"/>
      <c r="GI47" s="32"/>
      <c r="GJ47" s="32"/>
      <c r="GK47" s="32"/>
      <c r="GL47" s="32"/>
      <c r="GM47" s="32"/>
      <c r="GN47" s="32"/>
      <c r="GO47" s="32"/>
      <c r="GP47" s="32"/>
      <c r="GQ47" s="32"/>
      <c r="GR47" s="32"/>
      <c r="GS47" s="32"/>
      <c r="GT47" s="32"/>
      <c r="GU47" s="32"/>
      <c r="GV47" s="32"/>
      <c r="GW47" s="32"/>
      <c r="GX47" s="32"/>
      <c r="GY47" s="32"/>
      <c r="GZ47" s="32"/>
      <c r="HA47" s="32"/>
      <c r="HB47" s="32"/>
      <c r="HC47" s="32"/>
      <c r="HD47" s="32"/>
      <c r="HE47" s="32"/>
      <c r="HF47" s="32"/>
      <c r="HG47" s="32"/>
      <c r="HH47" s="32"/>
      <c r="HI47" s="32"/>
      <c r="HJ47" s="32"/>
      <c r="HK47" s="32"/>
      <c r="HL47" s="32"/>
      <c r="HM47" s="32"/>
      <c r="HN47" s="32"/>
      <c r="HO47" s="32"/>
      <c r="HP47" s="32"/>
      <c r="HQ47" s="32"/>
      <c r="HR47" s="32"/>
      <c r="HS47" s="32"/>
      <c r="HT47" s="32"/>
      <c r="HU47" s="32"/>
      <c r="HV47" s="32"/>
      <c r="HW47" s="32"/>
      <c r="HX47" s="32"/>
      <c r="HY47" s="32"/>
      <c r="HZ47" s="32"/>
      <c r="IA47" s="32"/>
      <c r="IB47" s="32"/>
      <c r="IC47" s="32"/>
      <c r="ID47" s="32"/>
      <c r="IE47" s="32"/>
      <c r="IF47" s="32"/>
      <c r="IG47" s="32"/>
      <c r="IH47" s="32"/>
      <c r="II47" s="32"/>
      <c r="IJ47" s="32"/>
      <c r="IK47" s="32"/>
      <c r="IL47" s="32"/>
      <c r="IM47" s="32"/>
      <c r="IN47" s="32"/>
      <c r="IO47" s="32"/>
      <c r="IP47" s="32"/>
      <c r="IQ47" s="32"/>
      <c r="IR47" s="32"/>
      <c r="IS47" s="32"/>
      <c r="IT47" s="32"/>
      <c r="IU47" s="32"/>
      <c r="IV47" s="32"/>
      <c r="IW47" s="32"/>
    </row>
    <row r="48" customFormat="false" ht="14.1" hidden="true" customHeight="true" outlineLevel="0" collapsed="false">
      <c r="A48" s="55" t="s">
        <v>29</v>
      </c>
      <c r="B48" s="56" t="n">
        <v>2.12000012397766</v>
      </c>
      <c r="C48" s="31" t="n">
        <v>2.12000012397766</v>
      </c>
      <c r="D48" s="31" t="n">
        <v>2.12000012397766</v>
      </c>
      <c r="E48" s="31" t="n">
        <v>2.12000012397766</v>
      </c>
      <c r="F48" s="31" t="n">
        <v>2.12000012397766</v>
      </c>
      <c r="G48" s="31" t="n">
        <v>2.12000012397766</v>
      </c>
      <c r="H48" s="31" t="n">
        <v>2.12000012397766</v>
      </c>
      <c r="I48" s="31" t="n">
        <v>2.12000012397766</v>
      </c>
      <c r="J48" s="31" t="n">
        <v>2.11999988555908</v>
      </c>
      <c r="K48" s="31" t="n">
        <v>2.11999988555908</v>
      </c>
      <c r="L48" s="31" t="n">
        <v>2.11999988555908</v>
      </c>
      <c r="M48" s="31" t="n">
        <v>2.11999988555908</v>
      </c>
      <c r="N48" s="31" t="n">
        <v>2.11999988555908</v>
      </c>
      <c r="O48" s="31" t="n">
        <v>2.11999988555908</v>
      </c>
      <c r="P48" s="31" t="n">
        <v>2.11999988555908</v>
      </c>
      <c r="Q48" s="31" t="n">
        <v>2.11999988555908</v>
      </c>
      <c r="R48" s="31" t="n">
        <v>2.11999988555908</v>
      </c>
      <c r="S48" s="31" t="n">
        <v>2.11999988555908</v>
      </c>
      <c r="T48" s="31" t="n">
        <v>2.11999988555908</v>
      </c>
      <c r="U48" s="31" t="n">
        <v>2.11999988555908</v>
      </c>
      <c r="V48" s="31" t="n">
        <v>2.11999988555908</v>
      </c>
      <c r="W48" s="35" t="n">
        <v>2.11999988555908</v>
      </c>
      <c r="X48" s="31" t="n">
        <v>2.11999988555908</v>
      </c>
      <c r="Y48" s="31" t="n">
        <v>2.11999988555908</v>
      </c>
      <c r="Z48" s="31" t="n">
        <v>2.11999988555908</v>
      </c>
      <c r="AA48" s="31" t="n">
        <v>2.11999988555908</v>
      </c>
      <c r="AB48" s="31" t="n">
        <v>2.11999988555908</v>
      </c>
      <c r="AC48" s="36" t="n">
        <v>28.25</v>
      </c>
      <c r="AD48" s="35" t="n">
        <v>7.46000003814697</v>
      </c>
      <c r="AE48" s="31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1"/>
      <c r="AS48" s="31"/>
      <c r="AT48" s="31"/>
      <c r="AU48" s="31"/>
      <c r="AV48" s="31"/>
      <c r="AW48" s="31"/>
      <c r="AX48" s="31"/>
      <c r="AY48" s="31"/>
      <c r="AZ48" s="31"/>
      <c r="BA48" s="31"/>
      <c r="BB48" s="31"/>
      <c r="BC48" s="31"/>
      <c r="BD48" s="31"/>
      <c r="BE48" s="31"/>
      <c r="BF48" s="31"/>
      <c r="BG48" s="31"/>
      <c r="BH48" s="31"/>
      <c r="BI48" s="31"/>
      <c r="BJ48" s="31"/>
      <c r="BK48" s="31"/>
      <c r="BL48" s="31"/>
      <c r="BM48" s="31"/>
      <c r="BN48" s="31"/>
      <c r="BO48" s="31"/>
      <c r="BP48" s="31"/>
      <c r="BQ48" s="31"/>
      <c r="BR48" s="31"/>
      <c r="BS48" s="31"/>
      <c r="BT48" s="31"/>
      <c r="BU48" s="31"/>
      <c r="BV48" s="31"/>
      <c r="BW48" s="32"/>
      <c r="BX48" s="32"/>
      <c r="BY48" s="32"/>
      <c r="BZ48" s="32"/>
      <c r="CA48" s="32"/>
      <c r="CB48" s="32"/>
      <c r="CC48" s="32"/>
      <c r="CD48" s="32"/>
      <c r="CE48" s="32"/>
      <c r="CF48" s="32"/>
      <c r="CG48" s="32"/>
      <c r="CH48" s="32"/>
      <c r="CI48" s="32"/>
      <c r="CJ48" s="32"/>
      <c r="CK48" s="32"/>
      <c r="CL48" s="32"/>
      <c r="CM48" s="32"/>
      <c r="CN48" s="32"/>
      <c r="CO48" s="32"/>
      <c r="CP48" s="32"/>
      <c r="CQ48" s="32"/>
      <c r="CR48" s="32"/>
      <c r="CS48" s="32"/>
      <c r="CT48" s="32"/>
      <c r="CU48" s="32"/>
      <c r="CV48" s="32"/>
      <c r="CW48" s="32"/>
      <c r="CX48" s="32"/>
      <c r="CY48" s="32"/>
      <c r="CZ48" s="32"/>
      <c r="DA48" s="32"/>
      <c r="DB48" s="32"/>
      <c r="DC48" s="32"/>
      <c r="DD48" s="32"/>
      <c r="DE48" s="32"/>
      <c r="DF48" s="32"/>
      <c r="DG48" s="32"/>
      <c r="DH48" s="32"/>
      <c r="DI48" s="32"/>
      <c r="DJ48" s="32"/>
      <c r="DK48" s="32"/>
      <c r="DL48" s="32"/>
      <c r="DM48" s="32"/>
      <c r="DN48" s="32"/>
      <c r="DO48" s="32"/>
      <c r="DP48" s="32"/>
      <c r="DQ48" s="32"/>
      <c r="DR48" s="32"/>
      <c r="DS48" s="32"/>
      <c r="DT48" s="32"/>
      <c r="DU48" s="32"/>
      <c r="DV48" s="32"/>
      <c r="DW48" s="32"/>
      <c r="DX48" s="32"/>
      <c r="DY48" s="32"/>
      <c r="DZ48" s="32"/>
      <c r="EA48" s="32"/>
      <c r="EB48" s="32"/>
      <c r="EC48" s="32"/>
      <c r="ED48" s="32"/>
      <c r="EE48" s="32"/>
      <c r="EF48" s="32"/>
      <c r="EG48" s="32"/>
      <c r="EH48" s="32"/>
      <c r="EI48" s="32"/>
      <c r="EJ48" s="32"/>
      <c r="EK48" s="32"/>
      <c r="EL48" s="32"/>
      <c r="EM48" s="32"/>
      <c r="EN48" s="32"/>
      <c r="EO48" s="32"/>
      <c r="EP48" s="32"/>
      <c r="EQ48" s="32"/>
      <c r="ER48" s="32"/>
      <c r="ES48" s="32"/>
      <c r="ET48" s="32"/>
      <c r="EU48" s="32"/>
      <c r="EV48" s="32"/>
      <c r="EW48" s="32"/>
      <c r="EX48" s="32"/>
      <c r="EY48" s="32"/>
      <c r="EZ48" s="32"/>
      <c r="FA48" s="32"/>
      <c r="FB48" s="32"/>
      <c r="FC48" s="32"/>
      <c r="FD48" s="32"/>
      <c r="FE48" s="32"/>
      <c r="FF48" s="32"/>
      <c r="FG48" s="32"/>
      <c r="FH48" s="32"/>
      <c r="FI48" s="32"/>
      <c r="FJ48" s="32"/>
      <c r="FK48" s="32"/>
      <c r="FL48" s="32"/>
      <c r="FM48" s="32"/>
      <c r="FN48" s="32"/>
      <c r="FO48" s="32"/>
      <c r="FP48" s="32"/>
      <c r="FQ48" s="32"/>
      <c r="FR48" s="32"/>
      <c r="FS48" s="32"/>
      <c r="FT48" s="32"/>
      <c r="FU48" s="32"/>
      <c r="FV48" s="32"/>
      <c r="FW48" s="32"/>
      <c r="FX48" s="32"/>
      <c r="FY48" s="32"/>
      <c r="FZ48" s="32"/>
      <c r="GA48" s="32"/>
      <c r="GB48" s="32"/>
      <c r="GC48" s="32"/>
      <c r="GD48" s="32"/>
      <c r="GE48" s="32"/>
      <c r="GF48" s="32"/>
      <c r="GG48" s="32"/>
      <c r="GH48" s="32"/>
      <c r="GI48" s="32"/>
      <c r="GJ48" s="32"/>
      <c r="GK48" s="32"/>
      <c r="GL48" s="32"/>
      <c r="GM48" s="32"/>
      <c r="GN48" s="32"/>
      <c r="GO48" s="32"/>
      <c r="GP48" s="32"/>
      <c r="GQ48" s="32"/>
      <c r="GR48" s="32"/>
      <c r="GS48" s="32"/>
      <c r="GT48" s="32"/>
      <c r="GU48" s="32"/>
      <c r="GV48" s="32"/>
      <c r="GW48" s="32"/>
      <c r="GX48" s="32"/>
      <c r="GY48" s="32"/>
      <c r="GZ48" s="32"/>
      <c r="HA48" s="32"/>
      <c r="HB48" s="32"/>
      <c r="HC48" s="32"/>
      <c r="HD48" s="32"/>
      <c r="HE48" s="32"/>
      <c r="HF48" s="32"/>
      <c r="HG48" s="32"/>
      <c r="HH48" s="32"/>
      <c r="HI48" s="32"/>
      <c r="HJ48" s="32"/>
      <c r="HK48" s="32"/>
      <c r="HL48" s="32"/>
      <c r="HM48" s="32"/>
      <c r="HN48" s="32"/>
      <c r="HO48" s="32"/>
      <c r="HP48" s="32"/>
      <c r="HQ48" s="32"/>
      <c r="HR48" s="32"/>
      <c r="HS48" s="32"/>
      <c r="HT48" s="32"/>
      <c r="HU48" s="32"/>
      <c r="HV48" s="32"/>
      <c r="HW48" s="32"/>
      <c r="HX48" s="32"/>
      <c r="HY48" s="32"/>
      <c r="HZ48" s="32"/>
      <c r="IA48" s="32"/>
      <c r="IB48" s="32"/>
      <c r="IC48" s="32"/>
      <c r="ID48" s="32"/>
      <c r="IE48" s="32"/>
      <c r="IF48" s="32"/>
      <c r="IG48" s="32"/>
      <c r="IH48" s="32"/>
      <c r="II48" s="32"/>
      <c r="IJ48" s="32"/>
      <c r="IK48" s="32"/>
      <c r="IL48" s="32"/>
      <c r="IM48" s="32"/>
      <c r="IN48" s="32"/>
      <c r="IO48" s="32"/>
      <c r="IP48" s="32"/>
      <c r="IQ48" s="32"/>
      <c r="IR48" s="32"/>
      <c r="IS48" s="32"/>
      <c r="IT48" s="32"/>
      <c r="IU48" s="32"/>
      <c r="IV48" s="32"/>
      <c r="IW48" s="32"/>
    </row>
    <row r="49" customFormat="false" ht="14.1" hidden="true" customHeight="true" outlineLevel="0" collapsed="false">
      <c r="A49" s="55" t="s">
        <v>30</v>
      </c>
      <c r="B49" s="56" t="n">
        <v>1.69000005722046</v>
      </c>
      <c r="C49" s="31" t="n">
        <v>1.69000005722046</v>
      </c>
      <c r="D49" s="31" t="n">
        <v>1.69000005722046</v>
      </c>
      <c r="E49" s="31" t="n">
        <v>1.69000005722046</v>
      </c>
      <c r="F49" s="31" t="n">
        <v>1.69000005722046</v>
      </c>
      <c r="G49" s="31" t="n">
        <v>1.69000005722046</v>
      </c>
      <c r="H49" s="31" t="n">
        <v>1.69000005722046</v>
      </c>
      <c r="I49" s="31" t="n">
        <v>1.69000005722046</v>
      </c>
      <c r="J49" s="31" t="n">
        <v>1.69000005722046</v>
      </c>
      <c r="K49" s="31" t="n">
        <v>1.69000005722046</v>
      </c>
      <c r="L49" s="31" t="n">
        <v>1.69000005722046</v>
      </c>
      <c r="M49" s="31" t="n">
        <v>1.69000005722046</v>
      </c>
      <c r="N49" s="31" t="n">
        <v>1.69000005722046</v>
      </c>
      <c r="O49" s="31" t="n">
        <v>1.69000005722046</v>
      </c>
      <c r="P49" s="31" t="n">
        <v>1.69000005722046</v>
      </c>
      <c r="Q49" s="31" t="n">
        <v>1.69000005722046</v>
      </c>
      <c r="R49" s="31" t="n">
        <v>1.69000005722046</v>
      </c>
      <c r="S49" s="31" t="n">
        <v>1.69000005722046</v>
      </c>
      <c r="T49" s="31" t="n">
        <v>1.69000005722046</v>
      </c>
      <c r="U49" s="31" t="n">
        <v>1.69000005722046</v>
      </c>
      <c r="V49" s="31" t="n">
        <v>1.69000005722046</v>
      </c>
      <c r="W49" s="35" t="n">
        <v>1.69000005722046</v>
      </c>
      <c r="X49" s="31" t="n">
        <v>1.69000005722046</v>
      </c>
      <c r="Y49" s="31" t="n">
        <v>1.69000005722046</v>
      </c>
      <c r="Z49" s="31" t="n">
        <v>1.69000005722046</v>
      </c>
      <c r="AA49" s="31" t="n">
        <v>1.69000005722046</v>
      </c>
      <c r="AB49" s="31" t="n">
        <v>1.69000005722046</v>
      </c>
      <c r="AC49" s="36" t="n">
        <v>27.35</v>
      </c>
      <c r="AD49" s="35"/>
      <c r="AE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</row>
    <row r="50" customFormat="false" ht="14.1" hidden="true" customHeight="true" outlineLevel="0" collapsed="false">
      <c r="A50" s="55" t="s">
        <v>31</v>
      </c>
      <c r="B50" s="56" t="n">
        <v>5.13000011444092</v>
      </c>
      <c r="C50" s="31" t="n">
        <v>5.13000011444092</v>
      </c>
      <c r="D50" s="31" t="n">
        <v>5.13000011444092</v>
      </c>
      <c r="E50" s="31" t="n">
        <v>5.13000011444092</v>
      </c>
      <c r="F50" s="31" t="n">
        <v>5.13000011444092</v>
      </c>
      <c r="G50" s="31" t="n">
        <v>5.13000011444092</v>
      </c>
      <c r="H50" s="31" t="n">
        <v>5.13000011444092</v>
      </c>
      <c r="I50" s="31" t="n">
        <v>5.13000011444092</v>
      </c>
      <c r="J50" s="31" t="n">
        <v>6.13000011444092</v>
      </c>
      <c r="K50" s="31" t="n">
        <v>6.13000011444092</v>
      </c>
      <c r="L50" s="31" t="n">
        <v>6.13000011444092</v>
      </c>
      <c r="M50" s="31" t="n">
        <v>6.13000011444092</v>
      </c>
      <c r="N50" s="31" t="n">
        <v>6.13000011444092</v>
      </c>
      <c r="O50" s="31" t="n">
        <v>6.13000011444092</v>
      </c>
      <c r="P50" s="31" t="n">
        <v>6.13000011444092</v>
      </c>
      <c r="Q50" s="31" t="n">
        <v>6.13000011444092</v>
      </c>
      <c r="R50" s="31" t="n">
        <v>6.13000011444092</v>
      </c>
      <c r="S50" s="31" t="n">
        <v>6.13000011444092</v>
      </c>
      <c r="T50" s="31" t="n">
        <v>6.13000011444092</v>
      </c>
      <c r="U50" s="31" t="n">
        <v>6.13000011444092</v>
      </c>
      <c r="V50" s="31" t="n">
        <v>6.13000011444092</v>
      </c>
      <c r="W50" s="35" t="n">
        <v>6.13000011444092</v>
      </c>
      <c r="X50" s="31" t="n">
        <v>6.13000011444092</v>
      </c>
      <c r="Y50" s="31" t="n">
        <v>6.13000011444092</v>
      </c>
      <c r="Z50" s="31" t="n">
        <v>6.13000011444092</v>
      </c>
      <c r="AA50" s="31" t="n">
        <v>6.13000011444092</v>
      </c>
      <c r="AB50" s="31" t="n">
        <v>6.13000011444092</v>
      </c>
      <c r="AC50" s="36" t="n">
        <v>27.35</v>
      </c>
      <c r="AD50" s="35"/>
      <c r="AE50" s="31"/>
      <c r="AR50" s="31"/>
      <c r="AS50" s="31"/>
      <c r="AT50" s="31"/>
      <c r="AU50" s="31"/>
      <c r="AV50" s="31"/>
      <c r="AW50" s="31"/>
      <c r="AX50" s="31"/>
      <c r="AY50" s="31"/>
      <c r="AZ50" s="31"/>
      <c r="BA50" s="31"/>
      <c r="BB50" s="31"/>
      <c r="BC50" s="31"/>
      <c r="BD50" s="31"/>
      <c r="BE50" s="31"/>
      <c r="BF50" s="31"/>
      <c r="BG50" s="31"/>
      <c r="BH50" s="31"/>
      <c r="BI50" s="31"/>
      <c r="BJ50" s="31"/>
      <c r="BK50" s="31"/>
      <c r="BL50" s="31"/>
      <c r="BM50" s="31"/>
      <c r="BN50" s="31"/>
      <c r="BO50" s="31"/>
      <c r="BP50" s="31"/>
      <c r="BQ50" s="31"/>
      <c r="BR50" s="31"/>
      <c r="BS50" s="31"/>
      <c r="BT50" s="31"/>
      <c r="BU50" s="31"/>
      <c r="BV50" s="31"/>
    </row>
    <row r="51" customFormat="false" ht="14.1" hidden="true" customHeight="true" outlineLevel="0" collapsed="false">
      <c r="A51" s="55" t="s">
        <v>32</v>
      </c>
      <c r="B51" s="56" t="n">
        <v>1.79999923706055</v>
      </c>
      <c r="C51" s="31" t="n">
        <v>1.79999923706055</v>
      </c>
      <c r="D51" s="31" t="n">
        <v>1.79999923706055</v>
      </c>
      <c r="E51" s="31" t="n">
        <v>1.79999923706055</v>
      </c>
      <c r="F51" s="31" t="n">
        <v>1.79999923706055</v>
      </c>
      <c r="G51" s="31" t="n">
        <v>1.79999923706055</v>
      </c>
      <c r="H51" s="31" t="n">
        <v>1.79999923706055</v>
      </c>
      <c r="I51" s="31" t="n">
        <v>1.79999923706055</v>
      </c>
      <c r="J51" s="31" t="n">
        <v>1.79999923706055</v>
      </c>
      <c r="K51" s="31" t="n">
        <v>1.79999923706055</v>
      </c>
      <c r="L51" s="31" t="n">
        <v>1.79999923706055</v>
      </c>
      <c r="M51" s="31" t="n">
        <v>1.79999923706055</v>
      </c>
      <c r="N51" s="31" t="n">
        <v>1.79999923706055</v>
      </c>
      <c r="O51" s="31" t="n">
        <v>1.79999923706055</v>
      </c>
      <c r="P51" s="31" t="n">
        <v>1.79999923706055</v>
      </c>
      <c r="Q51" s="31" t="n">
        <v>1.79999923706055</v>
      </c>
      <c r="R51" s="31" t="n">
        <v>1.79999923706055</v>
      </c>
      <c r="S51" s="31" t="n">
        <v>1.79999923706055</v>
      </c>
      <c r="T51" s="31" t="n">
        <v>1.79999923706055</v>
      </c>
      <c r="U51" s="31" t="n">
        <v>1.79999923706055</v>
      </c>
      <c r="V51" s="31" t="n">
        <v>1.79999923706055</v>
      </c>
      <c r="W51" s="35" t="n">
        <v>1.79999923706055</v>
      </c>
      <c r="X51" s="31" t="n">
        <v>1.79999923706055</v>
      </c>
      <c r="Y51" s="31" t="n">
        <v>1.79999923706055</v>
      </c>
      <c r="Z51" s="31" t="n">
        <v>1.79999923706055</v>
      </c>
      <c r="AA51" s="31" t="n">
        <v>1.79999923706055</v>
      </c>
      <c r="AB51" s="31" t="n">
        <v>1.79999923706055</v>
      </c>
      <c r="AC51" s="36" t="n">
        <v>27.41</v>
      </c>
      <c r="AD51" s="35"/>
      <c r="AE51" s="31"/>
      <c r="AR51" s="31"/>
      <c r="AS51" s="31"/>
      <c r="AT51" s="31"/>
      <c r="AU51" s="31"/>
      <c r="AV51" s="31"/>
      <c r="AW51" s="31"/>
      <c r="AX51" s="31"/>
      <c r="AY51" s="31"/>
      <c r="AZ51" s="31"/>
      <c r="BA51" s="31"/>
      <c r="BB51" s="31"/>
      <c r="BC51" s="31"/>
      <c r="BD51" s="31"/>
      <c r="BE51" s="31"/>
      <c r="BF51" s="31"/>
      <c r="BG51" s="31"/>
      <c r="BH51" s="31"/>
      <c r="BI51" s="31"/>
      <c r="BJ51" s="31"/>
      <c r="BK51" s="31"/>
      <c r="BL51" s="31"/>
      <c r="BM51" s="31"/>
      <c r="BN51" s="31"/>
      <c r="BO51" s="31"/>
      <c r="BP51" s="31"/>
      <c r="BQ51" s="31"/>
      <c r="BR51" s="31"/>
      <c r="BS51" s="31"/>
      <c r="BT51" s="31"/>
      <c r="BU51" s="31"/>
      <c r="BV51" s="31"/>
    </row>
    <row r="52" customFormat="false" ht="14.1" hidden="true" customHeight="true" outlineLevel="0" collapsed="false">
      <c r="A52" s="55" t="s">
        <v>33</v>
      </c>
      <c r="B52" s="56" t="n">
        <v>0.500000476837158</v>
      </c>
      <c r="C52" s="31" t="n">
        <v>0.500000476837158</v>
      </c>
      <c r="D52" s="31" t="n">
        <v>0.500000476837158</v>
      </c>
      <c r="E52" s="31" t="n">
        <v>0.500000476837158</v>
      </c>
      <c r="F52" s="31" t="n">
        <v>0.500000476837158</v>
      </c>
      <c r="G52" s="31" t="n">
        <v>0.500000476837158</v>
      </c>
      <c r="H52" s="31" t="n">
        <v>0.500000476837158</v>
      </c>
      <c r="I52" s="31" t="n">
        <v>0.500000476837158</v>
      </c>
      <c r="J52" s="31" t="n">
        <v>2</v>
      </c>
      <c r="K52" s="31" t="n">
        <v>2</v>
      </c>
      <c r="L52" s="31" t="n">
        <v>2</v>
      </c>
      <c r="M52" s="31" t="n">
        <v>2</v>
      </c>
      <c r="N52" s="31" t="n">
        <v>2</v>
      </c>
      <c r="O52" s="31" t="n">
        <v>2</v>
      </c>
      <c r="P52" s="31" t="n">
        <v>2</v>
      </c>
      <c r="Q52" s="31" t="n">
        <v>2</v>
      </c>
      <c r="R52" s="31" t="n">
        <v>2</v>
      </c>
      <c r="S52" s="31" t="n">
        <v>2</v>
      </c>
      <c r="T52" s="31" t="n">
        <v>2</v>
      </c>
      <c r="U52" s="31" t="n">
        <v>2</v>
      </c>
      <c r="V52" s="31" t="n">
        <v>2</v>
      </c>
      <c r="W52" s="31" t="n">
        <v>2</v>
      </c>
      <c r="X52" s="31" t="n">
        <v>2</v>
      </c>
      <c r="Y52" s="31" t="n">
        <v>2</v>
      </c>
      <c r="Z52" s="31" t="n">
        <v>2</v>
      </c>
      <c r="AA52" s="31" t="n">
        <v>2</v>
      </c>
      <c r="AB52" s="31" t="n">
        <v>2</v>
      </c>
      <c r="AC52" s="43" t="n">
        <v>27</v>
      </c>
      <c r="AD52" s="35"/>
      <c r="AE52" s="31"/>
      <c r="AR52" s="31"/>
      <c r="AS52" s="31"/>
      <c r="AT52" s="31"/>
      <c r="AU52" s="31"/>
      <c r="AV52" s="31"/>
      <c r="AW52" s="31"/>
      <c r="AX52" s="31"/>
      <c r="AY52" s="31"/>
      <c r="AZ52" s="31"/>
      <c r="BA52" s="31"/>
      <c r="BB52" s="31"/>
      <c r="BC52" s="31"/>
      <c r="BD52" s="31"/>
      <c r="BE52" s="31"/>
      <c r="BF52" s="31"/>
      <c r="BG52" s="31"/>
      <c r="BH52" s="31"/>
      <c r="BI52" s="31"/>
      <c r="BJ52" s="31"/>
      <c r="BK52" s="31"/>
      <c r="BL52" s="31"/>
      <c r="BM52" s="31"/>
      <c r="BN52" s="31"/>
      <c r="BO52" s="31"/>
      <c r="BP52" s="31"/>
      <c r="BQ52" s="31"/>
      <c r="BR52" s="31"/>
      <c r="BS52" s="31"/>
      <c r="BT52" s="31"/>
      <c r="BU52" s="31"/>
      <c r="BV52" s="31"/>
    </row>
    <row r="53" customFormat="false" ht="14.1" hidden="true" customHeight="true" outlineLevel="0" collapsed="false">
      <c r="A53" s="57" t="s">
        <v>34</v>
      </c>
      <c r="B53" s="56" t="n">
        <v>39</v>
      </c>
      <c r="C53" s="31" t="n">
        <v>39</v>
      </c>
      <c r="D53" s="31" t="n">
        <v>39</v>
      </c>
      <c r="E53" s="31" t="n">
        <v>38</v>
      </c>
      <c r="F53" s="31" t="n">
        <v>38</v>
      </c>
      <c r="G53" s="31" t="n">
        <v>38</v>
      </c>
      <c r="H53" s="31" t="n">
        <v>38</v>
      </c>
      <c r="I53" s="31" t="n">
        <v>38</v>
      </c>
      <c r="J53" s="31" t="n">
        <v>40.25</v>
      </c>
      <c r="K53" s="31" t="n">
        <v>40.25</v>
      </c>
      <c r="L53" s="31" t="n">
        <v>40.25</v>
      </c>
      <c r="M53" s="31" t="n">
        <v>40.25</v>
      </c>
      <c r="N53" s="31" t="n">
        <v>40.25</v>
      </c>
      <c r="O53" s="31" t="n">
        <v>40.25</v>
      </c>
      <c r="P53" s="31" t="n">
        <v>40.25</v>
      </c>
      <c r="Q53" s="31" t="n">
        <v>40.25</v>
      </c>
      <c r="R53" s="31" t="n">
        <v>40.25</v>
      </c>
      <c r="S53" s="31" t="n">
        <v>40.25</v>
      </c>
      <c r="T53" s="31" t="n">
        <v>40.25</v>
      </c>
      <c r="U53" s="31" t="n">
        <v>40.25</v>
      </c>
      <c r="V53" s="31" t="n">
        <v>40.25</v>
      </c>
      <c r="W53" s="35" t="n">
        <v>40.25</v>
      </c>
      <c r="X53" s="31" t="n">
        <v>40.25</v>
      </c>
      <c r="Y53" s="31" t="n">
        <v>40.25</v>
      </c>
      <c r="Z53" s="31" t="n">
        <v>40.25</v>
      </c>
      <c r="AA53" s="31" t="n">
        <v>40.25</v>
      </c>
      <c r="AB53" s="31" t="n">
        <v>40.25</v>
      </c>
      <c r="AC53" s="36" t="n">
        <v>28</v>
      </c>
      <c r="AD53" s="35" t="n">
        <v>67.5</v>
      </c>
      <c r="AE53" s="31"/>
      <c r="AF53" s="58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</row>
    <row r="54" customFormat="false" ht="14.1" hidden="true" customHeight="true" outlineLevel="0" collapsed="false">
      <c r="A54" s="57" t="s">
        <v>35</v>
      </c>
      <c r="B54" s="56" t="n">
        <v>27</v>
      </c>
      <c r="C54" s="31" t="n">
        <v>27</v>
      </c>
      <c r="D54" s="31" t="n">
        <v>27</v>
      </c>
      <c r="E54" s="31" t="n">
        <v>28.1499996185303</v>
      </c>
      <c r="F54" s="31" t="n">
        <v>28.1499996185303</v>
      </c>
      <c r="G54" s="31" t="n">
        <v>28.1499996185303</v>
      </c>
      <c r="H54" s="31" t="n">
        <v>28.1499996185303</v>
      </c>
      <c r="I54" s="31" t="n">
        <v>28.1499996185303</v>
      </c>
      <c r="J54" s="31" t="n">
        <v>29.8999977111816</v>
      </c>
      <c r="K54" s="31" t="n">
        <v>29.8999977111816</v>
      </c>
      <c r="L54" s="31" t="n">
        <v>29.8999977111816</v>
      </c>
      <c r="M54" s="31" t="n">
        <v>29.8999977111816</v>
      </c>
      <c r="N54" s="31" t="n">
        <v>29.8999977111816</v>
      </c>
      <c r="O54" s="31" t="n">
        <v>29.8999977111816</v>
      </c>
      <c r="P54" s="31" t="n">
        <v>29.8999977111816</v>
      </c>
      <c r="Q54" s="31" t="n">
        <v>29.8999977111816</v>
      </c>
      <c r="R54" s="31" t="n">
        <v>29.8999977111816</v>
      </c>
      <c r="S54" s="31" t="n">
        <v>29.8999977111816</v>
      </c>
      <c r="T54" s="31" t="n">
        <v>29.2499980926514</v>
      </c>
      <c r="U54" s="31" t="n">
        <v>29.8999977111816</v>
      </c>
      <c r="V54" s="31" t="n">
        <v>29.8999977111816</v>
      </c>
      <c r="W54" s="35" t="n">
        <v>29.8999977111816</v>
      </c>
      <c r="X54" s="31" t="n">
        <v>29.8999977111816</v>
      </c>
      <c r="Y54" s="31" t="n">
        <v>29.8999977111816</v>
      </c>
      <c r="Z54" s="31" t="n">
        <v>29.8999977111816</v>
      </c>
      <c r="AA54" s="31" t="n">
        <v>29.8999977111816</v>
      </c>
      <c r="AB54" s="31" t="n">
        <v>29.8999977111816</v>
      </c>
      <c r="AC54" s="36"/>
      <c r="AD54" s="35" t="n">
        <v>55</v>
      </c>
      <c r="AE54" s="31"/>
      <c r="AF54" s="58"/>
      <c r="AR54" s="31"/>
      <c r="AS54" s="31"/>
      <c r="AT54" s="31"/>
      <c r="AU54" s="31"/>
      <c r="AV54" s="31"/>
      <c r="AW54" s="31"/>
      <c r="AX54" s="31"/>
      <c r="AY54" s="31"/>
      <c r="AZ54" s="31"/>
      <c r="BA54" s="31"/>
      <c r="BB54" s="31"/>
      <c r="BC54" s="31"/>
      <c r="BD54" s="31"/>
      <c r="BE54" s="31"/>
      <c r="BF54" s="31"/>
      <c r="BG54" s="31"/>
      <c r="BH54" s="31"/>
      <c r="BI54" s="31"/>
      <c r="BJ54" s="31"/>
      <c r="BK54" s="31"/>
      <c r="BL54" s="31"/>
      <c r="BM54" s="31"/>
      <c r="BN54" s="31"/>
      <c r="BO54" s="31"/>
      <c r="BP54" s="31"/>
      <c r="BQ54" s="31"/>
      <c r="BR54" s="31"/>
      <c r="BS54" s="31"/>
      <c r="BT54" s="31"/>
      <c r="BU54" s="31"/>
      <c r="BV54" s="31"/>
    </row>
    <row r="55" customFormat="false" ht="14.1" hidden="true" customHeight="true" outlineLevel="0" collapsed="false">
      <c r="A55" s="37" t="s">
        <v>36</v>
      </c>
      <c r="B55" s="56" t="n">
        <v>36.25</v>
      </c>
      <c r="C55" s="31" t="n">
        <v>36.25</v>
      </c>
      <c r="D55" s="31" t="n">
        <v>36.25</v>
      </c>
      <c r="E55" s="31" t="n">
        <v>36.75</v>
      </c>
      <c r="F55" s="31" t="n">
        <v>36.75</v>
      </c>
      <c r="G55" s="31" t="n">
        <v>36.75</v>
      </c>
      <c r="H55" s="31" t="n">
        <v>36.75</v>
      </c>
      <c r="I55" s="31" t="n">
        <v>36.75</v>
      </c>
      <c r="J55" s="31" t="n">
        <v>40.5</v>
      </c>
      <c r="K55" s="31" t="n">
        <v>40.5</v>
      </c>
      <c r="L55" s="31" t="n">
        <v>40.5</v>
      </c>
      <c r="M55" s="31" t="n">
        <v>40.5</v>
      </c>
      <c r="N55" s="31" t="n">
        <v>40.5</v>
      </c>
      <c r="O55" s="31" t="n">
        <v>40.5</v>
      </c>
      <c r="P55" s="31" t="n">
        <v>40.5</v>
      </c>
      <c r="Q55" s="31" t="n">
        <v>40.5</v>
      </c>
      <c r="R55" s="31" t="n">
        <v>40.5</v>
      </c>
      <c r="S55" s="31" t="n">
        <v>40.5</v>
      </c>
      <c r="T55" s="31" t="n">
        <v>40.5</v>
      </c>
      <c r="U55" s="31" t="n">
        <v>40.5</v>
      </c>
      <c r="V55" s="31" t="n">
        <v>40.5</v>
      </c>
      <c r="W55" s="35" t="n">
        <v>40.5</v>
      </c>
      <c r="X55" s="31" t="n">
        <v>40.5</v>
      </c>
      <c r="Y55" s="31" t="n">
        <v>40.5</v>
      </c>
      <c r="Z55" s="31" t="n">
        <v>40.5</v>
      </c>
      <c r="AA55" s="31" t="n">
        <v>40.5</v>
      </c>
      <c r="AB55" s="31" t="n">
        <v>40.5</v>
      </c>
      <c r="AC55" s="36"/>
      <c r="AD55" s="35" t="n">
        <v>44</v>
      </c>
      <c r="AE55" s="31"/>
      <c r="AF55" s="58"/>
      <c r="AR55" s="31"/>
      <c r="AS55" s="31"/>
      <c r="AT55" s="31"/>
      <c r="AU55" s="31"/>
      <c r="AV55" s="31"/>
      <c r="AW55" s="31"/>
      <c r="AX55" s="31"/>
      <c r="AY55" s="31"/>
      <c r="AZ55" s="31"/>
      <c r="BA55" s="31"/>
      <c r="BB55" s="31"/>
      <c r="BC55" s="31"/>
      <c r="BD55" s="31"/>
      <c r="BE55" s="31"/>
      <c r="BF55" s="31"/>
      <c r="BG55" s="31"/>
      <c r="BH55" s="31"/>
      <c r="BI55" s="31"/>
      <c r="BJ55" s="31"/>
      <c r="BK55" s="31"/>
      <c r="BL55" s="31"/>
      <c r="BM55" s="31"/>
      <c r="BN55" s="31"/>
      <c r="BO55" s="31"/>
      <c r="BP55" s="31"/>
      <c r="BQ55" s="31"/>
      <c r="BR55" s="31"/>
      <c r="BS55" s="31"/>
      <c r="BT55" s="31"/>
      <c r="BU55" s="31"/>
      <c r="BV55" s="31"/>
    </row>
    <row r="56" customFormat="false" ht="14.1" hidden="true" customHeight="true" outlineLevel="0" collapsed="false">
      <c r="A56" s="37" t="s">
        <v>37</v>
      </c>
      <c r="B56" s="56" t="n">
        <v>34</v>
      </c>
      <c r="C56" s="31" t="n">
        <v>32.5</v>
      </c>
      <c r="D56" s="31" t="n">
        <v>32.5</v>
      </c>
      <c r="E56" s="31" t="n">
        <v>33.4</v>
      </c>
      <c r="F56" s="31" t="n">
        <v>33.4</v>
      </c>
      <c r="G56" s="31" t="n">
        <v>33.4</v>
      </c>
      <c r="H56" s="31" t="n">
        <v>33.4</v>
      </c>
      <c r="I56" s="31" t="n">
        <v>33.4</v>
      </c>
      <c r="J56" s="31" t="n">
        <v>34</v>
      </c>
      <c r="K56" s="31" t="n">
        <v>34</v>
      </c>
      <c r="L56" s="31" t="n">
        <v>34</v>
      </c>
      <c r="M56" s="31" t="n">
        <v>34</v>
      </c>
      <c r="N56" s="31" t="n">
        <v>34</v>
      </c>
      <c r="O56" s="31" t="n">
        <v>34</v>
      </c>
      <c r="P56" s="31" t="n">
        <v>34</v>
      </c>
      <c r="Q56" s="31" t="n">
        <v>34</v>
      </c>
      <c r="R56" s="31" t="n">
        <v>34</v>
      </c>
      <c r="S56" s="31" t="n">
        <v>34</v>
      </c>
      <c r="T56" s="31" t="n">
        <v>34</v>
      </c>
      <c r="U56" s="31" t="n">
        <v>34</v>
      </c>
      <c r="V56" s="31" t="n">
        <v>34</v>
      </c>
      <c r="W56" s="35" t="n">
        <v>34</v>
      </c>
      <c r="X56" s="31" t="n">
        <v>34</v>
      </c>
      <c r="Y56" s="31" t="n">
        <v>34</v>
      </c>
      <c r="Z56" s="31" t="n">
        <v>34</v>
      </c>
      <c r="AA56" s="31" t="n">
        <v>34</v>
      </c>
      <c r="AB56" s="31" t="n">
        <v>34</v>
      </c>
      <c r="AC56" s="36" t="n">
        <v>57.5</v>
      </c>
      <c r="AD56" s="35" t="n">
        <v>44</v>
      </c>
      <c r="AE56" s="31"/>
      <c r="AF56" s="58"/>
      <c r="AR56" s="31"/>
      <c r="AS56" s="31"/>
      <c r="AT56" s="31"/>
      <c r="AU56" s="31"/>
      <c r="AV56" s="31"/>
      <c r="AW56" s="31"/>
      <c r="AX56" s="31"/>
      <c r="AY56" s="31"/>
      <c r="AZ56" s="31"/>
      <c r="BA56" s="31"/>
      <c r="BB56" s="31"/>
      <c r="BC56" s="31"/>
      <c r="BD56" s="31"/>
      <c r="BE56" s="31"/>
      <c r="BF56" s="31"/>
      <c r="BG56" s="31"/>
      <c r="BH56" s="31"/>
      <c r="BI56" s="31"/>
      <c r="BJ56" s="31"/>
      <c r="BK56" s="31"/>
      <c r="BL56" s="31"/>
      <c r="BM56" s="31"/>
      <c r="BN56" s="31"/>
      <c r="BO56" s="31"/>
      <c r="BP56" s="31"/>
      <c r="BQ56" s="31"/>
      <c r="BR56" s="31"/>
      <c r="BS56" s="31"/>
      <c r="BT56" s="31"/>
      <c r="BU56" s="31"/>
      <c r="BV56" s="31"/>
    </row>
    <row r="57" customFormat="false" ht="14.1" hidden="true" customHeight="true" outlineLevel="0" collapsed="false">
      <c r="A57" s="37" t="s">
        <v>38</v>
      </c>
      <c r="B57" s="56" t="n">
        <v>37.75</v>
      </c>
      <c r="C57" s="31" t="n">
        <v>37.75</v>
      </c>
      <c r="D57" s="31" t="n">
        <v>37.75</v>
      </c>
      <c r="E57" s="31" t="n">
        <v>38.25</v>
      </c>
      <c r="F57" s="31" t="n">
        <v>38.25</v>
      </c>
      <c r="G57" s="31" t="n">
        <v>38.25</v>
      </c>
      <c r="H57" s="31" t="n">
        <v>38.25</v>
      </c>
      <c r="I57" s="31" t="n">
        <v>38.25</v>
      </c>
      <c r="J57" s="31" t="n">
        <v>44</v>
      </c>
      <c r="K57" s="31" t="n">
        <v>44</v>
      </c>
      <c r="L57" s="31" t="n">
        <v>44</v>
      </c>
      <c r="M57" s="31" t="n">
        <v>44</v>
      </c>
      <c r="N57" s="31" t="n">
        <v>44</v>
      </c>
      <c r="O57" s="31" t="n">
        <v>44</v>
      </c>
      <c r="P57" s="31" t="n">
        <v>44</v>
      </c>
      <c r="Q57" s="31" t="n">
        <v>44</v>
      </c>
      <c r="R57" s="31" t="n">
        <v>44</v>
      </c>
      <c r="S57" s="31" t="n">
        <v>44</v>
      </c>
      <c r="T57" s="31" t="n">
        <v>44</v>
      </c>
      <c r="U57" s="31" t="n">
        <v>44</v>
      </c>
      <c r="V57" s="31" t="n">
        <v>44</v>
      </c>
      <c r="W57" s="35" t="n">
        <v>44</v>
      </c>
      <c r="X57" s="31" t="n">
        <v>44</v>
      </c>
      <c r="Y57" s="31" t="n">
        <v>44</v>
      </c>
      <c r="Z57" s="31" t="n">
        <v>44</v>
      </c>
      <c r="AA57" s="31" t="n">
        <v>44</v>
      </c>
      <c r="AB57" s="31" t="n">
        <v>44</v>
      </c>
      <c r="AC57" s="36"/>
      <c r="AD57" s="35" t="n">
        <v>44</v>
      </c>
      <c r="AE57" s="31"/>
      <c r="AF57" s="58"/>
      <c r="AR57" s="31"/>
      <c r="AS57" s="31"/>
      <c r="AT57" s="31"/>
      <c r="AU57" s="31"/>
      <c r="AV57" s="31"/>
      <c r="AW57" s="31"/>
      <c r="AX57" s="31"/>
      <c r="AY57" s="31"/>
      <c r="AZ57" s="31"/>
      <c r="BA57" s="31"/>
      <c r="BB57" s="31"/>
      <c r="BC57" s="31"/>
      <c r="BD57" s="31"/>
      <c r="BE57" s="31"/>
      <c r="BF57" s="31"/>
      <c r="BG57" s="31"/>
      <c r="BH57" s="31"/>
      <c r="BI57" s="31"/>
      <c r="BJ57" s="31"/>
      <c r="BK57" s="31"/>
      <c r="BL57" s="31"/>
      <c r="BM57" s="31"/>
      <c r="BN57" s="31"/>
      <c r="BO57" s="31"/>
      <c r="BP57" s="31"/>
      <c r="BQ57" s="31"/>
      <c r="BR57" s="31"/>
      <c r="BS57" s="31"/>
      <c r="BT57" s="31"/>
      <c r="BU57" s="31"/>
      <c r="BV57" s="31"/>
    </row>
    <row r="58" customFormat="false" ht="14.1" hidden="true" customHeight="true" outlineLevel="0" collapsed="false">
      <c r="A58" s="57" t="s">
        <v>39</v>
      </c>
      <c r="B58" s="56" t="n">
        <v>21.0000019073486</v>
      </c>
      <c r="C58" s="31" t="n">
        <v>21.0000019073486</v>
      </c>
      <c r="D58" s="31" t="n">
        <v>20.995002746582</v>
      </c>
      <c r="E58" s="31" t="n">
        <v>23.2500019073486</v>
      </c>
      <c r="F58" s="31" t="n">
        <v>23.2500019073486</v>
      </c>
      <c r="G58" s="31" t="n">
        <v>23.2500019073486</v>
      </c>
      <c r="H58" s="31" t="n">
        <v>23.2500019073486</v>
      </c>
      <c r="I58" s="31" t="n">
        <v>23.25</v>
      </c>
      <c r="J58" s="31" t="n">
        <v>25.249997253418</v>
      </c>
      <c r="K58" s="31" t="n">
        <v>25.2499953460693</v>
      </c>
      <c r="L58" s="31" t="n">
        <v>25.2499953460693</v>
      </c>
      <c r="M58" s="31" t="n">
        <v>25.2499953460693</v>
      </c>
      <c r="N58" s="31" t="n">
        <v>25.2499953460693</v>
      </c>
      <c r="O58" s="31" t="n">
        <v>25.249997253418</v>
      </c>
      <c r="P58" s="31" t="n">
        <v>25.2499991607666</v>
      </c>
      <c r="Q58" s="31" t="n">
        <v>25.2499991607666</v>
      </c>
      <c r="R58" s="31" t="n">
        <v>25.2499991607666</v>
      </c>
      <c r="S58" s="31" t="n">
        <v>25.2500010681152</v>
      </c>
      <c r="T58" s="31" t="n">
        <v>25.2499991607666</v>
      </c>
      <c r="U58" s="31" t="n">
        <v>25.245</v>
      </c>
      <c r="V58" s="31" t="n">
        <v>25.245</v>
      </c>
      <c r="W58" s="35" t="n">
        <v>25.245</v>
      </c>
      <c r="X58" s="31" t="n">
        <v>25.245</v>
      </c>
      <c r="Y58" s="31" t="n">
        <v>25.245</v>
      </c>
      <c r="Z58" s="31" t="n">
        <v>25.245</v>
      </c>
      <c r="AA58" s="31" t="n">
        <v>25.245</v>
      </c>
      <c r="AB58" s="31" t="n">
        <v>25.245</v>
      </c>
      <c r="AC58" s="36"/>
      <c r="AD58" s="35" t="n">
        <v>65</v>
      </c>
      <c r="AE58" s="31"/>
      <c r="AF58" s="58"/>
      <c r="AR58" s="31"/>
      <c r="AS58" s="31"/>
      <c r="AT58" s="31"/>
      <c r="AU58" s="31"/>
      <c r="AV58" s="31"/>
      <c r="AW58" s="31"/>
      <c r="AX58" s="31"/>
      <c r="AY58" s="31"/>
      <c r="AZ58" s="31"/>
      <c r="BA58" s="31"/>
      <c r="BB58" s="31"/>
      <c r="BC58" s="31"/>
      <c r="BD58" s="31"/>
      <c r="BE58" s="31"/>
      <c r="BF58" s="31"/>
      <c r="BG58" s="31"/>
      <c r="BH58" s="31"/>
      <c r="BI58" s="31"/>
      <c r="BJ58" s="31"/>
      <c r="BK58" s="31"/>
      <c r="BL58" s="31"/>
      <c r="BM58" s="31"/>
      <c r="BN58" s="31"/>
      <c r="BO58" s="31"/>
      <c r="BP58" s="31"/>
      <c r="BQ58" s="31"/>
      <c r="BR58" s="31"/>
      <c r="BS58" s="31"/>
      <c r="BT58" s="31"/>
      <c r="BU58" s="31"/>
      <c r="BV58" s="31"/>
    </row>
    <row r="59" customFormat="false" ht="14.1" hidden="true" customHeight="true" outlineLevel="0" collapsed="false">
      <c r="A59" s="57" t="s">
        <v>40</v>
      </c>
      <c r="B59" s="56" t="n">
        <v>20.9999942779541</v>
      </c>
      <c r="C59" s="31" t="n">
        <v>20.9999942779541</v>
      </c>
      <c r="D59" s="31" t="n">
        <v>21.0049953460693</v>
      </c>
      <c r="E59" s="31" t="n">
        <v>22.4999942779541</v>
      </c>
      <c r="F59" s="31" t="n">
        <v>22.4999942779541</v>
      </c>
      <c r="G59" s="31" t="n">
        <v>22.4999942779541</v>
      </c>
      <c r="H59" s="31" t="n">
        <v>22.4999942779541</v>
      </c>
      <c r="I59" s="31" t="n">
        <v>22.4999923706055</v>
      </c>
      <c r="J59" s="31" t="n">
        <v>23.8700038146973</v>
      </c>
      <c r="K59" s="31" t="n">
        <v>23.8700019073486</v>
      </c>
      <c r="L59" s="31" t="n">
        <v>23.8700019073486</v>
      </c>
      <c r="M59" s="31" t="n">
        <v>23.8700019073486</v>
      </c>
      <c r="N59" s="31" t="n">
        <v>23.8700019073486</v>
      </c>
      <c r="O59" s="31" t="n">
        <v>23.87</v>
      </c>
      <c r="P59" s="31" t="n">
        <v>23.8700019073486</v>
      </c>
      <c r="Q59" s="31" t="n">
        <v>23.8700019073486</v>
      </c>
      <c r="R59" s="31" t="n">
        <v>23.8700019073486</v>
      </c>
      <c r="S59" s="31" t="n">
        <v>23.87</v>
      </c>
      <c r="T59" s="31" t="n">
        <v>23.8699980926514</v>
      </c>
      <c r="U59" s="31" t="n">
        <v>23.8749980926514</v>
      </c>
      <c r="V59" s="31" t="n">
        <v>23.8749980926514</v>
      </c>
      <c r="W59" s="35" t="n">
        <v>23.8749980926514</v>
      </c>
      <c r="X59" s="31" t="n">
        <v>23.8749980926514</v>
      </c>
      <c r="Y59" s="31" t="n">
        <v>23.8749980926514</v>
      </c>
      <c r="Z59" s="31" t="n">
        <v>23.8749980926514</v>
      </c>
      <c r="AA59" s="31" t="n">
        <v>23.8749980926514</v>
      </c>
      <c r="AB59" s="31" t="n">
        <v>23.8749980926514</v>
      </c>
      <c r="AC59" s="36"/>
      <c r="AD59" s="35" t="n">
        <v>60</v>
      </c>
      <c r="AE59" s="31"/>
      <c r="AF59" s="58"/>
      <c r="AR59" s="31"/>
      <c r="AS59" s="31"/>
      <c r="AT59" s="31"/>
      <c r="AU59" s="31"/>
      <c r="AV59" s="31"/>
      <c r="AW59" s="31"/>
      <c r="AX59" s="31"/>
      <c r="AY59" s="31"/>
      <c r="AZ59" s="31"/>
      <c r="BA59" s="31"/>
      <c r="BB59" s="31"/>
      <c r="BC59" s="31"/>
      <c r="BD59" s="31"/>
      <c r="BE59" s="31"/>
      <c r="BF59" s="31"/>
      <c r="BG59" s="31"/>
      <c r="BH59" s="31"/>
      <c r="BI59" s="31"/>
      <c r="BJ59" s="31"/>
      <c r="BK59" s="31"/>
      <c r="BL59" s="31"/>
      <c r="BM59" s="31"/>
      <c r="BN59" s="31"/>
      <c r="BO59" s="31"/>
      <c r="BP59" s="31"/>
      <c r="BQ59" s="31"/>
      <c r="BR59" s="31"/>
      <c r="BS59" s="31"/>
      <c r="BT59" s="31"/>
      <c r="BU59" s="31"/>
      <c r="BV59" s="31"/>
    </row>
    <row r="60" customFormat="false" ht="14.1" hidden="true" customHeight="true" outlineLevel="0" collapsed="false">
      <c r="A60" s="57" t="s">
        <v>41</v>
      </c>
      <c r="B60" s="56" t="n">
        <v>22.0000057220459</v>
      </c>
      <c r="C60" s="31" t="n">
        <v>22.0000057220459</v>
      </c>
      <c r="D60" s="31" t="n">
        <v>20.7500057220459</v>
      </c>
      <c r="E60" s="31" t="n">
        <v>23.5000057220459</v>
      </c>
      <c r="F60" s="31" t="n">
        <v>23.5000057220459</v>
      </c>
      <c r="G60" s="31" t="n">
        <v>24.7500057220459</v>
      </c>
      <c r="H60" s="31" t="n">
        <v>24.7500057220459</v>
      </c>
      <c r="I60" s="31" t="n">
        <v>24.1500053405762</v>
      </c>
      <c r="J60" s="31" t="n">
        <v>24.3515521240234</v>
      </c>
      <c r="K60" s="31" t="n">
        <v>24.5015517425537</v>
      </c>
      <c r="L60" s="31" t="n">
        <v>25.1015521240234</v>
      </c>
      <c r="M60" s="31" t="n">
        <v>25.1015521240234</v>
      </c>
      <c r="N60" s="31" t="n">
        <v>24.5015517425537</v>
      </c>
      <c r="O60" s="31" t="n">
        <v>24.5015536499023</v>
      </c>
      <c r="P60" s="31" t="n">
        <v>24.9015551757813</v>
      </c>
      <c r="Q60" s="31" t="n">
        <v>24.9015551757813</v>
      </c>
      <c r="R60" s="31" t="n">
        <v>24.9015551757813</v>
      </c>
      <c r="S60" s="31" t="n">
        <v>24.9015570831299</v>
      </c>
      <c r="T60" s="31" t="n">
        <v>24.9015551757813</v>
      </c>
      <c r="U60" s="31" t="n">
        <v>24.8965560150147</v>
      </c>
      <c r="V60" s="31" t="n">
        <v>24.8965560150147</v>
      </c>
      <c r="W60" s="35" t="n">
        <v>24.8965560150147</v>
      </c>
      <c r="X60" s="31" t="n">
        <v>24.8965560150147</v>
      </c>
      <c r="Y60" s="31" t="n">
        <v>24.8965560150147</v>
      </c>
      <c r="Z60" s="31" t="n">
        <v>24.8965560150147</v>
      </c>
      <c r="AA60" s="31" t="n">
        <v>24.8965560150147</v>
      </c>
      <c r="AB60" s="31" t="n">
        <v>24.8965560150147</v>
      </c>
      <c r="AC60" s="36"/>
      <c r="AD60" s="35" t="n">
        <v>70</v>
      </c>
      <c r="AE60" s="31"/>
      <c r="AF60" s="58"/>
      <c r="AR60" s="31"/>
      <c r="AS60" s="31"/>
      <c r="AT60" s="31"/>
      <c r="AU60" s="31"/>
      <c r="AV60" s="31"/>
      <c r="AW60" s="31"/>
      <c r="AX60" s="31"/>
      <c r="AY60" s="31"/>
      <c r="AZ60" s="31"/>
      <c r="BA60" s="31"/>
      <c r="BB60" s="31"/>
      <c r="BC60" s="31"/>
      <c r="BD60" s="31"/>
      <c r="BE60" s="31"/>
      <c r="BF60" s="31"/>
      <c r="BG60" s="31"/>
      <c r="BH60" s="31"/>
      <c r="BI60" s="31"/>
      <c r="BJ60" s="31"/>
      <c r="BK60" s="31"/>
      <c r="BL60" s="31"/>
      <c r="BM60" s="31"/>
      <c r="BN60" s="31"/>
      <c r="BO60" s="31"/>
      <c r="BP60" s="31"/>
      <c r="BQ60" s="31"/>
      <c r="BR60" s="31"/>
      <c r="BS60" s="31"/>
      <c r="BT60" s="31"/>
      <c r="BU60" s="31"/>
      <c r="BV60" s="31"/>
    </row>
    <row r="61" customFormat="false" ht="14.1" hidden="true" customHeight="true" outlineLevel="0" collapsed="false">
      <c r="A61" s="57" t="s">
        <v>42</v>
      </c>
      <c r="B61" s="56" t="n">
        <v>22</v>
      </c>
      <c r="C61" s="31" t="n">
        <v>22</v>
      </c>
      <c r="D61" s="31" t="n">
        <v>22</v>
      </c>
      <c r="E61" s="31" t="n">
        <v>22</v>
      </c>
      <c r="F61" s="31" t="n">
        <v>22</v>
      </c>
      <c r="G61" s="31" t="n">
        <v>22</v>
      </c>
      <c r="H61" s="31" t="n">
        <v>22</v>
      </c>
      <c r="I61" s="31" t="n">
        <v>22</v>
      </c>
      <c r="J61" s="31" t="n">
        <v>23.7499980926514</v>
      </c>
      <c r="K61" s="31" t="n">
        <v>23.7499961853027</v>
      </c>
      <c r="L61" s="31" t="n">
        <v>23.7499961853027</v>
      </c>
      <c r="M61" s="31" t="n">
        <v>23.7499961853027</v>
      </c>
      <c r="N61" s="31" t="n">
        <v>23.7499961853027</v>
      </c>
      <c r="O61" s="31" t="n">
        <v>23.7499961853027</v>
      </c>
      <c r="P61" s="31" t="n">
        <v>23.7499961853027</v>
      </c>
      <c r="Q61" s="31" t="n">
        <v>23.7499961853027</v>
      </c>
      <c r="R61" s="31" t="n">
        <v>23.7499961853027</v>
      </c>
      <c r="S61" s="31" t="n">
        <v>23.7499961853027</v>
      </c>
      <c r="T61" s="31" t="n">
        <v>23.7499961853027</v>
      </c>
      <c r="U61" s="31" t="n">
        <v>23.7499961853027</v>
      </c>
      <c r="V61" s="31" t="n">
        <v>23.7499961853027</v>
      </c>
      <c r="W61" s="35" t="n">
        <v>23.7499961853027</v>
      </c>
      <c r="X61" s="31" t="n">
        <v>23.7499961853027</v>
      </c>
      <c r="Y61" s="31" t="n">
        <v>23.7499961853027</v>
      </c>
      <c r="Z61" s="31" t="n">
        <v>23.7499961853027</v>
      </c>
      <c r="AA61" s="31" t="n">
        <v>23.7499961853027</v>
      </c>
      <c r="AB61" s="31" t="n">
        <v>23.7499961853027</v>
      </c>
      <c r="AC61" s="36"/>
      <c r="AD61" s="35" t="n">
        <v>83</v>
      </c>
      <c r="AE61" s="31"/>
      <c r="AF61" s="58"/>
      <c r="AR61" s="31"/>
      <c r="AS61" s="31"/>
      <c r="AT61" s="31"/>
      <c r="AU61" s="31"/>
      <c r="AV61" s="31"/>
      <c r="AW61" s="31"/>
      <c r="AX61" s="31"/>
      <c r="AY61" s="31"/>
      <c r="AZ61" s="31"/>
      <c r="BA61" s="31"/>
      <c r="BB61" s="31"/>
      <c r="BC61" s="31"/>
      <c r="BD61" s="31"/>
      <c r="BE61" s="31"/>
      <c r="BF61" s="31"/>
      <c r="BG61" s="31"/>
      <c r="BH61" s="31"/>
      <c r="BI61" s="31"/>
      <c r="BJ61" s="31"/>
      <c r="BK61" s="31"/>
      <c r="BL61" s="31"/>
      <c r="BM61" s="31"/>
      <c r="BN61" s="31"/>
      <c r="BO61" s="31"/>
      <c r="BP61" s="31"/>
      <c r="BQ61" s="31"/>
      <c r="BR61" s="31"/>
      <c r="BS61" s="31"/>
      <c r="BT61" s="31"/>
      <c r="BU61" s="31"/>
      <c r="BV61" s="31"/>
    </row>
    <row r="62" customFormat="false" ht="14.1" hidden="true" customHeight="true" outlineLevel="0" collapsed="false">
      <c r="A62" s="57" t="s">
        <v>43</v>
      </c>
      <c r="B62" s="56" t="n">
        <v>25.0000038146973</v>
      </c>
      <c r="C62" s="31" t="n">
        <v>25.0000038146973</v>
      </c>
      <c r="D62" s="31" t="n">
        <v>25.0000038146973</v>
      </c>
      <c r="E62" s="31" t="n">
        <v>25.0000019073486</v>
      </c>
      <c r="F62" s="31" t="n">
        <v>25.0000019073486</v>
      </c>
      <c r="G62" s="31" t="n">
        <v>25.0000019073486</v>
      </c>
      <c r="H62" s="31" t="n">
        <v>25.0000019073486</v>
      </c>
      <c r="I62" s="31" t="n">
        <v>25.0000019073486</v>
      </c>
      <c r="J62" s="31" t="n">
        <v>27.0000019073486</v>
      </c>
      <c r="K62" s="31" t="n">
        <v>27.0000019073486</v>
      </c>
      <c r="L62" s="31" t="n">
        <v>27.0000019073486</v>
      </c>
      <c r="M62" s="31" t="n">
        <v>27.0000019073486</v>
      </c>
      <c r="N62" s="31" t="n">
        <v>27.0000019073486</v>
      </c>
      <c r="O62" s="31" t="n">
        <v>27.0000019073486</v>
      </c>
      <c r="P62" s="31" t="n">
        <v>27.0000019073486</v>
      </c>
      <c r="Q62" s="31" t="n">
        <v>27.0000019073486</v>
      </c>
      <c r="R62" s="31" t="n">
        <v>27.0000019073486</v>
      </c>
      <c r="S62" s="31" t="n">
        <v>27.0000019073486</v>
      </c>
      <c r="T62" s="31" t="n">
        <v>27.0000019073486</v>
      </c>
      <c r="U62" s="31" t="n">
        <v>27.0000019073486</v>
      </c>
      <c r="V62" s="31" t="n">
        <v>27.0000019073486</v>
      </c>
      <c r="W62" s="35" t="n">
        <v>27.0000019073486</v>
      </c>
      <c r="X62" s="31" t="n">
        <v>27.0000019073486</v>
      </c>
      <c r="Y62" s="31" t="n">
        <v>27.0000019073486</v>
      </c>
      <c r="Z62" s="31" t="n">
        <v>27.0000019073486</v>
      </c>
      <c r="AA62" s="31" t="n">
        <v>27.0000019073486</v>
      </c>
      <c r="AB62" s="31" t="n">
        <v>27.0000019073486</v>
      </c>
      <c r="AC62" s="36"/>
      <c r="AD62" s="35" t="n">
        <v>135</v>
      </c>
      <c r="AE62" s="31"/>
      <c r="AF62" s="58"/>
      <c r="AR62" s="31"/>
      <c r="AS62" s="31"/>
      <c r="AT62" s="31"/>
      <c r="AU62" s="31"/>
      <c r="AV62" s="31"/>
      <c r="AW62" s="31"/>
      <c r="AX62" s="31"/>
      <c r="AY62" s="31"/>
      <c r="AZ62" s="31"/>
      <c r="BA62" s="31"/>
      <c r="BB62" s="31"/>
      <c r="BC62" s="31"/>
      <c r="BD62" s="31"/>
      <c r="BE62" s="31"/>
      <c r="BF62" s="31"/>
      <c r="BG62" s="31"/>
      <c r="BH62" s="31"/>
      <c r="BI62" s="31"/>
      <c r="BJ62" s="31"/>
      <c r="BK62" s="31"/>
      <c r="BL62" s="31"/>
      <c r="BM62" s="31"/>
      <c r="BN62" s="31"/>
      <c r="BO62" s="31"/>
      <c r="BP62" s="31"/>
      <c r="BQ62" s="31"/>
      <c r="BR62" s="31"/>
      <c r="BS62" s="31"/>
      <c r="BT62" s="31"/>
      <c r="BU62" s="31"/>
      <c r="BV62" s="31"/>
    </row>
    <row r="63" customFormat="false" ht="14.1" hidden="true" customHeight="true" outlineLevel="0" collapsed="false">
      <c r="A63" s="59" t="s">
        <v>44</v>
      </c>
      <c r="B63" s="60" t="n">
        <v>23</v>
      </c>
      <c r="C63" s="41" t="n">
        <v>23</v>
      </c>
      <c r="D63" s="41" t="n">
        <v>23</v>
      </c>
      <c r="E63" s="41" t="n">
        <v>23</v>
      </c>
      <c r="F63" s="41" t="n">
        <v>23</v>
      </c>
      <c r="G63" s="41" t="n">
        <v>23</v>
      </c>
      <c r="H63" s="41" t="n">
        <v>23</v>
      </c>
      <c r="I63" s="41" t="n">
        <v>23</v>
      </c>
      <c r="J63" s="41" t="n">
        <v>24.4999885559082</v>
      </c>
      <c r="K63" s="41" t="n">
        <v>24.4999885559082</v>
      </c>
      <c r="L63" s="61" t="n">
        <v>24.4999885559082</v>
      </c>
      <c r="M63" s="61" t="n">
        <v>24.4999885559082</v>
      </c>
      <c r="N63" s="61" t="n">
        <v>24.4999885559082</v>
      </c>
      <c r="O63" s="61" t="n">
        <v>24.4999885559082</v>
      </c>
      <c r="P63" s="61" t="n">
        <v>24.4999866485596</v>
      </c>
      <c r="Q63" s="61" t="n">
        <v>24.4999866485596</v>
      </c>
      <c r="R63" s="61" t="n">
        <v>24.4999866485596</v>
      </c>
      <c r="S63" s="61" t="n">
        <v>24.4999885559082</v>
      </c>
      <c r="T63" s="61" t="n">
        <v>24.4999885559082</v>
      </c>
      <c r="U63" s="61" t="n">
        <v>24.4999885559082</v>
      </c>
      <c r="V63" s="61" t="n">
        <v>24.4999885559082</v>
      </c>
      <c r="W63" s="62" t="n">
        <v>24.4999885559082</v>
      </c>
      <c r="X63" s="61" t="n">
        <v>24.4999885559082</v>
      </c>
      <c r="Y63" s="61" t="n">
        <v>24.4999885559082</v>
      </c>
      <c r="Z63" s="61" t="n">
        <v>24.4999885559082</v>
      </c>
      <c r="AA63" s="61" t="n">
        <v>24.4999885559082</v>
      </c>
      <c r="AB63" s="61" t="n">
        <v>24.4999885559082</v>
      </c>
      <c r="AC63" s="43"/>
      <c r="AD63" s="31" t="n">
        <v>89.5</v>
      </c>
      <c r="AE63" s="31"/>
      <c r="AF63" s="58"/>
      <c r="AG63" s="31"/>
    </row>
    <row r="111" customFormat="false" ht="11.25" hidden="false" customHeight="false" outlineLevel="0" collapsed="false">
      <c r="S111" s="16" t="n">
        <v>28.3499969482422</v>
      </c>
      <c r="T111" s="16" t="n">
        <v>28.3499969482422</v>
      </c>
      <c r="U111" s="16" t="n">
        <v>28.3499969482422</v>
      </c>
    </row>
    <row r="115" customFormat="false" ht="11.25" hidden="false" customHeight="false" outlineLevel="0" collapsed="false">
      <c r="S115" s="16" t="n">
        <v>40.2499961853027</v>
      </c>
      <c r="T115" s="16" t="n">
        <v>40.2499961853027</v>
      </c>
      <c r="U115" s="16" t="n">
        <v>40.2499961853027</v>
      </c>
    </row>
    <row r="117" customFormat="false" ht="11.25" hidden="false" customHeight="false" outlineLevel="0" collapsed="false">
      <c r="S117" s="16" t="n">
        <v>29.0999969482422</v>
      </c>
      <c r="T117" s="16" t="n">
        <v>29.0999969482422</v>
      </c>
      <c r="U117" s="16" t="n">
        <v>29.0999969482422</v>
      </c>
    </row>
    <row r="121" customFormat="false" ht="11.25" hidden="false" customHeight="false" outlineLevel="0" collapsed="false">
      <c r="S121" s="16" t="n">
        <v>50.9999923706055</v>
      </c>
      <c r="T121" s="16" t="n">
        <v>50.9999923706055</v>
      </c>
      <c r="U121" s="16" t="n">
        <v>50.9999923706055</v>
      </c>
    </row>
  </sheetData>
  <printOptions headings="false" gridLines="false" gridLinesSet="true" horizontalCentered="false" verticalCentered="false"/>
  <pageMargins left="0.25" right="0.25" top="0.5" bottom="0.25" header="0.2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Roman,Bold"&amp;12EAST POWER DESK DAILY PEAK PRICE REPORT</oddHeader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84"/>
    <col collapsed="false" customWidth="false" hidden="true" outlineLevel="0" max="2" min="2" style="63" width="9.27"/>
    <col collapsed="false" customWidth="true" hidden="false" outlineLevel="0" max="5" min="3" style="63" width="9.13"/>
    <col collapsed="false" customWidth="true" hidden="false" outlineLevel="0" max="6" min="6" style="63" width="9.7"/>
    <col collapsed="false" customWidth="true" hidden="false" outlineLevel="0" max="7" min="7" style="63" width="12.99"/>
    <col collapsed="false" customWidth="true" hidden="true" outlineLevel="0" max="9" min="8" style="63" width="9.7"/>
    <col collapsed="false" customWidth="true" hidden="false" outlineLevel="0" max="10" min="10" style="63" width="12.99"/>
    <col collapsed="false" customWidth="true" hidden="true" outlineLevel="0" max="12" min="11" style="63" width="9.7"/>
    <col collapsed="false" customWidth="true" hidden="false" outlineLevel="0" max="14" min="13" style="63" width="9.7"/>
    <col collapsed="false" customWidth="true" hidden="false" outlineLevel="0" max="15" min="15" style="63" width="12.13"/>
    <col collapsed="false" customWidth="true" hidden="true" outlineLevel="0" max="17" min="16" style="63" width="9.7"/>
    <col collapsed="false" customWidth="true" hidden="false" outlineLevel="0" max="18" min="18" style="63" width="9.7"/>
    <col collapsed="false" customWidth="true" hidden="false" outlineLevel="0" max="19" min="19" style="63" width="12.56"/>
    <col collapsed="false" customWidth="true" hidden="true" outlineLevel="0" max="22" min="20" style="63" width="9.7"/>
    <col collapsed="false" customWidth="true" hidden="false" outlineLevel="0" max="27" min="23" style="63" width="9.7"/>
    <col collapsed="false" customWidth="true" hidden="false" outlineLevel="0" max="28" min="28" style="63" width="10.41"/>
    <col collapsed="false" customWidth="true" hidden="false" outlineLevel="0" max="29" min="29" style="63" width="12.56"/>
    <col collapsed="false" customWidth="true" hidden="false" outlineLevel="0" max="31" min="30" style="64" width="9.84"/>
    <col collapsed="false" customWidth="true" hidden="false" outlineLevel="0" max="32" min="32" style="63" width="14.84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  <c r="N1" s="65" t="s">
        <v>24</v>
      </c>
      <c r="O1" s="66"/>
      <c r="P1" s="67" t="s">
        <v>45</v>
      </c>
    </row>
    <row r="2" customFormat="false" ht="24" hidden="false" customHeight="true" outlineLevel="0" collapsed="false">
      <c r="A2" s="68" t="n">
        <v>37187</v>
      </c>
      <c r="B2" s="66"/>
      <c r="P2" s="67" t="s">
        <v>46</v>
      </c>
      <c r="AC2" s="64"/>
      <c r="AD2" s="63"/>
      <c r="AE2" s="63"/>
    </row>
    <row r="3" customFormat="false" ht="12.75" hidden="true" customHeight="true" outlineLevel="0" collapsed="false">
      <c r="C3" s="63" t="n">
        <v>7</v>
      </c>
      <c r="D3" s="63" t="n">
        <v>25</v>
      </c>
      <c r="E3" s="63" t="n">
        <v>25</v>
      </c>
      <c r="AC3" s="64"/>
      <c r="AD3" s="63"/>
      <c r="AE3" s="63"/>
      <c r="AG3" s="63" t="n">
        <v>26</v>
      </c>
      <c r="AH3" s="63" t="n">
        <v>24</v>
      </c>
      <c r="AI3" s="63" t="n">
        <v>26</v>
      </c>
      <c r="AJ3" s="63" t="n">
        <v>26</v>
      </c>
      <c r="AK3" s="63" t="n">
        <v>26</v>
      </c>
      <c r="AL3" s="63" t="n">
        <v>25</v>
      </c>
      <c r="AM3" s="63" t="n">
        <v>26</v>
      </c>
      <c r="AN3" s="63" t="n">
        <v>27</v>
      </c>
      <c r="AO3" s="63" t="n">
        <v>24</v>
      </c>
      <c r="AP3" s="63" t="n">
        <v>27</v>
      </c>
      <c r="AQ3" s="63" t="n">
        <v>25</v>
      </c>
      <c r="AR3" s="63" t="n">
        <v>25</v>
      </c>
      <c r="AS3" s="63" t="n">
        <v>26</v>
      </c>
      <c r="AT3" s="63" t="n">
        <v>24</v>
      </c>
      <c r="AU3" s="63" t="n">
        <v>26</v>
      </c>
      <c r="AV3" s="63" t="n">
        <v>26</v>
      </c>
      <c r="AW3" s="63" t="n">
        <v>26</v>
      </c>
      <c r="AX3" s="63" t="n">
        <v>25</v>
      </c>
      <c r="AY3" s="63" t="n">
        <v>26</v>
      </c>
      <c r="AZ3" s="63" t="n">
        <v>26</v>
      </c>
      <c r="BA3" s="63" t="n">
        <v>25</v>
      </c>
      <c r="BB3" s="63" t="n">
        <v>27</v>
      </c>
      <c r="BC3" s="63" t="n">
        <v>24</v>
      </c>
      <c r="BD3" s="63" t="n">
        <v>26</v>
      </c>
      <c r="BE3" s="63" t="n">
        <v>26</v>
      </c>
      <c r="BF3" s="63" t="n">
        <v>24</v>
      </c>
      <c r="BG3" s="63" t="n">
        <v>27</v>
      </c>
      <c r="BH3" s="63" t="n">
        <v>26</v>
      </c>
      <c r="BI3" s="63" t="n">
        <v>25</v>
      </c>
      <c r="BJ3" s="63" t="n">
        <v>26</v>
      </c>
      <c r="BK3" s="63" t="n">
        <v>26</v>
      </c>
      <c r="BL3" s="63" t="n">
        <v>26</v>
      </c>
      <c r="BM3" s="63" t="n">
        <v>25</v>
      </c>
      <c r="BN3" s="63" t="n">
        <v>26</v>
      </c>
      <c r="BO3" s="63" t="n">
        <v>25</v>
      </c>
      <c r="BP3" s="63" t="n">
        <v>26</v>
      </c>
      <c r="BQ3" s="63" t="n">
        <v>25</v>
      </c>
      <c r="BR3" s="63" t="n">
        <v>24</v>
      </c>
      <c r="BS3" s="63" t="n">
        <v>27</v>
      </c>
      <c r="BT3" s="63" t="n">
        <v>26</v>
      </c>
      <c r="BU3" s="63" t="n">
        <v>25</v>
      </c>
      <c r="BV3" s="63" t="n">
        <v>26</v>
      </c>
      <c r="BW3" s="63" t="n">
        <v>25</v>
      </c>
      <c r="BX3" s="63" t="n">
        <v>27</v>
      </c>
      <c r="BY3" s="63" t="n">
        <v>25</v>
      </c>
      <c r="BZ3" s="63" t="n">
        <v>26</v>
      </c>
      <c r="CA3" s="63" t="n">
        <v>25</v>
      </c>
      <c r="CB3" s="63" t="n">
        <v>26</v>
      </c>
      <c r="CC3" s="63" t="n">
        <v>25</v>
      </c>
      <c r="CD3" s="63" t="n">
        <v>24</v>
      </c>
      <c r="CE3" s="63" t="n">
        <v>27</v>
      </c>
      <c r="CF3" s="63" t="n">
        <v>25</v>
      </c>
      <c r="CG3" s="63" t="n">
        <v>26</v>
      </c>
      <c r="CH3" s="63" t="n">
        <v>26</v>
      </c>
      <c r="CI3" s="63" t="n">
        <v>25</v>
      </c>
      <c r="CJ3" s="63" t="n">
        <v>27</v>
      </c>
      <c r="CK3" s="63" t="n">
        <v>25</v>
      </c>
      <c r="CL3" s="63" t="n">
        <v>26</v>
      </c>
      <c r="CM3" s="63" t="n">
        <v>25</v>
      </c>
      <c r="CN3" s="63" t="n">
        <v>25</v>
      </c>
      <c r="CO3" s="63" t="n">
        <v>26</v>
      </c>
      <c r="CP3" s="63" t="n">
        <v>24</v>
      </c>
      <c r="CQ3" s="63" t="n">
        <v>27</v>
      </c>
      <c r="CR3" s="63" t="n">
        <v>25</v>
      </c>
      <c r="CS3" s="63" t="n">
        <v>26</v>
      </c>
      <c r="CT3" s="63" t="n">
        <v>26</v>
      </c>
      <c r="CU3" s="63" t="n">
        <v>25</v>
      </c>
      <c r="CV3" s="63" t="n">
        <v>27</v>
      </c>
      <c r="CW3" s="63" t="n">
        <v>24</v>
      </c>
      <c r="CX3" s="63" t="n">
        <v>27</v>
      </c>
      <c r="CY3" s="63" t="n">
        <v>25</v>
      </c>
      <c r="CZ3" s="63" t="n">
        <v>25</v>
      </c>
      <c r="DA3" s="63" t="n">
        <v>26</v>
      </c>
      <c r="DB3" s="63" t="n">
        <v>25</v>
      </c>
      <c r="DC3" s="63" t="n">
        <v>26</v>
      </c>
      <c r="DD3" s="63" t="n">
        <v>26</v>
      </c>
      <c r="DE3" s="63" t="n">
        <v>26</v>
      </c>
      <c r="DF3" s="63" t="n">
        <v>25</v>
      </c>
      <c r="DG3" s="63" t="n">
        <v>26</v>
      </c>
      <c r="DH3" s="63" t="n">
        <v>26</v>
      </c>
      <c r="DI3" s="63" t="n">
        <v>25</v>
      </c>
      <c r="DJ3" s="63" t="n">
        <v>27</v>
      </c>
      <c r="DK3" s="63" t="n">
        <v>24</v>
      </c>
      <c r="DL3" s="63" t="n">
        <v>26</v>
      </c>
      <c r="DM3" s="63" t="n">
        <v>26</v>
      </c>
      <c r="DN3" s="63" t="n">
        <v>24</v>
      </c>
      <c r="DO3" s="63" t="n">
        <v>26</v>
      </c>
      <c r="DP3" s="63" t="n">
        <v>26</v>
      </c>
      <c r="DQ3" s="63" t="n">
        <v>25</v>
      </c>
      <c r="DR3" s="63" t="n">
        <v>26</v>
      </c>
      <c r="DS3" s="63" t="n">
        <v>26</v>
      </c>
      <c r="DT3" s="63" t="n">
        <v>26</v>
      </c>
      <c r="DU3" s="63" t="n">
        <v>25</v>
      </c>
      <c r="DV3" s="63" t="n">
        <v>27</v>
      </c>
      <c r="DW3" s="63" t="n">
        <v>24</v>
      </c>
      <c r="DX3" s="63" t="n">
        <v>26</v>
      </c>
      <c r="DY3" s="63" t="n">
        <v>25</v>
      </c>
      <c r="DZ3" s="63" t="n">
        <v>24</v>
      </c>
      <c r="EA3" s="63" t="n">
        <v>27</v>
      </c>
      <c r="EB3" s="63" t="n">
        <v>26</v>
      </c>
      <c r="EC3" s="63" t="n">
        <v>25</v>
      </c>
      <c r="ED3" s="63" t="n">
        <v>26</v>
      </c>
      <c r="EE3" s="63" t="n">
        <v>26</v>
      </c>
      <c r="EF3" s="63" t="n">
        <v>26</v>
      </c>
      <c r="EG3" s="63" t="n">
        <v>25</v>
      </c>
      <c r="EH3" s="63" t="n">
        <v>26</v>
      </c>
      <c r="EI3" s="63" t="n">
        <v>25</v>
      </c>
      <c r="EJ3" s="63" t="n">
        <v>26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  <c r="AD4" s="63"/>
      <c r="AE4" s="63"/>
    </row>
    <row r="5" customFormat="false" ht="10.5" hidden="true" customHeight="true" outlineLevel="0" collapsed="false">
      <c r="A5" s="69"/>
      <c r="B5" s="66"/>
      <c r="C5" s="63" t="n">
        <v>6</v>
      </c>
      <c r="D5" s="63" t="n">
        <v>21</v>
      </c>
      <c r="E5" s="63" t="n">
        <v>20</v>
      </c>
      <c r="AG5" s="63" t="n">
        <v>22</v>
      </c>
      <c r="AH5" s="63" t="n">
        <v>20</v>
      </c>
      <c r="AI5" s="63" t="n">
        <v>21</v>
      </c>
      <c r="AJ5" s="63" t="n">
        <v>22</v>
      </c>
      <c r="AK5" s="63" t="n">
        <v>22</v>
      </c>
      <c r="AL5" s="63" t="n">
        <v>20</v>
      </c>
      <c r="AM5" s="63" t="n">
        <v>22</v>
      </c>
      <c r="AN5" s="63" t="n">
        <v>22</v>
      </c>
      <c r="AO5" s="63" t="n">
        <v>20</v>
      </c>
      <c r="AP5" s="63" t="n">
        <v>23</v>
      </c>
      <c r="AQ5" s="63" t="n">
        <v>20</v>
      </c>
      <c r="AR5" s="63" t="n">
        <v>21</v>
      </c>
      <c r="AS5" s="63" t="n">
        <v>22</v>
      </c>
      <c r="AT5" s="63" t="n">
        <v>20</v>
      </c>
      <c r="AU5" s="63" t="n">
        <v>21</v>
      </c>
      <c r="AV5" s="63" t="n">
        <v>22</v>
      </c>
      <c r="AW5" s="63" t="n">
        <v>21</v>
      </c>
      <c r="AX5" s="63" t="n">
        <v>21</v>
      </c>
      <c r="AY5" s="63" t="n">
        <v>22</v>
      </c>
      <c r="AZ5" s="63" t="n">
        <v>21</v>
      </c>
      <c r="BA5" s="63" t="n">
        <v>21</v>
      </c>
      <c r="BB5" s="63" t="n">
        <v>23</v>
      </c>
      <c r="BC5" s="63" t="n">
        <v>19</v>
      </c>
      <c r="BD5" s="63" t="n">
        <v>22</v>
      </c>
      <c r="BE5" s="63" t="n">
        <v>21</v>
      </c>
      <c r="BF5" s="63" t="n">
        <v>20</v>
      </c>
      <c r="BG5" s="63" t="n">
        <v>23</v>
      </c>
      <c r="BH5" s="63" t="n">
        <v>22</v>
      </c>
      <c r="BI5" s="63" t="n">
        <v>20</v>
      </c>
      <c r="BJ5" s="63" t="n">
        <v>22</v>
      </c>
      <c r="BK5" s="63" t="n">
        <v>21</v>
      </c>
      <c r="BL5" s="63" t="n">
        <v>22</v>
      </c>
      <c r="BM5" s="63" t="n">
        <v>21</v>
      </c>
      <c r="BN5" s="63" t="n">
        <v>21</v>
      </c>
      <c r="BO5" s="63" t="n">
        <v>21</v>
      </c>
      <c r="BP5" s="63" t="n">
        <v>23</v>
      </c>
      <c r="BQ5" s="63" t="n">
        <v>21</v>
      </c>
      <c r="BR5" s="63" t="n">
        <v>20</v>
      </c>
      <c r="BS5" s="63" t="n">
        <v>23</v>
      </c>
      <c r="BT5" s="63" t="n">
        <v>21</v>
      </c>
      <c r="BU5" s="63" t="n">
        <v>21</v>
      </c>
      <c r="BV5" s="63" t="n">
        <v>22</v>
      </c>
      <c r="BW5" s="63" t="n">
        <v>20</v>
      </c>
      <c r="BX5" s="63" t="n">
        <v>23</v>
      </c>
      <c r="BY5" s="63" t="n">
        <v>21</v>
      </c>
      <c r="BZ5" s="63" t="n">
        <v>21</v>
      </c>
      <c r="CA5" s="63" t="n">
        <v>21</v>
      </c>
      <c r="CB5" s="63" t="n">
        <v>21</v>
      </c>
      <c r="CC5" s="63" t="n">
        <v>21</v>
      </c>
      <c r="CD5" s="63" t="n">
        <v>20</v>
      </c>
      <c r="CE5" s="63" t="n">
        <v>23</v>
      </c>
      <c r="CF5" s="63" t="n">
        <v>20</v>
      </c>
      <c r="CG5" s="63" t="n">
        <v>22</v>
      </c>
      <c r="CH5" s="63" t="n">
        <v>22</v>
      </c>
      <c r="CI5" s="63" t="n">
        <v>20</v>
      </c>
      <c r="CJ5" s="63" t="n">
        <v>23</v>
      </c>
      <c r="CK5" s="63" t="n">
        <v>20</v>
      </c>
      <c r="CL5" s="63" t="n">
        <v>22</v>
      </c>
      <c r="CM5" s="63" t="n">
        <v>21</v>
      </c>
      <c r="CN5" s="63" t="n">
        <v>20</v>
      </c>
      <c r="CO5" s="63" t="n">
        <v>22</v>
      </c>
      <c r="CP5" s="63" t="n">
        <v>20</v>
      </c>
      <c r="CQ5" s="63" t="n">
        <v>22</v>
      </c>
      <c r="CR5" s="63" t="n">
        <v>21</v>
      </c>
      <c r="CS5" s="63" t="n">
        <v>22</v>
      </c>
      <c r="CT5" s="63" t="n">
        <v>21</v>
      </c>
      <c r="CU5" s="63" t="n">
        <v>21</v>
      </c>
      <c r="CV5" s="63" t="n">
        <v>23</v>
      </c>
      <c r="CW5" s="63" t="n">
        <v>19</v>
      </c>
      <c r="CX5" s="63" t="n">
        <v>23</v>
      </c>
      <c r="CY5" s="63" t="n">
        <v>21</v>
      </c>
      <c r="CZ5" s="63" t="n">
        <v>20</v>
      </c>
      <c r="DA5" s="63" t="n">
        <v>22</v>
      </c>
      <c r="DB5" s="63" t="n">
        <v>21</v>
      </c>
      <c r="DC5" s="63" t="n">
        <v>21</v>
      </c>
      <c r="DD5" s="63" t="n">
        <v>22</v>
      </c>
      <c r="DE5" s="63" t="n">
        <v>21</v>
      </c>
      <c r="DF5" s="63" t="n">
        <v>21</v>
      </c>
      <c r="DG5" s="63" t="n">
        <v>22</v>
      </c>
      <c r="DH5" s="63" t="n">
        <v>21</v>
      </c>
      <c r="DI5" s="63" t="n">
        <v>21</v>
      </c>
      <c r="DJ5" s="63" t="n">
        <v>23</v>
      </c>
      <c r="DK5" s="63" t="n">
        <v>19</v>
      </c>
      <c r="DL5" s="63" t="n">
        <v>22</v>
      </c>
      <c r="DM5" s="63" t="n">
        <v>21</v>
      </c>
      <c r="DN5" s="63" t="n">
        <v>20</v>
      </c>
      <c r="DO5" s="63" t="n">
        <v>22</v>
      </c>
      <c r="DP5" s="63" t="n">
        <v>22</v>
      </c>
      <c r="DQ5" s="63" t="n">
        <v>20</v>
      </c>
      <c r="DR5" s="63" t="n">
        <v>22</v>
      </c>
      <c r="DS5" s="63" t="n">
        <v>22</v>
      </c>
      <c r="DT5" s="63" t="n">
        <v>21</v>
      </c>
      <c r="DU5" s="63" t="n">
        <v>21</v>
      </c>
      <c r="DV5" s="63" t="n">
        <v>22</v>
      </c>
      <c r="DW5" s="63" t="n">
        <v>20</v>
      </c>
      <c r="DX5" s="63" t="n">
        <v>22</v>
      </c>
      <c r="DY5" s="63" t="n">
        <v>20</v>
      </c>
      <c r="DZ5" s="63" t="n">
        <v>20</v>
      </c>
      <c r="EA5" s="63" t="n">
        <v>23</v>
      </c>
      <c r="EB5" s="63" t="n">
        <v>22</v>
      </c>
      <c r="EC5" s="63" t="n">
        <v>20</v>
      </c>
      <c r="ED5" s="63" t="n">
        <v>22</v>
      </c>
      <c r="EE5" s="63" t="n">
        <v>21</v>
      </c>
      <c r="EF5" s="63" t="n">
        <v>22</v>
      </c>
      <c r="EG5" s="63" t="n">
        <v>21</v>
      </c>
      <c r="EH5" s="63" t="n">
        <v>21</v>
      </c>
      <c r="EI5" s="63" t="n">
        <v>21</v>
      </c>
      <c r="EJ5" s="63" t="n">
        <v>23</v>
      </c>
    </row>
    <row r="6" customFormat="false" ht="12.75" hidden="false" customHeight="false" outlineLevel="0" collapsed="false">
      <c r="A6" s="72" t="n">
        <v>37187</v>
      </c>
    </row>
    <row r="7" customFormat="false" ht="10.5" hidden="true" customHeight="true" outlineLevel="0" collapsed="false">
      <c r="A7" s="72"/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B7" s="75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15.75" hidden="false" customHeight="true" outlineLevel="0" collapsed="false">
      <c r="A8" s="76" t="s">
        <v>47</v>
      </c>
      <c r="B8" s="77"/>
      <c r="C8" s="78" t="s">
        <v>48</v>
      </c>
      <c r="D8" s="78" t="s">
        <v>49</v>
      </c>
      <c r="E8" s="78" t="s">
        <v>50</v>
      </c>
      <c r="F8" s="79" t="s">
        <v>51</v>
      </c>
      <c r="G8" s="80" t="s">
        <v>52</v>
      </c>
      <c r="H8" s="81" t="n">
        <v>37257</v>
      </c>
      <c r="I8" s="81" t="n">
        <v>37288</v>
      </c>
      <c r="J8" s="80" t="s">
        <v>53</v>
      </c>
      <c r="K8" s="81" t="n">
        <v>37316</v>
      </c>
      <c r="L8" s="81" t="n">
        <v>37347</v>
      </c>
      <c r="M8" s="81" t="n">
        <v>37377</v>
      </c>
      <c r="N8" s="81" t="n">
        <v>37408</v>
      </c>
      <c r="O8" s="78" t="s">
        <v>54</v>
      </c>
      <c r="P8" s="81" t="n">
        <v>37438</v>
      </c>
      <c r="Q8" s="81" t="n">
        <v>37469</v>
      </c>
      <c r="R8" s="81" t="n">
        <v>37500</v>
      </c>
      <c r="S8" s="78" t="s">
        <v>55</v>
      </c>
      <c r="T8" s="81" t="n">
        <v>37530</v>
      </c>
      <c r="U8" s="81" t="n">
        <v>37561</v>
      </c>
      <c r="V8" s="81" t="n">
        <v>37591</v>
      </c>
      <c r="W8" s="78" t="s">
        <v>56</v>
      </c>
      <c r="X8" s="78" t="s">
        <v>57</v>
      </c>
      <c r="Y8" s="79" t="s">
        <v>58</v>
      </c>
      <c r="Z8" s="79" t="s">
        <v>59</v>
      </c>
      <c r="AA8" s="79" t="s">
        <v>60</v>
      </c>
      <c r="AB8" s="78" t="s">
        <v>61</v>
      </c>
      <c r="AC8" s="80" t="s">
        <v>62</v>
      </c>
      <c r="AD8" s="80"/>
      <c r="AE8" s="80"/>
      <c r="AF8" s="82"/>
      <c r="AG8" s="83"/>
      <c r="AH8" s="82"/>
      <c r="AI8" s="82"/>
      <c r="AJ8" s="82"/>
      <c r="AK8" s="82"/>
      <c r="AL8" s="82"/>
      <c r="AM8" s="82"/>
      <c r="AN8" s="82"/>
      <c r="AO8" s="82"/>
      <c r="AP8" s="82"/>
      <c r="AQ8" s="82"/>
      <c r="AR8" s="82"/>
      <c r="AS8" s="82"/>
      <c r="AT8" s="82"/>
      <c r="AU8" s="82"/>
      <c r="AV8" s="82"/>
      <c r="AW8" s="82"/>
      <c r="AX8" s="82"/>
      <c r="AY8" s="82"/>
      <c r="AZ8" s="82"/>
      <c r="BA8" s="82"/>
      <c r="BB8" s="82"/>
      <c r="BC8" s="82"/>
      <c r="BD8" s="82"/>
      <c r="BE8" s="82"/>
      <c r="BF8" s="82"/>
      <c r="BG8" s="82"/>
      <c r="BH8" s="82"/>
      <c r="BI8" s="82"/>
      <c r="BJ8" s="82"/>
      <c r="BK8" s="82"/>
      <c r="BL8" s="82"/>
      <c r="BM8" s="82"/>
      <c r="BN8" s="82"/>
      <c r="BO8" s="82"/>
      <c r="BP8" s="82"/>
      <c r="BQ8" s="82"/>
      <c r="BR8" s="82"/>
      <c r="BS8" s="82"/>
      <c r="BT8" s="82"/>
      <c r="BU8" s="82"/>
      <c r="BV8" s="82"/>
      <c r="BW8" s="82"/>
      <c r="BX8" s="82"/>
      <c r="BY8" s="82"/>
      <c r="BZ8" s="82"/>
      <c r="CA8" s="82"/>
      <c r="CB8" s="82"/>
      <c r="CC8" s="82"/>
      <c r="CD8" s="82"/>
      <c r="CE8" s="82"/>
      <c r="CF8" s="82"/>
      <c r="CG8" s="82"/>
      <c r="CH8" s="82"/>
      <c r="CI8" s="82"/>
      <c r="CJ8" s="82"/>
      <c r="CK8" s="82"/>
      <c r="CL8" s="82"/>
      <c r="CM8" s="82"/>
      <c r="CN8" s="82"/>
      <c r="CO8" s="82"/>
      <c r="CP8" s="82"/>
      <c r="CQ8" s="82"/>
      <c r="CR8" s="82"/>
      <c r="CS8" s="82"/>
      <c r="CT8" s="82"/>
      <c r="CU8" s="82"/>
      <c r="CV8" s="82"/>
      <c r="CW8" s="82"/>
      <c r="CX8" s="82"/>
      <c r="CY8" s="82"/>
      <c r="CZ8" s="82"/>
      <c r="DA8" s="82"/>
      <c r="DB8" s="82"/>
      <c r="DC8" s="82"/>
      <c r="DD8" s="82"/>
      <c r="DE8" s="82"/>
      <c r="DF8" s="82"/>
      <c r="DG8" s="82"/>
      <c r="DH8" s="82"/>
      <c r="DI8" s="82"/>
      <c r="DJ8" s="82"/>
      <c r="DK8" s="82"/>
      <c r="DL8" s="82"/>
      <c r="DM8" s="82"/>
      <c r="DN8" s="82"/>
      <c r="DO8" s="82"/>
      <c r="DP8" s="82"/>
      <c r="DQ8" s="82"/>
      <c r="DR8" s="82"/>
      <c r="DS8" s="82"/>
      <c r="DT8" s="82"/>
      <c r="DU8" s="82"/>
      <c r="DV8" s="82"/>
      <c r="DW8" s="82"/>
      <c r="DX8" s="82"/>
      <c r="DY8" s="82"/>
      <c r="DZ8" s="82"/>
      <c r="EA8" s="82"/>
      <c r="EB8" s="82"/>
      <c r="EC8" s="82"/>
      <c r="ED8" s="82"/>
      <c r="EE8" s="82"/>
      <c r="EF8" s="82"/>
      <c r="EG8" s="82"/>
      <c r="EH8" s="82"/>
      <c r="EI8" s="82"/>
      <c r="EJ8" s="82"/>
      <c r="EK8" s="82"/>
      <c r="EL8" s="82"/>
      <c r="EM8" s="82"/>
      <c r="EN8" s="82"/>
      <c r="EO8" s="82"/>
      <c r="EP8" s="82"/>
      <c r="EQ8" s="82"/>
      <c r="ER8" s="82"/>
      <c r="ES8" s="82"/>
      <c r="ET8" s="82"/>
      <c r="EU8" s="82"/>
      <c r="EV8" s="82"/>
      <c r="EW8" s="82"/>
      <c r="EX8" s="82"/>
      <c r="EY8" s="82"/>
      <c r="EZ8" s="82"/>
      <c r="FA8" s="82"/>
      <c r="FB8" s="82"/>
      <c r="FC8" s="82"/>
      <c r="FD8" s="82"/>
      <c r="FE8" s="82"/>
      <c r="FF8" s="82"/>
      <c r="FG8" s="82"/>
      <c r="FH8" s="82"/>
      <c r="FI8" s="82"/>
      <c r="FJ8" s="82"/>
      <c r="FK8" s="82"/>
      <c r="FL8" s="82"/>
      <c r="FM8" s="82"/>
      <c r="FN8" s="82"/>
      <c r="FO8" s="82"/>
      <c r="FP8" s="82"/>
      <c r="FQ8" s="82"/>
      <c r="FR8" s="82"/>
      <c r="FS8" s="82"/>
      <c r="FT8" s="82"/>
      <c r="FU8" s="82"/>
      <c r="FV8" s="82"/>
      <c r="FW8" s="82"/>
      <c r="FX8" s="82"/>
      <c r="FY8" s="82"/>
      <c r="FZ8" s="82"/>
      <c r="GA8" s="82"/>
      <c r="GB8" s="82"/>
      <c r="GC8" s="82"/>
      <c r="GD8" s="82"/>
      <c r="GE8" s="82"/>
      <c r="GF8" s="82"/>
      <c r="GG8" s="82"/>
      <c r="GH8" s="82"/>
      <c r="GI8" s="82"/>
      <c r="GJ8" s="82"/>
      <c r="GK8" s="82"/>
      <c r="GL8" s="82"/>
      <c r="GM8" s="82"/>
      <c r="GN8" s="82"/>
      <c r="GO8" s="82"/>
      <c r="GP8" s="82"/>
      <c r="GQ8" s="82"/>
      <c r="GR8" s="82"/>
      <c r="GS8" s="82"/>
      <c r="GT8" s="82"/>
      <c r="GU8" s="82"/>
      <c r="GV8" s="82"/>
      <c r="GW8" s="82"/>
      <c r="GX8" s="82"/>
      <c r="GY8" s="82"/>
      <c r="GZ8" s="82"/>
      <c r="HA8" s="82"/>
      <c r="HB8" s="82"/>
      <c r="HC8" s="82"/>
      <c r="HD8" s="82"/>
      <c r="HE8" s="82"/>
      <c r="HF8" s="82"/>
      <c r="HG8" s="82"/>
      <c r="HH8" s="82"/>
      <c r="HI8" s="82"/>
      <c r="HJ8" s="82"/>
      <c r="HK8" s="82"/>
      <c r="HL8" s="82"/>
      <c r="HM8" s="82"/>
      <c r="HN8" s="82"/>
      <c r="HO8" s="82"/>
      <c r="HP8" s="82"/>
      <c r="HQ8" s="82"/>
      <c r="HR8" s="82"/>
      <c r="HS8" s="82"/>
      <c r="HT8" s="82"/>
      <c r="HU8" s="82"/>
      <c r="HV8" s="82"/>
      <c r="HW8" s="82"/>
      <c r="HX8" s="82"/>
      <c r="HY8" s="82"/>
      <c r="HZ8" s="82"/>
      <c r="IA8" s="82"/>
      <c r="IB8" s="82"/>
      <c r="IC8" s="82"/>
      <c r="ID8" s="82"/>
      <c r="IE8" s="82"/>
      <c r="IF8" s="82"/>
      <c r="IG8" s="82"/>
      <c r="IH8" s="82"/>
      <c r="II8" s="82"/>
      <c r="IJ8" s="82"/>
      <c r="IK8" s="82"/>
      <c r="IL8" s="82"/>
      <c r="IM8" s="82"/>
      <c r="IN8" s="82"/>
      <c r="IO8" s="82"/>
      <c r="IP8" s="82"/>
      <c r="IQ8" s="82"/>
      <c r="IR8" s="82"/>
      <c r="IS8" s="82"/>
      <c r="IT8" s="82"/>
      <c r="IU8" s="82"/>
      <c r="IV8" s="82"/>
      <c r="IW8" s="82"/>
    </row>
    <row r="9" customFormat="false" ht="13.7" hidden="false" customHeight="true" outlineLevel="0" collapsed="false">
      <c r="A9" s="84" t="s">
        <v>13</v>
      </c>
      <c r="B9" s="64" t="s">
        <v>63</v>
      </c>
      <c r="C9" s="85" t="n">
        <v>28.0857142857143</v>
      </c>
      <c r="D9" s="85" t="n">
        <v>29</v>
      </c>
      <c r="E9" s="85" t="n">
        <v>37.75</v>
      </c>
      <c r="F9" s="86" t="n">
        <v>32.5125</v>
      </c>
      <c r="G9" s="85" t="n">
        <v>36.75</v>
      </c>
      <c r="H9" s="85" t="n">
        <v>37.75</v>
      </c>
      <c r="I9" s="85" t="n">
        <v>35.75</v>
      </c>
      <c r="J9" s="85" t="n">
        <v>31.625</v>
      </c>
      <c r="K9" s="85" t="n">
        <v>32.75</v>
      </c>
      <c r="L9" s="85" t="n">
        <v>30.5</v>
      </c>
      <c r="M9" s="85" t="n">
        <v>28.5</v>
      </c>
      <c r="N9" s="85" t="n">
        <v>29.5</v>
      </c>
      <c r="O9" s="85" t="n">
        <v>46</v>
      </c>
      <c r="P9" s="87" t="n">
        <v>42.5</v>
      </c>
      <c r="Q9" s="85" t="n">
        <v>49.5</v>
      </c>
      <c r="R9" s="85" t="n">
        <v>42</v>
      </c>
      <c r="S9" s="85" t="n">
        <v>37.0833333333333</v>
      </c>
      <c r="T9" s="85" t="n">
        <v>38.75</v>
      </c>
      <c r="U9" s="85" t="n">
        <v>35.5</v>
      </c>
      <c r="V9" s="85" t="n">
        <v>37</v>
      </c>
      <c r="W9" s="86" t="n">
        <v>36.7196078431373</v>
      </c>
      <c r="X9" s="85" t="n">
        <v>39.3274509803922</v>
      </c>
      <c r="Y9" s="85" t="n">
        <v>39.933288590604</v>
      </c>
      <c r="Z9" s="85" t="n">
        <v>40.0590588235294</v>
      </c>
      <c r="AA9" s="85" t="n">
        <v>41.1315098039216</v>
      </c>
      <c r="AB9" s="88" t="n">
        <v>42.333515625</v>
      </c>
      <c r="AC9" s="89" t="n">
        <v>40.1356564364877</v>
      </c>
      <c r="AD9" s="90"/>
      <c r="AE9" s="90"/>
      <c r="AF9" s="91"/>
      <c r="AG9" s="87" t="n">
        <v>37.75</v>
      </c>
      <c r="AH9" s="87" t="n">
        <v>35.75</v>
      </c>
      <c r="AI9" s="87" t="n">
        <v>32.75</v>
      </c>
      <c r="AJ9" s="87" t="n">
        <v>30.5</v>
      </c>
      <c r="AK9" s="87" t="n">
        <v>28.5</v>
      </c>
      <c r="AL9" s="87" t="n">
        <v>29.5</v>
      </c>
      <c r="AM9" s="87" t="n">
        <v>42.5</v>
      </c>
      <c r="AN9" s="87" t="n">
        <v>49.5</v>
      </c>
      <c r="AO9" s="87" t="n">
        <v>42</v>
      </c>
      <c r="AP9" s="87" t="n">
        <v>38.75</v>
      </c>
      <c r="AQ9" s="87" t="n">
        <v>35.5</v>
      </c>
      <c r="AR9" s="87" t="n">
        <v>37</v>
      </c>
      <c r="AS9" s="87" t="n">
        <v>41.75</v>
      </c>
      <c r="AT9" s="87" t="n">
        <v>40.75</v>
      </c>
      <c r="AU9" s="87" t="n">
        <v>35</v>
      </c>
      <c r="AV9" s="87" t="n">
        <v>32</v>
      </c>
      <c r="AW9" s="87" t="n">
        <v>28.5</v>
      </c>
      <c r="AX9" s="87" t="n">
        <v>29.5</v>
      </c>
      <c r="AY9" s="87" t="n">
        <v>48</v>
      </c>
      <c r="AZ9" s="87" t="n">
        <v>56</v>
      </c>
      <c r="BA9" s="87" t="n">
        <v>46.25</v>
      </c>
      <c r="BB9" s="87" t="n">
        <v>40.25</v>
      </c>
      <c r="BC9" s="87" t="n">
        <v>36</v>
      </c>
      <c r="BD9" s="87" t="n">
        <v>37.5</v>
      </c>
      <c r="BE9" s="87" t="n">
        <v>41.81</v>
      </c>
      <c r="BF9" s="87" t="n">
        <v>40.95</v>
      </c>
      <c r="BG9" s="87" t="n">
        <v>36.01</v>
      </c>
      <c r="BH9" s="87" t="n">
        <v>33.43</v>
      </c>
      <c r="BI9" s="87" t="n">
        <v>30.43</v>
      </c>
      <c r="BJ9" s="87" t="n">
        <v>31.29</v>
      </c>
      <c r="BK9" s="87" t="n">
        <v>47.17</v>
      </c>
      <c r="BL9" s="87" t="n">
        <v>54.04</v>
      </c>
      <c r="BM9" s="87" t="n">
        <v>45.67</v>
      </c>
      <c r="BN9" s="87" t="n">
        <v>40.52</v>
      </c>
      <c r="BO9" s="87" t="n">
        <v>36.87</v>
      </c>
      <c r="BP9" s="87" t="n">
        <v>38.16</v>
      </c>
      <c r="BQ9" s="87" t="n">
        <v>41.85</v>
      </c>
      <c r="BR9" s="87" t="n">
        <v>41.11</v>
      </c>
      <c r="BS9" s="87" t="n">
        <v>36.88</v>
      </c>
      <c r="BT9" s="87" t="n">
        <v>34.67</v>
      </c>
      <c r="BU9" s="87" t="n">
        <v>32.1</v>
      </c>
      <c r="BV9" s="87" t="n">
        <v>32.83</v>
      </c>
      <c r="BW9" s="87" t="n">
        <v>46.46</v>
      </c>
      <c r="BX9" s="87" t="n">
        <v>52.35</v>
      </c>
      <c r="BY9" s="87" t="n">
        <v>45.17</v>
      </c>
      <c r="BZ9" s="87" t="n">
        <v>40.76</v>
      </c>
      <c r="CA9" s="87" t="n">
        <v>37.63</v>
      </c>
      <c r="CB9" s="87" t="n">
        <v>38.73</v>
      </c>
      <c r="CC9" s="87" t="n">
        <v>42.08</v>
      </c>
      <c r="CD9" s="87" t="n">
        <v>41.41</v>
      </c>
      <c r="CE9" s="87" t="n">
        <v>37.57</v>
      </c>
      <c r="CF9" s="87" t="n">
        <v>35.56</v>
      </c>
      <c r="CG9" s="87" t="n">
        <v>33.22</v>
      </c>
      <c r="CH9" s="87" t="n">
        <v>33.89</v>
      </c>
      <c r="CI9" s="87" t="n">
        <v>46.27</v>
      </c>
      <c r="CJ9" s="87" t="n">
        <v>51.63</v>
      </c>
      <c r="CK9" s="87" t="n">
        <v>45.11</v>
      </c>
      <c r="CL9" s="87" t="n">
        <v>41.09</v>
      </c>
      <c r="CM9" s="87" t="n">
        <v>38.25</v>
      </c>
      <c r="CN9" s="87" t="n">
        <v>39.26</v>
      </c>
      <c r="CO9" s="87" t="n">
        <v>42.32</v>
      </c>
      <c r="CP9" s="87" t="n">
        <v>41.72</v>
      </c>
      <c r="CQ9" s="87" t="n">
        <v>38.22</v>
      </c>
      <c r="CR9" s="87" t="n">
        <v>36.4</v>
      </c>
      <c r="CS9" s="87" t="n">
        <v>34.28</v>
      </c>
      <c r="CT9" s="87" t="n">
        <v>34.89</v>
      </c>
      <c r="CU9" s="87" t="n">
        <v>46.15</v>
      </c>
      <c r="CV9" s="87" t="n">
        <v>51.02</v>
      </c>
      <c r="CW9" s="87" t="n">
        <v>45.09</v>
      </c>
      <c r="CX9" s="87" t="n">
        <v>41.44</v>
      </c>
      <c r="CY9" s="87" t="n">
        <v>38.86</v>
      </c>
      <c r="CZ9" s="87" t="n">
        <v>39.78</v>
      </c>
      <c r="DA9" s="87" t="n">
        <v>42.72</v>
      </c>
      <c r="DB9" s="87" t="n">
        <v>42.15</v>
      </c>
      <c r="DC9" s="87" t="n">
        <v>38.9</v>
      </c>
      <c r="DD9" s="87" t="n">
        <v>37.21</v>
      </c>
      <c r="DE9" s="87" t="n">
        <v>35.23</v>
      </c>
      <c r="DF9" s="87" t="n">
        <v>35.8</v>
      </c>
      <c r="DG9" s="87" t="n">
        <v>46.28</v>
      </c>
      <c r="DH9" s="87" t="n">
        <v>50.82</v>
      </c>
      <c r="DI9" s="87" t="n">
        <v>45.3</v>
      </c>
      <c r="DJ9" s="87" t="n">
        <v>41.9</v>
      </c>
      <c r="DK9" s="87" t="n">
        <v>39.5</v>
      </c>
      <c r="DL9" s="87" t="n">
        <v>40.35</v>
      </c>
      <c r="DM9" s="87" t="n">
        <v>43.12</v>
      </c>
      <c r="DN9" s="87" t="n">
        <v>42.6</v>
      </c>
      <c r="DO9" s="87" t="n">
        <v>39.57</v>
      </c>
      <c r="DP9" s="87" t="n">
        <v>37.99</v>
      </c>
      <c r="DQ9" s="87" t="n">
        <v>36.15</v>
      </c>
      <c r="DR9" s="87" t="n">
        <v>36.68</v>
      </c>
      <c r="DS9" s="87" t="n">
        <v>46.44</v>
      </c>
      <c r="DT9" s="87" t="n">
        <v>50.67</v>
      </c>
      <c r="DU9" s="87" t="n">
        <v>45.53</v>
      </c>
      <c r="DV9" s="87" t="n">
        <v>42.37</v>
      </c>
      <c r="DW9" s="87" t="n">
        <v>40.13</v>
      </c>
      <c r="DX9" s="87" t="n">
        <v>40.92</v>
      </c>
      <c r="DY9" s="87" t="n">
        <v>43.53</v>
      </c>
      <c r="DZ9" s="87" t="n">
        <v>43.04</v>
      </c>
      <c r="EA9" s="87" t="n">
        <v>40.22</v>
      </c>
      <c r="EB9" s="87" t="n">
        <v>38.75</v>
      </c>
      <c r="EC9" s="87" t="n">
        <v>37.04</v>
      </c>
      <c r="ED9" s="87" t="n">
        <v>37.53</v>
      </c>
      <c r="EE9" s="87" t="n">
        <v>46.62</v>
      </c>
      <c r="EF9" s="87" t="n">
        <v>50.56</v>
      </c>
      <c r="EG9" s="87" t="n">
        <v>45.77</v>
      </c>
      <c r="EH9" s="87" t="n">
        <v>42.83</v>
      </c>
      <c r="EI9" s="87" t="n">
        <v>40.75</v>
      </c>
      <c r="EJ9" s="87" t="n">
        <v>41.49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87" t="n">
        <v>28.0714285714286</v>
      </c>
      <c r="D10" s="87" t="n">
        <v>29.54</v>
      </c>
      <c r="E10" s="87" t="n">
        <v>38</v>
      </c>
      <c r="F10" s="94" t="n">
        <v>32.8508333333333</v>
      </c>
      <c r="G10" s="87" t="n">
        <v>36.7</v>
      </c>
      <c r="H10" s="87" t="n">
        <v>37.75</v>
      </c>
      <c r="I10" s="87" t="n">
        <v>35.65</v>
      </c>
      <c r="J10" s="87" t="n">
        <v>32.625</v>
      </c>
      <c r="K10" s="87" t="n">
        <v>32.75</v>
      </c>
      <c r="L10" s="87" t="n">
        <v>32.5</v>
      </c>
      <c r="M10" s="87" t="n">
        <v>31</v>
      </c>
      <c r="N10" s="87" t="n">
        <v>32</v>
      </c>
      <c r="O10" s="87" t="n">
        <v>48.75</v>
      </c>
      <c r="P10" s="87" t="n">
        <v>45.5</v>
      </c>
      <c r="Q10" s="87" t="n">
        <v>52</v>
      </c>
      <c r="R10" s="87" t="n">
        <v>45.5</v>
      </c>
      <c r="S10" s="87" t="n">
        <v>37.0833333333333</v>
      </c>
      <c r="T10" s="87" t="n">
        <v>38.75</v>
      </c>
      <c r="U10" s="87" t="n">
        <v>35.5</v>
      </c>
      <c r="V10" s="87" t="n">
        <v>37</v>
      </c>
      <c r="W10" s="94" t="n">
        <v>38.0450980392157</v>
      </c>
      <c r="X10" s="87" t="n">
        <v>41.1705882352941</v>
      </c>
      <c r="Y10" s="87" t="n">
        <v>41.6260738255034</v>
      </c>
      <c r="Z10" s="87" t="n">
        <v>42.0405490196078</v>
      </c>
      <c r="AA10" s="87" t="n">
        <v>43.9160882352941</v>
      </c>
      <c r="AB10" s="95" t="n">
        <v>46.018125</v>
      </c>
      <c r="AC10" s="96" t="n">
        <v>42.5147314578005</v>
      </c>
      <c r="AD10" s="90"/>
      <c r="AE10" s="90"/>
      <c r="AF10" s="91"/>
      <c r="AG10" s="97" t="n">
        <v>37.75</v>
      </c>
      <c r="AH10" s="97" t="n">
        <v>35.65</v>
      </c>
      <c r="AI10" s="97" t="n">
        <v>32.75</v>
      </c>
      <c r="AJ10" s="97" t="n">
        <v>32.5</v>
      </c>
      <c r="AK10" s="97" t="n">
        <v>31</v>
      </c>
      <c r="AL10" s="97" t="n">
        <v>32</v>
      </c>
      <c r="AM10" s="97" t="n">
        <v>45.5</v>
      </c>
      <c r="AN10" s="97" t="n">
        <v>52</v>
      </c>
      <c r="AO10" s="97" t="n">
        <v>45.5</v>
      </c>
      <c r="AP10" s="97" t="n">
        <v>38.75</v>
      </c>
      <c r="AQ10" s="97" t="n">
        <v>35.5</v>
      </c>
      <c r="AR10" s="97" t="n">
        <v>37</v>
      </c>
      <c r="AS10" s="97" t="n">
        <v>42</v>
      </c>
      <c r="AT10" s="97" t="n">
        <v>41.25</v>
      </c>
      <c r="AU10" s="97" t="n">
        <v>35.75</v>
      </c>
      <c r="AV10" s="97" t="n">
        <v>35.5</v>
      </c>
      <c r="AW10" s="97" t="n">
        <v>32</v>
      </c>
      <c r="AX10" s="97" t="n">
        <v>30.25</v>
      </c>
      <c r="AY10" s="97" t="n">
        <v>52.5</v>
      </c>
      <c r="AZ10" s="97" t="n">
        <v>59.5</v>
      </c>
      <c r="BA10" s="97" t="n">
        <v>49.75</v>
      </c>
      <c r="BB10" s="97" t="n">
        <v>40.75</v>
      </c>
      <c r="BC10" s="97" t="n">
        <v>36.5</v>
      </c>
      <c r="BD10" s="97" t="n">
        <v>37.75</v>
      </c>
      <c r="BE10" s="97" t="n">
        <v>42.27</v>
      </c>
      <c r="BF10" s="97" t="n">
        <v>41.63</v>
      </c>
      <c r="BG10" s="97" t="n">
        <v>36.91</v>
      </c>
      <c r="BH10" s="97" t="n">
        <v>36.7</v>
      </c>
      <c r="BI10" s="97" t="n">
        <v>33.69</v>
      </c>
      <c r="BJ10" s="97" t="n">
        <v>32.19</v>
      </c>
      <c r="BK10" s="97" t="n">
        <v>51.29</v>
      </c>
      <c r="BL10" s="97" t="n">
        <v>57.31</v>
      </c>
      <c r="BM10" s="97" t="n">
        <v>48.94</v>
      </c>
      <c r="BN10" s="97" t="n">
        <v>41.21</v>
      </c>
      <c r="BO10" s="97" t="n">
        <v>37.57</v>
      </c>
      <c r="BP10" s="97" t="n">
        <v>38.64</v>
      </c>
      <c r="BQ10" s="97" t="n">
        <v>42.64</v>
      </c>
      <c r="BR10" s="97" t="n">
        <v>42.09</v>
      </c>
      <c r="BS10" s="97" t="n">
        <v>38.04</v>
      </c>
      <c r="BT10" s="97" t="n">
        <v>37.86</v>
      </c>
      <c r="BU10" s="97" t="n">
        <v>35.28</v>
      </c>
      <c r="BV10" s="97" t="n">
        <v>34</v>
      </c>
      <c r="BW10" s="97" t="n">
        <v>50.43</v>
      </c>
      <c r="BX10" s="97" t="n">
        <v>55.61</v>
      </c>
      <c r="BY10" s="97" t="n">
        <v>48.42</v>
      </c>
      <c r="BZ10" s="97" t="n">
        <v>41.78</v>
      </c>
      <c r="CA10" s="97" t="n">
        <v>38.64</v>
      </c>
      <c r="CB10" s="97" t="n">
        <v>39.57</v>
      </c>
      <c r="CC10" s="97" t="n">
        <v>43.34</v>
      </c>
      <c r="CD10" s="97" t="n">
        <v>42.84</v>
      </c>
      <c r="CE10" s="97" t="n">
        <v>39.12</v>
      </c>
      <c r="CF10" s="97" t="n">
        <v>38.96</v>
      </c>
      <c r="CG10" s="97" t="n">
        <v>36.6</v>
      </c>
      <c r="CH10" s="97" t="n">
        <v>35.42</v>
      </c>
      <c r="CI10" s="97" t="n">
        <v>50.48</v>
      </c>
      <c r="CJ10" s="97" t="n">
        <v>55.22</v>
      </c>
      <c r="CK10" s="97" t="n">
        <v>48.63</v>
      </c>
      <c r="CL10" s="97" t="n">
        <v>42.55</v>
      </c>
      <c r="CM10" s="97" t="n">
        <v>39.68</v>
      </c>
      <c r="CN10" s="97" t="n">
        <v>40.53</v>
      </c>
      <c r="CO10" s="97" t="n">
        <v>44.03</v>
      </c>
      <c r="CP10" s="97" t="n">
        <v>43.58</v>
      </c>
      <c r="CQ10" s="97" t="n">
        <v>40.18</v>
      </c>
      <c r="CR10" s="97" t="n">
        <v>40.03</v>
      </c>
      <c r="CS10" s="97" t="n">
        <v>37.87</v>
      </c>
      <c r="CT10" s="97" t="n">
        <v>36.79</v>
      </c>
      <c r="CU10" s="97" t="n">
        <v>50.58</v>
      </c>
      <c r="CV10" s="97" t="n">
        <v>54.93</v>
      </c>
      <c r="CW10" s="97" t="n">
        <v>48.89</v>
      </c>
      <c r="CX10" s="97" t="n">
        <v>43.32</v>
      </c>
      <c r="CY10" s="97" t="n">
        <v>40.7</v>
      </c>
      <c r="CZ10" s="97" t="n">
        <v>41.48</v>
      </c>
      <c r="DA10" s="97" t="n">
        <v>44.75</v>
      </c>
      <c r="DB10" s="97" t="n">
        <v>44.32</v>
      </c>
      <c r="DC10" s="97" t="n">
        <v>41.14</v>
      </c>
      <c r="DD10" s="97" t="n">
        <v>41</v>
      </c>
      <c r="DE10" s="97" t="n">
        <v>38.98</v>
      </c>
      <c r="DF10" s="97" t="n">
        <v>37.97</v>
      </c>
      <c r="DG10" s="97" t="n">
        <v>50.88</v>
      </c>
      <c r="DH10" s="97" t="n">
        <v>54.95</v>
      </c>
      <c r="DI10" s="97" t="n">
        <v>49.3</v>
      </c>
      <c r="DJ10" s="97" t="n">
        <v>44.09</v>
      </c>
      <c r="DK10" s="97" t="n">
        <v>41.63</v>
      </c>
      <c r="DL10" s="97" t="n">
        <v>42.36</v>
      </c>
      <c r="DM10" s="97" t="n">
        <v>45.45</v>
      </c>
      <c r="DN10" s="97" t="n">
        <v>45.05</v>
      </c>
      <c r="DO10" s="97" t="n">
        <v>42.08</v>
      </c>
      <c r="DP10" s="97" t="n">
        <v>41.96</v>
      </c>
      <c r="DQ10" s="97" t="n">
        <v>40.07</v>
      </c>
      <c r="DR10" s="97" t="n">
        <v>39.13</v>
      </c>
      <c r="DS10" s="97" t="n">
        <v>51.21</v>
      </c>
      <c r="DT10" s="97" t="n">
        <v>55.02</v>
      </c>
      <c r="DU10" s="97" t="n">
        <v>49.74</v>
      </c>
      <c r="DV10" s="97" t="n">
        <v>44.87</v>
      </c>
      <c r="DW10" s="97" t="n">
        <v>42.57</v>
      </c>
      <c r="DX10" s="97" t="n">
        <v>43.26</v>
      </c>
      <c r="DY10" s="97" t="n">
        <v>46.42</v>
      </c>
      <c r="DZ10" s="97" t="n">
        <v>46.05</v>
      </c>
      <c r="EA10" s="97" t="n">
        <v>43.25</v>
      </c>
      <c r="EB10" s="97" t="n">
        <v>43.14</v>
      </c>
      <c r="EC10" s="97" t="n">
        <v>41.36</v>
      </c>
      <c r="ED10" s="97" t="n">
        <v>40.48</v>
      </c>
      <c r="EE10" s="97" t="n">
        <v>51.84</v>
      </c>
      <c r="EF10" s="97" t="n">
        <v>55.42</v>
      </c>
      <c r="EG10" s="97" t="n">
        <v>50.46</v>
      </c>
      <c r="EH10" s="97" t="n">
        <v>45.88</v>
      </c>
      <c r="EI10" s="97" t="n">
        <v>43.72</v>
      </c>
      <c r="EJ10" s="97" t="n">
        <v>44.37</v>
      </c>
    </row>
    <row r="11" customFormat="false" ht="13.7" hidden="false" customHeight="true" outlineLevel="0" collapsed="false">
      <c r="A11" s="92" t="s">
        <v>14</v>
      </c>
      <c r="B11" s="64"/>
      <c r="C11" s="87" t="n">
        <v>27.8142857142857</v>
      </c>
      <c r="D11" s="87" t="n">
        <v>30</v>
      </c>
      <c r="E11" s="87" t="n">
        <v>38</v>
      </c>
      <c r="F11" s="94" t="n">
        <v>33.0145833333333</v>
      </c>
      <c r="G11" s="87" t="n">
        <v>36.875</v>
      </c>
      <c r="H11" s="87" t="n">
        <v>37.5</v>
      </c>
      <c r="I11" s="87" t="n">
        <v>36.25</v>
      </c>
      <c r="J11" s="87" t="n">
        <v>33.875</v>
      </c>
      <c r="K11" s="87" t="n">
        <v>35</v>
      </c>
      <c r="L11" s="87" t="n">
        <v>32.75</v>
      </c>
      <c r="M11" s="87" t="n">
        <v>32.5</v>
      </c>
      <c r="N11" s="87" t="n">
        <v>39</v>
      </c>
      <c r="O11" s="87" t="n">
        <v>51.125</v>
      </c>
      <c r="P11" s="87" t="n">
        <v>48</v>
      </c>
      <c r="Q11" s="87" t="n">
        <v>54.25</v>
      </c>
      <c r="R11" s="87" t="n">
        <v>47</v>
      </c>
      <c r="S11" s="87" t="n">
        <v>39.5</v>
      </c>
      <c r="T11" s="87" t="n">
        <v>39.5</v>
      </c>
      <c r="U11" s="87" t="n">
        <v>38.5</v>
      </c>
      <c r="V11" s="87" t="n">
        <v>40.5</v>
      </c>
      <c r="W11" s="94" t="n">
        <v>40.0745098039216</v>
      </c>
      <c r="X11" s="87" t="n">
        <v>43.7519607843137</v>
      </c>
      <c r="Y11" s="87" t="n">
        <v>44.0690939597316</v>
      </c>
      <c r="Z11" s="87" t="n">
        <v>44.5466666666667</v>
      </c>
      <c r="AA11" s="87" t="n">
        <v>45.2586862745098</v>
      </c>
      <c r="AB11" s="95" t="n">
        <v>46.11984375</v>
      </c>
      <c r="AC11" s="96" t="n">
        <v>44.178273657289</v>
      </c>
      <c r="AD11" s="90"/>
      <c r="AE11" s="90"/>
      <c r="AF11" s="91"/>
      <c r="AG11" s="97" t="n">
        <v>37.5</v>
      </c>
      <c r="AH11" s="97" t="n">
        <v>36.25</v>
      </c>
      <c r="AI11" s="97" t="n">
        <v>35</v>
      </c>
      <c r="AJ11" s="97" t="n">
        <v>32.75</v>
      </c>
      <c r="AK11" s="97" t="n">
        <v>32.5</v>
      </c>
      <c r="AL11" s="97" t="n">
        <v>39</v>
      </c>
      <c r="AM11" s="97" t="n">
        <v>48</v>
      </c>
      <c r="AN11" s="97" t="n">
        <v>54.25</v>
      </c>
      <c r="AO11" s="97" t="n">
        <v>47</v>
      </c>
      <c r="AP11" s="97" t="n">
        <v>39.5</v>
      </c>
      <c r="AQ11" s="97" t="n">
        <v>38.5</v>
      </c>
      <c r="AR11" s="97" t="n">
        <v>40.5</v>
      </c>
      <c r="AS11" s="97" t="n">
        <v>43.25</v>
      </c>
      <c r="AT11" s="97" t="n">
        <v>41.25</v>
      </c>
      <c r="AU11" s="97" t="n">
        <v>39.25</v>
      </c>
      <c r="AV11" s="97" t="n">
        <v>35.5</v>
      </c>
      <c r="AW11" s="97" t="n">
        <v>36</v>
      </c>
      <c r="AX11" s="97" t="n">
        <v>41</v>
      </c>
      <c r="AY11" s="97" t="n">
        <v>51.25</v>
      </c>
      <c r="AZ11" s="97" t="n">
        <v>59.75</v>
      </c>
      <c r="BA11" s="97" t="n">
        <v>54.75</v>
      </c>
      <c r="BB11" s="97" t="n">
        <v>40</v>
      </c>
      <c r="BC11" s="97" t="n">
        <v>40</v>
      </c>
      <c r="BD11" s="97" t="n">
        <v>43</v>
      </c>
      <c r="BE11" s="97" t="n">
        <v>43.73</v>
      </c>
      <c r="BF11" s="97" t="n">
        <v>42.02</v>
      </c>
      <c r="BG11" s="97" t="n">
        <v>40.3</v>
      </c>
      <c r="BH11" s="97" t="n">
        <v>37.05</v>
      </c>
      <c r="BI11" s="97" t="n">
        <v>37.51</v>
      </c>
      <c r="BJ11" s="97" t="n">
        <v>41.8</v>
      </c>
      <c r="BK11" s="97" t="n">
        <v>50.6</v>
      </c>
      <c r="BL11" s="97" t="n">
        <v>57.89</v>
      </c>
      <c r="BM11" s="97" t="n">
        <v>53.56</v>
      </c>
      <c r="BN11" s="97" t="n">
        <v>40.66</v>
      </c>
      <c r="BO11" s="97" t="n">
        <v>40.91</v>
      </c>
      <c r="BP11" s="97" t="n">
        <v>43.8</v>
      </c>
      <c r="BQ11" s="97" t="n">
        <v>44.15</v>
      </c>
      <c r="BR11" s="97" t="n">
        <v>42.68</v>
      </c>
      <c r="BS11" s="97" t="n">
        <v>41.21</v>
      </c>
      <c r="BT11" s="97" t="n">
        <v>38.39</v>
      </c>
      <c r="BU11" s="97" t="n">
        <v>38.82</v>
      </c>
      <c r="BV11" s="97" t="n">
        <v>42.5</v>
      </c>
      <c r="BW11" s="97" t="n">
        <v>50.03</v>
      </c>
      <c r="BX11" s="97" t="n">
        <v>56.28</v>
      </c>
      <c r="BY11" s="97" t="n">
        <v>52.54</v>
      </c>
      <c r="BZ11" s="97" t="n">
        <v>41.23</v>
      </c>
      <c r="CA11" s="97" t="n">
        <v>41.7</v>
      </c>
      <c r="CB11" s="97" t="n">
        <v>44.5</v>
      </c>
      <c r="CC11" s="97" t="n">
        <v>44.49</v>
      </c>
      <c r="CD11" s="97" t="n">
        <v>43.16</v>
      </c>
      <c r="CE11" s="97" t="n">
        <v>41.82</v>
      </c>
      <c r="CF11" s="97" t="n">
        <v>39.24</v>
      </c>
      <c r="CG11" s="97" t="n">
        <v>39.66</v>
      </c>
      <c r="CH11" s="97" t="n">
        <v>42.99</v>
      </c>
      <c r="CI11" s="97" t="n">
        <v>49.82</v>
      </c>
      <c r="CJ11" s="97" t="n">
        <v>55.48</v>
      </c>
      <c r="CK11" s="97" t="n">
        <v>52.07</v>
      </c>
      <c r="CL11" s="97" t="n">
        <v>41.66</v>
      </c>
      <c r="CM11" s="97" t="n">
        <v>42.25</v>
      </c>
      <c r="CN11" s="97" t="n">
        <v>45</v>
      </c>
      <c r="CO11" s="97" t="n">
        <v>44.82</v>
      </c>
      <c r="CP11" s="97" t="n">
        <v>43.62</v>
      </c>
      <c r="CQ11" s="97" t="n">
        <v>42.41</v>
      </c>
      <c r="CR11" s="97" t="n">
        <v>40.05</v>
      </c>
      <c r="CS11" s="97" t="n">
        <v>40.45</v>
      </c>
      <c r="CT11" s="97" t="n">
        <v>43.47</v>
      </c>
      <c r="CU11" s="97" t="n">
        <v>49.65</v>
      </c>
      <c r="CV11" s="97" t="n">
        <v>54.78</v>
      </c>
      <c r="CW11" s="97" t="n">
        <v>51.67</v>
      </c>
      <c r="CX11" s="97" t="n">
        <v>42.07</v>
      </c>
      <c r="CY11" s="97" t="n">
        <v>42.77</v>
      </c>
      <c r="CZ11" s="97" t="n">
        <v>45.47</v>
      </c>
      <c r="DA11" s="97" t="n">
        <v>45.14</v>
      </c>
      <c r="DB11" s="97" t="n">
        <v>44.03</v>
      </c>
      <c r="DC11" s="97" t="n">
        <v>42.91</v>
      </c>
      <c r="DD11" s="97" t="n">
        <v>40.71</v>
      </c>
      <c r="DE11" s="97" t="n">
        <v>41.1</v>
      </c>
      <c r="DF11" s="97" t="n">
        <v>43.89</v>
      </c>
      <c r="DG11" s="97" t="n">
        <v>49.62</v>
      </c>
      <c r="DH11" s="97" t="n">
        <v>54.37</v>
      </c>
      <c r="DI11" s="97" t="n">
        <v>51.47</v>
      </c>
      <c r="DJ11" s="97" t="n">
        <v>42.46</v>
      </c>
      <c r="DK11" s="97" t="n">
        <v>43.23</v>
      </c>
      <c r="DL11" s="97" t="n">
        <v>45.9</v>
      </c>
      <c r="DM11" s="97" t="n">
        <v>45.51</v>
      </c>
      <c r="DN11" s="97" t="n">
        <v>44.48</v>
      </c>
      <c r="DO11" s="97" t="n">
        <v>43.44</v>
      </c>
      <c r="DP11" s="97" t="n">
        <v>41.38</v>
      </c>
      <c r="DQ11" s="97" t="n">
        <v>41.76</v>
      </c>
      <c r="DR11" s="97" t="n">
        <v>44.36</v>
      </c>
      <c r="DS11" s="97" t="n">
        <v>49.67</v>
      </c>
      <c r="DT11" s="97" t="n">
        <v>54.08</v>
      </c>
      <c r="DU11" s="97" t="n">
        <v>51.37</v>
      </c>
      <c r="DV11" s="97" t="n">
        <v>42.88</v>
      </c>
      <c r="DW11" s="97" t="n">
        <v>43.73</v>
      </c>
      <c r="DX11" s="97" t="n">
        <v>46.37</v>
      </c>
      <c r="DY11" s="97" t="n">
        <v>45.88</v>
      </c>
      <c r="DZ11" s="97" t="n">
        <v>44.92</v>
      </c>
      <c r="EA11" s="97" t="n">
        <v>43.97</v>
      </c>
      <c r="EB11" s="97" t="n">
        <v>42.04</v>
      </c>
      <c r="EC11" s="97" t="n">
        <v>42.41</v>
      </c>
      <c r="ED11" s="97" t="n">
        <v>44.81</v>
      </c>
      <c r="EE11" s="97" t="n">
        <v>49.74</v>
      </c>
      <c r="EF11" s="97" t="n">
        <v>53.82</v>
      </c>
      <c r="EG11" s="97" t="n">
        <v>51.29</v>
      </c>
      <c r="EH11" s="97" t="n">
        <v>43.3</v>
      </c>
      <c r="EI11" s="97" t="n">
        <v>44.21</v>
      </c>
      <c r="EJ11" s="97" t="n">
        <v>46.83</v>
      </c>
    </row>
    <row r="12" customFormat="false" ht="13.7" hidden="false" customHeight="true" outlineLevel="0" collapsed="false">
      <c r="A12" s="92" t="s">
        <v>17</v>
      </c>
      <c r="B12" s="64"/>
      <c r="C12" s="87" t="n">
        <v>26.9929285714286</v>
      </c>
      <c r="D12" s="87" t="n">
        <v>22.6059995574951</v>
      </c>
      <c r="E12" s="87" t="n">
        <v>34.75</v>
      </c>
      <c r="F12" s="94" t="n">
        <v>28.3057602230708</v>
      </c>
      <c r="G12" s="87" t="n">
        <v>34.625</v>
      </c>
      <c r="H12" s="87" t="n">
        <v>35</v>
      </c>
      <c r="I12" s="87" t="n">
        <v>34.25</v>
      </c>
      <c r="J12" s="87" t="n">
        <v>32.875</v>
      </c>
      <c r="K12" s="87" t="n">
        <v>33.5</v>
      </c>
      <c r="L12" s="87" t="n">
        <v>32.25</v>
      </c>
      <c r="M12" s="87" t="n">
        <v>32.5</v>
      </c>
      <c r="N12" s="87" t="n">
        <v>39</v>
      </c>
      <c r="O12" s="87" t="n">
        <v>51.125</v>
      </c>
      <c r="P12" s="87" t="n">
        <v>48</v>
      </c>
      <c r="Q12" s="87" t="n">
        <v>54.25</v>
      </c>
      <c r="R12" s="87" t="n">
        <v>46.25</v>
      </c>
      <c r="S12" s="87" t="n">
        <v>38.5</v>
      </c>
      <c r="T12" s="87" t="n">
        <v>38.5</v>
      </c>
      <c r="U12" s="87" t="n">
        <v>37.5</v>
      </c>
      <c r="V12" s="87" t="n">
        <v>39.5</v>
      </c>
      <c r="W12" s="94" t="n">
        <v>39.2254901960784</v>
      </c>
      <c r="X12" s="87" t="n">
        <v>32.5892156862745</v>
      </c>
      <c r="Y12" s="87" t="n">
        <v>29.5956375838926</v>
      </c>
      <c r="Z12" s="87" t="n">
        <v>27.7794117647059</v>
      </c>
      <c r="AA12" s="87" t="n">
        <v>37.784705882353</v>
      </c>
      <c r="AB12" s="95" t="n">
        <v>42.165625</v>
      </c>
      <c r="AC12" s="96" t="n">
        <v>35.8026327752376</v>
      </c>
      <c r="AD12" s="90"/>
      <c r="AE12" s="90"/>
      <c r="AF12" s="91"/>
      <c r="AG12" s="97" t="n">
        <v>35</v>
      </c>
      <c r="AH12" s="97" t="n">
        <v>34.25</v>
      </c>
      <c r="AI12" s="97" t="n">
        <v>33.5</v>
      </c>
      <c r="AJ12" s="97" t="n">
        <v>32.25</v>
      </c>
      <c r="AK12" s="97" t="n">
        <v>32.5</v>
      </c>
      <c r="AL12" s="97" t="n">
        <v>39</v>
      </c>
      <c r="AM12" s="97" t="n">
        <v>48</v>
      </c>
      <c r="AN12" s="97" t="n">
        <v>54.25</v>
      </c>
      <c r="AO12" s="97" t="n">
        <v>46.25</v>
      </c>
      <c r="AP12" s="97" t="n">
        <v>38.5</v>
      </c>
      <c r="AQ12" s="97" t="n">
        <v>37.5</v>
      </c>
      <c r="AR12" s="97" t="n">
        <v>39.5</v>
      </c>
      <c r="AS12" s="97" t="n">
        <v>30.75</v>
      </c>
      <c r="AT12" s="97" t="n">
        <v>29.25</v>
      </c>
      <c r="AU12" s="97" t="n">
        <v>28.5</v>
      </c>
      <c r="AV12" s="97" t="n">
        <v>25.5</v>
      </c>
      <c r="AW12" s="97" t="n">
        <v>26</v>
      </c>
      <c r="AX12" s="97" t="n">
        <v>31</v>
      </c>
      <c r="AY12" s="97" t="n">
        <v>41.25</v>
      </c>
      <c r="AZ12" s="97" t="n">
        <v>49.75</v>
      </c>
      <c r="BA12" s="97" t="n">
        <v>39.75</v>
      </c>
      <c r="BB12" s="97" t="n">
        <v>29.5</v>
      </c>
      <c r="BC12" s="97" t="n">
        <v>29.25</v>
      </c>
      <c r="BD12" s="97" t="n">
        <v>30.5</v>
      </c>
      <c r="BE12" s="97" t="n">
        <v>21.5</v>
      </c>
      <c r="BF12" s="97" t="n">
        <v>23.25</v>
      </c>
      <c r="BG12" s="97" t="n">
        <v>22</v>
      </c>
      <c r="BH12" s="97" t="n">
        <v>28.5</v>
      </c>
      <c r="BI12" s="97" t="n">
        <v>28</v>
      </c>
      <c r="BJ12" s="97" t="n">
        <v>35</v>
      </c>
      <c r="BK12" s="97" t="n">
        <v>39</v>
      </c>
      <c r="BL12" s="97" t="n">
        <v>47.75</v>
      </c>
      <c r="BM12" s="97" t="n">
        <v>31.5</v>
      </c>
      <c r="BN12" s="97" t="n">
        <v>32</v>
      </c>
      <c r="BO12" s="97" t="n">
        <v>29.75</v>
      </c>
      <c r="BP12" s="97" t="n">
        <v>30.25</v>
      </c>
      <c r="BQ12" s="97" t="n">
        <v>21.5</v>
      </c>
      <c r="BR12" s="97" t="n">
        <v>23.25</v>
      </c>
      <c r="BS12" s="97" t="n">
        <v>22</v>
      </c>
      <c r="BT12" s="97" t="n">
        <v>27.5</v>
      </c>
      <c r="BU12" s="97" t="n">
        <v>27</v>
      </c>
      <c r="BV12" s="97" t="n">
        <v>33</v>
      </c>
      <c r="BW12" s="97" t="n">
        <v>30</v>
      </c>
      <c r="BX12" s="97" t="n">
        <v>38.75</v>
      </c>
      <c r="BY12" s="97" t="n">
        <v>25.5</v>
      </c>
      <c r="BZ12" s="97" t="n">
        <v>29</v>
      </c>
      <c r="CA12" s="97" t="n">
        <v>27.25</v>
      </c>
      <c r="CB12" s="97" t="n">
        <v>27.75</v>
      </c>
      <c r="CC12" s="97" t="n">
        <v>21.75</v>
      </c>
      <c r="CD12" s="97" t="n">
        <v>23.5</v>
      </c>
      <c r="CE12" s="97" t="n">
        <v>22.25</v>
      </c>
      <c r="CF12" s="97" t="n">
        <v>27.75</v>
      </c>
      <c r="CG12" s="97" t="n">
        <v>27.25</v>
      </c>
      <c r="CH12" s="97" t="n">
        <v>33.25</v>
      </c>
      <c r="CI12" s="97" t="n">
        <v>30.25</v>
      </c>
      <c r="CJ12" s="97" t="n">
        <v>39</v>
      </c>
      <c r="CK12" s="97" t="n">
        <v>25.75</v>
      </c>
      <c r="CL12" s="97" t="n">
        <v>29.25</v>
      </c>
      <c r="CM12" s="97" t="n">
        <v>27.5</v>
      </c>
      <c r="CN12" s="97" t="n">
        <v>28</v>
      </c>
      <c r="CO12" s="97" t="n">
        <v>31.1</v>
      </c>
      <c r="CP12" s="97" t="n">
        <v>32.85</v>
      </c>
      <c r="CQ12" s="97" t="n">
        <v>31.6</v>
      </c>
      <c r="CR12" s="97" t="n">
        <v>37.1</v>
      </c>
      <c r="CS12" s="97" t="n">
        <v>36.6</v>
      </c>
      <c r="CT12" s="97" t="n">
        <v>43.6</v>
      </c>
      <c r="CU12" s="97" t="n">
        <v>50.6</v>
      </c>
      <c r="CV12" s="97" t="n">
        <v>59.35</v>
      </c>
      <c r="CW12" s="97" t="n">
        <v>42.1</v>
      </c>
      <c r="CX12" s="97" t="n">
        <v>41.6</v>
      </c>
      <c r="CY12" s="97" t="n">
        <v>39.85</v>
      </c>
      <c r="CZ12" s="97" t="n">
        <v>40.35</v>
      </c>
      <c r="DA12" s="97" t="n">
        <v>31.45</v>
      </c>
      <c r="DB12" s="97" t="n">
        <v>33.2</v>
      </c>
      <c r="DC12" s="97" t="n">
        <v>31.95</v>
      </c>
      <c r="DD12" s="97" t="n">
        <v>37.45</v>
      </c>
      <c r="DE12" s="97" t="n">
        <v>36.95</v>
      </c>
      <c r="DF12" s="97" t="n">
        <v>43.95</v>
      </c>
      <c r="DG12" s="97" t="n">
        <v>50.95</v>
      </c>
      <c r="DH12" s="97" t="n">
        <v>59.7</v>
      </c>
      <c r="DI12" s="97" t="n">
        <v>42.45</v>
      </c>
      <c r="DJ12" s="97" t="n">
        <v>41.95</v>
      </c>
      <c r="DK12" s="97" t="n">
        <v>40.2</v>
      </c>
      <c r="DL12" s="97" t="n">
        <v>40.7</v>
      </c>
      <c r="DM12" s="97" t="n">
        <v>31.95</v>
      </c>
      <c r="DN12" s="97" t="n">
        <v>33.7</v>
      </c>
      <c r="DO12" s="97" t="n">
        <v>32.45</v>
      </c>
      <c r="DP12" s="97" t="n">
        <v>38</v>
      </c>
      <c r="DQ12" s="97" t="n">
        <v>37.5</v>
      </c>
      <c r="DR12" s="97" t="n">
        <v>44.5</v>
      </c>
      <c r="DS12" s="97" t="n">
        <v>51.5</v>
      </c>
      <c r="DT12" s="97" t="n">
        <v>60.25</v>
      </c>
      <c r="DU12" s="97" t="n">
        <v>42.95</v>
      </c>
      <c r="DV12" s="97" t="n">
        <v>42.5</v>
      </c>
      <c r="DW12" s="97" t="n">
        <v>40.75</v>
      </c>
      <c r="DX12" s="97" t="n">
        <v>41.2</v>
      </c>
      <c r="DY12" s="97" t="n">
        <v>32.45</v>
      </c>
      <c r="DZ12" s="97" t="n">
        <v>34.2</v>
      </c>
      <c r="EA12" s="97" t="n">
        <v>32.95</v>
      </c>
      <c r="EB12" s="97" t="n">
        <v>38.75</v>
      </c>
      <c r="EC12" s="97" t="n">
        <v>38.25</v>
      </c>
      <c r="ED12" s="97" t="n">
        <v>45.25</v>
      </c>
      <c r="EE12" s="97" t="n">
        <v>52.25</v>
      </c>
      <c r="EF12" s="97" t="n">
        <v>61</v>
      </c>
      <c r="EG12" s="97" t="n">
        <v>43.45</v>
      </c>
      <c r="EH12" s="97" t="n">
        <v>43.25</v>
      </c>
      <c r="EI12" s="97" t="n">
        <v>41.5</v>
      </c>
      <c r="EJ12" s="97" t="n">
        <v>41.7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87" t="n">
        <v>27.8314285714286</v>
      </c>
      <c r="D13" s="87" t="n">
        <v>29</v>
      </c>
      <c r="E13" s="87" t="n">
        <v>34.75</v>
      </c>
      <c r="F13" s="94" t="n">
        <v>31.2254166666667</v>
      </c>
      <c r="G13" s="87" t="n">
        <v>34.625</v>
      </c>
      <c r="H13" s="87" t="n">
        <v>35</v>
      </c>
      <c r="I13" s="87" t="n">
        <v>34.25</v>
      </c>
      <c r="J13" s="87" t="n">
        <v>32.875</v>
      </c>
      <c r="K13" s="87" t="n">
        <v>33.5</v>
      </c>
      <c r="L13" s="87" t="n">
        <v>32.25</v>
      </c>
      <c r="M13" s="87" t="n">
        <v>33.75</v>
      </c>
      <c r="N13" s="87" t="n">
        <v>39.75</v>
      </c>
      <c r="O13" s="87" t="n">
        <v>51.875</v>
      </c>
      <c r="P13" s="87" t="n">
        <v>49</v>
      </c>
      <c r="Q13" s="87" t="n">
        <v>54.75</v>
      </c>
      <c r="R13" s="87" t="n">
        <v>46.25</v>
      </c>
      <c r="S13" s="87" t="n">
        <v>38.5</v>
      </c>
      <c r="T13" s="87" t="n">
        <v>38.5</v>
      </c>
      <c r="U13" s="87" t="n">
        <v>37.5</v>
      </c>
      <c r="V13" s="87" t="n">
        <v>39.5</v>
      </c>
      <c r="W13" s="94" t="n">
        <v>39.521568627451</v>
      </c>
      <c r="X13" s="87" t="n">
        <v>43.771568627451</v>
      </c>
      <c r="Y13" s="87" t="n">
        <v>43.6271476510067</v>
      </c>
      <c r="Z13" s="87" t="n">
        <v>44.4167450980392</v>
      </c>
      <c r="AA13" s="87" t="n">
        <v>45.1320882352941</v>
      </c>
      <c r="AB13" s="95" t="n">
        <v>45.8818359375</v>
      </c>
      <c r="AC13" s="96" t="n">
        <v>43.9774381926684</v>
      </c>
      <c r="AD13" s="90"/>
      <c r="AE13" s="90"/>
      <c r="AF13" s="91"/>
      <c r="AG13" s="97" t="n">
        <v>35</v>
      </c>
      <c r="AH13" s="97" t="n">
        <v>34.25</v>
      </c>
      <c r="AI13" s="97" t="n">
        <v>33.5</v>
      </c>
      <c r="AJ13" s="97" t="n">
        <v>32.25</v>
      </c>
      <c r="AK13" s="97" t="n">
        <v>33.75</v>
      </c>
      <c r="AL13" s="97" t="n">
        <v>39.75</v>
      </c>
      <c r="AM13" s="97" t="n">
        <v>49</v>
      </c>
      <c r="AN13" s="97" t="n">
        <v>54.75</v>
      </c>
      <c r="AO13" s="97" t="n">
        <v>46.25</v>
      </c>
      <c r="AP13" s="97" t="n">
        <v>38.5</v>
      </c>
      <c r="AQ13" s="97" t="n">
        <v>37.5</v>
      </c>
      <c r="AR13" s="97" t="n">
        <v>39.5</v>
      </c>
      <c r="AS13" s="97" t="n">
        <v>40.75</v>
      </c>
      <c r="AT13" s="97" t="n">
        <v>39.25</v>
      </c>
      <c r="AU13" s="97" t="n">
        <v>38.5</v>
      </c>
      <c r="AV13" s="97" t="n">
        <v>37.25</v>
      </c>
      <c r="AW13" s="97" t="n">
        <v>38</v>
      </c>
      <c r="AX13" s="97" t="n">
        <v>42.5</v>
      </c>
      <c r="AY13" s="97" t="n">
        <v>57</v>
      </c>
      <c r="AZ13" s="97" t="n">
        <v>62.75</v>
      </c>
      <c r="BA13" s="97" t="n">
        <v>49.75</v>
      </c>
      <c r="BB13" s="97" t="n">
        <v>39.5</v>
      </c>
      <c r="BC13" s="97" t="n">
        <v>39.25</v>
      </c>
      <c r="BD13" s="97" t="n">
        <v>40.5</v>
      </c>
      <c r="BE13" s="97" t="n">
        <v>41.25</v>
      </c>
      <c r="BF13" s="97" t="n">
        <v>39.86</v>
      </c>
      <c r="BG13" s="97" t="n">
        <v>39.23</v>
      </c>
      <c r="BH13" s="97" t="n">
        <v>38.01</v>
      </c>
      <c r="BI13" s="97" t="n">
        <v>38.73</v>
      </c>
      <c r="BJ13" s="97" t="n">
        <v>42.9</v>
      </c>
      <c r="BK13" s="97" t="n">
        <v>56.37</v>
      </c>
      <c r="BL13" s="97" t="n">
        <v>61.66</v>
      </c>
      <c r="BM13" s="97" t="n">
        <v>49.61</v>
      </c>
      <c r="BN13" s="97" t="n">
        <v>40.12</v>
      </c>
      <c r="BO13" s="97" t="n">
        <v>39.85</v>
      </c>
      <c r="BP13" s="97" t="n">
        <v>41.04</v>
      </c>
      <c r="BQ13" s="97" t="n">
        <v>41.54</v>
      </c>
      <c r="BR13" s="97" t="n">
        <v>40.14</v>
      </c>
      <c r="BS13" s="97" t="n">
        <v>39.49</v>
      </c>
      <c r="BT13" s="97" t="n">
        <v>38.27</v>
      </c>
      <c r="BU13" s="97" t="n">
        <v>38.99</v>
      </c>
      <c r="BV13" s="97" t="n">
        <v>43.19</v>
      </c>
      <c r="BW13" s="97" t="n">
        <v>56.75</v>
      </c>
      <c r="BX13" s="97" t="n">
        <v>62.08</v>
      </c>
      <c r="BY13" s="97" t="n">
        <v>49.95</v>
      </c>
      <c r="BZ13" s="97" t="n">
        <v>40.39</v>
      </c>
      <c r="CA13" s="97" t="n">
        <v>40.12</v>
      </c>
      <c r="CB13" s="97" t="n">
        <v>41.32</v>
      </c>
      <c r="CC13" s="97" t="n">
        <v>41.82</v>
      </c>
      <c r="CD13" s="97" t="n">
        <v>40.41</v>
      </c>
      <c r="CE13" s="97" t="n">
        <v>39.75</v>
      </c>
      <c r="CF13" s="97" t="n">
        <v>38.53</v>
      </c>
      <c r="CG13" s="97" t="n">
        <v>39.25</v>
      </c>
      <c r="CH13" s="97" t="n">
        <v>43.48</v>
      </c>
      <c r="CI13" s="97" t="n">
        <v>57.13</v>
      </c>
      <c r="CJ13" s="97" t="n">
        <v>62.51</v>
      </c>
      <c r="CK13" s="97" t="n">
        <v>50.29</v>
      </c>
      <c r="CL13" s="97" t="n">
        <v>40.66</v>
      </c>
      <c r="CM13" s="97" t="n">
        <v>40.4</v>
      </c>
      <c r="CN13" s="97" t="n">
        <v>41.6</v>
      </c>
      <c r="CO13" s="97" t="n">
        <v>42.1</v>
      </c>
      <c r="CP13" s="97" t="n">
        <v>40.68</v>
      </c>
      <c r="CQ13" s="97" t="n">
        <v>40.01</v>
      </c>
      <c r="CR13" s="97" t="n">
        <v>38.79</v>
      </c>
      <c r="CS13" s="97" t="n">
        <v>39.51</v>
      </c>
      <c r="CT13" s="97" t="n">
        <v>43.77</v>
      </c>
      <c r="CU13" s="97" t="n">
        <v>57.52</v>
      </c>
      <c r="CV13" s="97" t="n">
        <v>62.93</v>
      </c>
      <c r="CW13" s="97" t="n">
        <v>50.63</v>
      </c>
      <c r="CX13" s="97" t="n">
        <v>40.93</v>
      </c>
      <c r="CY13" s="97" t="n">
        <v>40.67</v>
      </c>
      <c r="CZ13" s="97" t="n">
        <v>41.88</v>
      </c>
      <c r="DA13" s="97" t="n">
        <v>42.38</v>
      </c>
      <c r="DB13" s="97" t="n">
        <v>40.95</v>
      </c>
      <c r="DC13" s="97" t="n">
        <v>40.28</v>
      </c>
      <c r="DD13" s="97" t="n">
        <v>39.05</v>
      </c>
      <c r="DE13" s="97" t="n">
        <v>39.78</v>
      </c>
      <c r="DF13" s="97" t="n">
        <v>44.06</v>
      </c>
      <c r="DG13" s="97" t="n">
        <v>57.9</v>
      </c>
      <c r="DH13" s="97" t="n">
        <v>63.35</v>
      </c>
      <c r="DI13" s="97" t="n">
        <v>50.97</v>
      </c>
      <c r="DJ13" s="97" t="n">
        <v>41.21</v>
      </c>
      <c r="DK13" s="97" t="n">
        <v>40.94</v>
      </c>
      <c r="DL13" s="97" t="n">
        <v>42.16</v>
      </c>
      <c r="DM13" s="97" t="n">
        <v>42.67</v>
      </c>
      <c r="DN13" s="97" t="n">
        <v>41.23</v>
      </c>
      <c r="DO13" s="97" t="n">
        <v>40.54</v>
      </c>
      <c r="DP13" s="97" t="n">
        <v>39.31</v>
      </c>
      <c r="DQ13" s="97" t="n">
        <v>40.04</v>
      </c>
      <c r="DR13" s="97" t="n">
        <v>44.35</v>
      </c>
      <c r="DS13" s="97" t="n">
        <v>58.28</v>
      </c>
      <c r="DT13" s="97" t="n">
        <v>63.77</v>
      </c>
      <c r="DU13" s="97" t="n">
        <v>51.31</v>
      </c>
      <c r="DV13" s="97" t="n">
        <v>41.48</v>
      </c>
      <c r="DW13" s="97" t="n">
        <v>41.22</v>
      </c>
      <c r="DX13" s="97" t="n">
        <v>42.44</v>
      </c>
      <c r="DY13" s="97" t="n">
        <v>42.95</v>
      </c>
      <c r="DZ13" s="97" t="n">
        <v>41.5</v>
      </c>
      <c r="EA13" s="97" t="n">
        <v>40.8</v>
      </c>
      <c r="EB13" s="97" t="n">
        <v>39.57</v>
      </c>
      <c r="EC13" s="97" t="n">
        <v>40.3</v>
      </c>
      <c r="ED13" s="97" t="n">
        <v>44.65</v>
      </c>
      <c r="EE13" s="97" t="n">
        <v>58.66</v>
      </c>
      <c r="EF13" s="97" t="n">
        <v>64.2</v>
      </c>
      <c r="EG13" s="97" t="n">
        <v>51.65</v>
      </c>
      <c r="EH13" s="97" t="n">
        <v>41.75</v>
      </c>
      <c r="EI13" s="97" t="n">
        <v>41.49</v>
      </c>
      <c r="EJ13" s="97" t="n">
        <v>42.72</v>
      </c>
    </row>
    <row r="14" customFormat="false" ht="13.7" hidden="false" customHeight="true" outlineLevel="0" collapsed="false">
      <c r="A14" s="92" t="s">
        <v>11</v>
      </c>
      <c r="B14" s="93" t="s">
        <v>65</v>
      </c>
      <c r="C14" s="87" t="n">
        <v>27.8928571428571</v>
      </c>
      <c r="D14" s="87" t="n">
        <v>28</v>
      </c>
      <c r="E14" s="87" t="n">
        <v>33</v>
      </c>
      <c r="F14" s="94" t="n">
        <v>30.0677083333333</v>
      </c>
      <c r="G14" s="87" t="n">
        <v>33</v>
      </c>
      <c r="H14" s="87" t="n">
        <v>33.25</v>
      </c>
      <c r="I14" s="87" t="n">
        <v>32.75</v>
      </c>
      <c r="J14" s="87" t="n">
        <v>31.25</v>
      </c>
      <c r="K14" s="87" t="n">
        <v>32</v>
      </c>
      <c r="L14" s="87" t="n">
        <v>30.5</v>
      </c>
      <c r="M14" s="87" t="n">
        <v>35.5</v>
      </c>
      <c r="N14" s="87" t="n">
        <v>43.5</v>
      </c>
      <c r="O14" s="87" t="n">
        <v>56.5</v>
      </c>
      <c r="P14" s="87" t="n">
        <v>52</v>
      </c>
      <c r="Q14" s="87" t="n">
        <v>61</v>
      </c>
      <c r="R14" s="87" t="n">
        <v>50</v>
      </c>
      <c r="S14" s="87" t="n">
        <v>36</v>
      </c>
      <c r="T14" s="87" t="n">
        <v>37</v>
      </c>
      <c r="U14" s="87" t="n">
        <v>35</v>
      </c>
      <c r="V14" s="87" t="n">
        <v>36</v>
      </c>
      <c r="W14" s="94" t="n">
        <v>39.8960784313726</v>
      </c>
      <c r="X14" s="87" t="n">
        <v>41.4666666666667</v>
      </c>
      <c r="Y14" s="87" t="n">
        <v>41.113288590604</v>
      </c>
      <c r="Z14" s="87" t="n">
        <v>42.1428235294118</v>
      </c>
      <c r="AA14" s="87" t="n">
        <v>42.8371666666667</v>
      </c>
      <c r="AB14" s="95" t="n">
        <v>43.5946875</v>
      </c>
      <c r="AC14" s="96" t="n">
        <v>41.9980903665814</v>
      </c>
      <c r="AD14" s="90"/>
      <c r="AE14" s="90"/>
      <c r="AF14" s="91"/>
      <c r="AG14" s="97" t="n">
        <v>33.25</v>
      </c>
      <c r="AH14" s="97" t="n">
        <v>32.75</v>
      </c>
      <c r="AI14" s="97" t="n">
        <v>32</v>
      </c>
      <c r="AJ14" s="97" t="n">
        <v>30.5</v>
      </c>
      <c r="AK14" s="97" t="n">
        <v>35.5</v>
      </c>
      <c r="AL14" s="97" t="n">
        <v>43.5</v>
      </c>
      <c r="AM14" s="97" t="n">
        <v>52</v>
      </c>
      <c r="AN14" s="97" t="n">
        <v>61</v>
      </c>
      <c r="AO14" s="97" t="n">
        <v>50</v>
      </c>
      <c r="AP14" s="97" t="n">
        <v>37</v>
      </c>
      <c r="AQ14" s="97" t="n">
        <v>35</v>
      </c>
      <c r="AR14" s="97" t="n">
        <v>36</v>
      </c>
      <c r="AS14" s="97" t="n">
        <v>36</v>
      </c>
      <c r="AT14" s="97" t="n">
        <v>36</v>
      </c>
      <c r="AU14" s="97" t="n">
        <v>35.5</v>
      </c>
      <c r="AV14" s="97" t="n">
        <v>35</v>
      </c>
      <c r="AW14" s="97" t="n">
        <v>36</v>
      </c>
      <c r="AX14" s="97" t="n">
        <v>43</v>
      </c>
      <c r="AY14" s="97" t="n">
        <v>53</v>
      </c>
      <c r="AZ14" s="97" t="n">
        <v>61</v>
      </c>
      <c r="BA14" s="97" t="n">
        <v>50.5</v>
      </c>
      <c r="BB14" s="97" t="n">
        <v>38</v>
      </c>
      <c r="BC14" s="97" t="n">
        <v>37</v>
      </c>
      <c r="BD14" s="97" t="n">
        <v>36.5</v>
      </c>
      <c r="BE14" s="97" t="n">
        <v>36.7</v>
      </c>
      <c r="BF14" s="97" t="n">
        <v>36.7</v>
      </c>
      <c r="BG14" s="97" t="n">
        <v>36.24</v>
      </c>
      <c r="BH14" s="97" t="n">
        <v>35.78</v>
      </c>
      <c r="BI14" s="97" t="n">
        <v>36.7</v>
      </c>
      <c r="BJ14" s="97" t="n">
        <v>43.19</v>
      </c>
      <c r="BK14" s="97" t="n">
        <v>52.46</v>
      </c>
      <c r="BL14" s="97" t="n">
        <v>59.87</v>
      </c>
      <c r="BM14" s="97" t="n">
        <v>50.14</v>
      </c>
      <c r="BN14" s="97" t="n">
        <v>38.56</v>
      </c>
      <c r="BO14" s="97" t="n">
        <v>37.63</v>
      </c>
      <c r="BP14" s="97" t="n">
        <v>37.17</v>
      </c>
      <c r="BQ14" s="97" t="n">
        <v>36.96</v>
      </c>
      <c r="BR14" s="97" t="n">
        <v>36.97</v>
      </c>
      <c r="BS14" s="97" t="n">
        <v>36.5</v>
      </c>
      <c r="BT14" s="97" t="n">
        <v>36.03</v>
      </c>
      <c r="BU14" s="97" t="n">
        <v>36.97</v>
      </c>
      <c r="BV14" s="97" t="n">
        <v>43.5</v>
      </c>
      <c r="BW14" s="97" t="n">
        <v>52.83</v>
      </c>
      <c r="BX14" s="97" t="n">
        <v>60.3</v>
      </c>
      <c r="BY14" s="97" t="n">
        <v>50.5</v>
      </c>
      <c r="BZ14" s="97" t="n">
        <v>38.83</v>
      </c>
      <c r="CA14" s="97" t="n">
        <v>37.9</v>
      </c>
      <c r="CB14" s="97" t="n">
        <v>37.43</v>
      </c>
      <c r="CC14" s="97" t="n">
        <v>37.23</v>
      </c>
      <c r="CD14" s="97" t="n">
        <v>37.23</v>
      </c>
      <c r="CE14" s="97" t="n">
        <v>36.76</v>
      </c>
      <c r="CF14" s="97" t="n">
        <v>36.29</v>
      </c>
      <c r="CG14" s="97" t="n">
        <v>37.23</v>
      </c>
      <c r="CH14" s="97" t="n">
        <v>43.81</v>
      </c>
      <c r="CI14" s="97" t="n">
        <v>53.21</v>
      </c>
      <c r="CJ14" s="97" t="n">
        <v>60.73</v>
      </c>
      <c r="CK14" s="97" t="n">
        <v>50.86</v>
      </c>
      <c r="CL14" s="97" t="n">
        <v>39.11</v>
      </c>
      <c r="CM14" s="97" t="n">
        <v>38.17</v>
      </c>
      <c r="CN14" s="97" t="n">
        <v>37.7</v>
      </c>
      <c r="CO14" s="97" t="n">
        <v>37.49</v>
      </c>
      <c r="CP14" s="97" t="n">
        <v>37.49</v>
      </c>
      <c r="CQ14" s="97" t="n">
        <v>37.02</v>
      </c>
      <c r="CR14" s="97" t="n">
        <v>36.55</v>
      </c>
      <c r="CS14" s="97" t="n">
        <v>37.49</v>
      </c>
      <c r="CT14" s="97" t="n">
        <v>44.12</v>
      </c>
      <c r="CU14" s="97" t="n">
        <v>53.59</v>
      </c>
      <c r="CV14" s="97" t="n">
        <v>61.16</v>
      </c>
      <c r="CW14" s="97" t="n">
        <v>51.22</v>
      </c>
      <c r="CX14" s="97" t="n">
        <v>39.39</v>
      </c>
      <c r="CY14" s="97" t="n">
        <v>38.44</v>
      </c>
      <c r="CZ14" s="97" t="n">
        <v>37.97</v>
      </c>
      <c r="DA14" s="97" t="n">
        <v>37.76</v>
      </c>
      <c r="DB14" s="97" t="n">
        <v>37.76</v>
      </c>
      <c r="DC14" s="97" t="n">
        <v>37.28</v>
      </c>
      <c r="DD14" s="97" t="n">
        <v>36.8</v>
      </c>
      <c r="DE14" s="97" t="n">
        <v>37.76</v>
      </c>
      <c r="DF14" s="97" t="n">
        <v>44.43</v>
      </c>
      <c r="DG14" s="97" t="n">
        <v>53.96</v>
      </c>
      <c r="DH14" s="97" t="n">
        <v>61.59</v>
      </c>
      <c r="DI14" s="97" t="n">
        <v>51.58</v>
      </c>
      <c r="DJ14" s="97" t="n">
        <v>39.66</v>
      </c>
      <c r="DK14" s="97" t="n">
        <v>38.71</v>
      </c>
      <c r="DL14" s="97" t="n">
        <v>38.24</v>
      </c>
      <c r="DM14" s="97" t="n">
        <v>38.02</v>
      </c>
      <c r="DN14" s="97" t="n">
        <v>38.02</v>
      </c>
      <c r="DO14" s="97" t="n">
        <v>37.54</v>
      </c>
      <c r="DP14" s="97" t="n">
        <v>37.06</v>
      </c>
      <c r="DQ14" s="97" t="n">
        <v>38.02</v>
      </c>
      <c r="DR14" s="97" t="n">
        <v>44.74</v>
      </c>
      <c r="DS14" s="97" t="n">
        <v>54.34</v>
      </c>
      <c r="DT14" s="97" t="n">
        <v>62.02</v>
      </c>
      <c r="DU14" s="97" t="n">
        <v>51.94</v>
      </c>
      <c r="DV14" s="97" t="n">
        <v>39.94</v>
      </c>
      <c r="DW14" s="97" t="n">
        <v>38.98</v>
      </c>
      <c r="DX14" s="97" t="n">
        <v>38.5</v>
      </c>
      <c r="DY14" s="97" t="n">
        <v>38.28</v>
      </c>
      <c r="DZ14" s="97" t="n">
        <v>38.28</v>
      </c>
      <c r="EA14" s="97" t="n">
        <v>37.8</v>
      </c>
      <c r="EB14" s="97" t="n">
        <v>37.32</v>
      </c>
      <c r="EC14" s="97" t="n">
        <v>38.28</v>
      </c>
      <c r="ED14" s="97" t="n">
        <v>45.05</v>
      </c>
      <c r="EE14" s="97" t="n">
        <v>54.72</v>
      </c>
      <c r="EF14" s="97" t="n">
        <v>62.45</v>
      </c>
      <c r="EG14" s="97" t="n">
        <v>52.3</v>
      </c>
      <c r="EH14" s="97" t="n">
        <v>40.22</v>
      </c>
      <c r="EI14" s="97" t="n">
        <v>39.25</v>
      </c>
      <c r="EJ14" s="97" t="n">
        <v>38.77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00" t="n">
        <v>28.8928571428571</v>
      </c>
      <c r="D15" s="100" t="n">
        <v>29</v>
      </c>
      <c r="E15" s="100" t="n">
        <v>35</v>
      </c>
      <c r="F15" s="101" t="n">
        <v>31.484375</v>
      </c>
      <c r="G15" s="100" t="n">
        <v>34.375</v>
      </c>
      <c r="H15" s="100" t="n">
        <v>34.75</v>
      </c>
      <c r="I15" s="100" t="n">
        <v>34</v>
      </c>
      <c r="J15" s="100" t="n">
        <v>32.875</v>
      </c>
      <c r="K15" s="100" t="n">
        <v>33.25</v>
      </c>
      <c r="L15" s="100" t="n">
        <v>32.5</v>
      </c>
      <c r="M15" s="100" t="n">
        <v>38.5</v>
      </c>
      <c r="N15" s="100" t="n">
        <v>48.5</v>
      </c>
      <c r="O15" s="100" t="n">
        <v>65</v>
      </c>
      <c r="P15" s="100" t="n">
        <v>59</v>
      </c>
      <c r="Q15" s="100" t="n">
        <v>71</v>
      </c>
      <c r="R15" s="100" t="n">
        <v>57</v>
      </c>
      <c r="S15" s="100" t="n">
        <v>38.1666666666667</v>
      </c>
      <c r="T15" s="100" t="n">
        <v>39.5</v>
      </c>
      <c r="U15" s="100" t="n">
        <v>37</v>
      </c>
      <c r="V15" s="100" t="n">
        <v>38</v>
      </c>
      <c r="W15" s="101" t="n">
        <v>43.6127450980392</v>
      </c>
      <c r="X15" s="100" t="n">
        <v>44.8019607843137</v>
      </c>
      <c r="Y15" s="100" t="n">
        <v>44.3088590604027</v>
      </c>
      <c r="Z15" s="100" t="n">
        <v>45.4420392156863</v>
      </c>
      <c r="AA15" s="100" t="n">
        <v>45.9981568627451</v>
      </c>
      <c r="AB15" s="102" t="n">
        <v>46.5808203125</v>
      </c>
      <c r="AC15" s="103" t="n">
        <v>45.2177706734868</v>
      </c>
      <c r="AD15" s="90"/>
      <c r="AE15" s="90"/>
      <c r="AF15" s="91"/>
      <c r="AG15" s="87" t="n">
        <v>34.75</v>
      </c>
      <c r="AH15" s="87" t="n">
        <v>34</v>
      </c>
      <c r="AI15" s="87" t="n">
        <v>33.25</v>
      </c>
      <c r="AJ15" s="87" t="n">
        <v>32.5</v>
      </c>
      <c r="AK15" s="87" t="n">
        <v>38.5</v>
      </c>
      <c r="AL15" s="87" t="n">
        <v>48.5</v>
      </c>
      <c r="AM15" s="87" t="n">
        <v>59</v>
      </c>
      <c r="AN15" s="87" t="n">
        <v>71</v>
      </c>
      <c r="AO15" s="87" t="n">
        <v>57</v>
      </c>
      <c r="AP15" s="87" t="n">
        <v>39.5</v>
      </c>
      <c r="AQ15" s="87" t="n">
        <v>37</v>
      </c>
      <c r="AR15" s="87" t="n">
        <v>38</v>
      </c>
      <c r="AS15" s="87" t="n">
        <v>38</v>
      </c>
      <c r="AT15" s="87" t="n">
        <v>38</v>
      </c>
      <c r="AU15" s="87" t="n">
        <v>37.5</v>
      </c>
      <c r="AV15" s="87" t="n">
        <v>37</v>
      </c>
      <c r="AW15" s="87" t="n">
        <v>38</v>
      </c>
      <c r="AX15" s="87" t="n">
        <v>47.5</v>
      </c>
      <c r="AY15" s="87" t="n">
        <v>59</v>
      </c>
      <c r="AZ15" s="87" t="n">
        <v>69</v>
      </c>
      <c r="BA15" s="87" t="n">
        <v>56.5</v>
      </c>
      <c r="BB15" s="87" t="n">
        <v>40.25</v>
      </c>
      <c r="BC15" s="87" t="n">
        <v>38.75</v>
      </c>
      <c r="BD15" s="87" t="n">
        <v>38</v>
      </c>
      <c r="BE15" s="87" t="n">
        <v>38.9</v>
      </c>
      <c r="BF15" s="87" t="n">
        <v>38.9</v>
      </c>
      <c r="BG15" s="87" t="n">
        <v>38.44</v>
      </c>
      <c r="BH15" s="87" t="n">
        <v>37.98</v>
      </c>
      <c r="BI15" s="87" t="n">
        <v>38.9</v>
      </c>
      <c r="BJ15" s="87" t="n">
        <v>47.52</v>
      </c>
      <c r="BK15" s="87" t="n">
        <v>58.06</v>
      </c>
      <c r="BL15" s="87" t="n">
        <v>67.17</v>
      </c>
      <c r="BM15" s="87" t="n">
        <v>55.74</v>
      </c>
      <c r="BN15" s="87" t="n">
        <v>40.97</v>
      </c>
      <c r="BO15" s="87" t="n">
        <v>39.61</v>
      </c>
      <c r="BP15" s="87" t="n">
        <v>38.94</v>
      </c>
      <c r="BQ15" s="87" t="n">
        <v>39.28</v>
      </c>
      <c r="BR15" s="87" t="n">
        <v>39.29</v>
      </c>
      <c r="BS15" s="87" t="n">
        <v>38.82</v>
      </c>
      <c r="BT15" s="87" t="n">
        <v>38.35</v>
      </c>
      <c r="BU15" s="87" t="n">
        <v>39.29</v>
      </c>
      <c r="BV15" s="87" t="n">
        <v>47.63</v>
      </c>
      <c r="BW15" s="87" t="n">
        <v>58.03</v>
      </c>
      <c r="BX15" s="87" t="n">
        <v>66.94</v>
      </c>
      <c r="BY15" s="87" t="n">
        <v>55.7</v>
      </c>
      <c r="BZ15" s="87" t="n">
        <v>41.33</v>
      </c>
      <c r="CA15" s="87" t="n">
        <v>40.04</v>
      </c>
      <c r="CB15" s="87" t="n">
        <v>39.39</v>
      </c>
      <c r="CC15" s="87" t="n">
        <v>39.65</v>
      </c>
      <c r="CD15" s="87" t="n">
        <v>39.65</v>
      </c>
      <c r="CE15" s="87" t="n">
        <v>39.18</v>
      </c>
      <c r="CF15" s="87" t="n">
        <v>38.71</v>
      </c>
      <c r="CG15" s="87" t="n">
        <v>39.65</v>
      </c>
      <c r="CH15" s="87" t="n">
        <v>47.77</v>
      </c>
      <c r="CI15" s="87" t="n">
        <v>58.07</v>
      </c>
      <c r="CJ15" s="87" t="n">
        <v>66.81</v>
      </c>
      <c r="CK15" s="87" t="n">
        <v>55.72</v>
      </c>
      <c r="CL15" s="87" t="n">
        <v>41.68</v>
      </c>
      <c r="CM15" s="87" t="n">
        <v>40.43</v>
      </c>
      <c r="CN15" s="87" t="n">
        <v>39.81</v>
      </c>
      <c r="CO15" s="87" t="n">
        <v>39.94</v>
      </c>
      <c r="CP15" s="87" t="n">
        <v>39.94</v>
      </c>
      <c r="CQ15" s="87" t="n">
        <v>39.47</v>
      </c>
      <c r="CR15" s="87" t="n">
        <v>39.01</v>
      </c>
      <c r="CS15" s="87" t="n">
        <v>39.94</v>
      </c>
      <c r="CT15" s="87" t="n">
        <v>47.96</v>
      </c>
      <c r="CU15" s="87" t="n">
        <v>58.23</v>
      </c>
      <c r="CV15" s="87" t="n">
        <v>66.9</v>
      </c>
      <c r="CW15" s="87" t="n">
        <v>55.86</v>
      </c>
      <c r="CX15" s="87" t="n">
        <v>41.97</v>
      </c>
      <c r="CY15" s="87" t="n">
        <v>40.75</v>
      </c>
      <c r="CZ15" s="87" t="n">
        <v>40.14</v>
      </c>
      <c r="DA15" s="87" t="n">
        <v>40.22</v>
      </c>
      <c r="DB15" s="87" t="n">
        <v>40.22</v>
      </c>
      <c r="DC15" s="87" t="n">
        <v>39.74</v>
      </c>
      <c r="DD15" s="87" t="n">
        <v>39.27</v>
      </c>
      <c r="DE15" s="87" t="n">
        <v>40.23</v>
      </c>
      <c r="DF15" s="87" t="n">
        <v>48.17</v>
      </c>
      <c r="DG15" s="87" t="n">
        <v>58.43</v>
      </c>
      <c r="DH15" s="87" t="n">
        <v>67.07</v>
      </c>
      <c r="DI15" s="87" t="n">
        <v>56.05</v>
      </c>
      <c r="DJ15" s="87" t="n">
        <v>42.24</v>
      </c>
      <c r="DK15" s="87" t="n">
        <v>41.04</v>
      </c>
      <c r="DL15" s="87" t="n">
        <v>40.44</v>
      </c>
      <c r="DM15" s="87" t="n">
        <v>40.49</v>
      </c>
      <c r="DN15" s="87" t="n">
        <v>40.49</v>
      </c>
      <c r="DO15" s="87" t="n">
        <v>40.01</v>
      </c>
      <c r="DP15" s="87" t="n">
        <v>39.53</v>
      </c>
      <c r="DQ15" s="87" t="n">
        <v>40.49</v>
      </c>
      <c r="DR15" s="87" t="n">
        <v>48.39</v>
      </c>
      <c r="DS15" s="87" t="n">
        <v>58.64</v>
      </c>
      <c r="DT15" s="87" t="n">
        <v>67.25</v>
      </c>
      <c r="DU15" s="87" t="n">
        <v>56.25</v>
      </c>
      <c r="DV15" s="87" t="n">
        <v>42.51</v>
      </c>
      <c r="DW15" s="87" t="n">
        <v>41.32</v>
      </c>
      <c r="DX15" s="87" t="n">
        <v>40.72</v>
      </c>
      <c r="DY15" s="87" t="n">
        <v>40.7</v>
      </c>
      <c r="DZ15" s="87" t="n">
        <v>40.7</v>
      </c>
      <c r="EA15" s="87" t="n">
        <v>40.23</v>
      </c>
      <c r="EB15" s="87" t="n">
        <v>39.75</v>
      </c>
      <c r="EC15" s="87" t="n">
        <v>40.71</v>
      </c>
      <c r="ED15" s="87" t="n">
        <v>48.55</v>
      </c>
      <c r="EE15" s="87" t="n">
        <v>58.81</v>
      </c>
      <c r="EF15" s="87" t="n">
        <v>67.39</v>
      </c>
      <c r="EG15" s="87" t="n">
        <v>56.4</v>
      </c>
      <c r="EH15" s="87" t="n">
        <v>42.74</v>
      </c>
      <c r="EI15" s="87" t="n">
        <v>41.56</v>
      </c>
      <c r="EJ15" s="87" t="n">
        <v>40.97</v>
      </c>
    </row>
    <row r="16" customFormat="false" ht="13.7" hidden="false" customHeight="true" outlineLevel="0" collapsed="false">
      <c r="A16" s="104"/>
      <c r="B16" s="105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B16" s="87"/>
      <c r="AC16" s="85"/>
      <c r="AD16" s="90"/>
      <c r="AE16" s="90"/>
      <c r="AF16" s="91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</row>
    <row r="17" customFormat="false" ht="13.7" hidden="false" customHeight="true" outlineLevel="0" collapsed="false">
      <c r="A17" s="106" t="s">
        <v>66</v>
      </c>
      <c r="B17" s="99"/>
      <c r="C17" s="100"/>
      <c r="D17" s="100"/>
      <c r="E17" s="100"/>
      <c r="F17" s="100"/>
      <c r="G17" s="100"/>
      <c r="H17" s="100"/>
      <c r="I17" s="100"/>
      <c r="J17" s="100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90"/>
      <c r="AE17" s="90"/>
      <c r="AF17" s="91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</row>
    <row r="18" customFormat="false" ht="13.7" hidden="false" customHeight="true" outlineLevel="0" collapsed="false">
      <c r="A18" s="107" t="s">
        <v>9</v>
      </c>
      <c r="B18" s="108" t="s">
        <v>67</v>
      </c>
      <c r="C18" s="109" t="n">
        <v>49.7142857142857</v>
      </c>
      <c r="D18" s="109" t="n">
        <v>52.9999960981097</v>
      </c>
      <c r="E18" s="109" t="n">
        <v>60.2999992370606</v>
      </c>
      <c r="F18" s="110" t="n">
        <v>55.5624979750315</v>
      </c>
      <c r="G18" s="109" t="n">
        <v>62.4766258239746</v>
      </c>
      <c r="H18" s="109" t="n">
        <v>62.6185134887695</v>
      </c>
      <c r="I18" s="109" t="n">
        <v>62.3347381591797</v>
      </c>
      <c r="J18" s="109" t="n">
        <v>58.6466622161865</v>
      </c>
      <c r="K18" s="109" t="n">
        <v>60.8790525817871</v>
      </c>
      <c r="L18" s="109" t="n">
        <v>56.4142718505859</v>
      </c>
      <c r="M18" s="109" t="n">
        <v>57.1192900085449</v>
      </c>
      <c r="N18" s="109" t="n">
        <v>58.2461561469298</v>
      </c>
      <c r="O18" s="109" t="n">
        <v>49.6806242664066</v>
      </c>
      <c r="P18" s="109" t="n">
        <v>49.2881139623512</v>
      </c>
      <c r="Q18" s="109" t="n">
        <v>50.073134570462</v>
      </c>
      <c r="R18" s="109" t="n">
        <v>50.073562693389</v>
      </c>
      <c r="S18" s="109" t="n">
        <v>59.582568261152</v>
      </c>
      <c r="T18" s="109" t="n">
        <v>54.6837028508444</v>
      </c>
      <c r="U18" s="109" t="n">
        <v>59.9188113774217</v>
      </c>
      <c r="V18" s="109" t="n">
        <v>64.1451905551899</v>
      </c>
      <c r="W18" s="109" t="n">
        <v>57.0823245661178</v>
      </c>
      <c r="X18" s="109" t="n">
        <v>48.929745569336</v>
      </c>
      <c r="Y18" s="109" t="n">
        <v>47.1538646972334</v>
      </c>
      <c r="Z18" s="109" t="n">
        <v>46.7524985308335</v>
      </c>
      <c r="AA18" s="109" t="n">
        <v>45.6961049267195</v>
      </c>
      <c r="AB18" s="111" t="n">
        <v>48.4059577514152</v>
      </c>
      <c r="AC18" s="112" t="n">
        <v>48.0156919040324</v>
      </c>
      <c r="AD18" s="90"/>
      <c r="AE18" s="90"/>
      <c r="AF18" s="91"/>
      <c r="AG18" s="87" t="n">
        <v>62.6185134887695</v>
      </c>
      <c r="AH18" s="87" t="n">
        <v>62.3347381591797</v>
      </c>
      <c r="AI18" s="87" t="n">
        <v>60.8790525817871</v>
      </c>
      <c r="AJ18" s="87" t="n">
        <v>56.4142718505859</v>
      </c>
      <c r="AK18" s="87" t="n">
        <v>57.1192900085449</v>
      </c>
      <c r="AL18" s="87" t="n">
        <v>58.2461561469298</v>
      </c>
      <c r="AM18" s="87" t="n">
        <v>49.2881139623512</v>
      </c>
      <c r="AN18" s="87" t="n">
        <v>50.073134570462</v>
      </c>
      <c r="AO18" s="87" t="n">
        <v>50.073562693389</v>
      </c>
      <c r="AP18" s="87" t="n">
        <v>54.6837028508444</v>
      </c>
      <c r="AQ18" s="87" t="n">
        <v>59.9188113774217</v>
      </c>
      <c r="AR18" s="87" t="n">
        <v>64.1451905551899</v>
      </c>
      <c r="AS18" s="87" t="n">
        <v>51.8474409359744</v>
      </c>
      <c r="AT18" s="87" t="n">
        <v>50.5624811839775</v>
      </c>
      <c r="AU18" s="87" t="n">
        <v>49.0734245872396</v>
      </c>
      <c r="AV18" s="87" t="n">
        <v>46.644136380129</v>
      </c>
      <c r="AW18" s="87" t="n">
        <v>46.6429799938871</v>
      </c>
      <c r="AX18" s="87" t="n">
        <v>46.9858667772413</v>
      </c>
      <c r="AY18" s="87" t="n">
        <v>47.3752253933982</v>
      </c>
      <c r="AZ18" s="87" t="n">
        <v>47.8734904001108</v>
      </c>
      <c r="BA18" s="87" t="n">
        <v>47.8700779055341</v>
      </c>
      <c r="BB18" s="87" t="n">
        <v>48.1020559321748</v>
      </c>
      <c r="BC18" s="87" t="n">
        <v>51.0409694987357</v>
      </c>
      <c r="BD18" s="87" t="n">
        <v>53.3307953196279</v>
      </c>
      <c r="BE18" s="87" t="n">
        <v>50.0911131896909</v>
      </c>
      <c r="BF18" s="87" t="n">
        <v>48.8151302403819</v>
      </c>
      <c r="BG18" s="87" t="n">
        <v>46.7843988315814</v>
      </c>
      <c r="BH18" s="87" t="n">
        <v>44.1758699909256</v>
      </c>
      <c r="BI18" s="87" t="n">
        <v>44.2434654140356</v>
      </c>
      <c r="BJ18" s="87" t="n">
        <v>44.7896845129306</v>
      </c>
      <c r="BK18" s="87" t="n">
        <v>45.4395240271392</v>
      </c>
      <c r="BL18" s="87" t="n">
        <v>45.9899492121309</v>
      </c>
      <c r="BM18" s="87" t="n">
        <v>45.9015968931347</v>
      </c>
      <c r="BN18" s="87" t="n">
        <v>45.9028496488381</v>
      </c>
      <c r="BO18" s="87" t="n">
        <v>48.4141507973938</v>
      </c>
      <c r="BP18" s="87" t="n">
        <v>50.6055648214058</v>
      </c>
      <c r="BQ18" s="87" t="n">
        <v>50.141929265745</v>
      </c>
      <c r="BR18" s="87" t="n">
        <v>48.8987540328007</v>
      </c>
      <c r="BS18" s="87" t="n">
        <v>46.9222993349788</v>
      </c>
      <c r="BT18" s="87" t="n">
        <v>44.1725503851018</v>
      </c>
      <c r="BU18" s="87" t="n">
        <v>44.2382611794343</v>
      </c>
      <c r="BV18" s="87" t="n">
        <v>44.7697136907733</v>
      </c>
      <c r="BW18" s="87" t="n">
        <v>45.4021887508342</v>
      </c>
      <c r="BX18" s="87" t="n">
        <v>45.9378457102751</v>
      </c>
      <c r="BY18" s="87" t="n">
        <v>45.8522042580892</v>
      </c>
      <c r="BZ18" s="87" t="n">
        <v>45.8529130852024</v>
      </c>
      <c r="CA18" s="87" t="n">
        <v>48.4417328494182</v>
      </c>
      <c r="CB18" s="87" t="n">
        <v>50.5933248080565</v>
      </c>
      <c r="CC18" s="87" t="n">
        <v>46.878958255359</v>
      </c>
      <c r="CD18" s="87" t="n">
        <v>45.77532118732</v>
      </c>
      <c r="CE18" s="87" t="n">
        <v>44.0007355733013</v>
      </c>
      <c r="CF18" s="87" t="n">
        <v>41.4544873870187</v>
      </c>
      <c r="CG18" s="87" t="n">
        <v>41.5341457635151</v>
      </c>
      <c r="CH18" s="87" t="n">
        <v>42.0402090831829</v>
      </c>
      <c r="CI18" s="87" t="n">
        <v>42.6369613041455</v>
      </c>
      <c r="CJ18" s="87" t="n">
        <v>43.1451058925179</v>
      </c>
      <c r="CK18" s="87" t="n">
        <v>43.0866271288826</v>
      </c>
      <c r="CL18" s="87" t="n">
        <v>43.1055330078112</v>
      </c>
      <c r="CM18" s="87" t="n">
        <v>45.5462225122428</v>
      </c>
      <c r="CN18" s="87" t="n">
        <v>47.5088792141786</v>
      </c>
      <c r="CO18" s="87" t="n">
        <v>48.3481718115702</v>
      </c>
      <c r="CP18" s="87" t="n">
        <v>47.2248274868559</v>
      </c>
      <c r="CQ18" s="87" t="n">
        <v>45.4300358836916</v>
      </c>
      <c r="CR18" s="87" t="n">
        <v>42.7959401225804</v>
      </c>
      <c r="CS18" s="87" t="n">
        <v>42.8603660278425</v>
      </c>
      <c r="CT18" s="87" t="n">
        <v>43.3508303587932</v>
      </c>
      <c r="CU18" s="87" t="n">
        <v>43.9316371509757</v>
      </c>
      <c r="CV18" s="87" t="n">
        <v>44.4220080496665</v>
      </c>
      <c r="CW18" s="87" t="n">
        <v>44.3442276850045</v>
      </c>
      <c r="CX18" s="87" t="n">
        <v>44.3438855548629</v>
      </c>
      <c r="CY18" s="87" t="n">
        <v>46.7707940245524</v>
      </c>
      <c r="CZ18" s="87" t="n">
        <v>48.7328296204888</v>
      </c>
      <c r="DA18" s="87" t="n">
        <v>49.6037899002619</v>
      </c>
      <c r="DB18" s="87" t="n">
        <v>48.4799675569105</v>
      </c>
      <c r="DC18" s="87" t="n">
        <v>46.6848139348756</v>
      </c>
      <c r="DD18" s="87" t="n">
        <v>43.985892989449</v>
      </c>
      <c r="DE18" s="87" t="n">
        <v>44.0498226329526</v>
      </c>
      <c r="DF18" s="87" t="n">
        <v>44.5397199317543</v>
      </c>
      <c r="DG18" s="87" t="n">
        <v>45.1199522470971</v>
      </c>
      <c r="DH18" s="87" t="n">
        <v>45.6097309347208</v>
      </c>
      <c r="DI18" s="87" t="n">
        <v>45.5314347389081</v>
      </c>
      <c r="DJ18" s="87" t="n">
        <v>45.530581641687</v>
      </c>
      <c r="DK18" s="87" t="n">
        <v>47.7670998980017</v>
      </c>
      <c r="DL18" s="87" t="n">
        <v>49.7550303755397</v>
      </c>
      <c r="DM18" s="87" t="n">
        <v>50.6867579796735</v>
      </c>
      <c r="DN18" s="87" t="n">
        <v>49.5899616241653</v>
      </c>
      <c r="DO18" s="87" t="n">
        <v>47.8170751126873</v>
      </c>
      <c r="DP18" s="87" t="n">
        <v>44.6861915218231</v>
      </c>
      <c r="DQ18" s="87" t="n">
        <v>44.7765211876796</v>
      </c>
      <c r="DR18" s="87" t="n">
        <v>45.2960182307012</v>
      </c>
      <c r="DS18" s="87" t="n">
        <v>45.9065391508183</v>
      </c>
      <c r="DT18" s="87" t="n">
        <v>46.4284159722129</v>
      </c>
      <c r="DU18" s="87" t="n">
        <v>46.380185885499</v>
      </c>
      <c r="DV18" s="87" t="n">
        <v>46.4094101433536</v>
      </c>
      <c r="DW18" s="87" t="n">
        <v>49.1444250020768</v>
      </c>
      <c r="DX18" s="87" t="n">
        <v>51.1539943011799</v>
      </c>
      <c r="DY18" s="87" t="n">
        <v>52.132980032429</v>
      </c>
      <c r="DZ18" s="87" t="n">
        <v>51.0360116703261</v>
      </c>
      <c r="EA18" s="87" t="n">
        <v>49.2567519636089</v>
      </c>
      <c r="EB18" s="87" t="n">
        <v>45.6526316689634</v>
      </c>
      <c r="EC18" s="87" t="n">
        <v>45.7503321946064</v>
      </c>
      <c r="ED18" s="87" t="n">
        <v>46.2809071267056</v>
      </c>
      <c r="EE18" s="87" t="n">
        <v>46.9031797307902</v>
      </c>
      <c r="EF18" s="87" t="n">
        <v>47.4364781733481</v>
      </c>
      <c r="EG18" s="87" t="n">
        <v>47.3949984389791</v>
      </c>
      <c r="EH18" s="87" t="n">
        <v>47.4314025624951</v>
      </c>
      <c r="EI18" s="87" t="n">
        <v>49.8040776747038</v>
      </c>
      <c r="EJ18" s="87" t="n">
        <v>51.838530929885</v>
      </c>
    </row>
    <row r="19" customFormat="false" ht="13.7" hidden="true" customHeight="true" outlineLevel="0" collapsed="false">
      <c r="A19" s="113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B19" s="95"/>
      <c r="AC19" s="96"/>
      <c r="AD19" s="90"/>
      <c r="AE19" s="90"/>
      <c r="AF19" s="91"/>
      <c r="AG19" s="87"/>
      <c r="AH19" s="87"/>
      <c r="AI19" s="87"/>
      <c r="AJ19" s="87"/>
      <c r="AK19" s="87"/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87"/>
      <c r="AX19" s="87"/>
      <c r="AY19" s="87"/>
      <c r="AZ19" s="87"/>
      <c r="BA19" s="87"/>
      <c r="BB19" s="87"/>
      <c r="BC19" s="87"/>
      <c r="BD19" s="87"/>
      <c r="BE19" s="87"/>
      <c r="BF19" s="87"/>
      <c r="BG19" s="87"/>
      <c r="BH19" s="87"/>
      <c r="BI19" s="87"/>
      <c r="BJ19" s="87"/>
      <c r="BK19" s="87"/>
      <c r="BL19" s="87"/>
      <c r="BM19" s="87"/>
      <c r="BN19" s="87"/>
      <c r="BO19" s="87"/>
      <c r="BP19" s="87"/>
      <c r="BQ19" s="87"/>
      <c r="BR19" s="87"/>
      <c r="BS19" s="87"/>
      <c r="BT19" s="87"/>
      <c r="BU19" s="87"/>
      <c r="BV19" s="87"/>
      <c r="BW19" s="87"/>
      <c r="BX19" s="87"/>
      <c r="BY19" s="87"/>
      <c r="BZ19" s="87"/>
      <c r="CA19" s="87"/>
      <c r="CB19" s="87"/>
      <c r="CC19" s="87"/>
      <c r="CD19" s="87"/>
      <c r="CE19" s="87"/>
      <c r="CF19" s="87"/>
      <c r="CG19" s="87"/>
      <c r="CH19" s="87"/>
      <c r="CI19" s="87"/>
      <c r="CJ19" s="87"/>
      <c r="CK19" s="87"/>
      <c r="CL19" s="87"/>
      <c r="CM19" s="87"/>
      <c r="CN19" s="87"/>
      <c r="CO19" s="87"/>
      <c r="CP19" s="87"/>
      <c r="CQ19" s="87"/>
      <c r="CR19" s="87"/>
      <c r="CS19" s="87"/>
      <c r="CT19" s="87"/>
      <c r="CU19" s="87"/>
      <c r="CV19" s="87"/>
      <c r="CW19" s="87"/>
      <c r="CX19" s="87"/>
      <c r="CY19" s="87"/>
      <c r="CZ19" s="87"/>
      <c r="DA19" s="87"/>
      <c r="DB19" s="87"/>
      <c r="DC19" s="87"/>
      <c r="DD19" s="87"/>
      <c r="DE19" s="87"/>
      <c r="DF19" s="87"/>
      <c r="DG19" s="87"/>
      <c r="DH19" s="87"/>
      <c r="DI19" s="87"/>
      <c r="DJ19" s="87"/>
      <c r="DK19" s="87"/>
      <c r="DL19" s="87"/>
      <c r="DM19" s="87"/>
      <c r="DN19" s="87"/>
      <c r="DO19" s="87"/>
      <c r="DP19" s="87"/>
      <c r="DQ19" s="87"/>
      <c r="DR19" s="87"/>
      <c r="DS19" s="87"/>
      <c r="DT19" s="87"/>
      <c r="DU19" s="87"/>
      <c r="DV19" s="87"/>
      <c r="DW19" s="87"/>
      <c r="DX19" s="87"/>
      <c r="DY19" s="87"/>
      <c r="DZ19" s="87"/>
      <c r="EA19" s="87"/>
      <c r="EB19" s="87"/>
      <c r="EC19" s="87"/>
      <c r="ED19" s="87"/>
      <c r="EE19" s="87"/>
      <c r="EF19" s="87"/>
      <c r="EG19" s="87"/>
      <c r="EH19" s="87"/>
      <c r="EI19" s="87"/>
      <c r="EJ19" s="87"/>
    </row>
    <row r="20" customFormat="false" ht="13.7" hidden="true" customHeight="true" outlineLevel="0" collapsed="false">
      <c r="A20" s="113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95"/>
      <c r="AC20" s="96"/>
      <c r="AD20" s="90"/>
      <c r="AE20" s="90"/>
      <c r="AF20" s="91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  <c r="CC20" s="87"/>
      <c r="CD20" s="87"/>
      <c r="CE20" s="87"/>
      <c r="CF20" s="87"/>
      <c r="CG20" s="87"/>
      <c r="CH20" s="87"/>
      <c r="CI20" s="87"/>
      <c r="CJ20" s="87"/>
      <c r="CK20" s="87"/>
      <c r="CL20" s="87"/>
      <c r="CM20" s="87"/>
      <c r="CN20" s="87"/>
      <c r="CO20" s="87"/>
      <c r="CP20" s="87"/>
      <c r="CQ20" s="87"/>
      <c r="CR20" s="87"/>
      <c r="CS20" s="87"/>
      <c r="CT20" s="87"/>
      <c r="CU20" s="87"/>
      <c r="CV20" s="87"/>
      <c r="CW20" s="87"/>
      <c r="CX20" s="87"/>
      <c r="CY20" s="87"/>
      <c r="CZ20" s="87"/>
      <c r="DA20" s="87"/>
      <c r="DB20" s="87"/>
      <c r="DC20" s="87"/>
      <c r="DD20" s="87"/>
      <c r="DE20" s="87"/>
      <c r="DF20" s="87"/>
      <c r="DG20" s="87"/>
      <c r="DH20" s="87"/>
      <c r="DI20" s="87"/>
      <c r="DJ20" s="87"/>
      <c r="DK20" s="87"/>
      <c r="DL20" s="87"/>
      <c r="DM20" s="87"/>
      <c r="DN20" s="87"/>
      <c r="DO20" s="87"/>
      <c r="DP20" s="87"/>
      <c r="DQ20" s="87"/>
      <c r="DR20" s="87"/>
      <c r="DS20" s="87"/>
      <c r="DT20" s="87"/>
      <c r="DU20" s="87"/>
      <c r="DV20" s="87"/>
      <c r="DW20" s="87"/>
      <c r="DX20" s="87"/>
      <c r="DY20" s="87"/>
      <c r="DZ20" s="87"/>
      <c r="EA20" s="87"/>
      <c r="EB20" s="87"/>
      <c r="EC20" s="87"/>
      <c r="ED20" s="87"/>
      <c r="EE20" s="87"/>
      <c r="EF20" s="87"/>
      <c r="EG20" s="87"/>
      <c r="EH20" s="87"/>
      <c r="EI20" s="87"/>
      <c r="EJ20" s="87"/>
    </row>
    <row r="21" customFormat="false" ht="13.7" hidden="true" customHeight="true" outlineLevel="0" collapsed="false">
      <c r="A21" s="113"/>
      <c r="C21" s="87"/>
      <c r="D21" s="87"/>
      <c r="E21" s="87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B21" s="95"/>
      <c r="AC21" s="96"/>
      <c r="AD21" s="90"/>
      <c r="AE21" s="90"/>
      <c r="AF21" s="91"/>
      <c r="AG21" s="87"/>
      <c r="AH21" s="87"/>
      <c r="AI21" s="87"/>
      <c r="AJ21" s="87"/>
      <c r="AK21" s="87"/>
      <c r="AL21" s="87"/>
      <c r="AM21" s="87"/>
      <c r="AN21" s="87"/>
      <c r="AO21" s="87"/>
      <c r="AP21" s="87"/>
      <c r="AQ21" s="87"/>
      <c r="AR21" s="87"/>
      <c r="AS21" s="87"/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87"/>
      <c r="BE21" s="87"/>
      <c r="BF21" s="87"/>
      <c r="BG21" s="87"/>
      <c r="BH21" s="87"/>
      <c r="BI21" s="87"/>
      <c r="BJ21" s="87"/>
      <c r="BK21" s="87"/>
      <c r="BL21" s="87"/>
      <c r="BM21" s="87"/>
      <c r="BN21" s="87"/>
      <c r="BO21" s="87"/>
      <c r="BP21" s="87"/>
      <c r="BQ21" s="87"/>
      <c r="BR21" s="87"/>
      <c r="BS21" s="87"/>
      <c r="BT21" s="87"/>
      <c r="BU21" s="87"/>
      <c r="BV21" s="87"/>
      <c r="BW21" s="87"/>
      <c r="BX21" s="87"/>
      <c r="BY21" s="87"/>
      <c r="BZ21" s="87"/>
      <c r="CA21" s="87"/>
      <c r="CB21" s="87"/>
      <c r="CC21" s="87"/>
      <c r="CD21" s="87"/>
      <c r="CE21" s="87"/>
      <c r="CF21" s="87"/>
      <c r="CG21" s="87"/>
      <c r="CH21" s="87"/>
      <c r="CI21" s="87"/>
      <c r="CJ21" s="87"/>
      <c r="CK21" s="87"/>
      <c r="CL21" s="87"/>
      <c r="CM21" s="87"/>
      <c r="CN21" s="87"/>
      <c r="CO21" s="87"/>
      <c r="CP21" s="87"/>
      <c r="CQ21" s="87"/>
      <c r="CR21" s="87"/>
      <c r="CS21" s="87"/>
      <c r="CT21" s="87"/>
      <c r="CU21" s="87"/>
      <c r="CV21" s="87"/>
      <c r="CW21" s="87"/>
      <c r="CX21" s="87"/>
      <c r="CY21" s="87"/>
      <c r="CZ21" s="87"/>
      <c r="DA21" s="87"/>
      <c r="DB21" s="87"/>
      <c r="DC21" s="87"/>
      <c r="DD21" s="87"/>
      <c r="DE21" s="87"/>
      <c r="DF21" s="87"/>
      <c r="DG21" s="87"/>
      <c r="DH21" s="87"/>
      <c r="DI21" s="87"/>
      <c r="DJ21" s="87"/>
      <c r="DK21" s="87"/>
      <c r="DL21" s="87"/>
      <c r="DM21" s="87"/>
      <c r="DN21" s="87"/>
      <c r="DO21" s="87"/>
      <c r="DP21" s="87"/>
      <c r="DQ21" s="87"/>
      <c r="DR21" s="87"/>
      <c r="DS21" s="87"/>
      <c r="DT21" s="87"/>
      <c r="DU21" s="87"/>
      <c r="DV21" s="87"/>
      <c r="DW21" s="87"/>
      <c r="DX21" s="87"/>
      <c r="DY21" s="87"/>
      <c r="DZ21" s="87"/>
      <c r="EA21" s="87"/>
      <c r="EB21" s="87"/>
      <c r="EC21" s="87"/>
      <c r="ED21" s="87"/>
      <c r="EE21" s="87"/>
      <c r="EF21" s="87"/>
      <c r="EG21" s="87"/>
      <c r="EH21" s="87"/>
      <c r="EI21" s="87"/>
      <c r="EJ21" s="87"/>
    </row>
    <row r="22" customFormat="false" ht="13.7" hidden="true" customHeight="true" outlineLevel="0" collapsed="false">
      <c r="A22" s="113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95"/>
      <c r="AC22" s="96"/>
      <c r="AD22" s="90"/>
      <c r="AE22" s="90"/>
      <c r="AF22" s="91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  <c r="CC22" s="87"/>
      <c r="CD22" s="87"/>
      <c r="CE22" s="87"/>
      <c r="CF22" s="87"/>
      <c r="CG22" s="87"/>
      <c r="CH22" s="87"/>
      <c r="CI22" s="87"/>
      <c r="CJ22" s="87"/>
      <c r="CK22" s="87"/>
      <c r="CL22" s="87"/>
      <c r="CM22" s="87"/>
      <c r="CN22" s="87"/>
      <c r="CO22" s="87"/>
      <c r="CP22" s="87"/>
      <c r="CQ22" s="87"/>
      <c r="CR22" s="87"/>
      <c r="CS22" s="87"/>
      <c r="CT22" s="87"/>
      <c r="CU22" s="87"/>
      <c r="CV22" s="87"/>
      <c r="CW22" s="87"/>
      <c r="CX22" s="87"/>
      <c r="CY22" s="87"/>
      <c r="CZ22" s="87"/>
      <c r="DA22" s="87"/>
      <c r="DB22" s="87"/>
      <c r="DC22" s="87"/>
      <c r="DD22" s="87"/>
      <c r="DE22" s="87"/>
      <c r="DF22" s="87"/>
      <c r="DG22" s="87"/>
      <c r="DH22" s="87"/>
      <c r="DI22" s="87"/>
      <c r="DJ22" s="87"/>
      <c r="DK22" s="87"/>
      <c r="DL22" s="87"/>
      <c r="DM22" s="87"/>
      <c r="DN22" s="87"/>
      <c r="DO22" s="87"/>
      <c r="DP22" s="87"/>
      <c r="DQ22" s="87"/>
      <c r="DR22" s="87"/>
      <c r="DS22" s="87"/>
      <c r="DT22" s="87"/>
      <c r="DU22" s="87"/>
      <c r="DV22" s="87"/>
      <c r="DW22" s="87"/>
      <c r="DX22" s="87"/>
      <c r="DY22" s="87"/>
      <c r="DZ22" s="87"/>
      <c r="EA22" s="87"/>
      <c r="EB22" s="87"/>
      <c r="EC22" s="87"/>
      <c r="ED22" s="87"/>
      <c r="EE22" s="87"/>
      <c r="EF22" s="87"/>
      <c r="EG22" s="87"/>
      <c r="EH22" s="87"/>
      <c r="EI22" s="87"/>
      <c r="EJ22" s="87"/>
    </row>
    <row r="23" customFormat="false" ht="13.7" hidden="true" customHeight="true" outlineLevel="0" collapsed="false">
      <c r="A23" s="113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B23" s="95"/>
      <c r="AC23" s="96"/>
      <c r="AD23" s="90"/>
      <c r="AE23" s="90"/>
      <c r="AF23" s="91"/>
      <c r="AG23" s="87"/>
      <c r="AH23" s="87"/>
      <c r="AI23" s="87"/>
      <c r="AJ23" s="87"/>
      <c r="AK23" s="87"/>
      <c r="AL23" s="87"/>
      <c r="AM23" s="87"/>
      <c r="AN23" s="87"/>
      <c r="AO23" s="87"/>
      <c r="AP23" s="87"/>
      <c r="AQ23" s="87"/>
      <c r="AR23" s="87"/>
      <c r="AS23" s="87"/>
      <c r="AT23" s="87"/>
      <c r="AU23" s="87"/>
      <c r="AV23" s="87"/>
      <c r="AW23" s="87"/>
      <c r="AX23" s="87"/>
      <c r="AY23" s="87"/>
      <c r="AZ23" s="87"/>
      <c r="BA23" s="87"/>
      <c r="BB23" s="87"/>
      <c r="BC23" s="87"/>
      <c r="BD23" s="87"/>
      <c r="BE23" s="87"/>
      <c r="BF23" s="87"/>
      <c r="BG23" s="87"/>
      <c r="BH23" s="87"/>
      <c r="BI23" s="87"/>
      <c r="BJ23" s="87"/>
      <c r="BK23" s="87"/>
      <c r="BL23" s="87"/>
      <c r="BM23" s="87"/>
      <c r="BN23" s="87"/>
      <c r="BO23" s="87"/>
      <c r="BP23" s="87"/>
      <c r="BQ23" s="87"/>
      <c r="BR23" s="87"/>
      <c r="BS23" s="87"/>
      <c r="BT23" s="87"/>
      <c r="BU23" s="87"/>
      <c r="BV23" s="87"/>
      <c r="BW23" s="87"/>
      <c r="BX23" s="87"/>
      <c r="BY23" s="87"/>
      <c r="BZ23" s="87"/>
      <c r="CA23" s="87"/>
      <c r="CB23" s="87"/>
      <c r="CC23" s="87"/>
      <c r="CD23" s="87"/>
      <c r="CE23" s="87"/>
      <c r="CF23" s="87"/>
      <c r="CG23" s="87"/>
      <c r="CH23" s="87"/>
      <c r="CI23" s="87"/>
      <c r="CJ23" s="87"/>
      <c r="CK23" s="87"/>
      <c r="CL23" s="87"/>
      <c r="CM23" s="87"/>
      <c r="CN23" s="87"/>
      <c r="CO23" s="87"/>
      <c r="CP23" s="87"/>
      <c r="CQ23" s="87"/>
      <c r="CR23" s="87"/>
      <c r="CS23" s="87"/>
      <c r="CT23" s="87"/>
      <c r="CU23" s="87"/>
      <c r="CV23" s="87"/>
      <c r="CW23" s="87"/>
      <c r="CX23" s="87"/>
      <c r="CY23" s="87"/>
      <c r="CZ23" s="87"/>
      <c r="DA23" s="87"/>
      <c r="DB23" s="87"/>
      <c r="DC23" s="87"/>
      <c r="DD23" s="87"/>
      <c r="DE23" s="87"/>
      <c r="DF23" s="87"/>
      <c r="DG23" s="87"/>
      <c r="DH23" s="87"/>
      <c r="DI23" s="87"/>
      <c r="DJ23" s="87"/>
      <c r="DK23" s="87"/>
      <c r="DL23" s="87"/>
      <c r="DM23" s="87"/>
      <c r="DN23" s="87"/>
      <c r="DO23" s="87"/>
      <c r="DP23" s="87"/>
      <c r="DQ23" s="87"/>
      <c r="DR23" s="87"/>
      <c r="DS23" s="87"/>
      <c r="DT23" s="87"/>
      <c r="DU23" s="87"/>
      <c r="DV23" s="87"/>
      <c r="DW23" s="87"/>
      <c r="DX23" s="87"/>
      <c r="DY23" s="87"/>
      <c r="DZ23" s="87"/>
      <c r="EA23" s="87"/>
      <c r="EB23" s="87"/>
      <c r="EC23" s="87"/>
      <c r="ED23" s="87"/>
      <c r="EE23" s="87"/>
      <c r="EF23" s="87"/>
      <c r="EG23" s="87"/>
      <c r="EH23" s="87"/>
      <c r="EI23" s="87"/>
      <c r="EJ23" s="87"/>
    </row>
    <row r="24" customFormat="false" ht="13.7" hidden="true" customHeight="true" outlineLevel="0" collapsed="false">
      <c r="A24" s="113"/>
      <c r="C24" s="87"/>
      <c r="D24" s="87"/>
      <c r="E24" s="87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B24" s="95"/>
      <c r="AC24" s="96"/>
      <c r="AD24" s="90"/>
      <c r="AE24" s="90"/>
      <c r="AF24" s="91"/>
      <c r="AG24" s="87"/>
      <c r="AH24" s="87"/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87"/>
      <c r="AX24" s="87"/>
      <c r="AY24" s="87"/>
      <c r="AZ24" s="87"/>
      <c r="BA24" s="87"/>
      <c r="BB24" s="87"/>
      <c r="BC24" s="87"/>
      <c r="BD24" s="87"/>
      <c r="BE24" s="87"/>
      <c r="BF24" s="87"/>
      <c r="BG24" s="87"/>
      <c r="BH24" s="87"/>
      <c r="BI24" s="87"/>
      <c r="BJ24" s="87"/>
      <c r="BK24" s="87"/>
      <c r="BL24" s="87"/>
      <c r="BM24" s="87"/>
      <c r="BN24" s="87"/>
      <c r="BO24" s="87"/>
      <c r="BP24" s="87"/>
      <c r="BQ24" s="87"/>
      <c r="BR24" s="87"/>
      <c r="BS24" s="87"/>
      <c r="BT24" s="87"/>
      <c r="BU24" s="87"/>
      <c r="BV24" s="87"/>
      <c r="BW24" s="87"/>
      <c r="BX24" s="87"/>
      <c r="BY24" s="87"/>
      <c r="BZ24" s="87"/>
      <c r="CA24" s="87"/>
      <c r="CB24" s="87"/>
      <c r="CC24" s="87"/>
      <c r="CD24" s="87"/>
      <c r="CE24" s="87"/>
      <c r="CF24" s="87"/>
      <c r="CG24" s="87"/>
      <c r="CH24" s="87"/>
      <c r="CI24" s="87"/>
      <c r="CJ24" s="87"/>
      <c r="CK24" s="87"/>
      <c r="CL24" s="87"/>
      <c r="CM24" s="87"/>
      <c r="CN24" s="87"/>
      <c r="CO24" s="87"/>
      <c r="CP24" s="87"/>
      <c r="CQ24" s="87"/>
      <c r="CR24" s="87"/>
      <c r="CS24" s="87"/>
      <c r="CT24" s="87"/>
      <c r="CU24" s="87"/>
      <c r="CV24" s="87"/>
      <c r="CW24" s="87"/>
      <c r="CX24" s="87"/>
      <c r="CY24" s="87"/>
      <c r="CZ24" s="87"/>
      <c r="DA24" s="87"/>
      <c r="DB24" s="87"/>
      <c r="DC24" s="87"/>
      <c r="DD24" s="87"/>
      <c r="DE24" s="87"/>
      <c r="DF24" s="87"/>
      <c r="DG24" s="87"/>
      <c r="DH24" s="87"/>
      <c r="DI24" s="87"/>
      <c r="DJ24" s="87"/>
      <c r="DK24" s="87"/>
      <c r="DL24" s="87"/>
      <c r="DM24" s="87"/>
      <c r="DN24" s="87"/>
      <c r="DO24" s="87"/>
      <c r="DP24" s="87"/>
      <c r="DQ24" s="87"/>
      <c r="DR24" s="87"/>
      <c r="DS24" s="87"/>
      <c r="DT24" s="87"/>
      <c r="DU24" s="87"/>
      <c r="DV24" s="87"/>
      <c r="DW24" s="87"/>
      <c r="DX24" s="87"/>
      <c r="DY24" s="87"/>
      <c r="DZ24" s="87"/>
      <c r="EA24" s="87"/>
      <c r="EB24" s="87"/>
      <c r="EC24" s="87"/>
      <c r="ED24" s="87"/>
      <c r="EE24" s="87"/>
      <c r="EF24" s="87"/>
      <c r="EG24" s="87"/>
      <c r="EH24" s="87"/>
      <c r="EI24" s="87"/>
      <c r="EJ24" s="87"/>
    </row>
    <row r="25" customFormat="false" ht="13.7" hidden="true" customHeight="true" outlineLevel="0" collapsed="false">
      <c r="A25" s="114"/>
      <c r="B25" s="115"/>
      <c r="C25" s="100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2"/>
      <c r="AC25" s="103"/>
      <c r="AD25" s="116"/>
      <c r="AE25" s="116"/>
      <c r="AF25" s="91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</row>
    <row r="26" customFormat="false" ht="27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B26" s="90"/>
      <c r="AC26" s="90"/>
      <c r="AD26" s="90"/>
      <c r="AE26" s="90"/>
    </row>
    <row r="27" customFormat="false" ht="13.5" hidden="false" customHeight="true" outlineLevel="0" collapsed="false">
      <c r="A27" s="117" t="s">
        <v>27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19"/>
      <c r="AC27" s="119"/>
      <c r="AD27" s="119"/>
      <c r="AE27" s="119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64"/>
      <c r="C28" s="85" t="n">
        <v>0.285714285714285</v>
      </c>
      <c r="D28" s="85" t="n">
        <v>0</v>
      </c>
      <c r="E28" s="85" t="n">
        <v>0.25</v>
      </c>
      <c r="F28" s="86" t="n">
        <v>0.145833333333329</v>
      </c>
      <c r="G28" s="85" t="n">
        <v>0.25</v>
      </c>
      <c r="H28" s="85" t="n">
        <v>0.25</v>
      </c>
      <c r="I28" s="85" t="n">
        <v>0.25</v>
      </c>
      <c r="J28" s="85" t="n">
        <v>0.375</v>
      </c>
      <c r="K28" s="85" t="n">
        <v>0.25</v>
      </c>
      <c r="L28" s="85" t="n">
        <v>0.5</v>
      </c>
      <c r="M28" s="85" t="n">
        <v>0</v>
      </c>
      <c r="N28" s="85" t="n">
        <v>0</v>
      </c>
      <c r="O28" s="85" t="n">
        <v>0.5</v>
      </c>
      <c r="P28" s="85" t="n">
        <v>0.5</v>
      </c>
      <c r="Q28" s="85" t="n">
        <v>0.5</v>
      </c>
      <c r="R28" s="85" t="n">
        <v>0.5</v>
      </c>
      <c r="S28" s="85" t="n">
        <v>0.25</v>
      </c>
      <c r="T28" s="85" t="n">
        <v>0.75</v>
      </c>
      <c r="U28" s="85" t="n">
        <v>0</v>
      </c>
      <c r="V28" s="85" t="n">
        <v>0</v>
      </c>
      <c r="W28" s="86" t="n">
        <v>0.298039215686273</v>
      </c>
      <c r="X28" s="85" t="n">
        <v>0.0598039215686299</v>
      </c>
      <c r="Y28" s="85" t="n">
        <v>0.0812080536912774</v>
      </c>
      <c r="Z28" s="85" t="n">
        <v>0.0604313725490115</v>
      </c>
      <c r="AA28" s="85" t="n">
        <v>0.0625392156862574</v>
      </c>
      <c r="AB28" s="85" t="n">
        <v>0.0594140625000108</v>
      </c>
      <c r="AC28" s="89" t="n">
        <v>0.0889428815004436</v>
      </c>
      <c r="AD28" s="90"/>
      <c r="AE28" s="90"/>
      <c r="AF28" s="91"/>
      <c r="AG28" s="87" t="n">
        <v>830.5</v>
      </c>
      <c r="AH28" s="120" t="n">
        <v>715</v>
      </c>
      <c r="AI28" s="120" t="n">
        <v>687.75</v>
      </c>
      <c r="AJ28" s="120" t="n">
        <v>671</v>
      </c>
      <c r="AK28" s="120" t="n">
        <v>627</v>
      </c>
      <c r="AL28" s="120" t="n">
        <v>590</v>
      </c>
      <c r="AM28" s="120" t="n">
        <v>935</v>
      </c>
      <c r="AN28" s="120" t="n">
        <v>1089</v>
      </c>
      <c r="AO28" s="120" t="n">
        <v>840</v>
      </c>
      <c r="AP28" s="120" t="n">
        <v>891.25</v>
      </c>
      <c r="AQ28" s="120" t="n">
        <v>710</v>
      </c>
      <c r="AR28" s="120" t="n">
        <v>777</v>
      </c>
      <c r="AS28" s="120" t="n">
        <v>918.5</v>
      </c>
      <c r="AT28" s="120" t="n">
        <v>815</v>
      </c>
      <c r="AU28" s="120" t="n">
        <v>735</v>
      </c>
      <c r="AV28" s="120" t="n">
        <v>704</v>
      </c>
      <c r="AW28" s="120" t="n">
        <v>598.5</v>
      </c>
      <c r="AX28" s="120" t="n">
        <v>619.5</v>
      </c>
      <c r="AY28" s="120" t="n">
        <v>1056</v>
      </c>
      <c r="AZ28" s="120" t="n">
        <v>1176</v>
      </c>
      <c r="BA28" s="120" t="n">
        <v>971.25</v>
      </c>
      <c r="BB28" s="120" t="n">
        <v>925.75</v>
      </c>
      <c r="BC28" s="120" t="n">
        <v>684</v>
      </c>
      <c r="BD28" s="120" t="n">
        <v>825</v>
      </c>
      <c r="BE28" s="120" t="n">
        <v>878.01</v>
      </c>
      <c r="BF28" s="120" t="n">
        <v>819</v>
      </c>
      <c r="BG28" s="120" t="n">
        <v>828.23</v>
      </c>
      <c r="BH28" s="120" t="n">
        <v>735.46</v>
      </c>
      <c r="BI28" s="120" t="n">
        <v>608.6</v>
      </c>
      <c r="BJ28" s="120" t="n">
        <v>688.38</v>
      </c>
      <c r="BK28" s="120" t="n">
        <v>990.57</v>
      </c>
      <c r="BL28" s="120" t="n">
        <v>1188.88</v>
      </c>
      <c r="BM28" s="120" t="n">
        <v>959.07</v>
      </c>
      <c r="BN28" s="120" t="n">
        <v>850.92</v>
      </c>
      <c r="BO28" s="120" t="n">
        <v>774.27</v>
      </c>
      <c r="BP28" s="120" t="n">
        <v>877.68</v>
      </c>
      <c r="BQ28" s="120" t="n">
        <v>878.85</v>
      </c>
      <c r="BR28" s="120" t="n">
        <v>822.2</v>
      </c>
      <c r="BS28" s="120" t="n">
        <v>848.24</v>
      </c>
      <c r="BT28" s="120" t="n">
        <v>728.07</v>
      </c>
      <c r="BU28" s="120" t="n">
        <v>674.1</v>
      </c>
      <c r="BV28" s="120" t="n">
        <v>722.26</v>
      </c>
      <c r="BW28" s="120" t="n">
        <v>929.2</v>
      </c>
      <c r="BX28" s="120" t="n">
        <v>1204.05</v>
      </c>
      <c r="BY28" s="120" t="n">
        <v>948.57</v>
      </c>
      <c r="BZ28" s="120" t="n">
        <v>855.96</v>
      </c>
      <c r="CA28" s="120" t="n">
        <v>790.23</v>
      </c>
      <c r="CB28" s="120" t="n">
        <v>813.33</v>
      </c>
      <c r="CC28" s="120" t="n">
        <v>883.68</v>
      </c>
      <c r="CD28" s="120" t="n">
        <v>828.2</v>
      </c>
      <c r="CE28" s="120" t="n">
        <v>864.11</v>
      </c>
      <c r="CF28" s="120" t="n">
        <v>711.2</v>
      </c>
      <c r="CG28" s="120" t="n">
        <v>730.84</v>
      </c>
      <c r="CH28" s="120" t="n">
        <v>745.58</v>
      </c>
      <c r="CI28" s="120" t="n">
        <v>925.4</v>
      </c>
      <c r="CJ28" s="120" t="n">
        <v>1187.49</v>
      </c>
      <c r="CK28" s="120" t="n">
        <v>902.2</v>
      </c>
      <c r="CL28" s="120" t="n">
        <v>903.98</v>
      </c>
      <c r="CM28" s="120" t="n">
        <v>803.25</v>
      </c>
      <c r="CN28" s="120" t="n">
        <v>785.2</v>
      </c>
      <c r="CO28" s="120" t="n">
        <v>931.04</v>
      </c>
      <c r="CP28" s="120" t="n">
        <v>834.4</v>
      </c>
      <c r="CQ28" s="120" t="n">
        <v>840.84</v>
      </c>
      <c r="CR28" s="120" t="n">
        <v>764.4</v>
      </c>
      <c r="CS28" s="120" t="n">
        <v>754.16</v>
      </c>
      <c r="CT28" s="120" t="n">
        <v>732.69</v>
      </c>
      <c r="CU28" s="120" t="n">
        <v>969.15</v>
      </c>
      <c r="CV28" s="120" t="n">
        <v>1173.46</v>
      </c>
      <c r="CW28" s="120" t="n">
        <v>856.71</v>
      </c>
      <c r="CX28" s="120" t="n">
        <v>953.12</v>
      </c>
      <c r="CY28" s="120" t="n">
        <v>816.06</v>
      </c>
      <c r="CZ28" s="120" t="n">
        <v>795.6</v>
      </c>
      <c r="DA28" s="120" t="n">
        <v>939.84</v>
      </c>
      <c r="DB28" s="120" t="n">
        <v>885.15</v>
      </c>
      <c r="DC28" s="120" t="n">
        <v>816.9</v>
      </c>
      <c r="DD28" s="120" t="n">
        <v>818.62</v>
      </c>
      <c r="DE28" s="120" t="n">
        <v>739.83</v>
      </c>
      <c r="DF28" s="120" t="n">
        <v>751.8</v>
      </c>
      <c r="DG28" s="120" t="n">
        <v>1018.16</v>
      </c>
      <c r="DH28" s="120" t="n">
        <v>1067.22</v>
      </c>
      <c r="DI28" s="120" t="n">
        <v>951.3</v>
      </c>
      <c r="DJ28" s="120" t="n">
        <v>963.7</v>
      </c>
      <c r="DK28" s="120" t="n">
        <v>750.5</v>
      </c>
      <c r="DL28" s="120" t="n">
        <v>887.7</v>
      </c>
      <c r="DM28" s="120" t="n">
        <v>905.52</v>
      </c>
      <c r="DN28" s="120" t="n">
        <v>852</v>
      </c>
      <c r="DO28" s="120" t="n">
        <v>870.54</v>
      </c>
      <c r="DP28" s="120" t="n">
        <v>835.78</v>
      </c>
      <c r="DQ28" s="120" t="n">
        <v>723</v>
      </c>
      <c r="DR28" s="120" t="n">
        <v>806.96</v>
      </c>
      <c r="DS28" s="120" t="n">
        <v>1021.68</v>
      </c>
      <c r="DT28" s="120" t="n">
        <v>1064.07</v>
      </c>
      <c r="DU28" s="120" t="n">
        <v>956.13</v>
      </c>
      <c r="DV28" s="120" t="n">
        <v>932.14</v>
      </c>
      <c r="DW28" s="120" t="n">
        <v>802.6</v>
      </c>
      <c r="DX28" s="120" t="n">
        <v>900.24</v>
      </c>
      <c r="DY28" s="120" t="n">
        <v>870.6</v>
      </c>
      <c r="DZ28" s="120" t="n">
        <v>860.8</v>
      </c>
      <c r="EA28" s="120" t="n">
        <v>925.06</v>
      </c>
      <c r="EB28" s="120" t="n">
        <v>852.5</v>
      </c>
      <c r="EC28" s="120" t="n">
        <v>740.8</v>
      </c>
      <c r="ED28" s="120" t="n">
        <v>825.66</v>
      </c>
      <c r="EE28" s="120" t="n">
        <v>979.02</v>
      </c>
      <c r="EF28" s="120" t="n">
        <v>1112.32</v>
      </c>
      <c r="EG28" s="120" t="n">
        <v>961.17</v>
      </c>
      <c r="EH28" s="120" t="n">
        <v>899.43</v>
      </c>
      <c r="EI28" s="120" t="n">
        <v>855.75</v>
      </c>
      <c r="EJ28" s="120" t="n">
        <v>954.27</v>
      </c>
    </row>
    <row r="29" customFormat="false" ht="13.7" hidden="false" customHeight="true" outlineLevel="0" collapsed="false">
      <c r="A29" s="92" t="s">
        <v>12</v>
      </c>
      <c r="B29" s="93"/>
      <c r="C29" s="87" t="n">
        <v>-0.0223214285714271</v>
      </c>
      <c r="D29" s="87" t="n">
        <v>-0.210000000000001</v>
      </c>
      <c r="E29" s="87" t="n">
        <v>0.25</v>
      </c>
      <c r="F29" s="94" t="n">
        <v>0.009036458333334</v>
      </c>
      <c r="G29" s="87" t="n">
        <v>0.25</v>
      </c>
      <c r="H29" s="87" t="n">
        <v>0.25</v>
      </c>
      <c r="I29" s="87" t="n">
        <v>0.25</v>
      </c>
      <c r="J29" s="87" t="n">
        <v>0.375</v>
      </c>
      <c r="K29" s="87" t="n">
        <v>0.25</v>
      </c>
      <c r="L29" s="87" t="n">
        <v>0.5</v>
      </c>
      <c r="M29" s="87" t="n">
        <v>0</v>
      </c>
      <c r="N29" s="87" t="n">
        <v>0</v>
      </c>
      <c r="O29" s="87" t="n">
        <v>0.5</v>
      </c>
      <c r="P29" s="87" t="n">
        <v>0.5</v>
      </c>
      <c r="Q29" s="87" t="n">
        <v>0.5</v>
      </c>
      <c r="R29" s="87" t="n">
        <v>0.5</v>
      </c>
      <c r="S29" s="87" t="n">
        <v>0.25</v>
      </c>
      <c r="T29" s="87" t="n">
        <v>0.75</v>
      </c>
      <c r="U29" s="87" t="n">
        <v>0</v>
      </c>
      <c r="V29" s="87" t="n">
        <v>0</v>
      </c>
      <c r="W29" s="94" t="n">
        <v>0.298039215686273</v>
      </c>
      <c r="X29" s="87" t="n">
        <v>0.0598039215686299</v>
      </c>
      <c r="Y29" s="87" t="n">
        <v>0.0805033557046926</v>
      </c>
      <c r="Z29" s="87" t="n">
        <v>0.0605098039215761</v>
      </c>
      <c r="AA29" s="87" t="n">
        <v>0.0617156862745034</v>
      </c>
      <c r="AB29" s="87" t="n">
        <v>0.0609765625000023</v>
      </c>
      <c r="AC29" s="96" t="n">
        <v>0.0858754262574237</v>
      </c>
      <c r="AD29" s="90"/>
      <c r="AE29" s="90"/>
      <c r="AF29" s="91"/>
      <c r="AG29" s="87" t="n">
        <v>830.5</v>
      </c>
      <c r="AH29" s="120" t="n">
        <v>713</v>
      </c>
      <c r="AI29" s="120" t="n">
        <v>687.75</v>
      </c>
      <c r="AJ29" s="120" t="n">
        <v>715</v>
      </c>
      <c r="AK29" s="120" t="n">
        <v>682</v>
      </c>
      <c r="AL29" s="120" t="n">
        <v>640</v>
      </c>
      <c r="AM29" s="120" t="n">
        <v>1001</v>
      </c>
      <c r="AN29" s="120" t="n">
        <v>1144</v>
      </c>
      <c r="AO29" s="120" t="n">
        <v>910</v>
      </c>
      <c r="AP29" s="120" t="n">
        <v>891.25</v>
      </c>
      <c r="AQ29" s="120" t="n">
        <v>710</v>
      </c>
      <c r="AR29" s="120" t="n">
        <v>777</v>
      </c>
      <c r="AS29" s="120" t="n">
        <v>924</v>
      </c>
      <c r="AT29" s="120" t="n">
        <v>825</v>
      </c>
      <c r="AU29" s="120" t="n">
        <v>750.75</v>
      </c>
      <c r="AV29" s="120" t="n">
        <v>781</v>
      </c>
      <c r="AW29" s="120" t="n">
        <v>672</v>
      </c>
      <c r="AX29" s="120" t="n">
        <v>635.25</v>
      </c>
      <c r="AY29" s="120" t="n">
        <v>1155</v>
      </c>
      <c r="AZ29" s="120" t="n">
        <v>1249.5</v>
      </c>
      <c r="BA29" s="120" t="n">
        <v>1044.75</v>
      </c>
      <c r="BB29" s="120" t="n">
        <v>937.25</v>
      </c>
      <c r="BC29" s="120" t="n">
        <v>693.5</v>
      </c>
      <c r="BD29" s="120" t="n">
        <v>830.5</v>
      </c>
      <c r="BE29" s="120" t="n">
        <v>887.67</v>
      </c>
      <c r="BF29" s="120" t="n">
        <v>832.6</v>
      </c>
      <c r="BG29" s="120" t="n">
        <v>848.93</v>
      </c>
      <c r="BH29" s="120" t="n">
        <v>807.4</v>
      </c>
      <c r="BI29" s="120" t="n">
        <v>673.8</v>
      </c>
      <c r="BJ29" s="120" t="n">
        <v>708.18</v>
      </c>
      <c r="BK29" s="120" t="n">
        <v>1077.09</v>
      </c>
      <c r="BL29" s="120" t="n">
        <v>1260.82</v>
      </c>
      <c r="BM29" s="120" t="n">
        <v>1027.74</v>
      </c>
      <c r="BN29" s="120" t="n">
        <v>865.41</v>
      </c>
      <c r="BO29" s="120" t="n">
        <v>788.97</v>
      </c>
      <c r="BP29" s="120" t="n">
        <v>888.72</v>
      </c>
      <c r="BQ29" s="120" t="n">
        <v>895.44</v>
      </c>
      <c r="BR29" s="120" t="n">
        <v>841.8</v>
      </c>
      <c r="BS29" s="120" t="n">
        <v>874.92</v>
      </c>
      <c r="BT29" s="120" t="n">
        <v>795.06</v>
      </c>
      <c r="BU29" s="120" t="n">
        <v>740.88</v>
      </c>
      <c r="BV29" s="120" t="n">
        <v>748</v>
      </c>
      <c r="BW29" s="120" t="n">
        <v>1008.6</v>
      </c>
      <c r="BX29" s="120" t="n">
        <v>1279.03</v>
      </c>
      <c r="BY29" s="120" t="n">
        <v>1016.82</v>
      </c>
      <c r="BZ29" s="120" t="n">
        <v>877.38</v>
      </c>
      <c r="CA29" s="120" t="n">
        <v>811.44</v>
      </c>
      <c r="CB29" s="120" t="n">
        <v>830.97</v>
      </c>
      <c r="CC29" s="120" t="n">
        <v>910.14</v>
      </c>
      <c r="CD29" s="120" t="n">
        <v>856.8</v>
      </c>
      <c r="CE29" s="120" t="n">
        <v>899.76</v>
      </c>
      <c r="CF29" s="120" t="n">
        <v>779.2</v>
      </c>
      <c r="CG29" s="120" t="n">
        <v>805.2</v>
      </c>
      <c r="CH29" s="120" t="n">
        <v>779.24</v>
      </c>
      <c r="CI29" s="120" t="n">
        <v>1009.6</v>
      </c>
      <c r="CJ29" s="120" t="n">
        <v>1270.06</v>
      </c>
      <c r="CK29" s="120" t="n">
        <v>972.6</v>
      </c>
      <c r="CL29" s="120" t="n">
        <v>936.1</v>
      </c>
      <c r="CM29" s="120" t="n">
        <v>833.28</v>
      </c>
      <c r="CN29" s="120" t="n">
        <v>810.6</v>
      </c>
      <c r="CO29" s="120" t="n">
        <v>968.66</v>
      </c>
      <c r="CP29" s="120" t="n">
        <v>871.6</v>
      </c>
      <c r="CQ29" s="120" t="n">
        <v>883.96</v>
      </c>
      <c r="CR29" s="120" t="n">
        <v>840.63</v>
      </c>
      <c r="CS29" s="120" t="n">
        <v>833.14</v>
      </c>
      <c r="CT29" s="120" t="n">
        <v>772.59</v>
      </c>
      <c r="CU29" s="120" t="n">
        <v>1062.18</v>
      </c>
      <c r="CV29" s="120" t="n">
        <v>1263.39</v>
      </c>
      <c r="CW29" s="120" t="n">
        <v>928.91</v>
      </c>
      <c r="CX29" s="120" t="n">
        <v>996.36</v>
      </c>
      <c r="CY29" s="120" t="n">
        <v>854.7</v>
      </c>
      <c r="CZ29" s="120" t="n">
        <v>829.6</v>
      </c>
      <c r="DA29" s="120" t="n">
        <v>984.5</v>
      </c>
      <c r="DB29" s="120" t="n">
        <v>930.72</v>
      </c>
      <c r="DC29" s="120" t="n">
        <v>863.94</v>
      </c>
      <c r="DD29" s="120" t="n">
        <v>902</v>
      </c>
      <c r="DE29" s="120" t="n">
        <v>818.58</v>
      </c>
      <c r="DF29" s="120" t="n">
        <v>797.37</v>
      </c>
      <c r="DG29" s="120" t="n">
        <v>1119.36</v>
      </c>
      <c r="DH29" s="120" t="n">
        <v>1153.95</v>
      </c>
      <c r="DI29" s="120" t="n">
        <v>1035.3</v>
      </c>
      <c r="DJ29" s="120" t="n">
        <v>1014.07</v>
      </c>
      <c r="DK29" s="120" t="n">
        <v>790.97</v>
      </c>
      <c r="DL29" s="120" t="n">
        <v>931.92</v>
      </c>
      <c r="DM29" s="120" t="n">
        <v>954.45</v>
      </c>
      <c r="DN29" s="120" t="n">
        <v>901</v>
      </c>
      <c r="DO29" s="120" t="n">
        <v>925.76</v>
      </c>
      <c r="DP29" s="120" t="n">
        <v>923.12</v>
      </c>
      <c r="DQ29" s="120" t="n">
        <v>801.4</v>
      </c>
      <c r="DR29" s="120" t="n">
        <v>860.86</v>
      </c>
      <c r="DS29" s="120" t="n">
        <v>1126.62</v>
      </c>
      <c r="DT29" s="120" t="n">
        <v>1155.42</v>
      </c>
      <c r="DU29" s="120" t="n">
        <v>1044.54</v>
      </c>
      <c r="DV29" s="120" t="n">
        <v>987.14</v>
      </c>
      <c r="DW29" s="120" t="n">
        <v>851.4</v>
      </c>
      <c r="DX29" s="120" t="n">
        <v>951.72</v>
      </c>
      <c r="DY29" s="120" t="n">
        <v>928.4</v>
      </c>
      <c r="DZ29" s="120" t="n">
        <v>921</v>
      </c>
      <c r="EA29" s="120" t="n">
        <v>994.75</v>
      </c>
      <c r="EB29" s="120" t="n">
        <v>949.08</v>
      </c>
      <c r="EC29" s="120" t="n">
        <v>827.2</v>
      </c>
      <c r="ED29" s="120" t="n">
        <v>890.56</v>
      </c>
      <c r="EE29" s="120" t="n">
        <v>1088.64</v>
      </c>
      <c r="EF29" s="120" t="n">
        <v>1219.24</v>
      </c>
      <c r="EG29" s="120" t="n">
        <v>1059.66</v>
      </c>
      <c r="EH29" s="120" t="n">
        <v>963.48</v>
      </c>
      <c r="EI29" s="120" t="n">
        <v>918.12</v>
      </c>
      <c r="EJ29" s="120" t="n">
        <v>1020.51</v>
      </c>
    </row>
    <row r="30" customFormat="false" ht="13.7" hidden="false" customHeight="true" outlineLevel="0" collapsed="false">
      <c r="A30" s="92" t="s">
        <v>14</v>
      </c>
      <c r="B30" s="64"/>
      <c r="C30" s="87" t="n">
        <v>0.214285714285712</v>
      </c>
      <c r="D30" s="87" t="n">
        <v>0.25</v>
      </c>
      <c r="E30" s="87" t="n">
        <v>0.649999999999999</v>
      </c>
      <c r="F30" s="94" t="n">
        <v>0.411458333333336</v>
      </c>
      <c r="G30" s="87" t="n">
        <v>-0.125</v>
      </c>
      <c r="H30" s="87" t="n">
        <v>-0.25</v>
      </c>
      <c r="I30" s="87" t="n">
        <v>0</v>
      </c>
      <c r="J30" s="87" t="n">
        <v>0.375</v>
      </c>
      <c r="K30" s="87" t="n">
        <v>0.25</v>
      </c>
      <c r="L30" s="87" t="n">
        <v>0.5</v>
      </c>
      <c r="M30" s="87" t="n">
        <v>0.5</v>
      </c>
      <c r="N30" s="87" t="n">
        <v>0.5</v>
      </c>
      <c r="O30" s="87" t="n">
        <v>0.5</v>
      </c>
      <c r="P30" s="87" t="n">
        <v>1</v>
      </c>
      <c r="Q30" s="87" t="n">
        <v>0</v>
      </c>
      <c r="R30" s="87" t="n">
        <v>1.25</v>
      </c>
      <c r="S30" s="87" t="n">
        <v>0</v>
      </c>
      <c r="T30" s="87" t="n">
        <v>0</v>
      </c>
      <c r="U30" s="87" t="n">
        <v>0</v>
      </c>
      <c r="V30" s="87" t="n">
        <v>0</v>
      </c>
      <c r="W30" s="94" t="n">
        <v>0.308823529411768</v>
      </c>
      <c r="X30" s="87" t="n">
        <v>-0.0686274509803937</v>
      </c>
      <c r="Y30" s="87" t="n">
        <v>-0.0402684563758342</v>
      </c>
      <c r="Z30" s="87" t="n">
        <v>-0.0617647058823536</v>
      </c>
      <c r="AA30" s="87" t="n">
        <v>-0.0723039215686256</v>
      </c>
      <c r="AB30" s="87" t="n">
        <v>-0.0468750000000071</v>
      </c>
      <c r="AC30" s="96" t="n">
        <v>-0.0138533674339314</v>
      </c>
      <c r="AD30" s="90"/>
      <c r="AE30" s="90"/>
      <c r="AF30" s="91"/>
      <c r="AG30" s="87" t="n">
        <v>825</v>
      </c>
      <c r="AH30" s="120" t="n">
        <v>725</v>
      </c>
      <c r="AI30" s="120" t="n">
        <v>735</v>
      </c>
      <c r="AJ30" s="120" t="n">
        <v>720.5</v>
      </c>
      <c r="AK30" s="120" t="n">
        <v>715</v>
      </c>
      <c r="AL30" s="120" t="n">
        <v>780</v>
      </c>
      <c r="AM30" s="120" t="n">
        <v>1056</v>
      </c>
      <c r="AN30" s="120" t="n">
        <v>1193.5</v>
      </c>
      <c r="AO30" s="120" t="n">
        <v>940</v>
      </c>
      <c r="AP30" s="120" t="n">
        <v>908.5</v>
      </c>
      <c r="AQ30" s="120" t="n">
        <v>770</v>
      </c>
      <c r="AR30" s="120" t="n">
        <v>850.5</v>
      </c>
      <c r="AS30" s="120" t="n">
        <v>951.5</v>
      </c>
      <c r="AT30" s="120" t="n">
        <v>825</v>
      </c>
      <c r="AU30" s="120" t="n">
        <v>824.25</v>
      </c>
      <c r="AV30" s="120" t="n">
        <v>781</v>
      </c>
      <c r="AW30" s="120" t="n">
        <v>756</v>
      </c>
      <c r="AX30" s="120" t="n">
        <v>861</v>
      </c>
      <c r="AY30" s="120" t="n">
        <v>1127.5</v>
      </c>
      <c r="AZ30" s="120" t="n">
        <v>1254.75</v>
      </c>
      <c r="BA30" s="120" t="n">
        <v>1149.75</v>
      </c>
      <c r="BB30" s="120" t="n">
        <v>920</v>
      </c>
      <c r="BC30" s="120" t="n">
        <v>760</v>
      </c>
      <c r="BD30" s="120" t="n">
        <v>946</v>
      </c>
      <c r="BE30" s="120" t="n">
        <v>918.33</v>
      </c>
      <c r="BF30" s="120" t="n">
        <v>840.4</v>
      </c>
      <c r="BG30" s="120" t="n">
        <v>926.9</v>
      </c>
      <c r="BH30" s="120" t="n">
        <v>815.1</v>
      </c>
      <c r="BI30" s="120" t="n">
        <v>750.2</v>
      </c>
      <c r="BJ30" s="120" t="n">
        <v>919.6</v>
      </c>
      <c r="BK30" s="120" t="n">
        <v>1062.6</v>
      </c>
      <c r="BL30" s="120" t="n">
        <v>1273.58</v>
      </c>
      <c r="BM30" s="120" t="n">
        <v>1124.76</v>
      </c>
      <c r="BN30" s="120" t="n">
        <v>853.86</v>
      </c>
      <c r="BO30" s="120" t="n">
        <v>859.11</v>
      </c>
      <c r="BP30" s="120" t="n">
        <v>1007.4</v>
      </c>
      <c r="BQ30" s="120" t="n">
        <v>927.15</v>
      </c>
      <c r="BR30" s="120" t="n">
        <v>853.6</v>
      </c>
      <c r="BS30" s="120" t="n">
        <v>947.83</v>
      </c>
      <c r="BT30" s="120" t="n">
        <v>806.19</v>
      </c>
      <c r="BU30" s="120" t="n">
        <v>815.22</v>
      </c>
      <c r="BV30" s="120" t="n">
        <v>935</v>
      </c>
      <c r="BW30" s="120" t="n">
        <v>1000.6</v>
      </c>
      <c r="BX30" s="120" t="n">
        <v>1294.44</v>
      </c>
      <c r="BY30" s="120" t="n">
        <v>1103.34</v>
      </c>
      <c r="BZ30" s="120" t="n">
        <v>865.83</v>
      </c>
      <c r="CA30" s="120" t="n">
        <v>875.7</v>
      </c>
      <c r="CB30" s="120" t="n">
        <v>934.5</v>
      </c>
      <c r="CC30" s="120" t="n">
        <v>934.29</v>
      </c>
      <c r="CD30" s="120" t="n">
        <v>863.2</v>
      </c>
      <c r="CE30" s="120" t="n">
        <v>961.86</v>
      </c>
      <c r="CF30" s="120" t="n">
        <v>784.8</v>
      </c>
      <c r="CG30" s="120" t="n">
        <v>872.52</v>
      </c>
      <c r="CH30" s="120" t="n">
        <v>945.78</v>
      </c>
      <c r="CI30" s="120" t="n">
        <v>996.4</v>
      </c>
      <c r="CJ30" s="120" t="n">
        <v>1276.04</v>
      </c>
      <c r="CK30" s="120" t="n">
        <v>1041.4</v>
      </c>
      <c r="CL30" s="120" t="n">
        <v>916.52</v>
      </c>
      <c r="CM30" s="120" t="n">
        <v>887.25</v>
      </c>
      <c r="CN30" s="120" t="n">
        <v>900</v>
      </c>
      <c r="CO30" s="120" t="n">
        <v>986.04</v>
      </c>
      <c r="CP30" s="120" t="n">
        <v>872.4</v>
      </c>
      <c r="CQ30" s="120" t="n">
        <v>933.02</v>
      </c>
      <c r="CR30" s="120" t="n">
        <v>841.05</v>
      </c>
      <c r="CS30" s="120" t="n">
        <v>889.9</v>
      </c>
      <c r="CT30" s="120" t="n">
        <v>912.87</v>
      </c>
      <c r="CU30" s="120" t="n">
        <v>1042.65</v>
      </c>
      <c r="CV30" s="120" t="n">
        <v>1259.94</v>
      </c>
      <c r="CW30" s="120" t="n">
        <v>981.73</v>
      </c>
      <c r="CX30" s="120" t="n">
        <v>967.61</v>
      </c>
      <c r="CY30" s="120" t="n">
        <v>898.17</v>
      </c>
      <c r="CZ30" s="120" t="n">
        <v>909.4</v>
      </c>
      <c r="DA30" s="120" t="n">
        <v>993.08</v>
      </c>
      <c r="DB30" s="120" t="n">
        <v>924.63</v>
      </c>
      <c r="DC30" s="120" t="n">
        <v>901.11</v>
      </c>
      <c r="DD30" s="120" t="n">
        <v>895.62</v>
      </c>
      <c r="DE30" s="120" t="n">
        <v>863.1</v>
      </c>
      <c r="DF30" s="120" t="n">
        <v>921.69</v>
      </c>
      <c r="DG30" s="120" t="n">
        <v>1091.64</v>
      </c>
      <c r="DH30" s="120" t="n">
        <v>1141.77</v>
      </c>
      <c r="DI30" s="120" t="n">
        <v>1080.87</v>
      </c>
      <c r="DJ30" s="120" t="n">
        <v>976.58</v>
      </c>
      <c r="DK30" s="120" t="n">
        <v>821.37</v>
      </c>
      <c r="DL30" s="120" t="n">
        <v>1009.8</v>
      </c>
      <c r="DM30" s="120" t="n">
        <v>955.71</v>
      </c>
      <c r="DN30" s="120" t="n">
        <v>889.6</v>
      </c>
      <c r="DO30" s="120" t="n">
        <v>955.68</v>
      </c>
      <c r="DP30" s="120" t="n">
        <v>910.36</v>
      </c>
      <c r="DQ30" s="120" t="n">
        <v>835.2</v>
      </c>
      <c r="DR30" s="120" t="n">
        <v>975.92</v>
      </c>
      <c r="DS30" s="120" t="n">
        <v>1092.74</v>
      </c>
      <c r="DT30" s="120" t="n">
        <v>1135.68</v>
      </c>
      <c r="DU30" s="120" t="n">
        <v>1078.77</v>
      </c>
      <c r="DV30" s="120" t="n">
        <v>943.36</v>
      </c>
      <c r="DW30" s="120" t="n">
        <v>874.6</v>
      </c>
      <c r="DX30" s="120" t="n">
        <v>1020.14</v>
      </c>
      <c r="DY30" s="120" t="n">
        <v>917.6</v>
      </c>
      <c r="DZ30" s="120" t="n">
        <v>898.4</v>
      </c>
      <c r="EA30" s="120" t="n">
        <v>1011.31</v>
      </c>
      <c r="EB30" s="120" t="n">
        <v>924.88</v>
      </c>
      <c r="EC30" s="120" t="n">
        <v>848.2</v>
      </c>
      <c r="ED30" s="120" t="n">
        <v>985.82</v>
      </c>
      <c r="EE30" s="120" t="n">
        <v>1044.54</v>
      </c>
      <c r="EF30" s="120" t="n">
        <v>1184.04</v>
      </c>
      <c r="EG30" s="120" t="n">
        <v>1077.09</v>
      </c>
      <c r="EH30" s="120" t="n">
        <v>909.3</v>
      </c>
      <c r="EI30" s="120" t="n">
        <v>928.41</v>
      </c>
      <c r="EJ30" s="120" t="n">
        <v>1077.09</v>
      </c>
    </row>
    <row r="31" customFormat="false" ht="13.7" hidden="false" customHeight="true" outlineLevel="0" collapsed="false">
      <c r="A31" s="92" t="s">
        <v>17</v>
      </c>
      <c r="B31" s="64"/>
      <c r="C31" s="87" t="n">
        <v>-0.0446339285714288</v>
      </c>
      <c r="D31" s="87" t="n">
        <v>-0.233000030517577</v>
      </c>
      <c r="E31" s="87" t="n">
        <v>-0.149999999999999</v>
      </c>
      <c r="F31" s="94" t="n">
        <v>-0.170946627934775</v>
      </c>
      <c r="G31" s="87" t="n">
        <v>-0.25</v>
      </c>
      <c r="H31" s="87" t="n">
        <v>-0.25</v>
      </c>
      <c r="I31" s="87" t="n">
        <v>-0.25</v>
      </c>
      <c r="J31" s="87" t="n">
        <v>-0.125</v>
      </c>
      <c r="K31" s="87" t="n">
        <v>-0.25</v>
      </c>
      <c r="L31" s="87" t="n">
        <v>0</v>
      </c>
      <c r="M31" s="87" t="n">
        <v>0.5</v>
      </c>
      <c r="N31" s="87" t="n">
        <v>0.5</v>
      </c>
      <c r="O31" s="87" t="n">
        <v>0.625</v>
      </c>
      <c r="P31" s="87" t="n">
        <v>1.25</v>
      </c>
      <c r="Q31" s="87" t="n">
        <v>0</v>
      </c>
      <c r="R31" s="87" t="n">
        <v>0.5</v>
      </c>
      <c r="S31" s="87" t="n">
        <v>0</v>
      </c>
      <c r="T31" s="87" t="n">
        <v>0</v>
      </c>
      <c r="U31" s="87" t="n">
        <v>0</v>
      </c>
      <c r="V31" s="87" t="n">
        <v>0</v>
      </c>
      <c r="W31" s="94" t="n">
        <v>0.167647058823533</v>
      </c>
      <c r="X31" s="87" t="n">
        <v>-0.146078431372551</v>
      </c>
      <c r="Y31" s="87" t="n">
        <v>-0.161073825503355</v>
      </c>
      <c r="Z31" s="87" t="n">
        <v>-0.145098039215686</v>
      </c>
      <c r="AA31" s="87" t="n">
        <v>-0.145833333333329</v>
      </c>
      <c r="AB31" s="87" t="n">
        <v>-0.146484375</v>
      </c>
      <c r="AC31" s="96" t="n">
        <v>-0.112406410119718</v>
      </c>
      <c r="AD31" s="90"/>
      <c r="AE31" s="90"/>
      <c r="AF31" s="91"/>
      <c r="AG31" s="87" t="n">
        <v>770</v>
      </c>
      <c r="AH31" s="120" t="n">
        <v>685</v>
      </c>
      <c r="AI31" s="120" t="n">
        <v>703.5</v>
      </c>
      <c r="AJ31" s="120" t="n">
        <v>709.5</v>
      </c>
      <c r="AK31" s="120" t="n">
        <v>715</v>
      </c>
      <c r="AL31" s="120" t="n">
        <v>780</v>
      </c>
      <c r="AM31" s="120" t="n">
        <v>1056</v>
      </c>
      <c r="AN31" s="120" t="n">
        <v>1193.5</v>
      </c>
      <c r="AO31" s="120" t="n">
        <v>925</v>
      </c>
      <c r="AP31" s="120" t="n">
        <v>885.5</v>
      </c>
      <c r="AQ31" s="120" t="n">
        <v>750</v>
      </c>
      <c r="AR31" s="120" t="n">
        <v>829.5</v>
      </c>
      <c r="AS31" s="120" t="n">
        <v>676.5</v>
      </c>
      <c r="AT31" s="120" t="n">
        <v>585</v>
      </c>
      <c r="AU31" s="120" t="n">
        <v>598.5</v>
      </c>
      <c r="AV31" s="120" t="n">
        <v>561</v>
      </c>
      <c r="AW31" s="120" t="n">
        <v>546</v>
      </c>
      <c r="AX31" s="120" t="n">
        <v>651</v>
      </c>
      <c r="AY31" s="120" t="n">
        <v>907.5</v>
      </c>
      <c r="AZ31" s="120" t="n">
        <v>1044.75</v>
      </c>
      <c r="BA31" s="120" t="n">
        <v>834.75</v>
      </c>
      <c r="BB31" s="120" t="n">
        <v>678.5</v>
      </c>
      <c r="BC31" s="120" t="n">
        <v>555.75</v>
      </c>
      <c r="BD31" s="120" t="n">
        <v>671</v>
      </c>
      <c r="BE31" s="120" t="n">
        <v>451.5</v>
      </c>
      <c r="BF31" s="120" t="n">
        <v>465</v>
      </c>
      <c r="BG31" s="120" t="n">
        <v>506</v>
      </c>
      <c r="BH31" s="120" t="n">
        <v>627</v>
      </c>
      <c r="BI31" s="120" t="n">
        <v>560</v>
      </c>
      <c r="BJ31" s="120" t="n">
        <v>770</v>
      </c>
      <c r="BK31" s="120" t="n">
        <v>819</v>
      </c>
      <c r="BL31" s="120" t="n">
        <v>1050.5</v>
      </c>
      <c r="BM31" s="120" t="n">
        <v>661.5</v>
      </c>
      <c r="BN31" s="120" t="n">
        <v>672</v>
      </c>
      <c r="BO31" s="120" t="n">
        <v>624.75</v>
      </c>
      <c r="BP31" s="120" t="n">
        <v>695.75</v>
      </c>
      <c r="BQ31" s="120" t="n">
        <v>451.5</v>
      </c>
      <c r="BR31" s="120" t="n">
        <v>465</v>
      </c>
      <c r="BS31" s="120" t="n">
        <v>506</v>
      </c>
      <c r="BT31" s="120" t="n">
        <v>577.5</v>
      </c>
      <c r="BU31" s="120" t="n">
        <v>567</v>
      </c>
      <c r="BV31" s="120" t="n">
        <v>726</v>
      </c>
      <c r="BW31" s="120" t="n">
        <v>600</v>
      </c>
      <c r="BX31" s="120" t="n">
        <v>891.25</v>
      </c>
      <c r="BY31" s="120" t="n">
        <v>535.5</v>
      </c>
      <c r="BZ31" s="120" t="n">
        <v>609</v>
      </c>
      <c r="CA31" s="120" t="n">
        <v>572.25</v>
      </c>
      <c r="CB31" s="120" t="n">
        <v>582.75</v>
      </c>
      <c r="CC31" s="120" t="n">
        <v>456.75</v>
      </c>
      <c r="CD31" s="120" t="n">
        <v>470</v>
      </c>
      <c r="CE31" s="120" t="n">
        <v>511.75</v>
      </c>
      <c r="CF31" s="120" t="n">
        <v>555</v>
      </c>
      <c r="CG31" s="120" t="n">
        <v>599.5</v>
      </c>
      <c r="CH31" s="120" t="n">
        <v>731.5</v>
      </c>
      <c r="CI31" s="120" t="n">
        <v>605</v>
      </c>
      <c r="CJ31" s="120" t="n">
        <v>897</v>
      </c>
      <c r="CK31" s="120" t="n">
        <v>515</v>
      </c>
      <c r="CL31" s="120" t="n">
        <v>643.5</v>
      </c>
      <c r="CM31" s="120" t="n">
        <v>577.5</v>
      </c>
      <c r="CN31" s="120" t="n">
        <v>560</v>
      </c>
      <c r="CO31" s="120" t="n">
        <v>684.2</v>
      </c>
      <c r="CP31" s="120" t="n">
        <v>657</v>
      </c>
      <c r="CQ31" s="120" t="n">
        <v>695.2</v>
      </c>
      <c r="CR31" s="120" t="n">
        <v>779.1</v>
      </c>
      <c r="CS31" s="120" t="n">
        <v>805.2</v>
      </c>
      <c r="CT31" s="120" t="n">
        <v>915.6</v>
      </c>
      <c r="CU31" s="120" t="n">
        <v>1062.6</v>
      </c>
      <c r="CV31" s="120" t="n">
        <v>1365.05</v>
      </c>
      <c r="CW31" s="120" t="n">
        <v>799.9</v>
      </c>
      <c r="CX31" s="120" t="n">
        <v>956.8</v>
      </c>
      <c r="CY31" s="120" t="n">
        <v>836.85</v>
      </c>
      <c r="CZ31" s="120" t="n">
        <v>807</v>
      </c>
      <c r="DA31" s="120" t="n">
        <v>691.9</v>
      </c>
      <c r="DB31" s="120" t="n">
        <v>697.2</v>
      </c>
      <c r="DC31" s="120" t="n">
        <v>670.95</v>
      </c>
      <c r="DD31" s="120" t="n">
        <v>823.9</v>
      </c>
      <c r="DE31" s="120" t="n">
        <v>775.95</v>
      </c>
      <c r="DF31" s="120" t="n">
        <v>922.95</v>
      </c>
      <c r="DG31" s="120" t="n">
        <v>1120.9</v>
      </c>
      <c r="DH31" s="120" t="n">
        <v>1253.7</v>
      </c>
      <c r="DI31" s="120" t="n">
        <v>891.45</v>
      </c>
      <c r="DJ31" s="120" t="n">
        <v>964.85</v>
      </c>
      <c r="DK31" s="120" t="n">
        <v>763.8</v>
      </c>
      <c r="DL31" s="120" t="n">
        <v>895.4</v>
      </c>
      <c r="DM31" s="120" t="n">
        <v>670.95</v>
      </c>
      <c r="DN31" s="120" t="n">
        <v>674</v>
      </c>
      <c r="DO31" s="120" t="n">
        <v>713.9</v>
      </c>
      <c r="DP31" s="120" t="n">
        <v>836</v>
      </c>
      <c r="DQ31" s="120" t="n">
        <v>750</v>
      </c>
      <c r="DR31" s="120" t="n">
        <v>979</v>
      </c>
      <c r="DS31" s="120" t="n">
        <v>1133</v>
      </c>
      <c r="DT31" s="120" t="n">
        <v>1265.25</v>
      </c>
      <c r="DU31" s="120" t="n">
        <v>901.95</v>
      </c>
      <c r="DV31" s="120" t="n">
        <v>935</v>
      </c>
      <c r="DW31" s="120" t="n">
        <v>815</v>
      </c>
      <c r="DX31" s="120" t="n">
        <v>906.4</v>
      </c>
      <c r="DY31" s="120" t="n">
        <v>649</v>
      </c>
      <c r="DZ31" s="120" t="n">
        <v>684</v>
      </c>
      <c r="EA31" s="120" t="n">
        <v>757.85</v>
      </c>
      <c r="EB31" s="120" t="n">
        <v>852.5</v>
      </c>
      <c r="EC31" s="120" t="n">
        <v>765</v>
      </c>
      <c r="ED31" s="120" t="n">
        <v>995.5</v>
      </c>
      <c r="EE31" s="120" t="n">
        <v>1097.25</v>
      </c>
      <c r="EF31" s="120" t="n">
        <v>1342</v>
      </c>
      <c r="EG31" s="120" t="n">
        <v>912.45</v>
      </c>
      <c r="EH31" s="120" t="n">
        <v>908.25</v>
      </c>
      <c r="EI31" s="120" t="n">
        <v>871.5</v>
      </c>
      <c r="EJ31" s="120" t="n">
        <v>959.1</v>
      </c>
    </row>
    <row r="32" customFormat="false" ht="13.7" hidden="false" customHeight="true" outlineLevel="0" collapsed="false">
      <c r="A32" s="92" t="s">
        <v>15</v>
      </c>
      <c r="B32" s="93"/>
      <c r="C32" s="87" t="n">
        <v>0.0526785714285722</v>
      </c>
      <c r="D32" s="87" t="n">
        <v>0</v>
      </c>
      <c r="E32" s="87" t="n">
        <v>-0.149999999999999</v>
      </c>
      <c r="F32" s="94" t="n">
        <v>-0.054817708333335</v>
      </c>
      <c r="G32" s="87" t="n">
        <v>-0.25</v>
      </c>
      <c r="H32" s="87" t="n">
        <v>-0.25</v>
      </c>
      <c r="I32" s="87" t="n">
        <v>-0.25</v>
      </c>
      <c r="J32" s="87" t="n">
        <v>-0.375</v>
      </c>
      <c r="K32" s="87" t="n">
        <v>-0.25</v>
      </c>
      <c r="L32" s="87" t="n">
        <v>-0.5</v>
      </c>
      <c r="M32" s="87" t="n">
        <v>-0.5</v>
      </c>
      <c r="N32" s="87" t="n">
        <v>-0.5</v>
      </c>
      <c r="O32" s="87" t="n">
        <v>1.125</v>
      </c>
      <c r="P32" s="87" t="n">
        <v>2.25</v>
      </c>
      <c r="Q32" s="87" t="n">
        <v>0</v>
      </c>
      <c r="R32" s="87" t="n">
        <v>0</v>
      </c>
      <c r="S32" s="87" t="n">
        <v>-0.133333333333333</v>
      </c>
      <c r="T32" s="87" t="n">
        <v>0</v>
      </c>
      <c r="U32" s="87" t="n">
        <v>-0.399999999999999</v>
      </c>
      <c r="V32" s="87" t="n">
        <v>0</v>
      </c>
      <c r="W32" s="94" t="n">
        <v>-0.0245098039215677</v>
      </c>
      <c r="X32" s="87" t="n">
        <v>-0.0170588235294105</v>
      </c>
      <c r="Y32" s="87" t="n">
        <v>-0.0466442953020163</v>
      </c>
      <c r="Z32" s="87" t="n">
        <v>-0.0123529411764736</v>
      </c>
      <c r="AA32" s="87" t="n">
        <v>-0.0146078431372558</v>
      </c>
      <c r="AB32" s="87" t="n">
        <v>-0.0132812499999986</v>
      </c>
      <c r="AC32" s="96" t="n">
        <v>-0.0163389812446724</v>
      </c>
      <c r="AD32" s="90"/>
      <c r="AE32" s="90"/>
      <c r="AF32" s="91"/>
      <c r="AG32" s="87" t="n">
        <v>770</v>
      </c>
      <c r="AH32" s="120" t="n">
        <v>685</v>
      </c>
      <c r="AI32" s="120" t="n">
        <v>703.5</v>
      </c>
      <c r="AJ32" s="120" t="n">
        <v>709.5</v>
      </c>
      <c r="AK32" s="120" t="n">
        <v>742.5</v>
      </c>
      <c r="AL32" s="120" t="n">
        <v>795</v>
      </c>
      <c r="AM32" s="120" t="n">
        <v>1078</v>
      </c>
      <c r="AN32" s="120" t="n">
        <v>1204.5</v>
      </c>
      <c r="AO32" s="120" t="n">
        <v>925</v>
      </c>
      <c r="AP32" s="120" t="n">
        <v>885.5</v>
      </c>
      <c r="AQ32" s="120" t="n">
        <v>750</v>
      </c>
      <c r="AR32" s="120" t="n">
        <v>829.5</v>
      </c>
      <c r="AS32" s="120" t="n">
        <v>896.5</v>
      </c>
      <c r="AT32" s="120" t="n">
        <v>785</v>
      </c>
      <c r="AU32" s="120" t="n">
        <v>808.5</v>
      </c>
      <c r="AV32" s="120" t="n">
        <v>819.5</v>
      </c>
      <c r="AW32" s="120" t="n">
        <v>798</v>
      </c>
      <c r="AX32" s="120" t="n">
        <v>892.5</v>
      </c>
      <c r="AY32" s="120" t="n">
        <v>1254</v>
      </c>
      <c r="AZ32" s="120" t="n">
        <v>1317.75</v>
      </c>
      <c r="BA32" s="120" t="n">
        <v>1044.75</v>
      </c>
      <c r="BB32" s="120" t="n">
        <v>908.5</v>
      </c>
      <c r="BC32" s="120" t="n">
        <v>745.75</v>
      </c>
      <c r="BD32" s="120" t="n">
        <v>891</v>
      </c>
      <c r="BE32" s="120" t="n">
        <v>866.25</v>
      </c>
      <c r="BF32" s="120" t="n">
        <v>797.2</v>
      </c>
      <c r="BG32" s="120" t="n">
        <v>902.29</v>
      </c>
      <c r="BH32" s="120" t="n">
        <v>836.22</v>
      </c>
      <c r="BI32" s="120" t="n">
        <v>774.6</v>
      </c>
      <c r="BJ32" s="120" t="n">
        <v>943.8</v>
      </c>
      <c r="BK32" s="120" t="n">
        <v>1183.77</v>
      </c>
      <c r="BL32" s="120" t="n">
        <v>1356.52</v>
      </c>
      <c r="BM32" s="120" t="n">
        <v>1041.81</v>
      </c>
      <c r="BN32" s="120" t="n">
        <v>842.52</v>
      </c>
      <c r="BO32" s="120" t="n">
        <v>836.85</v>
      </c>
      <c r="BP32" s="120" t="n">
        <v>943.92</v>
      </c>
      <c r="BQ32" s="120" t="n">
        <v>872.34</v>
      </c>
      <c r="BR32" s="120" t="n">
        <v>802.8</v>
      </c>
      <c r="BS32" s="120" t="n">
        <v>908.27</v>
      </c>
      <c r="BT32" s="120" t="n">
        <v>803.67</v>
      </c>
      <c r="BU32" s="120" t="n">
        <v>818.79</v>
      </c>
      <c r="BV32" s="120" t="n">
        <v>950.18</v>
      </c>
      <c r="BW32" s="120" t="n">
        <v>1135</v>
      </c>
      <c r="BX32" s="120" t="n">
        <v>1427.84</v>
      </c>
      <c r="BY32" s="120" t="n">
        <v>1048.95</v>
      </c>
      <c r="BZ32" s="120" t="n">
        <v>848.19</v>
      </c>
      <c r="CA32" s="120" t="n">
        <v>842.52</v>
      </c>
      <c r="CB32" s="120" t="n">
        <v>867.72</v>
      </c>
      <c r="CC32" s="120" t="n">
        <v>878.22</v>
      </c>
      <c r="CD32" s="120" t="n">
        <v>808.2</v>
      </c>
      <c r="CE32" s="120" t="n">
        <v>914.25</v>
      </c>
      <c r="CF32" s="120" t="n">
        <v>770.6</v>
      </c>
      <c r="CG32" s="120" t="n">
        <v>863.5</v>
      </c>
      <c r="CH32" s="120" t="n">
        <v>956.56</v>
      </c>
      <c r="CI32" s="120" t="n">
        <v>1142.6</v>
      </c>
      <c r="CJ32" s="120" t="n">
        <v>1437.73</v>
      </c>
      <c r="CK32" s="120" t="n">
        <v>1005.8</v>
      </c>
      <c r="CL32" s="120" t="n">
        <v>894.52</v>
      </c>
      <c r="CM32" s="120" t="n">
        <v>848.4</v>
      </c>
      <c r="CN32" s="120" t="n">
        <v>832</v>
      </c>
      <c r="CO32" s="120" t="n">
        <v>926.2</v>
      </c>
      <c r="CP32" s="120" t="n">
        <v>813.6</v>
      </c>
      <c r="CQ32" s="120" t="n">
        <v>880.22</v>
      </c>
      <c r="CR32" s="120" t="n">
        <v>814.59</v>
      </c>
      <c r="CS32" s="120" t="n">
        <v>869.22</v>
      </c>
      <c r="CT32" s="120" t="n">
        <v>919.17</v>
      </c>
      <c r="CU32" s="120" t="n">
        <v>1207.92</v>
      </c>
      <c r="CV32" s="120" t="n">
        <v>1447.39</v>
      </c>
      <c r="CW32" s="120" t="n">
        <v>961.97</v>
      </c>
      <c r="CX32" s="120" t="n">
        <v>941.39</v>
      </c>
      <c r="CY32" s="120" t="n">
        <v>854.07</v>
      </c>
      <c r="CZ32" s="120" t="n">
        <v>837.6</v>
      </c>
      <c r="DA32" s="120" t="n">
        <v>932.36</v>
      </c>
      <c r="DB32" s="120" t="n">
        <v>859.95</v>
      </c>
      <c r="DC32" s="120" t="n">
        <v>845.88</v>
      </c>
      <c r="DD32" s="120" t="n">
        <v>859.1</v>
      </c>
      <c r="DE32" s="120" t="n">
        <v>835.38</v>
      </c>
      <c r="DF32" s="120" t="n">
        <v>925.26</v>
      </c>
      <c r="DG32" s="120" t="n">
        <v>1273.8</v>
      </c>
      <c r="DH32" s="120" t="n">
        <v>1330.35</v>
      </c>
      <c r="DI32" s="120" t="n">
        <v>1070.37</v>
      </c>
      <c r="DJ32" s="120" t="n">
        <v>947.83</v>
      </c>
      <c r="DK32" s="120" t="n">
        <v>777.86</v>
      </c>
      <c r="DL32" s="120" t="n">
        <v>927.52</v>
      </c>
      <c r="DM32" s="120" t="n">
        <v>896.07</v>
      </c>
      <c r="DN32" s="120" t="n">
        <v>824.6</v>
      </c>
      <c r="DO32" s="120" t="n">
        <v>891.88</v>
      </c>
      <c r="DP32" s="120" t="n">
        <v>864.82</v>
      </c>
      <c r="DQ32" s="120" t="n">
        <v>800.8</v>
      </c>
      <c r="DR32" s="120" t="n">
        <v>975.7</v>
      </c>
      <c r="DS32" s="120" t="n">
        <v>1282.16</v>
      </c>
      <c r="DT32" s="120" t="n">
        <v>1339.17</v>
      </c>
      <c r="DU32" s="120" t="n">
        <v>1077.51</v>
      </c>
      <c r="DV32" s="120" t="n">
        <v>912.56</v>
      </c>
      <c r="DW32" s="120" t="n">
        <v>824.4</v>
      </c>
      <c r="DX32" s="120" t="n">
        <v>933.68</v>
      </c>
      <c r="DY32" s="120" t="n">
        <v>859</v>
      </c>
      <c r="DZ32" s="120" t="n">
        <v>830</v>
      </c>
      <c r="EA32" s="120" t="n">
        <v>938.4</v>
      </c>
      <c r="EB32" s="120" t="n">
        <v>870.54</v>
      </c>
      <c r="EC32" s="120" t="n">
        <v>806</v>
      </c>
      <c r="ED32" s="120" t="n">
        <v>982.3</v>
      </c>
      <c r="EE32" s="120" t="n">
        <v>1231.86</v>
      </c>
      <c r="EF32" s="120" t="n">
        <v>1412.4</v>
      </c>
      <c r="EG32" s="120" t="n">
        <v>1084.65</v>
      </c>
      <c r="EH32" s="120" t="n">
        <v>876.75</v>
      </c>
      <c r="EI32" s="120" t="n">
        <v>871.29</v>
      </c>
      <c r="EJ32" s="120" t="n">
        <v>982.56</v>
      </c>
    </row>
    <row r="33" customFormat="false" ht="13.7" hidden="false" customHeight="true" outlineLevel="0" collapsed="false">
      <c r="A33" s="92" t="s">
        <v>11</v>
      </c>
      <c r="B33" s="64"/>
      <c r="C33" s="87" t="n">
        <v>0.736607142857142</v>
      </c>
      <c r="D33" s="87" t="n">
        <v>0.25</v>
      </c>
      <c r="E33" s="87" t="n">
        <v>0.25</v>
      </c>
      <c r="F33" s="94" t="n">
        <v>0.320963541666664</v>
      </c>
      <c r="G33" s="87" t="n">
        <v>0.125</v>
      </c>
      <c r="H33" s="87" t="n">
        <v>0</v>
      </c>
      <c r="I33" s="87" t="n">
        <v>0.25</v>
      </c>
      <c r="J33" s="87" t="n">
        <v>-0.25</v>
      </c>
      <c r="K33" s="87" t="n">
        <v>0</v>
      </c>
      <c r="L33" s="87" t="n">
        <v>-0.5</v>
      </c>
      <c r="M33" s="87" t="n">
        <v>0.5</v>
      </c>
      <c r="N33" s="87" t="n">
        <v>0.5</v>
      </c>
      <c r="O33" s="87" t="n">
        <v>1.375</v>
      </c>
      <c r="P33" s="87" t="n">
        <v>1.5</v>
      </c>
      <c r="Q33" s="87" t="n">
        <v>1.25</v>
      </c>
      <c r="R33" s="87" t="n">
        <v>0.5</v>
      </c>
      <c r="S33" s="87" t="n">
        <v>0.75</v>
      </c>
      <c r="T33" s="87" t="n">
        <v>1</v>
      </c>
      <c r="U33" s="87" t="n">
        <v>0.5</v>
      </c>
      <c r="V33" s="87" t="n">
        <v>0.75</v>
      </c>
      <c r="W33" s="94" t="n">
        <v>0.526470588235299</v>
      </c>
      <c r="X33" s="87" t="n">
        <v>0.733333333333334</v>
      </c>
      <c r="Y33" s="87" t="n">
        <v>0.684496644295301</v>
      </c>
      <c r="Z33" s="87" t="n">
        <v>0.758392156862747</v>
      </c>
      <c r="AA33" s="87" t="n">
        <v>0.741166666666672</v>
      </c>
      <c r="AB33" s="87" t="n">
        <v>0.750234375000012</v>
      </c>
      <c r="AC33" s="96" t="n">
        <v>0.712116901108253</v>
      </c>
      <c r="AD33" s="90"/>
      <c r="AE33" s="90"/>
      <c r="AF33" s="91"/>
      <c r="AG33" s="87" t="n">
        <v>731.5</v>
      </c>
      <c r="AH33" s="120" t="n">
        <v>655</v>
      </c>
      <c r="AI33" s="120" t="n">
        <v>672</v>
      </c>
      <c r="AJ33" s="120" t="n">
        <v>671</v>
      </c>
      <c r="AK33" s="120" t="n">
        <v>781</v>
      </c>
      <c r="AL33" s="120" t="n">
        <v>870</v>
      </c>
      <c r="AM33" s="120" t="n">
        <v>1144</v>
      </c>
      <c r="AN33" s="120" t="n">
        <v>1342</v>
      </c>
      <c r="AO33" s="120" t="n">
        <v>1000</v>
      </c>
      <c r="AP33" s="120" t="n">
        <v>851</v>
      </c>
      <c r="AQ33" s="120" t="n">
        <v>700</v>
      </c>
      <c r="AR33" s="120" t="n">
        <v>756</v>
      </c>
      <c r="AS33" s="120" t="n">
        <v>792</v>
      </c>
      <c r="AT33" s="120" t="n">
        <v>720</v>
      </c>
      <c r="AU33" s="120" t="n">
        <v>745.5</v>
      </c>
      <c r="AV33" s="120" t="n">
        <v>770</v>
      </c>
      <c r="AW33" s="120" t="n">
        <v>756</v>
      </c>
      <c r="AX33" s="120" t="n">
        <v>903</v>
      </c>
      <c r="AY33" s="120" t="n">
        <v>1166</v>
      </c>
      <c r="AZ33" s="120" t="n">
        <v>1281</v>
      </c>
      <c r="BA33" s="120" t="n">
        <v>1060.5</v>
      </c>
      <c r="BB33" s="120" t="n">
        <v>874</v>
      </c>
      <c r="BC33" s="120" t="n">
        <v>703</v>
      </c>
      <c r="BD33" s="120" t="n">
        <v>803</v>
      </c>
      <c r="BE33" s="120" t="n">
        <v>770.7</v>
      </c>
      <c r="BF33" s="120" t="n">
        <v>734</v>
      </c>
      <c r="BG33" s="120" t="n">
        <v>833.52</v>
      </c>
      <c r="BH33" s="120" t="n">
        <v>787.16</v>
      </c>
      <c r="BI33" s="120" t="n">
        <v>734</v>
      </c>
      <c r="BJ33" s="120" t="n">
        <v>950.18</v>
      </c>
      <c r="BK33" s="120" t="n">
        <v>1101.66</v>
      </c>
      <c r="BL33" s="120" t="n">
        <v>1317.14</v>
      </c>
      <c r="BM33" s="120" t="n">
        <v>1052.94</v>
      </c>
      <c r="BN33" s="120" t="n">
        <v>809.76</v>
      </c>
      <c r="BO33" s="120" t="n">
        <v>790.23</v>
      </c>
      <c r="BP33" s="120" t="n">
        <v>854.91</v>
      </c>
      <c r="BQ33" s="120" t="n">
        <v>776.16</v>
      </c>
      <c r="BR33" s="120" t="n">
        <v>739.4</v>
      </c>
      <c r="BS33" s="120" t="n">
        <v>839.5</v>
      </c>
      <c r="BT33" s="120" t="n">
        <v>756.63</v>
      </c>
      <c r="BU33" s="120" t="n">
        <v>776.37</v>
      </c>
      <c r="BV33" s="120" t="n">
        <v>957</v>
      </c>
      <c r="BW33" s="120" t="n">
        <v>1056.6</v>
      </c>
      <c r="BX33" s="120" t="n">
        <v>1386.9</v>
      </c>
      <c r="BY33" s="120" t="n">
        <v>1060.5</v>
      </c>
      <c r="BZ33" s="120" t="n">
        <v>815.43</v>
      </c>
      <c r="CA33" s="120" t="n">
        <v>795.9</v>
      </c>
      <c r="CB33" s="120" t="n">
        <v>786.03</v>
      </c>
      <c r="CC33" s="120" t="n">
        <v>781.83</v>
      </c>
      <c r="CD33" s="120" t="n">
        <v>744.6</v>
      </c>
      <c r="CE33" s="120" t="n">
        <v>845.48</v>
      </c>
      <c r="CF33" s="120" t="n">
        <v>725.8</v>
      </c>
      <c r="CG33" s="120" t="n">
        <v>819.06</v>
      </c>
      <c r="CH33" s="120" t="n">
        <v>963.82</v>
      </c>
      <c r="CI33" s="120" t="n">
        <v>1064.2</v>
      </c>
      <c r="CJ33" s="120" t="n">
        <v>1396.79</v>
      </c>
      <c r="CK33" s="120" t="n">
        <v>1017.2</v>
      </c>
      <c r="CL33" s="120" t="n">
        <v>860.42</v>
      </c>
      <c r="CM33" s="120" t="n">
        <v>801.57</v>
      </c>
      <c r="CN33" s="120" t="n">
        <v>754</v>
      </c>
      <c r="CO33" s="120" t="n">
        <v>824.78</v>
      </c>
      <c r="CP33" s="120" t="n">
        <v>749.8</v>
      </c>
      <c r="CQ33" s="120" t="n">
        <v>814.44</v>
      </c>
      <c r="CR33" s="120" t="n">
        <v>767.55</v>
      </c>
      <c r="CS33" s="120" t="n">
        <v>824.78</v>
      </c>
      <c r="CT33" s="120" t="n">
        <v>926.52</v>
      </c>
      <c r="CU33" s="120" t="n">
        <v>1125.39</v>
      </c>
      <c r="CV33" s="120" t="n">
        <v>1406.68</v>
      </c>
      <c r="CW33" s="120" t="n">
        <v>973.18</v>
      </c>
      <c r="CX33" s="120" t="n">
        <v>905.97</v>
      </c>
      <c r="CY33" s="120" t="n">
        <v>807.24</v>
      </c>
      <c r="CZ33" s="120" t="n">
        <v>759.4</v>
      </c>
      <c r="DA33" s="120" t="n">
        <v>830.72</v>
      </c>
      <c r="DB33" s="120" t="n">
        <v>792.96</v>
      </c>
      <c r="DC33" s="120" t="n">
        <v>782.88</v>
      </c>
      <c r="DD33" s="120" t="n">
        <v>809.6</v>
      </c>
      <c r="DE33" s="120" t="n">
        <v>792.96</v>
      </c>
      <c r="DF33" s="120" t="n">
        <v>933.03</v>
      </c>
      <c r="DG33" s="120" t="n">
        <v>1187.12</v>
      </c>
      <c r="DH33" s="120" t="n">
        <v>1293.39</v>
      </c>
      <c r="DI33" s="120" t="n">
        <v>1083.18</v>
      </c>
      <c r="DJ33" s="120" t="n">
        <v>912.18</v>
      </c>
      <c r="DK33" s="120" t="n">
        <v>735.49</v>
      </c>
      <c r="DL33" s="120" t="n">
        <v>841.28</v>
      </c>
      <c r="DM33" s="120" t="n">
        <v>798.42</v>
      </c>
      <c r="DN33" s="120" t="n">
        <v>760.4</v>
      </c>
      <c r="DO33" s="120" t="n">
        <v>825.88</v>
      </c>
      <c r="DP33" s="120" t="n">
        <v>815.32</v>
      </c>
      <c r="DQ33" s="120" t="n">
        <v>760.4</v>
      </c>
      <c r="DR33" s="120" t="n">
        <v>984.28</v>
      </c>
      <c r="DS33" s="120" t="n">
        <v>1195.48</v>
      </c>
      <c r="DT33" s="120" t="n">
        <v>1302.42</v>
      </c>
      <c r="DU33" s="120" t="n">
        <v>1090.74</v>
      </c>
      <c r="DV33" s="120" t="n">
        <v>878.68</v>
      </c>
      <c r="DW33" s="120" t="n">
        <v>779.6</v>
      </c>
      <c r="DX33" s="120" t="n">
        <v>847</v>
      </c>
      <c r="DY33" s="120" t="n">
        <v>765.6</v>
      </c>
      <c r="DZ33" s="120" t="n">
        <v>765.6</v>
      </c>
      <c r="EA33" s="120" t="n">
        <v>869.4</v>
      </c>
      <c r="EB33" s="120" t="n">
        <v>821.04</v>
      </c>
      <c r="EC33" s="120" t="n">
        <v>765.6</v>
      </c>
      <c r="ED33" s="120" t="n">
        <v>991.1</v>
      </c>
      <c r="EE33" s="120" t="n">
        <v>1149.12</v>
      </c>
      <c r="EF33" s="120" t="n">
        <v>1373.9</v>
      </c>
      <c r="EG33" s="120" t="n">
        <v>1098.3</v>
      </c>
      <c r="EH33" s="120" t="n">
        <v>844.62</v>
      </c>
      <c r="EI33" s="120" t="n">
        <v>824.25</v>
      </c>
      <c r="EJ33" s="120" t="n">
        <v>891.71</v>
      </c>
    </row>
    <row r="34" customFormat="false" ht="13.7" hidden="false" customHeight="true" outlineLevel="0" collapsed="false">
      <c r="A34" s="98" t="s">
        <v>16</v>
      </c>
      <c r="B34" s="99"/>
      <c r="C34" s="100" t="n">
        <v>0.736607142857142</v>
      </c>
      <c r="D34" s="100" t="n">
        <v>0.25</v>
      </c>
      <c r="E34" s="100" t="n">
        <v>0.25</v>
      </c>
      <c r="F34" s="101" t="n">
        <v>0.320963541666668</v>
      </c>
      <c r="G34" s="100" t="n">
        <v>0.125</v>
      </c>
      <c r="H34" s="100" t="n">
        <v>0</v>
      </c>
      <c r="I34" s="100" t="n">
        <v>0.25</v>
      </c>
      <c r="J34" s="100" t="n">
        <v>-0.25</v>
      </c>
      <c r="K34" s="100" t="n">
        <v>0</v>
      </c>
      <c r="L34" s="100" t="n">
        <v>-0.5</v>
      </c>
      <c r="M34" s="100" t="n">
        <v>0.5</v>
      </c>
      <c r="N34" s="100" t="n">
        <v>0.5</v>
      </c>
      <c r="O34" s="100" t="n">
        <v>1.375</v>
      </c>
      <c r="P34" s="100" t="n">
        <v>1.5</v>
      </c>
      <c r="Q34" s="100" t="n">
        <v>1.25</v>
      </c>
      <c r="R34" s="100" t="n">
        <v>0.5</v>
      </c>
      <c r="S34" s="100" t="n">
        <v>0.75</v>
      </c>
      <c r="T34" s="100" t="n">
        <v>1</v>
      </c>
      <c r="U34" s="100" t="n">
        <v>0.5</v>
      </c>
      <c r="V34" s="100" t="n">
        <v>0.75</v>
      </c>
      <c r="W34" s="101" t="n">
        <v>0.526470588235291</v>
      </c>
      <c r="X34" s="100" t="n">
        <v>0.733333333333334</v>
      </c>
      <c r="Y34" s="100" t="n">
        <v>0.684496644295301</v>
      </c>
      <c r="Z34" s="100" t="n">
        <v>0.758392156862747</v>
      </c>
      <c r="AA34" s="100" t="n">
        <v>0.741166666666693</v>
      </c>
      <c r="AB34" s="100" t="n">
        <v>0.750234375000005</v>
      </c>
      <c r="AC34" s="103" t="n">
        <v>0.712116901108253</v>
      </c>
      <c r="AD34" s="90"/>
      <c r="AE34" s="90"/>
      <c r="AF34" s="91"/>
      <c r="AG34" s="87" t="n">
        <v>764.5</v>
      </c>
      <c r="AH34" s="120" t="n">
        <v>680</v>
      </c>
      <c r="AI34" s="120" t="n">
        <v>698.25</v>
      </c>
      <c r="AJ34" s="120" t="n">
        <v>715</v>
      </c>
      <c r="AK34" s="120" t="n">
        <v>847</v>
      </c>
      <c r="AL34" s="120" t="n">
        <v>970</v>
      </c>
      <c r="AM34" s="120" t="n">
        <v>1298</v>
      </c>
      <c r="AN34" s="120" t="n">
        <v>1562</v>
      </c>
      <c r="AO34" s="120" t="n">
        <v>1140</v>
      </c>
      <c r="AP34" s="120" t="n">
        <v>908.5</v>
      </c>
      <c r="AQ34" s="120" t="n">
        <v>740</v>
      </c>
      <c r="AR34" s="120" t="n">
        <v>798</v>
      </c>
      <c r="AS34" s="120" t="n">
        <v>836</v>
      </c>
      <c r="AT34" s="120" t="n">
        <v>760</v>
      </c>
      <c r="AU34" s="120" t="n">
        <v>787.5</v>
      </c>
      <c r="AV34" s="120" t="n">
        <v>814</v>
      </c>
      <c r="AW34" s="120" t="n">
        <v>798</v>
      </c>
      <c r="AX34" s="120" t="n">
        <v>997.5</v>
      </c>
      <c r="AY34" s="120" t="n">
        <v>1298</v>
      </c>
      <c r="AZ34" s="120" t="n">
        <v>1449</v>
      </c>
      <c r="BA34" s="120" t="n">
        <v>1186.5</v>
      </c>
      <c r="BB34" s="120" t="n">
        <v>925.75</v>
      </c>
      <c r="BC34" s="120" t="n">
        <v>736.25</v>
      </c>
      <c r="BD34" s="120" t="n">
        <v>836</v>
      </c>
      <c r="BE34" s="120" t="n">
        <v>816.9</v>
      </c>
      <c r="BF34" s="120" t="n">
        <v>778</v>
      </c>
      <c r="BG34" s="120" t="n">
        <v>884.12</v>
      </c>
      <c r="BH34" s="120" t="n">
        <v>835.56</v>
      </c>
      <c r="BI34" s="120" t="n">
        <v>778</v>
      </c>
      <c r="BJ34" s="120" t="n">
        <v>1045.44</v>
      </c>
      <c r="BK34" s="120" t="n">
        <v>1219.26</v>
      </c>
      <c r="BL34" s="120" t="n">
        <v>1477.74</v>
      </c>
      <c r="BM34" s="120" t="n">
        <v>1170.54</v>
      </c>
      <c r="BN34" s="120" t="n">
        <v>860.37</v>
      </c>
      <c r="BO34" s="120" t="n">
        <v>831.81</v>
      </c>
      <c r="BP34" s="120" t="n">
        <v>895.62</v>
      </c>
      <c r="BQ34" s="120" t="n">
        <v>824.88</v>
      </c>
      <c r="BR34" s="120" t="n">
        <v>785.8</v>
      </c>
      <c r="BS34" s="120" t="n">
        <v>892.86</v>
      </c>
      <c r="BT34" s="120" t="n">
        <v>805.35</v>
      </c>
      <c r="BU34" s="120" t="n">
        <v>825.09</v>
      </c>
      <c r="BV34" s="120" t="n">
        <v>1047.86</v>
      </c>
      <c r="BW34" s="120" t="n">
        <v>1160.6</v>
      </c>
      <c r="BX34" s="120" t="n">
        <v>1539.62</v>
      </c>
      <c r="BY34" s="120" t="n">
        <v>1169.7</v>
      </c>
      <c r="BZ34" s="120" t="n">
        <v>867.93</v>
      </c>
      <c r="CA34" s="120" t="n">
        <v>840.84</v>
      </c>
      <c r="CB34" s="120" t="n">
        <v>827.19</v>
      </c>
      <c r="CC34" s="120" t="n">
        <v>832.65</v>
      </c>
      <c r="CD34" s="120" t="n">
        <v>793</v>
      </c>
      <c r="CE34" s="120" t="n">
        <v>901.14</v>
      </c>
      <c r="CF34" s="120" t="n">
        <v>774.2</v>
      </c>
      <c r="CG34" s="120" t="n">
        <v>872.3</v>
      </c>
      <c r="CH34" s="120" t="n">
        <v>1050.94</v>
      </c>
      <c r="CI34" s="120" t="n">
        <v>1161.4</v>
      </c>
      <c r="CJ34" s="120" t="n">
        <v>1536.63</v>
      </c>
      <c r="CK34" s="120" t="n">
        <v>1114.4</v>
      </c>
      <c r="CL34" s="120" t="n">
        <v>916.96</v>
      </c>
      <c r="CM34" s="120" t="n">
        <v>849.03</v>
      </c>
      <c r="CN34" s="120" t="n">
        <v>796.2</v>
      </c>
      <c r="CO34" s="120" t="n">
        <v>878.68</v>
      </c>
      <c r="CP34" s="120" t="n">
        <v>798.8</v>
      </c>
      <c r="CQ34" s="120" t="n">
        <v>868.34</v>
      </c>
      <c r="CR34" s="120" t="n">
        <v>819.21</v>
      </c>
      <c r="CS34" s="120" t="n">
        <v>878.68</v>
      </c>
      <c r="CT34" s="120" t="n">
        <v>1007.16</v>
      </c>
      <c r="CU34" s="120" t="n">
        <v>1222.83</v>
      </c>
      <c r="CV34" s="120" t="n">
        <v>1538.7</v>
      </c>
      <c r="CW34" s="120" t="n">
        <v>1061.34</v>
      </c>
      <c r="CX34" s="120" t="n">
        <v>965.31</v>
      </c>
      <c r="CY34" s="120" t="n">
        <v>855.75</v>
      </c>
      <c r="CZ34" s="120" t="n">
        <v>802.8</v>
      </c>
      <c r="DA34" s="120" t="n">
        <v>884.84</v>
      </c>
      <c r="DB34" s="120" t="n">
        <v>844.62</v>
      </c>
      <c r="DC34" s="120" t="n">
        <v>834.54</v>
      </c>
      <c r="DD34" s="120" t="n">
        <v>863.94</v>
      </c>
      <c r="DE34" s="120" t="n">
        <v>844.83</v>
      </c>
      <c r="DF34" s="120" t="n">
        <v>1011.57</v>
      </c>
      <c r="DG34" s="120" t="n">
        <v>1285.46</v>
      </c>
      <c r="DH34" s="120" t="n">
        <v>1408.47</v>
      </c>
      <c r="DI34" s="120" t="n">
        <v>1177.05</v>
      </c>
      <c r="DJ34" s="120" t="n">
        <v>971.52</v>
      </c>
      <c r="DK34" s="120" t="n">
        <v>779.76</v>
      </c>
      <c r="DL34" s="120" t="n">
        <v>889.68</v>
      </c>
      <c r="DM34" s="120" t="n">
        <v>850.29</v>
      </c>
      <c r="DN34" s="120" t="n">
        <v>809.8</v>
      </c>
      <c r="DO34" s="120" t="n">
        <v>880.22</v>
      </c>
      <c r="DP34" s="120" t="n">
        <v>869.66</v>
      </c>
      <c r="DQ34" s="120" t="n">
        <v>809.8</v>
      </c>
      <c r="DR34" s="120" t="n">
        <v>1064.58</v>
      </c>
      <c r="DS34" s="120" t="n">
        <v>1290.08</v>
      </c>
      <c r="DT34" s="120" t="n">
        <v>1412.25</v>
      </c>
      <c r="DU34" s="120" t="n">
        <v>1181.25</v>
      </c>
      <c r="DV34" s="120" t="n">
        <v>935.22</v>
      </c>
      <c r="DW34" s="120" t="n">
        <v>826.4</v>
      </c>
      <c r="DX34" s="120" t="n">
        <v>895.84</v>
      </c>
      <c r="DY34" s="120" t="n">
        <v>814</v>
      </c>
      <c r="DZ34" s="120" t="n">
        <v>814</v>
      </c>
      <c r="EA34" s="120" t="n">
        <v>925.29</v>
      </c>
      <c r="EB34" s="120" t="n">
        <v>874.5</v>
      </c>
      <c r="EC34" s="120" t="n">
        <v>814.2</v>
      </c>
      <c r="ED34" s="120" t="n">
        <v>1068.1</v>
      </c>
      <c r="EE34" s="120" t="n">
        <v>1235.01</v>
      </c>
      <c r="EF34" s="120" t="n">
        <v>1482.58</v>
      </c>
      <c r="EG34" s="120" t="n">
        <v>1184.4</v>
      </c>
      <c r="EH34" s="120" t="n">
        <v>897.54</v>
      </c>
      <c r="EI34" s="120" t="n">
        <v>872.76</v>
      </c>
      <c r="EJ34" s="120" t="n">
        <v>942.31</v>
      </c>
    </row>
    <row r="35" customFormat="false" ht="13.7" hidden="false" customHeight="true" outlineLevel="0" collapsed="false">
      <c r="A35" s="121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5"/>
      <c r="AD35" s="90"/>
      <c r="AE35" s="90"/>
      <c r="AF35" s="91"/>
      <c r="AG35" s="87"/>
      <c r="AH35" s="120"/>
      <c r="AI35" s="120"/>
      <c r="AJ35" s="120"/>
      <c r="AK35" s="120"/>
      <c r="AL35" s="120"/>
      <c r="AM35" s="120"/>
      <c r="AN35" s="120"/>
      <c r="AO35" s="120"/>
      <c r="AP35" s="120"/>
      <c r="AQ35" s="120"/>
      <c r="AR35" s="120"/>
      <c r="AS35" s="120"/>
      <c r="AT35" s="120"/>
      <c r="AU35" s="120"/>
      <c r="AV35" s="120"/>
      <c r="AW35" s="120"/>
      <c r="AX35" s="120"/>
      <c r="AY35" s="120"/>
      <c r="AZ35" s="120"/>
      <c r="BA35" s="120"/>
      <c r="BB35" s="120"/>
      <c r="BC35" s="120"/>
      <c r="BD35" s="120"/>
      <c r="BE35" s="120"/>
      <c r="BF35" s="120"/>
      <c r="BG35" s="120"/>
      <c r="BH35" s="120"/>
      <c r="BI35" s="120"/>
      <c r="BJ35" s="120"/>
      <c r="BK35" s="120"/>
      <c r="BL35" s="120"/>
      <c r="BM35" s="120"/>
      <c r="BN35" s="120"/>
      <c r="BO35" s="120"/>
      <c r="BP35" s="120"/>
      <c r="BQ35" s="120"/>
      <c r="BR35" s="120"/>
      <c r="BS35" s="120"/>
      <c r="BT35" s="120"/>
      <c r="BU35" s="120"/>
      <c r="BV35" s="120"/>
      <c r="BW35" s="120"/>
      <c r="BX35" s="120"/>
      <c r="BY35" s="120"/>
      <c r="BZ35" s="120"/>
      <c r="CA35" s="120"/>
      <c r="CB35" s="120"/>
      <c r="CC35" s="120"/>
      <c r="CD35" s="120"/>
      <c r="CE35" s="120"/>
      <c r="CF35" s="120"/>
      <c r="CG35" s="120"/>
      <c r="CH35" s="120"/>
      <c r="CI35" s="120"/>
      <c r="CJ35" s="120"/>
      <c r="CK35" s="120"/>
      <c r="CL35" s="120"/>
      <c r="CM35" s="120"/>
      <c r="CN35" s="120"/>
      <c r="CO35" s="120"/>
      <c r="CP35" s="120"/>
      <c r="CQ35" s="120"/>
      <c r="CR35" s="120"/>
      <c r="CS35" s="120"/>
      <c r="CT35" s="120"/>
      <c r="CU35" s="120"/>
      <c r="CV35" s="120"/>
      <c r="CW35" s="120"/>
      <c r="CX35" s="120"/>
      <c r="CY35" s="120"/>
      <c r="CZ35" s="120"/>
      <c r="DA35" s="120"/>
      <c r="DB35" s="120"/>
      <c r="DC35" s="120"/>
      <c r="DD35" s="120"/>
      <c r="DE35" s="120"/>
      <c r="DF35" s="120"/>
      <c r="DG35" s="120"/>
      <c r="DH35" s="120"/>
      <c r="DI35" s="120"/>
      <c r="DJ35" s="120"/>
      <c r="DK35" s="120"/>
      <c r="DL35" s="120"/>
      <c r="DM35" s="120"/>
      <c r="DN35" s="120"/>
      <c r="DO35" s="120"/>
      <c r="DP35" s="120"/>
      <c r="DQ35" s="120"/>
      <c r="DR35" s="120"/>
      <c r="DS35" s="120"/>
      <c r="DT35" s="120"/>
      <c r="DU35" s="120"/>
      <c r="DV35" s="120"/>
      <c r="DW35" s="120"/>
      <c r="DX35" s="120"/>
      <c r="DY35" s="120"/>
      <c r="DZ35" s="120"/>
      <c r="EA35" s="120"/>
      <c r="EB35" s="120"/>
      <c r="EC35" s="120"/>
      <c r="ED35" s="120"/>
      <c r="EE35" s="120"/>
      <c r="EF35" s="120"/>
      <c r="EG35" s="120"/>
      <c r="EH35" s="120"/>
      <c r="EI35" s="120"/>
      <c r="EJ35" s="120"/>
    </row>
    <row r="36" customFormat="false" ht="13.7" hidden="true" customHeight="true" outlineLevel="0" collapsed="false">
      <c r="A36" s="122" t="s">
        <v>9</v>
      </c>
      <c r="B36" s="105"/>
      <c r="C36" s="85"/>
      <c r="D36" s="85"/>
      <c r="E36" s="85"/>
      <c r="F36" s="85"/>
      <c r="G36" s="85"/>
      <c r="H36" s="85"/>
      <c r="I36" s="85"/>
      <c r="J36" s="85"/>
      <c r="K36" s="85"/>
      <c r="L36" s="85"/>
      <c r="M36" s="85"/>
      <c r="N36" s="85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9"/>
      <c r="AD36" s="90"/>
      <c r="AE36" s="90"/>
      <c r="AF36" s="91"/>
      <c r="AG36" s="87"/>
      <c r="AH36" s="120"/>
      <c r="AI36" s="120"/>
      <c r="AJ36" s="120"/>
      <c r="AK36" s="120"/>
      <c r="AL36" s="120"/>
      <c r="AM36" s="120"/>
      <c r="AN36" s="120"/>
      <c r="AO36" s="120"/>
      <c r="AP36" s="120"/>
      <c r="AQ36" s="120"/>
      <c r="AR36" s="120"/>
      <c r="AS36" s="120"/>
      <c r="AT36" s="120"/>
      <c r="AU36" s="120"/>
      <c r="AV36" s="120"/>
      <c r="AW36" s="120"/>
      <c r="AX36" s="120"/>
      <c r="AY36" s="120"/>
      <c r="AZ36" s="120"/>
      <c r="BA36" s="120"/>
      <c r="BB36" s="120"/>
      <c r="BC36" s="120"/>
      <c r="BD36" s="120"/>
      <c r="BE36" s="120"/>
      <c r="BF36" s="120"/>
      <c r="BG36" s="120"/>
      <c r="BH36" s="120"/>
      <c r="BI36" s="120"/>
      <c r="BJ36" s="120"/>
      <c r="BK36" s="120"/>
      <c r="BL36" s="120"/>
      <c r="BM36" s="120"/>
      <c r="BN36" s="120"/>
      <c r="BO36" s="120"/>
      <c r="BP36" s="120"/>
      <c r="BQ36" s="120"/>
      <c r="BR36" s="120"/>
      <c r="BS36" s="120"/>
      <c r="BT36" s="120"/>
      <c r="BU36" s="120"/>
      <c r="BV36" s="120"/>
      <c r="BW36" s="120"/>
      <c r="BX36" s="120"/>
      <c r="BY36" s="120"/>
      <c r="BZ36" s="120"/>
      <c r="CA36" s="120"/>
      <c r="CB36" s="120"/>
      <c r="CC36" s="120"/>
      <c r="CD36" s="120"/>
      <c r="CE36" s="120"/>
      <c r="CF36" s="120"/>
      <c r="CG36" s="120"/>
      <c r="CH36" s="120"/>
      <c r="CI36" s="120"/>
      <c r="CJ36" s="120"/>
      <c r="CK36" s="120"/>
      <c r="CL36" s="120"/>
      <c r="CM36" s="120"/>
      <c r="CN36" s="120"/>
      <c r="CO36" s="120"/>
      <c r="CP36" s="120"/>
      <c r="CQ36" s="120"/>
      <c r="CR36" s="120"/>
      <c r="CS36" s="120"/>
      <c r="CT36" s="120"/>
      <c r="CU36" s="120"/>
      <c r="CV36" s="120"/>
      <c r="CW36" s="120"/>
      <c r="CX36" s="120"/>
      <c r="CY36" s="120"/>
      <c r="CZ36" s="120"/>
      <c r="DA36" s="120"/>
      <c r="DB36" s="120"/>
      <c r="DC36" s="120"/>
      <c r="DD36" s="120"/>
      <c r="DE36" s="120"/>
      <c r="DF36" s="120"/>
      <c r="DG36" s="120"/>
      <c r="DH36" s="120"/>
      <c r="DI36" s="120"/>
      <c r="DJ36" s="120"/>
      <c r="DK36" s="120"/>
      <c r="DL36" s="120"/>
      <c r="DM36" s="120"/>
      <c r="DN36" s="120"/>
      <c r="DO36" s="120"/>
      <c r="DP36" s="120"/>
      <c r="DQ36" s="120"/>
      <c r="DR36" s="120"/>
      <c r="DS36" s="120"/>
      <c r="DT36" s="120"/>
      <c r="DU36" s="120"/>
      <c r="DV36" s="120"/>
      <c r="DW36" s="120"/>
      <c r="DX36" s="120"/>
      <c r="DY36" s="120"/>
      <c r="DZ36" s="120"/>
      <c r="EA36" s="120"/>
      <c r="EB36" s="120"/>
      <c r="EC36" s="120"/>
      <c r="ED36" s="120"/>
      <c r="EE36" s="120"/>
      <c r="EF36" s="120"/>
      <c r="EG36" s="120"/>
      <c r="EH36" s="120"/>
      <c r="EI36" s="120"/>
      <c r="EJ36" s="120"/>
    </row>
    <row r="37" customFormat="false" ht="13.7" hidden="false" customHeight="true" outlineLevel="0" collapsed="false">
      <c r="A37" s="107" t="s">
        <v>9</v>
      </c>
      <c r="B37" s="108"/>
      <c r="C37" s="109" t="n">
        <v>-0.598214285714285</v>
      </c>
      <c r="D37" s="109" t="n">
        <v>-3.25000008719309</v>
      </c>
      <c r="E37" s="109" t="n">
        <v>-1.25</v>
      </c>
      <c r="F37" s="110" t="n">
        <v>-2.02994795481364</v>
      </c>
      <c r="G37" s="109" t="n">
        <v>-3.34999809265137</v>
      </c>
      <c r="H37" s="109" t="n">
        <v>-3.59999954223633</v>
      </c>
      <c r="I37" s="109" t="n">
        <v>-3.09999664306641</v>
      </c>
      <c r="J37" s="109" t="n">
        <v>-2.89500122070312</v>
      </c>
      <c r="K37" s="109" t="n">
        <v>-3.06000106811523</v>
      </c>
      <c r="L37" s="109" t="n">
        <v>-2.73000137329101</v>
      </c>
      <c r="M37" s="109" t="n">
        <v>-2.60999954223633</v>
      </c>
      <c r="N37" s="109" t="n">
        <v>-2.62330934794717</v>
      </c>
      <c r="O37" s="109" t="n">
        <v>-2.1877804873054</v>
      </c>
      <c r="P37" s="109" t="n">
        <v>-2.19952537917146</v>
      </c>
      <c r="Q37" s="109" t="n">
        <v>-2.17603559543935</v>
      </c>
      <c r="R37" s="109" t="n">
        <v>-2.18517802408529</v>
      </c>
      <c r="S37" s="109" t="n">
        <v>-2.10882000122778</v>
      </c>
      <c r="T37" s="109" t="n">
        <v>-2.27133797896774</v>
      </c>
      <c r="U37" s="109" t="n">
        <v>-2.00947047264505</v>
      </c>
      <c r="V37" s="109" t="n">
        <v>-2.04565155207054</v>
      </c>
      <c r="W37" s="110" t="n">
        <v>-2.55200360708736</v>
      </c>
      <c r="X37" s="109" t="n">
        <v>-1.31651513886916</v>
      </c>
      <c r="Y37" s="109" t="n">
        <v>-1.04762541764936</v>
      </c>
      <c r="Z37" s="109" t="n">
        <v>-1.07507822337154</v>
      </c>
      <c r="AA37" s="109" t="n">
        <v>0.277425786193987</v>
      </c>
      <c r="AB37" s="109" t="n">
        <v>0.45820430173476</v>
      </c>
      <c r="AC37" s="112" t="n">
        <v>-0.524393857784254</v>
      </c>
      <c r="AD37" s="90"/>
      <c r="AE37" s="90"/>
      <c r="AF37" s="91"/>
      <c r="AG37" s="87" t="n">
        <v>1377.60729675293</v>
      </c>
      <c r="AH37" s="120" t="n">
        <v>1246.69476318359</v>
      </c>
      <c r="AI37" s="120" t="n">
        <v>1278.46010421753</v>
      </c>
      <c r="AJ37" s="120" t="n">
        <v>1241.11398071289</v>
      </c>
      <c r="AK37" s="120" t="n">
        <v>1256.62438018799</v>
      </c>
      <c r="AL37" s="120" t="n">
        <v>1164.9231229386</v>
      </c>
      <c r="AM37" s="120" t="n">
        <v>1084.33850717173</v>
      </c>
      <c r="AN37" s="120" t="n">
        <v>1101.60896055016</v>
      </c>
      <c r="AO37" s="120" t="n">
        <v>1001.47125386778</v>
      </c>
      <c r="AP37" s="120" t="n">
        <v>1257.72516556942</v>
      </c>
      <c r="AQ37" s="120" t="n">
        <v>1198.37622754843</v>
      </c>
      <c r="AR37" s="120" t="n">
        <v>1347.04900165899</v>
      </c>
      <c r="AS37" s="120" t="n">
        <v>1140.64370059144</v>
      </c>
      <c r="AT37" s="120" t="n">
        <v>1011.24962367955</v>
      </c>
      <c r="AU37" s="120" t="n">
        <v>1030.54191633203</v>
      </c>
      <c r="AV37" s="120" t="n">
        <v>1026.17100036284</v>
      </c>
      <c r="AW37" s="120" t="n">
        <v>979.502579871628</v>
      </c>
      <c r="AX37" s="120" t="n">
        <v>986.703202322068</v>
      </c>
      <c r="AY37" s="120" t="n">
        <v>1042.25495865476</v>
      </c>
      <c r="AZ37" s="120" t="n">
        <v>1005.34329840233</v>
      </c>
      <c r="BA37" s="120" t="n">
        <v>1005.27163601622</v>
      </c>
      <c r="BB37" s="120" t="n">
        <v>1106.34728644002</v>
      </c>
      <c r="BC37" s="120" t="n">
        <v>969.778420475978</v>
      </c>
      <c r="BD37" s="120" t="n">
        <v>1173.27749703181</v>
      </c>
      <c r="BE37" s="120" t="n">
        <v>1051.91337698351</v>
      </c>
      <c r="BF37" s="120" t="n">
        <v>976.302604807637</v>
      </c>
      <c r="BG37" s="120" t="n">
        <v>1076.04117312637</v>
      </c>
      <c r="BH37" s="120" t="n">
        <v>971.869139800362</v>
      </c>
      <c r="BI37" s="120" t="n">
        <v>884.869308280711</v>
      </c>
      <c r="BJ37" s="120" t="n">
        <v>985.373059284473</v>
      </c>
      <c r="BK37" s="120" t="n">
        <v>954.230004569923</v>
      </c>
      <c r="BL37" s="120" t="n">
        <v>1011.77888266688</v>
      </c>
      <c r="BM37" s="120" t="n">
        <v>963.933534755829</v>
      </c>
      <c r="BN37" s="120" t="n">
        <v>963.959842625599</v>
      </c>
      <c r="BO37" s="120" t="n">
        <v>1016.69716674527</v>
      </c>
      <c r="BP37" s="120" t="n">
        <v>1163.92799089233</v>
      </c>
      <c r="BQ37" s="120" t="n">
        <v>1052.98051458064</v>
      </c>
      <c r="BR37" s="120" t="n">
        <v>977.975080656015</v>
      </c>
      <c r="BS37" s="120" t="n">
        <v>1079.21288470451</v>
      </c>
      <c r="BT37" s="120" t="n">
        <v>927.623558087137</v>
      </c>
      <c r="BU37" s="120" t="n">
        <v>929.003484768121</v>
      </c>
      <c r="BV37" s="120" t="n">
        <v>984.933701197013</v>
      </c>
      <c r="BW37" s="120" t="n">
        <v>908.043775016684</v>
      </c>
      <c r="BX37" s="120" t="n">
        <v>1056.57045133633</v>
      </c>
      <c r="BY37" s="120" t="n">
        <v>962.896289419873</v>
      </c>
      <c r="BZ37" s="120" t="n">
        <v>962.911174789251</v>
      </c>
      <c r="CA37" s="120" t="n">
        <v>1017.27638983778</v>
      </c>
      <c r="CB37" s="120" t="n">
        <v>1062.45982096919</v>
      </c>
      <c r="CC37" s="120" t="n">
        <v>984.45812336254</v>
      </c>
      <c r="CD37" s="120" t="n">
        <v>915.506423746401</v>
      </c>
      <c r="CE37" s="120" t="n">
        <v>1012.01691818593</v>
      </c>
      <c r="CF37" s="120" t="n">
        <v>829.089747740375</v>
      </c>
      <c r="CG37" s="120" t="n">
        <v>913.751206797332</v>
      </c>
      <c r="CH37" s="120" t="n">
        <v>924.884599830024</v>
      </c>
      <c r="CI37" s="120" t="n">
        <v>852.73922608291</v>
      </c>
      <c r="CJ37" s="120" t="n">
        <v>992.337435527912</v>
      </c>
      <c r="CK37" s="120" t="n">
        <v>861.732542577651</v>
      </c>
      <c r="CL37" s="120" t="n">
        <v>948.321726171847</v>
      </c>
      <c r="CM37" s="120" t="n">
        <v>956.470672757098</v>
      </c>
      <c r="CN37" s="120" t="n">
        <v>950.177584283572</v>
      </c>
      <c r="CO37" s="120" t="n">
        <v>1063.65977985455</v>
      </c>
      <c r="CP37" s="120" t="n">
        <v>944.496549737117</v>
      </c>
      <c r="CQ37" s="120" t="n">
        <v>999.460789441215</v>
      </c>
      <c r="CR37" s="120" t="n">
        <v>898.714742574189</v>
      </c>
      <c r="CS37" s="120" t="n">
        <v>942.928052612535</v>
      </c>
      <c r="CT37" s="120" t="n">
        <v>910.367437534657</v>
      </c>
      <c r="CU37" s="120" t="n">
        <v>922.564380170489</v>
      </c>
      <c r="CV37" s="120" t="n">
        <v>1021.70618514233</v>
      </c>
      <c r="CW37" s="120" t="n">
        <v>842.540326015085</v>
      </c>
      <c r="CX37" s="120" t="n">
        <v>1019.90936776185</v>
      </c>
      <c r="CY37" s="120" t="n">
        <v>982.186674515601</v>
      </c>
      <c r="CZ37" s="120" t="n">
        <v>974.656592409777</v>
      </c>
      <c r="DA37" s="120" t="n">
        <v>1091.28337780576</v>
      </c>
      <c r="DB37" s="120" t="n">
        <v>1018.07931869512</v>
      </c>
      <c r="DC37" s="120" t="n">
        <v>980.381092632387</v>
      </c>
      <c r="DD37" s="120" t="n">
        <v>967.689645767878</v>
      </c>
      <c r="DE37" s="120" t="n">
        <v>925.046275292004</v>
      </c>
      <c r="DF37" s="120" t="n">
        <v>935.33411856684</v>
      </c>
      <c r="DG37" s="120" t="n">
        <v>992.638949436135</v>
      </c>
      <c r="DH37" s="120" t="n">
        <v>957.804349629138</v>
      </c>
      <c r="DI37" s="120" t="n">
        <v>956.160129517069</v>
      </c>
      <c r="DJ37" s="120" t="n">
        <v>1047.2033777588</v>
      </c>
      <c r="DK37" s="120" t="n">
        <v>907.574898062033</v>
      </c>
      <c r="DL37" s="120" t="n">
        <v>1094.61066826187</v>
      </c>
      <c r="DM37" s="120" t="n">
        <v>1064.42191757314</v>
      </c>
      <c r="DN37" s="120" t="n">
        <v>991.799232483307</v>
      </c>
      <c r="DO37" s="120" t="n">
        <v>1051.97565247912</v>
      </c>
      <c r="DP37" s="120" t="n">
        <v>983.096213480109</v>
      </c>
      <c r="DQ37" s="120" t="n">
        <v>895.530423753591</v>
      </c>
      <c r="DR37" s="120" t="n">
        <v>996.512401075426</v>
      </c>
      <c r="DS37" s="120" t="n">
        <v>1009.943861318</v>
      </c>
      <c r="DT37" s="120" t="n">
        <v>974.996735416471</v>
      </c>
      <c r="DU37" s="120" t="n">
        <v>973.983903595478</v>
      </c>
      <c r="DV37" s="120" t="n">
        <v>1021.00702315378</v>
      </c>
      <c r="DW37" s="120" t="n">
        <v>982.888500041536</v>
      </c>
      <c r="DX37" s="120" t="n">
        <v>1125.38787462596</v>
      </c>
      <c r="DY37" s="120" t="n">
        <v>1042.65960064858</v>
      </c>
      <c r="DZ37" s="120" t="n">
        <v>1020.72023340652</v>
      </c>
      <c r="EA37" s="120" t="n">
        <v>1132.905295163</v>
      </c>
      <c r="EB37" s="120" t="n">
        <v>1004.35789671719</v>
      </c>
      <c r="EC37" s="120" t="n">
        <v>915.006643892127</v>
      </c>
      <c r="ED37" s="120" t="n">
        <v>1018.17995678752</v>
      </c>
      <c r="EE37" s="120" t="n">
        <v>984.966774346593</v>
      </c>
      <c r="EF37" s="120" t="n">
        <v>1043.60251981366</v>
      </c>
      <c r="EG37" s="120" t="n">
        <v>995.294967218562</v>
      </c>
      <c r="EH37" s="120" t="n">
        <v>996.059453812398</v>
      </c>
      <c r="EI37" s="120" t="n">
        <v>1045.88563116878</v>
      </c>
      <c r="EJ37" s="120" t="n">
        <v>1192.28621138735</v>
      </c>
    </row>
    <row r="38" customFormat="false" ht="36" hidden="false" customHeight="true" outlineLevel="0" collapsed="false">
      <c r="A38" s="104"/>
      <c r="B38" s="64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87"/>
      <c r="O38" s="87"/>
      <c r="P38" s="87"/>
      <c r="Q38" s="87"/>
      <c r="R38" s="87"/>
      <c r="S38" s="87"/>
      <c r="T38" s="87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0"/>
      <c r="AF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113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B39" s="87"/>
      <c r="AC39" s="96"/>
      <c r="AD39" s="90"/>
      <c r="AE39" s="90"/>
      <c r="AF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113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96"/>
      <c r="AD40" s="90"/>
      <c r="AE40" s="90"/>
      <c r="AF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113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B41" s="87"/>
      <c r="AC41" s="96"/>
      <c r="AD41" s="90"/>
      <c r="AE41" s="90"/>
      <c r="AF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113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96"/>
      <c r="AD42" s="90"/>
      <c r="AE42" s="90"/>
      <c r="AF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113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B43" s="87"/>
      <c r="AC43" s="96"/>
      <c r="AD43" s="90"/>
      <c r="AE43" s="90"/>
      <c r="AF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114"/>
      <c r="B44" s="64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3"/>
      <c r="AF44" s="64"/>
      <c r="AG44" s="64"/>
      <c r="AH44" s="64"/>
      <c r="AI44" s="64"/>
      <c r="AJ44" s="64"/>
      <c r="AK44" s="64"/>
      <c r="AL44" s="64"/>
      <c r="AM44" s="64"/>
      <c r="AN44" s="64"/>
      <c r="AO44" s="64"/>
      <c r="AP44" s="64"/>
      <c r="AQ44" s="64"/>
      <c r="AR44" s="64"/>
      <c r="AS44" s="64"/>
      <c r="AT44" s="64"/>
      <c r="AU44" s="64"/>
      <c r="AV44" s="64"/>
      <c r="AW44" s="64"/>
      <c r="AX44" s="64"/>
      <c r="AY44" s="64"/>
      <c r="AZ44" s="64"/>
      <c r="BA44" s="64"/>
      <c r="BB44" s="64"/>
      <c r="BC44" s="64"/>
      <c r="BD44" s="64"/>
      <c r="BE44" s="64"/>
      <c r="BF44" s="64"/>
      <c r="BG44" s="64"/>
      <c r="BH44" s="64"/>
      <c r="BI44" s="64"/>
      <c r="BJ44" s="64"/>
      <c r="BK44" s="64"/>
      <c r="BL44" s="64"/>
      <c r="BM44" s="64"/>
      <c r="BN44" s="64"/>
      <c r="BO44" s="64"/>
      <c r="BP44" s="64"/>
      <c r="BQ44" s="64"/>
      <c r="BR44" s="64"/>
      <c r="BS44" s="64"/>
      <c r="BT44" s="64"/>
      <c r="BU44" s="64"/>
      <c r="BV44" s="64"/>
      <c r="BW44" s="64"/>
      <c r="BX44" s="64"/>
      <c r="BY44" s="64"/>
      <c r="BZ44" s="64"/>
      <c r="CA44" s="64"/>
      <c r="CB44" s="64"/>
      <c r="CC44" s="64"/>
      <c r="CD44" s="64"/>
      <c r="CE44" s="64"/>
      <c r="CF44" s="64"/>
      <c r="CG44" s="64"/>
      <c r="CH44" s="64"/>
      <c r="CI44" s="64"/>
      <c r="CJ44" s="64"/>
      <c r="CK44" s="64"/>
      <c r="CL44" s="64"/>
      <c r="CM44" s="64"/>
      <c r="CN44" s="64"/>
      <c r="CO44" s="64"/>
      <c r="CP44" s="64"/>
      <c r="CQ44" s="64"/>
      <c r="CR44" s="64"/>
      <c r="CS44" s="64"/>
      <c r="CT44" s="64"/>
      <c r="CU44" s="64"/>
      <c r="CV44" s="64"/>
      <c r="CW44" s="64"/>
      <c r="CX44" s="64"/>
      <c r="CY44" s="64"/>
      <c r="CZ44" s="64"/>
      <c r="DA44" s="64"/>
      <c r="DB44" s="64"/>
      <c r="DC44" s="64"/>
      <c r="DD44" s="64"/>
      <c r="DE44" s="64"/>
      <c r="DF44" s="64"/>
      <c r="DG44" s="64"/>
      <c r="DH44" s="64"/>
      <c r="DI44" s="64"/>
      <c r="DJ44" s="64"/>
      <c r="DK44" s="64"/>
      <c r="DL44" s="64"/>
      <c r="DM44" s="64"/>
      <c r="DN44" s="64"/>
      <c r="DO44" s="64"/>
      <c r="DP44" s="64"/>
      <c r="DQ44" s="64"/>
      <c r="DR44" s="64"/>
      <c r="DS44" s="64"/>
      <c r="DT44" s="64"/>
      <c r="DU44" s="64"/>
      <c r="DV44" s="64"/>
      <c r="DW44" s="64"/>
      <c r="DX44" s="64"/>
      <c r="DY44" s="64"/>
      <c r="DZ44" s="64"/>
      <c r="EA44" s="64"/>
      <c r="EB44" s="64"/>
      <c r="EC44" s="64"/>
      <c r="ED44" s="64"/>
      <c r="EE44" s="64"/>
      <c r="EF44" s="64"/>
      <c r="EG44" s="64"/>
      <c r="EH44" s="64"/>
      <c r="EI44" s="64"/>
      <c r="EJ44" s="64"/>
      <c r="EK44" s="64"/>
      <c r="EL44" s="64"/>
      <c r="EM44" s="64"/>
      <c r="EN44" s="64"/>
      <c r="EO44" s="64"/>
      <c r="EP44" s="64"/>
      <c r="EQ44" s="64"/>
      <c r="ER44" s="64"/>
      <c r="ES44" s="64"/>
      <c r="ET44" s="64"/>
      <c r="EU44" s="64"/>
      <c r="EV44" s="64"/>
      <c r="EW44" s="64"/>
      <c r="EX44" s="64"/>
      <c r="EY44" s="64"/>
      <c r="EZ44" s="64"/>
      <c r="FA44" s="64"/>
      <c r="FB44" s="64"/>
      <c r="FC44" s="64"/>
      <c r="FD44" s="64"/>
      <c r="FE44" s="64"/>
      <c r="FF44" s="64"/>
      <c r="FG44" s="64"/>
      <c r="FH44" s="64"/>
      <c r="FI44" s="64"/>
      <c r="FJ44" s="64"/>
      <c r="FK44" s="64"/>
      <c r="FL44" s="64"/>
      <c r="FM44" s="64"/>
      <c r="FN44" s="64"/>
      <c r="FO44" s="64"/>
      <c r="FP44" s="64"/>
      <c r="FQ44" s="64"/>
      <c r="FR44" s="64"/>
      <c r="FS44" s="64"/>
      <c r="FT44" s="64"/>
      <c r="FU44" s="64"/>
      <c r="FV44" s="64"/>
      <c r="FW44" s="64"/>
      <c r="FX44" s="64"/>
      <c r="FY44" s="64"/>
      <c r="FZ44" s="64"/>
      <c r="GA44" s="64"/>
      <c r="GB44" s="64"/>
      <c r="GC44" s="64"/>
      <c r="GD44" s="64"/>
      <c r="GE44" s="64"/>
      <c r="GF44" s="64"/>
      <c r="GG44" s="64"/>
      <c r="GH44" s="64"/>
      <c r="GI44" s="64"/>
      <c r="GJ44" s="64"/>
      <c r="GK44" s="64"/>
      <c r="GL44" s="64"/>
      <c r="GM44" s="64"/>
      <c r="GN44" s="64"/>
      <c r="GO44" s="64"/>
      <c r="GP44" s="64"/>
      <c r="GQ44" s="64"/>
      <c r="GR44" s="64"/>
      <c r="GS44" s="64"/>
      <c r="GT44" s="64"/>
      <c r="GU44" s="64"/>
      <c r="GV44" s="64"/>
      <c r="GW44" s="64"/>
      <c r="GX44" s="64"/>
      <c r="GY44" s="64"/>
      <c r="GZ44" s="64"/>
      <c r="HA44" s="64"/>
      <c r="HB44" s="64"/>
      <c r="HC44" s="64"/>
      <c r="HD44" s="64"/>
      <c r="HE44" s="64"/>
      <c r="HF44" s="64"/>
      <c r="HG44" s="64"/>
      <c r="HH44" s="64"/>
      <c r="HI44" s="64"/>
      <c r="HJ44" s="64"/>
      <c r="HK44" s="64"/>
      <c r="HL44" s="64"/>
      <c r="HM44" s="64"/>
      <c r="HN44" s="64"/>
      <c r="HO44" s="64"/>
      <c r="HP44" s="64"/>
      <c r="HQ44" s="64"/>
      <c r="HR44" s="64"/>
      <c r="HS44" s="64"/>
      <c r="HT44" s="64"/>
      <c r="HU44" s="64"/>
      <c r="HV44" s="64"/>
      <c r="HW44" s="64"/>
      <c r="HX44" s="64"/>
      <c r="HY44" s="64"/>
      <c r="HZ44" s="64"/>
      <c r="IA44" s="64"/>
      <c r="IB44" s="64"/>
      <c r="IC44" s="64"/>
      <c r="ID44" s="64"/>
      <c r="IE44" s="64"/>
      <c r="IF44" s="64"/>
      <c r="IG44" s="64"/>
      <c r="IH44" s="64"/>
      <c r="II44" s="64"/>
      <c r="IJ44" s="64"/>
      <c r="IK44" s="64"/>
      <c r="IL44" s="64"/>
      <c r="IM44" s="64"/>
      <c r="IN44" s="64"/>
      <c r="IO44" s="64"/>
      <c r="IP44" s="64"/>
      <c r="IQ44" s="64"/>
      <c r="IR44" s="64"/>
      <c r="IS44" s="64"/>
      <c r="IT44" s="64"/>
      <c r="IU44" s="64"/>
      <c r="IV44" s="64"/>
      <c r="IW44" s="64"/>
    </row>
    <row r="45" customFormat="false" ht="11.25" hidden="true" customHeight="true" outlineLevel="0" collapsed="false">
      <c r="A45" s="118"/>
      <c r="B45" s="64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  <c r="AF45" s="64"/>
      <c r="AG45" s="64"/>
      <c r="AH45" s="64"/>
      <c r="AI45" s="64"/>
      <c r="AJ45" s="64"/>
      <c r="AK45" s="64"/>
      <c r="AL45" s="64"/>
      <c r="AM45" s="64"/>
      <c r="AN45" s="64"/>
      <c r="AO45" s="64"/>
      <c r="AP45" s="64"/>
      <c r="AQ45" s="64"/>
      <c r="AR45" s="64"/>
      <c r="AS45" s="64"/>
      <c r="AT45" s="64"/>
      <c r="AU45" s="64"/>
      <c r="AV45" s="64"/>
      <c r="AW45" s="64"/>
      <c r="AX45" s="64"/>
      <c r="AY45" s="64"/>
      <c r="AZ45" s="64"/>
      <c r="BA45" s="64"/>
      <c r="BB45" s="64"/>
      <c r="BC45" s="64"/>
      <c r="BD45" s="64"/>
      <c r="BE45" s="64"/>
      <c r="BF45" s="64"/>
      <c r="BG45" s="64"/>
      <c r="BH45" s="64"/>
      <c r="BI45" s="64"/>
      <c r="BJ45" s="64"/>
      <c r="BK45" s="64"/>
      <c r="BL45" s="64"/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4"/>
      <c r="CA45" s="64"/>
      <c r="CB45" s="64"/>
      <c r="CC45" s="64"/>
      <c r="CD45" s="64"/>
      <c r="CE45" s="64"/>
      <c r="CF45" s="64"/>
      <c r="CG45" s="64"/>
      <c r="CH45" s="64"/>
      <c r="CI45" s="64"/>
      <c r="CJ45" s="64"/>
      <c r="CK45" s="64"/>
      <c r="CL45" s="64"/>
      <c r="CM45" s="64"/>
      <c r="CN45" s="64"/>
      <c r="CO45" s="64"/>
      <c r="CP45" s="64"/>
      <c r="CQ45" s="64"/>
      <c r="CR45" s="64"/>
      <c r="CS45" s="64"/>
      <c r="CT45" s="64"/>
      <c r="CU45" s="64"/>
      <c r="CV45" s="64"/>
      <c r="CW45" s="64"/>
      <c r="CX45" s="64"/>
      <c r="CY45" s="64"/>
      <c r="CZ45" s="64"/>
      <c r="DA45" s="64"/>
      <c r="DB45" s="64"/>
      <c r="DC45" s="64"/>
      <c r="DD45" s="64"/>
      <c r="DE45" s="64"/>
      <c r="DF45" s="64"/>
      <c r="DG45" s="64"/>
      <c r="DH45" s="64"/>
      <c r="DI45" s="64"/>
      <c r="DJ45" s="64"/>
      <c r="DK45" s="64"/>
      <c r="DL45" s="64"/>
      <c r="DM45" s="64"/>
      <c r="DN45" s="64"/>
      <c r="DO45" s="64"/>
      <c r="DP45" s="64"/>
      <c r="DQ45" s="64"/>
      <c r="DR45" s="64"/>
      <c r="DS45" s="64"/>
      <c r="DT45" s="64"/>
      <c r="DU45" s="64"/>
      <c r="DV45" s="64"/>
      <c r="DW45" s="64"/>
      <c r="DX45" s="64"/>
      <c r="DY45" s="64"/>
      <c r="DZ45" s="64"/>
      <c r="EA45" s="64"/>
      <c r="EB45" s="64"/>
      <c r="EC45" s="64"/>
      <c r="ED45" s="64"/>
      <c r="EE45" s="64"/>
      <c r="EF45" s="64"/>
      <c r="EG45" s="64"/>
      <c r="EH45" s="64"/>
      <c r="EI45" s="64"/>
      <c r="EJ45" s="64"/>
      <c r="EK45" s="64"/>
      <c r="EL45" s="64"/>
      <c r="EM45" s="64"/>
      <c r="EN45" s="64"/>
      <c r="EO45" s="64"/>
      <c r="EP45" s="64"/>
      <c r="EQ45" s="64"/>
      <c r="ER45" s="64"/>
      <c r="ES45" s="64"/>
      <c r="ET45" s="64"/>
      <c r="EU45" s="64"/>
      <c r="EV45" s="64"/>
      <c r="EW45" s="64"/>
      <c r="EX45" s="64"/>
      <c r="EY45" s="64"/>
      <c r="EZ45" s="64"/>
      <c r="FA45" s="64"/>
      <c r="FB45" s="64"/>
      <c r="FC45" s="64"/>
      <c r="FD45" s="64"/>
      <c r="FE45" s="64"/>
      <c r="FF45" s="64"/>
      <c r="FG45" s="64"/>
      <c r="FH45" s="64"/>
      <c r="FI45" s="64"/>
      <c r="FJ45" s="64"/>
      <c r="FK45" s="64"/>
      <c r="FL45" s="64"/>
      <c r="FM45" s="64"/>
      <c r="FN45" s="64"/>
      <c r="FO45" s="64"/>
      <c r="FP45" s="64"/>
      <c r="FQ45" s="64"/>
      <c r="FR45" s="64"/>
      <c r="FS45" s="64"/>
      <c r="FT45" s="64"/>
      <c r="FU45" s="64"/>
      <c r="FV45" s="64"/>
      <c r="FW45" s="64"/>
      <c r="FX45" s="64"/>
      <c r="FY45" s="64"/>
      <c r="FZ45" s="64"/>
      <c r="GA45" s="64"/>
      <c r="GB45" s="64"/>
      <c r="GC45" s="64"/>
      <c r="GD45" s="64"/>
      <c r="GE45" s="64"/>
      <c r="GF45" s="64"/>
      <c r="GG45" s="64"/>
      <c r="GH45" s="64"/>
      <c r="GI45" s="64"/>
      <c r="GJ45" s="64"/>
      <c r="GK45" s="64"/>
      <c r="GL45" s="64"/>
      <c r="GM45" s="64"/>
      <c r="GN45" s="64"/>
      <c r="GO45" s="64"/>
      <c r="GP45" s="64"/>
      <c r="GQ45" s="64"/>
      <c r="GR45" s="64"/>
      <c r="GS45" s="64"/>
      <c r="GT45" s="64"/>
      <c r="GU45" s="64"/>
      <c r="GV45" s="64"/>
      <c r="GW45" s="64"/>
      <c r="GX45" s="64"/>
      <c r="GY45" s="64"/>
      <c r="GZ45" s="64"/>
      <c r="HA45" s="64"/>
      <c r="HB45" s="64"/>
      <c r="HC45" s="64"/>
      <c r="HD45" s="64"/>
      <c r="HE45" s="64"/>
      <c r="HF45" s="64"/>
      <c r="HG45" s="64"/>
      <c r="HH45" s="64"/>
      <c r="HI45" s="64"/>
      <c r="HJ45" s="64"/>
      <c r="HK45" s="64"/>
      <c r="HL45" s="64"/>
      <c r="HM45" s="64"/>
      <c r="HN45" s="64"/>
      <c r="HO45" s="64"/>
      <c r="HP45" s="64"/>
      <c r="HQ45" s="64"/>
      <c r="HR45" s="64"/>
      <c r="HS45" s="64"/>
      <c r="HT45" s="64"/>
      <c r="HU45" s="64"/>
      <c r="HV45" s="64"/>
      <c r="HW45" s="64"/>
      <c r="HX45" s="64"/>
      <c r="HY45" s="64"/>
      <c r="HZ45" s="64"/>
      <c r="IA45" s="64"/>
      <c r="IB45" s="64"/>
      <c r="IC45" s="64"/>
      <c r="ID45" s="64"/>
      <c r="IE45" s="64"/>
      <c r="IF45" s="64"/>
      <c r="IG45" s="64"/>
      <c r="IH45" s="64"/>
      <c r="II45" s="64"/>
      <c r="IJ45" s="64"/>
      <c r="IK45" s="64"/>
      <c r="IL45" s="64"/>
      <c r="IM45" s="64"/>
      <c r="IN45" s="64"/>
      <c r="IO45" s="64"/>
      <c r="IP45" s="64"/>
      <c r="IQ45" s="64"/>
      <c r="IR45" s="64"/>
      <c r="IS45" s="64"/>
      <c r="IT45" s="64"/>
      <c r="IU45" s="64"/>
      <c r="IV45" s="64"/>
      <c r="IW45" s="64"/>
    </row>
    <row r="46" customFormat="false" ht="12" hidden="true" customHeight="false" outlineLevel="0" collapsed="false">
      <c r="A46" s="123" t="n">
        <v>37186</v>
      </c>
      <c r="B46" s="64" t="s">
        <v>63</v>
      </c>
      <c r="C46" s="87"/>
      <c r="D46" s="87"/>
      <c r="E46" s="87"/>
      <c r="F46" s="87"/>
      <c r="G46" s="99"/>
      <c r="H46" s="87"/>
      <c r="I46" s="87"/>
      <c r="J46" s="99"/>
      <c r="K46" s="87"/>
      <c r="L46" s="87"/>
      <c r="M46" s="87"/>
      <c r="N46" s="87"/>
      <c r="O46" s="99"/>
      <c r="P46" s="87"/>
      <c r="Q46" s="87"/>
      <c r="R46" s="87"/>
      <c r="S46" s="99"/>
      <c r="T46" s="87"/>
      <c r="U46" s="87"/>
      <c r="V46" s="87"/>
      <c r="W46" s="87"/>
      <c r="X46" s="87"/>
      <c r="Y46" s="87"/>
      <c r="Z46" s="87"/>
      <c r="AA46" s="87"/>
      <c r="AB46" s="100"/>
      <c r="AC46" s="87"/>
      <c r="AF46" s="64"/>
      <c r="AG46" s="64"/>
      <c r="AH46" s="64"/>
      <c r="AI46" s="64"/>
      <c r="AJ46" s="64"/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22" t="s">
        <v>13</v>
      </c>
      <c r="B47" s="93" t="s">
        <v>63</v>
      </c>
      <c r="C47" s="124" t="n">
        <v>27.8</v>
      </c>
      <c r="D47" s="124" t="n">
        <v>29</v>
      </c>
      <c r="E47" s="124" t="n">
        <v>37.5</v>
      </c>
      <c r="F47" s="85" t="n">
        <v>32.3666666666667</v>
      </c>
      <c r="G47" s="85" t="n">
        <v>36.5</v>
      </c>
      <c r="H47" s="85" t="n">
        <v>37.5</v>
      </c>
      <c r="I47" s="85" t="n">
        <v>35.5</v>
      </c>
      <c r="J47" s="85" t="n">
        <v>31.25</v>
      </c>
      <c r="K47" s="85" t="n">
        <v>32.5</v>
      </c>
      <c r="L47" s="85" t="n">
        <v>30</v>
      </c>
      <c r="M47" s="85" t="n">
        <v>28.5</v>
      </c>
      <c r="N47" s="85" t="n">
        <v>29.5</v>
      </c>
      <c r="O47" s="85" t="n">
        <v>45.5</v>
      </c>
      <c r="P47" s="85" t="n">
        <v>42</v>
      </c>
      <c r="Q47" s="85" t="n">
        <v>49</v>
      </c>
      <c r="R47" s="85" t="n">
        <v>41.5</v>
      </c>
      <c r="S47" s="85" t="n">
        <v>36.8333333333333</v>
      </c>
      <c r="T47" s="85" t="n">
        <v>38</v>
      </c>
      <c r="U47" s="85" t="n">
        <v>35.5</v>
      </c>
      <c r="V47" s="85" t="n">
        <v>37</v>
      </c>
      <c r="W47" s="124" t="n">
        <v>36.421568627451</v>
      </c>
      <c r="X47" s="124" t="n">
        <v>39.2676470588235</v>
      </c>
      <c r="Y47" s="124" t="n">
        <v>39.8520805369128</v>
      </c>
      <c r="Z47" s="124" t="n">
        <v>39.9986274509804</v>
      </c>
      <c r="AA47" s="124" t="n">
        <v>41.0689705882353</v>
      </c>
      <c r="AB47" s="125" t="n">
        <v>42.2741015625</v>
      </c>
      <c r="AC47" s="88" t="n">
        <v>40.0467135549872</v>
      </c>
      <c r="AF47" s="64"/>
      <c r="AG47" s="64" t="n">
        <v>37.5</v>
      </c>
      <c r="AH47" s="64" t="n">
        <v>35.5</v>
      </c>
      <c r="AI47" s="64"/>
      <c r="AJ47" s="64"/>
      <c r="AK47" s="64"/>
      <c r="AL47" s="64"/>
      <c r="AM47" s="64"/>
      <c r="AN47" s="64"/>
      <c r="AO47" s="64"/>
      <c r="AP47" s="64"/>
      <c r="AQ47" s="64"/>
      <c r="AR47" s="64"/>
      <c r="AS47" s="64"/>
      <c r="AT47" s="64"/>
      <c r="AU47" s="64"/>
      <c r="AV47" s="64"/>
      <c r="AW47" s="64"/>
      <c r="AX47" s="64"/>
      <c r="AY47" s="64"/>
      <c r="AZ47" s="64"/>
      <c r="BA47" s="64"/>
      <c r="BB47" s="64"/>
      <c r="BC47" s="64"/>
      <c r="BD47" s="64"/>
      <c r="BE47" s="64"/>
      <c r="BF47" s="64"/>
      <c r="BG47" s="64"/>
      <c r="BH47" s="64"/>
      <c r="BI47" s="64"/>
      <c r="BJ47" s="64"/>
      <c r="BK47" s="64"/>
      <c r="BL47" s="64"/>
      <c r="BM47" s="64"/>
      <c r="BN47" s="64"/>
      <c r="BO47" s="64"/>
      <c r="BP47" s="64"/>
      <c r="BQ47" s="64"/>
      <c r="BR47" s="64"/>
      <c r="BS47" s="64"/>
      <c r="BT47" s="64"/>
      <c r="BU47" s="64"/>
      <c r="BV47" s="64"/>
      <c r="BW47" s="64"/>
      <c r="BX47" s="64"/>
      <c r="BY47" s="64"/>
      <c r="BZ47" s="64"/>
      <c r="CA47" s="64"/>
      <c r="CB47" s="64"/>
      <c r="CC47" s="64"/>
      <c r="CD47" s="64"/>
      <c r="CE47" s="64"/>
      <c r="CF47" s="64"/>
      <c r="CG47" s="64"/>
      <c r="CH47" s="64"/>
      <c r="CI47" s="64"/>
      <c r="CJ47" s="64"/>
      <c r="CK47" s="64"/>
      <c r="CL47" s="64"/>
      <c r="CM47" s="64"/>
      <c r="CN47" s="64"/>
      <c r="CO47" s="64"/>
      <c r="CP47" s="64"/>
      <c r="CQ47" s="64"/>
      <c r="CR47" s="64"/>
      <c r="CS47" s="64"/>
      <c r="CT47" s="64"/>
      <c r="CU47" s="64"/>
      <c r="CV47" s="64"/>
      <c r="CW47" s="64"/>
      <c r="CX47" s="64"/>
      <c r="CY47" s="64"/>
      <c r="CZ47" s="64"/>
      <c r="DA47" s="64"/>
      <c r="DB47" s="64"/>
      <c r="DC47" s="64"/>
      <c r="DD47" s="64"/>
      <c r="DE47" s="64"/>
      <c r="DF47" s="64"/>
      <c r="DG47" s="64"/>
      <c r="DH47" s="64"/>
      <c r="DI47" s="64"/>
      <c r="DJ47" s="64"/>
      <c r="DK47" s="64"/>
      <c r="DL47" s="64"/>
      <c r="DM47" s="64"/>
      <c r="DN47" s="64"/>
      <c r="DO47" s="64"/>
      <c r="DP47" s="64"/>
      <c r="DQ47" s="64"/>
      <c r="DR47" s="64"/>
      <c r="DS47" s="64"/>
      <c r="DT47" s="64"/>
      <c r="DU47" s="64"/>
      <c r="DV47" s="64"/>
      <c r="DW47" s="64"/>
      <c r="DX47" s="64"/>
      <c r="DY47" s="64"/>
      <c r="DZ47" s="64"/>
      <c r="EA47" s="64"/>
      <c r="EB47" s="64"/>
      <c r="EC47" s="64"/>
      <c r="ED47" s="64"/>
      <c r="EE47" s="64"/>
      <c r="EF47" s="64"/>
      <c r="EG47" s="64"/>
      <c r="EH47" s="64"/>
      <c r="EI47" s="64"/>
      <c r="EJ47" s="64"/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3" t="s">
        <v>12</v>
      </c>
      <c r="B48" s="64" t="s">
        <v>64</v>
      </c>
      <c r="C48" s="125" t="n">
        <v>28.09375</v>
      </c>
      <c r="D48" s="125" t="n">
        <v>29.75</v>
      </c>
      <c r="E48" s="125" t="n">
        <v>37.75</v>
      </c>
      <c r="F48" s="87" t="n">
        <v>32.841796875</v>
      </c>
      <c r="G48" s="87" t="n">
        <v>36.45</v>
      </c>
      <c r="H48" s="87" t="n">
        <v>37.5</v>
      </c>
      <c r="I48" s="87" t="n">
        <v>35.4</v>
      </c>
      <c r="J48" s="87" t="n">
        <v>32.25</v>
      </c>
      <c r="K48" s="87" t="n">
        <v>32.5</v>
      </c>
      <c r="L48" s="87" t="n">
        <v>32</v>
      </c>
      <c r="M48" s="87" t="n">
        <v>31</v>
      </c>
      <c r="N48" s="87" t="n">
        <v>32</v>
      </c>
      <c r="O48" s="87" t="n">
        <v>48.25</v>
      </c>
      <c r="P48" s="87" t="n">
        <v>45</v>
      </c>
      <c r="Q48" s="87" t="n">
        <v>51.5</v>
      </c>
      <c r="R48" s="87" t="n">
        <v>45</v>
      </c>
      <c r="S48" s="87" t="n">
        <v>36.8333333333333</v>
      </c>
      <c r="T48" s="87" t="n">
        <v>38</v>
      </c>
      <c r="U48" s="87" t="n">
        <v>35.5</v>
      </c>
      <c r="V48" s="87" t="n">
        <v>37</v>
      </c>
      <c r="W48" s="125" t="n">
        <v>37.7470588235294</v>
      </c>
      <c r="X48" s="125" t="n">
        <v>41.1107843137255</v>
      </c>
      <c r="Y48" s="125" t="n">
        <v>41.5455704697987</v>
      </c>
      <c r="Z48" s="125" t="n">
        <v>41.9800392156863</v>
      </c>
      <c r="AA48" s="125" t="n">
        <v>43.8543725490196</v>
      </c>
      <c r="AB48" s="125" t="n">
        <v>45.9571484375</v>
      </c>
      <c r="AC48" s="95" t="n">
        <v>42.4288560315431</v>
      </c>
      <c r="AF48" s="64"/>
      <c r="AG48" s="64" t="n">
        <v>37.5</v>
      </c>
      <c r="AH48" s="64" t="n">
        <v>35.4</v>
      </c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  <c r="BR48" s="64"/>
      <c r="BS48" s="64"/>
      <c r="BT48" s="64"/>
      <c r="BU48" s="64"/>
      <c r="BV48" s="64"/>
      <c r="BW48" s="64"/>
      <c r="BX48" s="64"/>
      <c r="BY48" s="64"/>
      <c r="BZ48" s="64"/>
      <c r="CA48" s="64"/>
      <c r="CB48" s="64"/>
      <c r="CC48" s="64"/>
      <c r="CD48" s="64"/>
      <c r="CE48" s="64"/>
      <c r="CF48" s="64"/>
      <c r="CG48" s="64"/>
      <c r="CH48" s="64"/>
      <c r="CI48" s="64"/>
      <c r="CJ48" s="64"/>
      <c r="CK48" s="64"/>
      <c r="CL48" s="64"/>
      <c r="CM48" s="64"/>
      <c r="CN48" s="64"/>
      <c r="CO48" s="64"/>
      <c r="CP48" s="64"/>
      <c r="CQ48" s="64"/>
      <c r="CR48" s="64"/>
      <c r="CS48" s="64"/>
      <c r="CT48" s="64"/>
      <c r="CU48" s="64"/>
      <c r="CV48" s="64"/>
      <c r="CW48" s="64"/>
      <c r="CX48" s="64"/>
      <c r="CY48" s="64"/>
      <c r="CZ48" s="64"/>
      <c r="DA48" s="64"/>
      <c r="DB48" s="64"/>
      <c r="DC48" s="64"/>
      <c r="DD48" s="64"/>
      <c r="DE48" s="64"/>
      <c r="DF48" s="64"/>
      <c r="DG48" s="64"/>
      <c r="DH48" s="64"/>
      <c r="DI48" s="64"/>
      <c r="DJ48" s="64"/>
      <c r="DK48" s="64"/>
      <c r="DL48" s="64"/>
      <c r="DM48" s="64"/>
      <c r="DN48" s="64"/>
      <c r="DO48" s="64"/>
      <c r="DP48" s="64"/>
      <c r="DQ48" s="64"/>
      <c r="DR48" s="64"/>
      <c r="DS48" s="64"/>
      <c r="DT48" s="64"/>
      <c r="DU48" s="64"/>
      <c r="DV48" s="64"/>
      <c r="DW48" s="64"/>
      <c r="DX48" s="64"/>
      <c r="DY48" s="64"/>
      <c r="DZ48" s="64"/>
      <c r="EA48" s="64"/>
      <c r="EB48" s="64"/>
      <c r="EC48" s="64"/>
      <c r="ED48" s="64"/>
      <c r="EE48" s="64"/>
      <c r="EF48" s="64"/>
      <c r="EG48" s="64"/>
      <c r="EH48" s="64"/>
      <c r="EI48" s="64"/>
      <c r="EJ48" s="64"/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3" t="s">
        <v>14</v>
      </c>
      <c r="B49" s="64"/>
      <c r="C49" s="125" t="n">
        <v>27.6</v>
      </c>
      <c r="D49" s="125" t="n">
        <v>29.75</v>
      </c>
      <c r="E49" s="125" t="n">
        <v>37.35</v>
      </c>
      <c r="F49" s="87" t="n">
        <v>32.603125</v>
      </c>
      <c r="G49" s="87" t="n">
        <v>37</v>
      </c>
      <c r="H49" s="87" t="n">
        <v>37.75</v>
      </c>
      <c r="I49" s="87" t="n">
        <v>36.25</v>
      </c>
      <c r="J49" s="87" t="n">
        <v>33.5</v>
      </c>
      <c r="K49" s="87" t="n">
        <v>34.75</v>
      </c>
      <c r="L49" s="87" t="n">
        <v>32.25</v>
      </c>
      <c r="M49" s="87" t="n">
        <v>32</v>
      </c>
      <c r="N49" s="87" t="n">
        <v>38.5</v>
      </c>
      <c r="O49" s="87" t="n">
        <v>50.625</v>
      </c>
      <c r="P49" s="87" t="n">
        <v>47</v>
      </c>
      <c r="Q49" s="87" t="n">
        <v>54.25</v>
      </c>
      <c r="R49" s="87" t="n">
        <v>45.75</v>
      </c>
      <c r="S49" s="87" t="n">
        <v>39.5</v>
      </c>
      <c r="T49" s="87" t="n">
        <v>39.5</v>
      </c>
      <c r="U49" s="87" t="n">
        <v>38.5</v>
      </c>
      <c r="V49" s="87" t="n">
        <v>40.5</v>
      </c>
      <c r="W49" s="125" t="n">
        <v>39.7656862745098</v>
      </c>
      <c r="X49" s="125" t="n">
        <v>43.8205882352941</v>
      </c>
      <c r="Y49" s="125" t="n">
        <v>44.1093624161074</v>
      </c>
      <c r="Z49" s="125" t="n">
        <v>44.608431372549</v>
      </c>
      <c r="AA49" s="125" t="n">
        <v>45.3309901960784</v>
      </c>
      <c r="AB49" s="125" t="n">
        <v>46.16671875</v>
      </c>
      <c r="AC49" s="95" t="n">
        <v>44.1921270247229</v>
      </c>
      <c r="AF49" s="64"/>
      <c r="AG49" s="64" t="n">
        <v>37.75</v>
      </c>
      <c r="AH49" s="64" t="n">
        <v>36.25</v>
      </c>
      <c r="AI49" s="64"/>
      <c r="AJ49" s="64"/>
      <c r="AK49" s="64"/>
      <c r="AL49" s="64"/>
      <c r="AM49" s="64"/>
      <c r="AN49" s="64"/>
      <c r="AO49" s="64"/>
      <c r="AP49" s="64"/>
      <c r="AQ49" s="64"/>
      <c r="AR49" s="64"/>
      <c r="AS49" s="64"/>
      <c r="AT49" s="64"/>
      <c r="AU49" s="64"/>
      <c r="AV49" s="64"/>
      <c r="AW49" s="64"/>
      <c r="AX49" s="64"/>
      <c r="AY49" s="64"/>
      <c r="AZ49" s="64"/>
      <c r="BA49" s="64"/>
      <c r="BB49" s="64"/>
      <c r="BC49" s="64"/>
      <c r="BD49" s="64"/>
      <c r="BE49" s="64"/>
      <c r="BF49" s="64"/>
      <c r="BG49" s="64"/>
      <c r="BH49" s="64"/>
      <c r="BI49" s="64"/>
      <c r="BJ49" s="64"/>
      <c r="BK49" s="64"/>
      <c r="BL49" s="64"/>
      <c r="BM49" s="64"/>
      <c r="BN49" s="64"/>
      <c r="BO49" s="64"/>
      <c r="BP49" s="64"/>
      <c r="BQ49" s="64"/>
      <c r="BR49" s="64"/>
      <c r="BS49" s="64"/>
      <c r="BT49" s="64"/>
      <c r="BU49" s="64"/>
      <c r="BV49" s="64"/>
      <c r="BW49" s="64"/>
      <c r="BX49" s="64"/>
      <c r="BY49" s="64"/>
      <c r="BZ49" s="64"/>
      <c r="CA49" s="64"/>
      <c r="CB49" s="64"/>
      <c r="CC49" s="64"/>
      <c r="CD49" s="64"/>
      <c r="CE49" s="64"/>
      <c r="CF49" s="64"/>
      <c r="CG49" s="64"/>
      <c r="CH49" s="64"/>
      <c r="CI49" s="64"/>
      <c r="CJ49" s="64"/>
      <c r="CK49" s="64"/>
      <c r="CL49" s="64"/>
      <c r="CM49" s="64"/>
      <c r="CN49" s="64"/>
      <c r="CO49" s="64"/>
      <c r="CP49" s="64"/>
      <c r="CQ49" s="64"/>
      <c r="CR49" s="64"/>
      <c r="CS49" s="64"/>
      <c r="CT49" s="64"/>
      <c r="CU49" s="64"/>
      <c r="CV49" s="64"/>
      <c r="CW49" s="64"/>
      <c r="CX49" s="64"/>
      <c r="CY49" s="64"/>
      <c r="CZ49" s="64"/>
      <c r="DA49" s="64"/>
      <c r="DB49" s="64"/>
      <c r="DC49" s="64"/>
      <c r="DD49" s="64"/>
      <c r="DE49" s="64"/>
      <c r="DF49" s="64"/>
      <c r="DG49" s="64"/>
      <c r="DH49" s="64"/>
      <c r="DI49" s="64"/>
      <c r="DJ49" s="64"/>
      <c r="DK49" s="64"/>
      <c r="DL49" s="64"/>
      <c r="DM49" s="64"/>
      <c r="DN49" s="64"/>
      <c r="DO49" s="64"/>
      <c r="DP49" s="64"/>
      <c r="DQ49" s="64"/>
      <c r="DR49" s="64"/>
      <c r="DS49" s="64"/>
      <c r="DT49" s="64"/>
      <c r="DU49" s="64"/>
      <c r="DV49" s="64"/>
      <c r="DW49" s="64"/>
      <c r="DX49" s="64"/>
      <c r="DY49" s="64"/>
      <c r="DZ49" s="64"/>
      <c r="EA49" s="64"/>
      <c r="EB49" s="64"/>
      <c r="EC49" s="64"/>
      <c r="ED49" s="64"/>
      <c r="EE49" s="64"/>
      <c r="EF49" s="64"/>
      <c r="EG49" s="64"/>
      <c r="EH49" s="64"/>
      <c r="EI49" s="64"/>
      <c r="EJ49" s="64"/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3" t="s">
        <v>17</v>
      </c>
      <c r="B50" s="93"/>
      <c r="C50" s="125" t="n">
        <v>27.0375625</v>
      </c>
      <c r="D50" s="125" t="n">
        <v>22.8389995880127</v>
      </c>
      <c r="E50" s="125" t="n">
        <v>34.9</v>
      </c>
      <c r="F50" s="87" t="n">
        <v>28.4767068510055</v>
      </c>
      <c r="G50" s="87" t="n">
        <v>34.875</v>
      </c>
      <c r="H50" s="87" t="n">
        <v>35.25</v>
      </c>
      <c r="I50" s="87" t="n">
        <v>34.5</v>
      </c>
      <c r="J50" s="87" t="n">
        <v>33</v>
      </c>
      <c r="K50" s="87" t="n">
        <v>33.75</v>
      </c>
      <c r="L50" s="87" t="n">
        <v>32.25</v>
      </c>
      <c r="M50" s="87" t="n">
        <v>32</v>
      </c>
      <c r="N50" s="87" t="n">
        <v>38.5</v>
      </c>
      <c r="O50" s="87" t="n">
        <v>50.5</v>
      </c>
      <c r="P50" s="87" t="n">
        <v>46.75</v>
      </c>
      <c r="Q50" s="87" t="n">
        <v>54.25</v>
      </c>
      <c r="R50" s="87" t="n">
        <v>45.75</v>
      </c>
      <c r="S50" s="87" t="n">
        <v>38.5</v>
      </c>
      <c r="T50" s="87" t="n">
        <v>38.5</v>
      </c>
      <c r="U50" s="87" t="n">
        <v>37.5</v>
      </c>
      <c r="V50" s="87" t="n">
        <v>39.5</v>
      </c>
      <c r="W50" s="125" t="n">
        <v>39.0578431372549</v>
      </c>
      <c r="X50" s="125" t="n">
        <v>32.7352941176471</v>
      </c>
      <c r="Y50" s="125" t="n">
        <v>29.756711409396</v>
      </c>
      <c r="Z50" s="125" t="n">
        <v>27.9245098039216</v>
      </c>
      <c r="AA50" s="125" t="n">
        <v>37.9305392156863</v>
      </c>
      <c r="AB50" s="125" t="n">
        <v>42.312109375</v>
      </c>
      <c r="AC50" s="95" t="n">
        <v>35.9150391853573</v>
      </c>
      <c r="AF50" s="64"/>
      <c r="AG50" s="64" t="n">
        <v>35.25</v>
      </c>
      <c r="AH50" s="64" t="n">
        <v>34.5</v>
      </c>
      <c r="AI50" s="64"/>
      <c r="AJ50" s="64"/>
      <c r="AK50" s="64"/>
      <c r="AL50" s="64"/>
      <c r="AM50" s="64"/>
      <c r="AN50" s="64"/>
      <c r="AO50" s="64"/>
      <c r="AP50" s="64"/>
      <c r="AQ50" s="64"/>
      <c r="AR50" s="64"/>
      <c r="AS50" s="64"/>
      <c r="AT50" s="64"/>
      <c r="AU50" s="64"/>
      <c r="AV50" s="64"/>
      <c r="AW50" s="64"/>
      <c r="AX50" s="64"/>
      <c r="AY50" s="64"/>
      <c r="AZ50" s="64"/>
      <c r="BA50" s="64"/>
      <c r="BB50" s="64"/>
      <c r="BC50" s="64"/>
      <c r="BD50" s="64"/>
      <c r="BE50" s="64"/>
      <c r="BF50" s="64"/>
      <c r="BG50" s="64"/>
      <c r="BH50" s="64"/>
      <c r="BI50" s="64"/>
      <c r="BJ50" s="64"/>
      <c r="BK50" s="64"/>
      <c r="BL50" s="64"/>
      <c r="BM50" s="64"/>
      <c r="BN50" s="64"/>
      <c r="BO50" s="64"/>
      <c r="BP50" s="64"/>
      <c r="BQ50" s="64"/>
      <c r="BR50" s="64"/>
      <c r="BS50" s="64"/>
      <c r="BT50" s="64"/>
      <c r="BU50" s="64"/>
      <c r="BV50" s="64"/>
      <c r="BW50" s="64"/>
      <c r="BX50" s="64"/>
      <c r="BY50" s="64"/>
      <c r="BZ50" s="64"/>
      <c r="CA50" s="64"/>
      <c r="CB50" s="64"/>
      <c r="CC50" s="64"/>
      <c r="CD50" s="64"/>
      <c r="CE50" s="64"/>
      <c r="CF50" s="64"/>
      <c r="CG50" s="64"/>
      <c r="CH50" s="64"/>
      <c r="CI50" s="64"/>
      <c r="CJ50" s="64"/>
      <c r="CK50" s="64"/>
      <c r="CL50" s="64"/>
      <c r="CM50" s="64"/>
      <c r="CN50" s="64"/>
      <c r="CO50" s="64"/>
      <c r="CP50" s="64"/>
      <c r="CQ50" s="64"/>
      <c r="CR50" s="64"/>
      <c r="CS50" s="64"/>
      <c r="CT50" s="64"/>
      <c r="CU50" s="64"/>
      <c r="CV50" s="64"/>
      <c r="CW50" s="64"/>
      <c r="CX50" s="64"/>
      <c r="CY50" s="64"/>
      <c r="CZ50" s="64"/>
      <c r="DA50" s="64"/>
      <c r="DB50" s="64"/>
      <c r="DC50" s="64"/>
      <c r="DD50" s="64"/>
      <c r="DE50" s="64"/>
      <c r="DF50" s="64"/>
      <c r="DG50" s="64"/>
      <c r="DH50" s="64"/>
      <c r="DI50" s="64"/>
      <c r="DJ50" s="64"/>
      <c r="DK50" s="64"/>
      <c r="DL50" s="64"/>
      <c r="DM50" s="64"/>
      <c r="DN50" s="64"/>
      <c r="DO50" s="64"/>
      <c r="DP50" s="64"/>
      <c r="DQ50" s="64"/>
      <c r="DR50" s="64"/>
      <c r="DS50" s="64"/>
      <c r="DT50" s="64"/>
      <c r="DU50" s="64"/>
      <c r="DV50" s="64"/>
      <c r="DW50" s="64"/>
      <c r="DX50" s="64"/>
      <c r="DY50" s="64"/>
      <c r="DZ50" s="64"/>
      <c r="EA50" s="64"/>
      <c r="EB50" s="64"/>
      <c r="EC50" s="64"/>
      <c r="ED50" s="64"/>
      <c r="EE50" s="64"/>
      <c r="EF50" s="64"/>
      <c r="EG50" s="64"/>
      <c r="EH50" s="64"/>
      <c r="EI50" s="64"/>
      <c r="EJ50" s="64"/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3" t="s">
        <v>15</v>
      </c>
      <c r="B51" s="64" t="s">
        <v>65</v>
      </c>
      <c r="C51" s="125" t="n">
        <v>27.77875</v>
      </c>
      <c r="D51" s="125" t="n">
        <v>29</v>
      </c>
      <c r="E51" s="125" t="n">
        <v>34.9</v>
      </c>
      <c r="F51" s="87" t="n">
        <v>31.280234375</v>
      </c>
      <c r="G51" s="87" t="n">
        <v>34.875</v>
      </c>
      <c r="H51" s="87" t="n">
        <v>35.25</v>
      </c>
      <c r="I51" s="87" t="n">
        <v>34.5</v>
      </c>
      <c r="J51" s="87" t="n">
        <v>33.25</v>
      </c>
      <c r="K51" s="87" t="n">
        <v>33.75</v>
      </c>
      <c r="L51" s="87" t="n">
        <v>32.75</v>
      </c>
      <c r="M51" s="87" t="n">
        <v>34.25</v>
      </c>
      <c r="N51" s="87" t="n">
        <v>40.25</v>
      </c>
      <c r="O51" s="87" t="n">
        <v>50.75</v>
      </c>
      <c r="P51" s="87" t="n">
        <v>46.75</v>
      </c>
      <c r="Q51" s="87" t="n">
        <v>54.75</v>
      </c>
      <c r="R51" s="87" t="n">
        <v>46.25</v>
      </c>
      <c r="S51" s="87" t="n">
        <v>38.6333333333333</v>
      </c>
      <c r="T51" s="87" t="n">
        <v>38.5</v>
      </c>
      <c r="U51" s="87" t="n">
        <v>37.9</v>
      </c>
      <c r="V51" s="87" t="n">
        <v>39.5</v>
      </c>
      <c r="W51" s="125" t="n">
        <v>39.5460784313726</v>
      </c>
      <c r="X51" s="125" t="n">
        <v>43.7886274509804</v>
      </c>
      <c r="Y51" s="125" t="n">
        <v>43.6737919463087</v>
      </c>
      <c r="Z51" s="125" t="n">
        <v>44.4290980392157</v>
      </c>
      <c r="AA51" s="125" t="n">
        <v>45.1466960784314</v>
      </c>
      <c r="AB51" s="125" t="n">
        <v>45.8951171875</v>
      </c>
      <c r="AC51" s="95" t="n">
        <v>43.993777173913</v>
      </c>
      <c r="AF51" s="64"/>
      <c r="AG51" s="64" t="n">
        <v>35.25</v>
      </c>
      <c r="AH51" s="64" t="n">
        <v>34.5</v>
      </c>
      <c r="AI51" s="64"/>
      <c r="AJ51" s="64"/>
      <c r="AK51" s="64"/>
      <c r="AL51" s="64"/>
      <c r="AM51" s="64"/>
      <c r="AN51" s="64"/>
      <c r="AO51" s="64"/>
      <c r="AP51" s="64"/>
      <c r="AQ51" s="64"/>
      <c r="AR51" s="64"/>
      <c r="AS51" s="64"/>
      <c r="AT51" s="64"/>
      <c r="AU51" s="64"/>
      <c r="AV51" s="64"/>
      <c r="AW51" s="64"/>
      <c r="AX51" s="64"/>
      <c r="AY51" s="64"/>
      <c r="AZ51" s="64"/>
      <c r="BA51" s="64"/>
      <c r="BB51" s="64"/>
      <c r="BC51" s="64"/>
      <c r="BD51" s="64"/>
      <c r="BE51" s="64"/>
      <c r="BF51" s="64"/>
      <c r="BG51" s="64"/>
      <c r="BH51" s="64"/>
      <c r="BI51" s="64"/>
      <c r="BJ51" s="64"/>
      <c r="BK51" s="64"/>
      <c r="BL51" s="64"/>
      <c r="BM51" s="64"/>
      <c r="BN51" s="64"/>
      <c r="BO51" s="64"/>
      <c r="BP51" s="64"/>
      <c r="BQ51" s="64"/>
      <c r="BR51" s="64"/>
      <c r="BS51" s="64"/>
      <c r="BT51" s="64"/>
      <c r="BU51" s="64"/>
      <c r="BV51" s="64"/>
      <c r="BW51" s="64"/>
      <c r="BX51" s="64"/>
      <c r="BY51" s="64"/>
      <c r="BZ51" s="64"/>
      <c r="CA51" s="64"/>
      <c r="CB51" s="64"/>
      <c r="CC51" s="64"/>
      <c r="CD51" s="64"/>
      <c r="CE51" s="64"/>
      <c r="CF51" s="64"/>
      <c r="CG51" s="64"/>
      <c r="CH51" s="64"/>
      <c r="CI51" s="64"/>
      <c r="CJ51" s="64"/>
      <c r="CK51" s="64"/>
      <c r="CL51" s="64"/>
      <c r="CM51" s="64"/>
      <c r="CN51" s="64"/>
      <c r="CO51" s="64"/>
      <c r="CP51" s="64"/>
      <c r="CQ51" s="64"/>
      <c r="CR51" s="64"/>
      <c r="CS51" s="64"/>
      <c r="CT51" s="64"/>
      <c r="CU51" s="64"/>
      <c r="CV51" s="64"/>
      <c r="CW51" s="64"/>
      <c r="CX51" s="64"/>
      <c r="CY51" s="64"/>
      <c r="CZ51" s="64"/>
      <c r="DA51" s="64"/>
      <c r="DB51" s="64"/>
      <c r="DC51" s="64"/>
      <c r="DD51" s="64"/>
      <c r="DE51" s="64"/>
      <c r="DF51" s="64"/>
      <c r="DG51" s="64"/>
      <c r="DH51" s="64"/>
      <c r="DI51" s="64"/>
      <c r="DJ51" s="64"/>
      <c r="DK51" s="64"/>
      <c r="DL51" s="64"/>
      <c r="DM51" s="64"/>
      <c r="DN51" s="64"/>
      <c r="DO51" s="64"/>
      <c r="DP51" s="64"/>
      <c r="DQ51" s="64"/>
      <c r="DR51" s="64"/>
      <c r="DS51" s="64"/>
      <c r="DT51" s="64"/>
      <c r="DU51" s="64"/>
      <c r="DV51" s="64"/>
      <c r="DW51" s="64"/>
      <c r="DX51" s="64"/>
      <c r="DY51" s="64"/>
      <c r="DZ51" s="64"/>
      <c r="EA51" s="64"/>
      <c r="EB51" s="64"/>
      <c r="EC51" s="64"/>
      <c r="ED51" s="64"/>
      <c r="EE51" s="64"/>
      <c r="EF51" s="64"/>
      <c r="EG51" s="64"/>
      <c r="EH51" s="64"/>
      <c r="EI51" s="64"/>
      <c r="EJ51" s="64"/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26" t="s">
        <v>11</v>
      </c>
      <c r="C52" s="125" t="n">
        <v>27.15625</v>
      </c>
      <c r="D52" s="125" t="n">
        <v>27.75</v>
      </c>
      <c r="E52" s="125" t="n">
        <v>32.75</v>
      </c>
      <c r="F52" s="97" t="n">
        <v>29.7467447916667</v>
      </c>
      <c r="G52" s="97" t="n">
        <v>32.875</v>
      </c>
      <c r="H52" s="87" t="n">
        <v>33.25</v>
      </c>
      <c r="I52" s="87" t="n">
        <v>32.5</v>
      </c>
      <c r="J52" s="97" t="n">
        <v>31.5</v>
      </c>
      <c r="K52" s="87" t="n">
        <v>32</v>
      </c>
      <c r="L52" s="87" t="n">
        <v>31</v>
      </c>
      <c r="M52" s="87" t="n">
        <v>35</v>
      </c>
      <c r="N52" s="87" t="n">
        <v>43</v>
      </c>
      <c r="O52" s="97" t="n">
        <v>55.125</v>
      </c>
      <c r="P52" s="87" t="n">
        <v>50.5</v>
      </c>
      <c r="Q52" s="87" t="n">
        <v>59.75</v>
      </c>
      <c r="R52" s="87" t="n">
        <v>49.5</v>
      </c>
      <c r="S52" s="97" t="n">
        <v>35.25</v>
      </c>
      <c r="T52" s="87" t="n">
        <v>36</v>
      </c>
      <c r="U52" s="87" t="n">
        <v>34.5</v>
      </c>
      <c r="V52" s="87" t="n">
        <v>35.25</v>
      </c>
      <c r="W52" s="125" t="n">
        <v>39.3696078431373</v>
      </c>
      <c r="X52" s="125" t="n">
        <v>40.7333333333333</v>
      </c>
      <c r="Y52" s="125" t="n">
        <v>40.4287919463087</v>
      </c>
      <c r="Z52" s="125" t="n">
        <v>41.384431372549</v>
      </c>
      <c r="AA52" s="125" t="n">
        <v>42.096</v>
      </c>
      <c r="AB52" s="125" t="n">
        <v>42.844453125</v>
      </c>
      <c r="AC52" s="95" t="n">
        <v>41.2859734654732</v>
      </c>
      <c r="AF52" s="64"/>
      <c r="AG52" s="64" t="n">
        <v>33.25</v>
      </c>
      <c r="AH52" s="64" t="n">
        <v>32.5</v>
      </c>
      <c r="AI52" s="64"/>
      <c r="AJ52" s="64"/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3" t="s">
        <v>16</v>
      </c>
      <c r="B53" s="63" t="n">
        <v>55</v>
      </c>
      <c r="C53" s="125" t="n">
        <v>28.15625</v>
      </c>
      <c r="D53" s="125" t="n">
        <v>28.75</v>
      </c>
      <c r="E53" s="125" t="n">
        <v>34.75</v>
      </c>
      <c r="F53" s="125" t="n">
        <v>31.1634114583333</v>
      </c>
      <c r="G53" s="87" t="n">
        <v>34.25</v>
      </c>
      <c r="H53" s="125" t="n">
        <v>34.75</v>
      </c>
      <c r="I53" s="125" t="n">
        <v>33.75</v>
      </c>
      <c r="J53" s="87" t="n">
        <v>33.125</v>
      </c>
      <c r="K53" s="125" t="n">
        <v>33.25</v>
      </c>
      <c r="L53" s="125" t="n">
        <v>33</v>
      </c>
      <c r="M53" s="125" t="n">
        <v>38</v>
      </c>
      <c r="N53" s="125" t="n">
        <v>48</v>
      </c>
      <c r="O53" s="87" t="n">
        <v>63.625</v>
      </c>
      <c r="P53" s="125" t="n">
        <v>57.5</v>
      </c>
      <c r="Q53" s="125" t="n">
        <v>69.75</v>
      </c>
      <c r="R53" s="125" t="n">
        <v>56.5</v>
      </c>
      <c r="S53" s="87" t="n">
        <v>37.4166666666667</v>
      </c>
      <c r="T53" s="125" t="n">
        <v>38.5</v>
      </c>
      <c r="U53" s="125" t="n">
        <v>36.5</v>
      </c>
      <c r="V53" s="125" t="n">
        <v>37.25</v>
      </c>
      <c r="W53" s="125" t="n">
        <v>43.0862745098039</v>
      </c>
      <c r="X53" s="125" t="n">
        <v>44.0686274509804</v>
      </c>
      <c r="Y53" s="125" t="n">
        <v>43.6243624161074</v>
      </c>
      <c r="Z53" s="125" t="n">
        <v>44.6836470588235</v>
      </c>
      <c r="AA53" s="125" t="n">
        <v>45.2569901960784</v>
      </c>
      <c r="AB53" s="125" t="n">
        <v>45.8305859375</v>
      </c>
      <c r="AC53" s="95" t="n">
        <v>44.5056537723785</v>
      </c>
      <c r="AF53" s="64"/>
      <c r="AG53" s="64" t="n">
        <v>34.75</v>
      </c>
      <c r="AH53" s="64" t="n">
        <v>33.75</v>
      </c>
      <c r="AI53" s="64"/>
      <c r="AJ53" s="64"/>
      <c r="AK53" s="64"/>
      <c r="AL53" s="64"/>
      <c r="AM53" s="64"/>
      <c r="AN53" s="64"/>
      <c r="AO53" s="64"/>
      <c r="AP53" s="64"/>
      <c r="AQ53" s="64"/>
      <c r="AR53" s="64"/>
      <c r="AS53" s="64"/>
      <c r="AT53" s="64"/>
      <c r="AU53" s="64"/>
      <c r="AV53" s="64"/>
      <c r="AW53" s="64"/>
      <c r="AX53" s="64"/>
      <c r="AY53" s="64"/>
      <c r="AZ53" s="64"/>
      <c r="BA53" s="64"/>
      <c r="BB53" s="64"/>
      <c r="BC53" s="64"/>
      <c r="BD53" s="64"/>
      <c r="BE53" s="64"/>
      <c r="BF53" s="64"/>
      <c r="BG53" s="64"/>
      <c r="BH53" s="64"/>
      <c r="BI53" s="64"/>
      <c r="BJ53" s="64"/>
      <c r="BK53" s="64"/>
      <c r="BL53" s="64"/>
      <c r="BM53" s="64"/>
      <c r="BN53" s="64"/>
      <c r="BO53" s="64"/>
      <c r="BP53" s="64"/>
      <c r="BQ53" s="64"/>
      <c r="BR53" s="64"/>
      <c r="BS53" s="64"/>
      <c r="BT53" s="64"/>
      <c r="BU53" s="64"/>
      <c r="BV53" s="64"/>
      <c r="BW53" s="64"/>
      <c r="BX53" s="64"/>
      <c r="BY53" s="64"/>
      <c r="BZ53" s="64"/>
      <c r="CA53" s="64"/>
      <c r="CB53" s="64"/>
      <c r="CC53" s="64"/>
      <c r="CD53" s="64"/>
      <c r="CE53" s="64"/>
      <c r="CF53" s="64"/>
      <c r="CG53" s="64"/>
      <c r="CH53" s="64"/>
      <c r="CI53" s="64"/>
      <c r="CJ53" s="64"/>
      <c r="CK53" s="64"/>
      <c r="CL53" s="64"/>
      <c r="CM53" s="64"/>
      <c r="CN53" s="64"/>
      <c r="CO53" s="64"/>
      <c r="CP53" s="64"/>
      <c r="CQ53" s="64"/>
      <c r="CR53" s="64"/>
      <c r="CS53" s="64"/>
      <c r="CT53" s="64"/>
      <c r="CU53" s="64"/>
      <c r="CV53" s="64"/>
      <c r="CW53" s="64"/>
      <c r="CX53" s="64"/>
      <c r="CY53" s="64"/>
      <c r="CZ53" s="64"/>
      <c r="DA53" s="64"/>
      <c r="DB53" s="64"/>
      <c r="DC53" s="64"/>
      <c r="DD53" s="64"/>
      <c r="DE53" s="64"/>
      <c r="DF53" s="64"/>
      <c r="DG53" s="64"/>
      <c r="DH53" s="64"/>
      <c r="DI53" s="64"/>
      <c r="DJ53" s="64"/>
      <c r="DK53" s="64"/>
      <c r="DL53" s="64"/>
      <c r="DM53" s="64"/>
      <c r="DN53" s="64"/>
      <c r="DO53" s="64"/>
      <c r="DP53" s="64"/>
      <c r="DQ53" s="64"/>
      <c r="DR53" s="64"/>
      <c r="DS53" s="64"/>
      <c r="DT53" s="64"/>
      <c r="DU53" s="64"/>
      <c r="DV53" s="64"/>
      <c r="DW53" s="64"/>
      <c r="DX53" s="64"/>
      <c r="DY53" s="64"/>
      <c r="DZ53" s="64"/>
      <c r="EA53" s="64"/>
      <c r="EB53" s="64"/>
      <c r="EC53" s="64"/>
      <c r="ED53" s="64"/>
      <c r="EE53" s="64"/>
      <c r="EF53" s="64"/>
      <c r="EG53" s="64"/>
      <c r="EH53" s="64"/>
      <c r="EI53" s="64"/>
      <c r="EJ53" s="64"/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3"/>
      <c r="C54" s="125"/>
      <c r="D54" s="125"/>
      <c r="E54" s="125"/>
      <c r="F54" s="125"/>
      <c r="G54" s="87"/>
      <c r="H54" s="125"/>
      <c r="I54" s="125"/>
      <c r="J54" s="87"/>
      <c r="K54" s="125"/>
      <c r="L54" s="125"/>
      <c r="M54" s="125"/>
      <c r="N54" s="125"/>
      <c r="O54" s="87"/>
      <c r="P54" s="125"/>
      <c r="Q54" s="125"/>
      <c r="R54" s="125"/>
      <c r="S54" s="87"/>
      <c r="T54" s="125"/>
      <c r="U54" s="125"/>
      <c r="V54" s="125"/>
      <c r="W54" s="125"/>
      <c r="X54" s="125"/>
      <c r="Y54" s="125"/>
      <c r="Z54" s="125"/>
      <c r="AA54" s="125"/>
      <c r="AB54" s="125"/>
      <c r="AC54" s="95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3" t="s">
        <v>9</v>
      </c>
      <c r="C55" s="125"/>
      <c r="D55" s="125"/>
      <c r="E55" s="125"/>
      <c r="F55" s="125"/>
      <c r="G55" s="87"/>
      <c r="H55" s="125"/>
      <c r="I55" s="125"/>
      <c r="J55" s="87"/>
      <c r="K55" s="125"/>
      <c r="L55" s="125"/>
      <c r="M55" s="125"/>
      <c r="N55" s="125"/>
      <c r="O55" s="87"/>
      <c r="P55" s="125"/>
      <c r="Q55" s="125"/>
      <c r="R55" s="125"/>
      <c r="S55" s="87"/>
      <c r="T55" s="125"/>
      <c r="U55" s="125"/>
      <c r="V55" s="125"/>
      <c r="W55" s="125"/>
      <c r="X55" s="125"/>
      <c r="Y55" s="125"/>
      <c r="Z55" s="125"/>
      <c r="AA55" s="125"/>
      <c r="AB55" s="125"/>
      <c r="AC55" s="95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3" t="s">
        <v>9</v>
      </c>
      <c r="B56" s="63" t="n">
        <v>44.875</v>
      </c>
      <c r="C56" s="125" t="n">
        <v>50.3125</v>
      </c>
      <c r="D56" s="125" t="n">
        <v>56.2499961853027</v>
      </c>
      <c r="E56" s="125" t="n">
        <v>61.5499992370606</v>
      </c>
      <c r="F56" s="125" t="n">
        <v>57.5924459298452</v>
      </c>
      <c r="G56" s="87" t="n">
        <v>65.826623916626</v>
      </c>
      <c r="H56" s="125" t="n">
        <v>66.2185130310059</v>
      </c>
      <c r="I56" s="125" t="n">
        <v>65.4347348022461</v>
      </c>
      <c r="J56" s="87" t="n">
        <v>61.5416634368897</v>
      </c>
      <c r="K56" s="125" t="n">
        <v>63.9390536499023</v>
      </c>
      <c r="L56" s="125" t="n">
        <v>59.144273223877</v>
      </c>
      <c r="M56" s="125" t="n">
        <v>59.7292895507813</v>
      </c>
      <c r="N56" s="125" t="n">
        <v>60.8694654948769</v>
      </c>
      <c r="O56" s="87" t="n">
        <v>51.868404753712</v>
      </c>
      <c r="P56" s="125" t="n">
        <v>51.4876393415226</v>
      </c>
      <c r="Q56" s="125" t="n">
        <v>52.2491701659014</v>
      </c>
      <c r="R56" s="125" t="n">
        <v>52.2587407174742</v>
      </c>
      <c r="S56" s="87" t="n">
        <v>61.6913882623798</v>
      </c>
      <c r="T56" s="125" t="n">
        <v>56.9550408298121</v>
      </c>
      <c r="U56" s="125" t="n">
        <v>61.9282818500667</v>
      </c>
      <c r="V56" s="125" t="n">
        <v>66.1908421072605</v>
      </c>
      <c r="W56" s="125" t="n">
        <v>59.6343281732052</v>
      </c>
      <c r="X56" s="125" t="n">
        <v>50.2462607082051</v>
      </c>
      <c r="Y56" s="125" t="n">
        <v>48.2014901148828</v>
      </c>
      <c r="Z56" s="125" t="n">
        <v>47.8275767542051</v>
      </c>
      <c r="AA56" s="125" t="n">
        <v>45.4186791405256</v>
      </c>
      <c r="AB56" s="125" t="n">
        <v>47.9477534496805</v>
      </c>
      <c r="AC56" s="95" t="n">
        <v>48.5400857618166</v>
      </c>
      <c r="AF56" s="64"/>
      <c r="AG56" s="64" t="n">
        <v>66.2185130310059</v>
      </c>
      <c r="AH56" s="64" t="n">
        <v>65.4347348022461</v>
      </c>
      <c r="AI56" s="64"/>
      <c r="AJ56" s="64"/>
      <c r="AK56" s="64"/>
      <c r="AL56" s="64"/>
      <c r="AM56" s="64"/>
      <c r="AN56" s="64"/>
      <c r="AO56" s="64"/>
      <c r="AP56" s="64"/>
      <c r="AQ56" s="64"/>
      <c r="AR56" s="64"/>
      <c r="AS56" s="64"/>
      <c r="AT56" s="64"/>
      <c r="AU56" s="64"/>
      <c r="AV56" s="64"/>
      <c r="AW56" s="64"/>
      <c r="AX56" s="64"/>
      <c r="AY56" s="64"/>
      <c r="AZ56" s="64"/>
      <c r="BA56" s="64"/>
      <c r="BB56" s="64"/>
      <c r="BC56" s="64"/>
      <c r="BD56" s="64"/>
      <c r="BE56" s="64"/>
      <c r="BF56" s="64"/>
      <c r="BG56" s="64"/>
      <c r="BH56" s="64"/>
      <c r="BI56" s="64"/>
      <c r="BJ56" s="64"/>
      <c r="BK56" s="64"/>
      <c r="BL56" s="64"/>
      <c r="BM56" s="64"/>
      <c r="BN56" s="64"/>
      <c r="BO56" s="64"/>
      <c r="BP56" s="64"/>
      <c r="BQ56" s="64"/>
      <c r="BR56" s="64"/>
      <c r="BS56" s="64"/>
      <c r="BT56" s="64"/>
      <c r="BU56" s="64"/>
      <c r="BV56" s="64"/>
      <c r="BW56" s="64"/>
      <c r="BX56" s="64"/>
      <c r="BY56" s="64"/>
      <c r="BZ56" s="64"/>
      <c r="CA56" s="64"/>
      <c r="CB56" s="64"/>
      <c r="CC56" s="64"/>
      <c r="CD56" s="64"/>
      <c r="CE56" s="64"/>
      <c r="CF56" s="64"/>
      <c r="CG56" s="64"/>
      <c r="CH56" s="64"/>
      <c r="CI56" s="64"/>
      <c r="CJ56" s="64"/>
      <c r="CK56" s="64"/>
      <c r="CL56" s="64"/>
      <c r="CM56" s="64"/>
      <c r="CN56" s="64"/>
      <c r="CO56" s="64"/>
      <c r="CP56" s="64"/>
      <c r="CQ56" s="64"/>
      <c r="CR56" s="64"/>
      <c r="CS56" s="64"/>
      <c r="CT56" s="64"/>
      <c r="CU56" s="64"/>
      <c r="CV56" s="64"/>
      <c r="CW56" s="64"/>
      <c r="CX56" s="64"/>
      <c r="CY56" s="64"/>
      <c r="CZ56" s="64"/>
      <c r="DA56" s="64"/>
      <c r="DB56" s="64"/>
      <c r="DC56" s="64"/>
      <c r="DD56" s="64"/>
      <c r="DE56" s="64"/>
      <c r="DF56" s="64"/>
      <c r="DG56" s="64"/>
      <c r="DH56" s="64"/>
      <c r="DI56" s="64"/>
      <c r="DJ56" s="64"/>
      <c r="DK56" s="64"/>
      <c r="DL56" s="64"/>
      <c r="DM56" s="64"/>
      <c r="DN56" s="64"/>
      <c r="DO56" s="64"/>
      <c r="DP56" s="64"/>
      <c r="DQ56" s="64"/>
      <c r="DR56" s="64"/>
      <c r="DS56" s="64"/>
      <c r="DT56" s="64"/>
      <c r="DU56" s="64"/>
      <c r="DV56" s="64"/>
      <c r="DW56" s="64"/>
      <c r="DX56" s="64"/>
      <c r="DY56" s="64"/>
      <c r="DZ56" s="64"/>
      <c r="EA56" s="64"/>
      <c r="EB56" s="64"/>
      <c r="EC56" s="64"/>
      <c r="ED56" s="64"/>
      <c r="EE56" s="64"/>
      <c r="EF56" s="64"/>
      <c r="EG56" s="64"/>
      <c r="EH56" s="64"/>
      <c r="EI56" s="64"/>
      <c r="EJ56" s="64"/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3"/>
      <c r="C57" s="125"/>
      <c r="D57" s="125"/>
      <c r="E57" s="125"/>
      <c r="F57" s="125"/>
      <c r="G57" s="87"/>
      <c r="H57" s="125"/>
      <c r="I57" s="125"/>
      <c r="J57" s="87"/>
      <c r="K57" s="125"/>
      <c r="L57" s="125"/>
      <c r="M57" s="125"/>
      <c r="N57" s="125"/>
      <c r="O57" s="87"/>
      <c r="P57" s="125"/>
      <c r="Q57" s="125"/>
      <c r="R57" s="125"/>
      <c r="S57" s="87"/>
      <c r="T57" s="125"/>
      <c r="U57" s="125"/>
      <c r="V57" s="125"/>
      <c r="W57" s="125"/>
      <c r="X57" s="125"/>
      <c r="Y57" s="125"/>
      <c r="Z57" s="125"/>
      <c r="AA57" s="125"/>
      <c r="AB57" s="125"/>
      <c r="AC57" s="95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3"/>
      <c r="C58" s="125"/>
      <c r="D58" s="125"/>
      <c r="E58" s="125"/>
      <c r="F58" s="125"/>
      <c r="G58" s="87"/>
      <c r="H58" s="125"/>
      <c r="I58" s="125"/>
      <c r="J58" s="87"/>
      <c r="K58" s="125"/>
      <c r="L58" s="125"/>
      <c r="M58" s="125"/>
      <c r="N58" s="125"/>
      <c r="O58" s="87"/>
      <c r="P58" s="125"/>
      <c r="Q58" s="125"/>
      <c r="R58" s="125"/>
      <c r="S58" s="87"/>
      <c r="T58" s="125"/>
      <c r="U58" s="125"/>
      <c r="V58" s="125"/>
      <c r="W58" s="125"/>
      <c r="X58" s="125"/>
      <c r="Y58" s="125"/>
      <c r="Z58" s="125"/>
      <c r="AA58" s="125"/>
      <c r="AB58" s="125"/>
      <c r="AC58" s="95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3"/>
      <c r="C59" s="125"/>
      <c r="D59" s="125"/>
      <c r="E59" s="125"/>
      <c r="F59" s="125"/>
      <c r="G59" s="87"/>
      <c r="H59" s="125"/>
      <c r="I59" s="125"/>
      <c r="J59" s="87"/>
      <c r="K59" s="125"/>
      <c r="L59" s="125"/>
      <c r="M59" s="125"/>
      <c r="N59" s="125"/>
      <c r="O59" s="87"/>
      <c r="P59" s="125"/>
      <c r="Q59" s="125"/>
      <c r="R59" s="125"/>
      <c r="S59" s="87"/>
      <c r="T59" s="125"/>
      <c r="U59" s="125"/>
      <c r="V59" s="125"/>
      <c r="W59" s="125"/>
      <c r="X59" s="125"/>
      <c r="Y59" s="125"/>
      <c r="Z59" s="125"/>
      <c r="AA59" s="125"/>
      <c r="AB59" s="125"/>
      <c r="AC59" s="95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3"/>
      <c r="C60" s="125"/>
      <c r="D60" s="125"/>
      <c r="E60" s="125"/>
      <c r="F60" s="125"/>
      <c r="G60" s="87"/>
      <c r="H60" s="125"/>
      <c r="I60" s="125"/>
      <c r="J60" s="87"/>
      <c r="K60" s="125"/>
      <c r="L60" s="125"/>
      <c r="M60" s="125"/>
      <c r="N60" s="125"/>
      <c r="O60" s="87"/>
      <c r="P60" s="125"/>
      <c r="Q60" s="125"/>
      <c r="R60" s="125"/>
      <c r="S60" s="87"/>
      <c r="T60" s="125"/>
      <c r="U60" s="125"/>
      <c r="V60" s="125"/>
      <c r="W60" s="125"/>
      <c r="X60" s="125"/>
      <c r="Y60" s="125"/>
      <c r="Z60" s="125"/>
      <c r="AA60" s="125"/>
      <c r="AB60" s="125"/>
      <c r="AC60" s="95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3"/>
      <c r="C61" s="125"/>
      <c r="D61" s="125"/>
      <c r="E61" s="125"/>
      <c r="F61" s="125"/>
      <c r="G61" s="87"/>
      <c r="H61" s="125"/>
      <c r="I61" s="125"/>
      <c r="J61" s="87"/>
      <c r="K61" s="125"/>
      <c r="L61" s="125"/>
      <c r="M61" s="125"/>
      <c r="N61" s="125"/>
      <c r="O61" s="87"/>
      <c r="P61" s="125"/>
      <c r="Q61" s="125"/>
      <c r="R61" s="125"/>
      <c r="S61" s="87"/>
      <c r="T61" s="125"/>
      <c r="U61" s="125"/>
      <c r="V61" s="125"/>
      <c r="W61" s="125"/>
      <c r="X61" s="125"/>
      <c r="Y61" s="125"/>
      <c r="Z61" s="125"/>
      <c r="AA61" s="125"/>
      <c r="AB61" s="125"/>
      <c r="AC61" s="95"/>
    </row>
    <row r="62" customFormat="false" ht="12" hidden="true" customHeight="true" outlineLevel="0" collapsed="false">
      <c r="A62" s="113"/>
      <c r="B62" s="115"/>
      <c r="C62" s="125"/>
      <c r="D62" s="125"/>
      <c r="E62" s="125"/>
      <c r="F62" s="125"/>
      <c r="G62" s="87"/>
      <c r="H62" s="125"/>
      <c r="I62" s="125"/>
      <c r="J62" s="87"/>
      <c r="K62" s="125"/>
      <c r="L62" s="125"/>
      <c r="M62" s="125"/>
      <c r="N62" s="125"/>
      <c r="O62" s="87"/>
      <c r="P62" s="125"/>
      <c r="Q62" s="125"/>
      <c r="R62" s="125"/>
      <c r="S62" s="87"/>
      <c r="T62" s="125"/>
      <c r="U62" s="125"/>
      <c r="V62" s="125"/>
      <c r="W62" s="125"/>
      <c r="X62" s="125"/>
      <c r="Y62" s="125"/>
      <c r="Z62" s="125"/>
      <c r="AA62" s="125"/>
      <c r="AB62" s="125"/>
      <c r="AC62" s="95"/>
    </row>
    <row r="63" customFormat="false" ht="12" hidden="true" customHeight="true" outlineLevel="0" collapsed="false">
      <c r="A63" s="114"/>
      <c r="C63" s="127"/>
      <c r="D63" s="127"/>
      <c r="E63" s="127"/>
      <c r="F63" s="127"/>
      <c r="G63" s="100"/>
      <c r="H63" s="127"/>
      <c r="I63" s="127"/>
      <c r="J63" s="100"/>
      <c r="K63" s="127"/>
      <c r="L63" s="127"/>
      <c r="M63" s="127"/>
      <c r="N63" s="127"/>
      <c r="O63" s="100"/>
      <c r="P63" s="127"/>
      <c r="Q63" s="127"/>
      <c r="R63" s="127"/>
      <c r="S63" s="100"/>
      <c r="T63" s="127"/>
      <c r="U63" s="127"/>
      <c r="V63" s="127"/>
      <c r="W63" s="127"/>
      <c r="X63" s="127"/>
      <c r="Y63" s="127"/>
      <c r="Z63" s="127"/>
      <c r="AA63" s="127"/>
      <c r="AB63" s="127"/>
      <c r="AC63" s="102"/>
    </row>
    <row r="64" customFormat="false" ht="11.25" hidden="true" customHeight="false" outlineLevel="0" collapsed="false"/>
    <row r="65" customFormat="false" ht="13.5" hidden="false" customHeight="true" outlineLevel="0" collapsed="false">
      <c r="A65" s="128" t="s">
        <v>68</v>
      </c>
      <c r="F65" s="63" t="s">
        <v>69</v>
      </c>
    </row>
    <row r="66" customFormat="false" ht="11.25" hidden="false" customHeight="true" outlineLevel="0" collapsed="false">
      <c r="A66" s="129" t="s">
        <v>69</v>
      </c>
      <c r="B66" s="130"/>
      <c r="C66" s="131" t="s">
        <v>48</v>
      </c>
      <c r="D66" s="131" t="s">
        <v>49</v>
      </c>
      <c r="E66" s="131" t="s">
        <v>50</v>
      </c>
      <c r="F66" s="131" t="s">
        <v>51</v>
      </c>
      <c r="G66" s="131" t="s">
        <v>52</v>
      </c>
      <c r="H66" s="131" t="n">
        <v>37257</v>
      </c>
      <c r="I66" s="131" t="n">
        <v>37288</v>
      </c>
      <c r="J66" s="131" t="s">
        <v>53</v>
      </c>
      <c r="K66" s="131" t="n">
        <v>37316</v>
      </c>
      <c r="L66" s="131" t="n">
        <v>37347</v>
      </c>
      <c r="M66" s="131" t="n">
        <v>37377</v>
      </c>
      <c r="N66" s="131" t="n">
        <v>37408</v>
      </c>
      <c r="O66" s="131" t="s">
        <v>54</v>
      </c>
      <c r="P66" s="131" t="n">
        <v>37438</v>
      </c>
      <c r="Q66" s="131" t="n">
        <v>37469</v>
      </c>
      <c r="R66" s="131" t="n">
        <v>37500</v>
      </c>
      <c r="S66" s="131" t="s">
        <v>55</v>
      </c>
      <c r="T66" s="131" t="n">
        <v>37530</v>
      </c>
      <c r="U66" s="131" t="n">
        <v>37561</v>
      </c>
      <c r="V66" s="131" t="n">
        <v>37591</v>
      </c>
      <c r="W66" s="131" t="s">
        <v>56</v>
      </c>
      <c r="X66" s="131" t="s">
        <v>57</v>
      </c>
      <c r="Y66" s="131" t="s">
        <v>58</v>
      </c>
      <c r="Z66" s="131" t="s">
        <v>59</v>
      </c>
      <c r="AA66" s="131" t="s">
        <v>60</v>
      </c>
      <c r="AB66" s="131" t="s">
        <v>61</v>
      </c>
      <c r="AC66" s="131" t="s">
        <v>62</v>
      </c>
      <c r="AD66" s="132"/>
      <c r="AE66" s="13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3" t="n">
        <v>5216.51454043727</v>
      </c>
      <c r="D67" s="133" t="n">
        <v>5929.25782048661</v>
      </c>
      <c r="E67" s="133" t="n">
        <v>10098.9834135902</v>
      </c>
      <c r="F67" s="133" t="n">
        <v>7081.58525817135</v>
      </c>
      <c r="G67" s="133" t="n">
        <v>11575.9466187389</v>
      </c>
      <c r="H67" s="133" t="n">
        <v>11863.6077938404</v>
      </c>
      <c r="I67" s="133" t="n">
        <v>11288.2854436375</v>
      </c>
      <c r="J67" s="133" t="n">
        <v>15468.4095860566</v>
      </c>
      <c r="K67" s="133" t="n">
        <v>14270.1525054466</v>
      </c>
      <c r="L67" s="133" t="n">
        <v>16666.6666666667</v>
      </c>
      <c r="M67" s="133" t="n">
        <v>10630.3618052965</v>
      </c>
      <c r="N67" s="133" t="n">
        <v>10051.1073253833</v>
      </c>
      <c r="O67" s="133" t="n">
        <v>14773.1246653813</v>
      </c>
      <c r="P67" s="133" t="n">
        <v>13665.5948553055</v>
      </c>
      <c r="Q67" s="133" t="n">
        <v>15880.6544754572</v>
      </c>
      <c r="R67" s="133" t="n">
        <v>13662.9798308393</v>
      </c>
      <c r="S67" s="133" t="n">
        <v>12285.5239125455</v>
      </c>
      <c r="T67" s="133" t="n">
        <v>12994.6344735077</v>
      </c>
      <c r="U67" s="133" t="n">
        <v>11782.276800531</v>
      </c>
      <c r="V67" s="133" t="n">
        <v>12079.6604635978</v>
      </c>
      <c r="W67" s="133" t="n">
        <v>12790.945865414</v>
      </c>
      <c r="X67" s="133" t="n">
        <v>11645.3895561926</v>
      </c>
      <c r="Y67" s="133" t="n">
        <v>11161.0449071212</v>
      </c>
      <c r="Z67" s="133" t="n">
        <v>10900.1770001214</v>
      </c>
      <c r="AA67" s="133" t="n">
        <v>10454.1734386787</v>
      </c>
      <c r="AB67" s="133" t="n">
        <v>10064.2322588953</v>
      </c>
      <c r="AC67" s="134" t="n">
        <v>10693.904667496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3" t="n">
        <v>5213.86117597113</v>
      </c>
      <c r="D68" s="133" t="n">
        <v>6039.66469024739</v>
      </c>
      <c r="E68" s="133" t="n">
        <v>10165.8640984484</v>
      </c>
      <c r="F68" s="135" t="n">
        <v>7139.79665488896</v>
      </c>
      <c r="G68" s="133" t="n">
        <v>11560.1588069296</v>
      </c>
      <c r="H68" s="133" t="n">
        <v>11863.6077938404</v>
      </c>
      <c r="I68" s="133" t="n">
        <v>11256.7098200189</v>
      </c>
      <c r="J68" s="133" t="n">
        <v>16014.8576734883</v>
      </c>
      <c r="K68" s="133" t="n">
        <v>14270.1525054466</v>
      </c>
      <c r="L68" s="133" t="n">
        <v>17759.5628415301</v>
      </c>
      <c r="M68" s="133" t="n">
        <v>11562.8496829541</v>
      </c>
      <c r="N68" s="133" t="n">
        <v>10902.8960817717</v>
      </c>
      <c r="O68" s="133" t="n">
        <v>15656.4664060896</v>
      </c>
      <c r="P68" s="133" t="n">
        <v>14630.2250803859</v>
      </c>
      <c r="Q68" s="133" t="n">
        <v>16682.7077317934</v>
      </c>
      <c r="R68" s="133" t="n">
        <v>14801.5614834092</v>
      </c>
      <c r="S68" s="133" t="n">
        <v>12285.5239125455</v>
      </c>
      <c r="T68" s="133" t="n">
        <v>12994.6344735077</v>
      </c>
      <c r="U68" s="133" t="n">
        <v>11782.276800531</v>
      </c>
      <c r="V68" s="133" t="n">
        <v>12079.6604635978</v>
      </c>
      <c r="W68" s="135" t="n">
        <v>13252.6684800891</v>
      </c>
      <c r="X68" s="133" t="n">
        <v>12191.1673984831</v>
      </c>
      <c r="Y68" s="133" t="n">
        <v>11634.1652708988</v>
      </c>
      <c r="Z68" s="133" t="n">
        <v>11439.3457798076</v>
      </c>
      <c r="AA68" s="133" t="n">
        <v>11161.9146816807</v>
      </c>
      <c r="AB68" s="133" t="n">
        <v>10940.1993026389</v>
      </c>
      <c r="AC68" s="134" t="n">
        <v>11327.7949220381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3" t="n">
        <v>5166.10061558056</v>
      </c>
      <c r="D69" s="133" t="n">
        <v>6133.71498671028</v>
      </c>
      <c r="E69" s="133" t="n">
        <v>10165.8640984484</v>
      </c>
      <c r="F69" s="135" t="n">
        <v>7155.22656691307</v>
      </c>
      <c r="G69" s="133" t="n">
        <v>11615.6022082693</v>
      </c>
      <c r="H69" s="133" t="n">
        <v>11785.0408548083</v>
      </c>
      <c r="I69" s="133" t="n">
        <v>11446.1635617303</v>
      </c>
      <c r="J69" s="133" t="n">
        <v>16573.3597628487</v>
      </c>
      <c r="K69" s="133" t="n">
        <v>15250.5446623094</v>
      </c>
      <c r="L69" s="133" t="n">
        <v>17896.174863388</v>
      </c>
      <c r="M69" s="133" t="n">
        <v>12122.3424095487</v>
      </c>
      <c r="N69" s="133" t="n">
        <v>13287.9045996593</v>
      </c>
      <c r="O69" s="133" t="n">
        <v>16419.3196318911</v>
      </c>
      <c r="P69" s="133" t="n">
        <v>15434.0836012862</v>
      </c>
      <c r="Q69" s="133" t="n">
        <v>17404.555662496</v>
      </c>
      <c r="R69" s="133" t="n">
        <v>15289.5250487964</v>
      </c>
      <c r="S69" s="133" t="n">
        <v>13082.1455799273</v>
      </c>
      <c r="T69" s="133" t="n">
        <v>13246.1435278337</v>
      </c>
      <c r="U69" s="133" t="n">
        <v>12777.9621639562</v>
      </c>
      <c r="V69" s="133" t="n">
        <v>13222.3310479922</v>
      </c>
      <c r="W69" s="135" t="n">
        <v>13959.5958561078</v>
      </c>
      <c r="X69" s="133" t="n">
        <v>12955.5466850528</v>
      </c>
      <c r="Y69" s="133" t="n">
        <v>12316.9704790213</v>
      </c>
      <c r="Z69" s="133" t="n">
        <v>12121.2670914492</v>
      </c>
      <c r="AA69" s="133" t="n">
        <v>11503.1555655505</v>
      </c>
      <c r="AB69" s="133" t="n">
        <v>10964.381587289</v>
      </c>
      <c r="AC69" s="134" t="n">
        <v>11771.035752541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3" t="n">
        <v>5013.54542559966</v>
      </c>
      <c r="D70" s="133" t="n">
        <v>4621.95860917912</v>
      </c>
      <c r="E70" s="133" t="n">
        <v>9296.4151952916</v>
      </c>
      <c r="F70" s="135" t="n">
        <v>6310.63974335679</v>
      </c>
      <c r="G70" s="133" t="n">
        <v>10907.0112769234</v>
      </c>
      <c r="H70" s="133" t="n">
        <v>10999.3714644877</v>
      </c>
      <c r="I70" s="133" t="n">
        <v>10814.651089359</v>
      </c>
      <c r="J70" s="133" t="n">
        <v>16109.9503553698</v>
      </c>
      <c r="K70" s="133" t="n">
        <v>14596.9498910675</v>
      </c>
      <c r="L70" s="133" t="n">
        <v>17622.9508196721</v>
      </c>
      <c r="M70" s="133" t="n">
        <v>12122.3424095487</v>
      </c>
      <c r="N70" s="133" t="n">
        <v>13287.9045996593</v>
      </c>
      <c r="O70" s="133" t="n">
        <v>16419.3196318911</v>
      </c>
      <c r="P70" s="133" t="n">
        <v>15434.0836012862</v>
      </c>
      <c r="Q70" s="133" t="n">
        <v>17404.555662496</v>
      </c>
      <c r="R70" s="133" t="n">
        <v>15045.5432661028</v>
      </c>
      <c r="S70" s="133" t="n">
        <v>12750.9063010151</v>
      </c>
      <c r="T70" s="133" t="n">
        <v>12910.7981220657</v>
      </c>
      <c r="U70" s="133" t="n">
        <v>12446.0670428145</v>
      </c>
      <c r="V70" s="133" t="n">
        <v>12895.8537381652</v>
      </c>
      <c r="W70" s="135" t="n">
        <v>13663.8474949328</v>
      </c>
      <c r="X70" s="133" t="n">
        <v>9650.10705084008</v>
      </c>
      <c r="Y70" s="133" t="n">
        <v>8271.75150824995</v>
      </c>
      <c r="Z70" s="133" t="n">
        <v>7558.8522068994</v>
      </c>
      <c r="AA70" s="133" t="n">
        <v>9603.53438292513</v>
      </c>
      <c r="AB70" s="133" t="n">
        <v>10024.3184879943</v>
      </c>
      <c r="AC70" s="134" t="n">
        <v>9539.39653010605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3" t="n">
        <v>5169.28465293993</v>
      </c>
      <c r="D71" s="133" t="n">
        <v>5929.25782048661</v>
      </c>
      <c r="E71" s="133" t="n">
        <v>9296.4151952916</v>
      </c>
      <c r="F71" s="135" t="n">
        <v>6798.31922290605</v>
      </c>
      <c r="G71" s="133" t="n">
        <v>10907.0112769234</v>
      </c>
      <c r="H71" s="133" t="n">
        <v>10999.3714644877</v>
      </c>
      <c r="I71" s="133" t="n">
        <v>10814.651089359</v>
      </c>
      <c r="J71" s="133" t="n">
        <v>16109.9503553698</v>
      </c>
      <c r="K71" s="133" t="n">
        <v>14596.9498910675</v>
      </c>
      <c r="L71" s="133" t="n">
        <v>17622.9508196721</v>
      </c>
      <c r="M71" s="133" t="n">
        <v>12588.5863483775</v>
      </c>
      <c r="N71" s="133" t="n">
        <v>13543.4412265758</v>
      </c>
      <c r="O71" s="133" t="n">
        <v>16660.2966617048</v>
      </c>
      <c r="P71" s="133" t="n">
        <v>15755.6270096463</v>
      </c>
      <c r="Q71" s="133" t="n">
        <v>17564.9663137632</v>
      </c>
      <c r="R71" s="133" t="n">
        <v>15045.5432661028</v>
      </c>
      <c r="S71" s="133" t="n">
        <v>12750.9063010151</v>
      </c>
      <c r="T71" s="133" t="n">
        <v>12910.7981220657</v>
      </c>
      <c r="U71" s="133" t="n">
        <v>12446.0670428145</v>
      </c>
      <c r="V71" s="133" t="n">
        <v>12895.8537381652</v>
      </c>
      <c r="W71" s="135" t="n">
        <v>13766.9837594534</v>
      </c>
      <c r="X71" s="133" t="n">
        <v>12961.3528323112</v>
      </c>
      <c r="Y71" s="133" t="n">
        <v>12193.4499082818</v>
      </c>
      <c r="Z71" s="133" t="n">
        <v>12085.9150852922</v>
      </c>
      <c r="AA71" s="133" t="n">
        <v>11470.9788264697</v>
      </c>
      <c r="AB71" s="133" t="n">
        <v>10907.7983843807</v>
      </c>
      <c r="AC71" s="134" t="n">
        <v>11717.5243488867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3" t="n">
        <v>5180.69412014434</v>
      </c>
      <c r="D72" s="133" t="n">
        <v>5724.80065426293</v>
      </c>
      <c r="E72" s="133" t="n">
        <v>8828.25040128411</v>
      </c>
      <c r="F72" s="135" t="n">
        <v>6577.91505856379</v>
      </c>
      <c r="G72" s="133" t="n">
        <v>10395.2098131719</v>
      </c>
      <c r="H72" s="133" t="n">
        <v>10449.4028912634</v>
      </c>
      <c r="I72" s="133" t="n">
        <v>10341.0167350805</v>
      </c>
      <c r="J72" s="133" t="n">
        <v>15305.0108932462</v>
      </c>
      <c r="K72" s="133" t="n">
        <v>13943.3551198257</v>
      </c>
      <c r="L72" s="133" t="n">
        <v>16666.6666666667</v>
      </c>
      <c r="M72" s="133" t="n">
        <v>13241.3278627378</v>
      </c>
      <c r="N72" s="133" t="n">
        <v>14821.1243611584</v>
      </c>
      <c r="O72" s="133" t="n">
        <v>18145.1783446652</v>
      </c>
      <c r="P72" s="133" t="n">
        <v>16720.2572347267</v>
      </c>
      <c r="Q72" s="133" t="n">
        <v>19570.0994546038</v>
      </c>
      <c r="R72" s="133" t="n">
        <v>16265.4521795706</v>
      </c>
      <c r="S72" s="133" t="n">
        <v>11925.7641357149</v>
      </c>
      <c r="T72" s="133" t="n">
        <v>12407.7800134138</v>
      </c>
      <c r="U72" s="133" t="n">
        <v>11616.3292399602</v>
      </c>
      <c r="V72" s="133" t="n">
        <v>11753.1831537708</v>
      </c>
      <c r="W72" s="135" t="n">
        <v>13897.4408887477</v>
      </c>
      <c r="X72" s="133" t="n">
        <v>12278.8402220851</v>
      </c>
      <c r="Y72" s="133" t="n">
        <v>11490.845768889</v>
      </c>
      <c r="Z72" s="133" t="n">
        <v>11467.1749473468</v>
      </c>
      <c r="AA72" s="133" t="n">
        <v>10887.6910205767</v>
      </c>
      <c r="AB72" s="133" t="n">
        <v>10364.059156827</v>
      </c>
      <c r="AC72" s="134" t="n">
        <v>11190.1390053958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6" t="n">
        <v>5366.42963277436</v>
      </c>
      <c r="D73" s="136" t="n">
        <v>5929.25782048661</v>
      </c>
      <c r="E73" s="136" t="n">
        <v>9363.29588014981</v>
      </c>
      <c r="F73" s="137" t="n">
        <v>6886.32777780359</v>
      </c>
      <c r="G73" s="136" t="n">
        <v>10828.2582778841</v>
      </c>
      <c r="H73" s="136" t="n">
        <v>10920.8045254557</v>
      </c>
      <c r="I73" s="136" t="n">
        <v>10735.7120303126</v>
      </c>
      <c r="J73" s="136" t="n">
        <v>16123.790135362</v>
      </c>
      <c r="K73" s="136" t="n">
        <v>14488.0174291939</v>
      </c>
      <c r="L73" s="136" t="n">
        <v>17759.5628415301</v>
      </c>
      <c r="M73" s="136" t="n">
        <v>14360.3133159269</v>
      </c>
      <c r="N73" s="136" t="n">
        <v>16524.7018739353</v>
      </c>
      <c r="O73" s="136" t="n">
        <v>20874.6867865981</v>
      </c>
      <c r="P73" s="136" t="n">
        <v>18971.0610932476</v>
      </c>
      <c r="Q73" s="136" t="n">
        <v>22778.3124799487</v>
      </c>
      <c r="R73" s="136" t="n">
        <v>18542.6154847105</v>
      </c>
      <c r="S73" s="136" t="n">
        <v>12644.1335945007</v>
      </c>
      <c r="T73" s="136" t="n">
        <v>13246.1435278337</v>
      </c>
      <c r="U73" s="136" t="n">
        <v>12280.1194822436</v>
      </c>
      <c r="V73" s="136" t="n">
        <v>12406.1377734247</v>
      </c>
      <c r="W73" s="137" t="n">
        <v>15192.1083682101</v>
      </c>
      <c r="X73" s="136" t="n">
        <v>13266.4658707406</v>
      </c>
      <c r="Y73" s="136" t="n">
        <v>12383.9829678545</v>
      </c>
      <c r="Z73" s="136" t="n">
        <v>12364.9003557342</v>
      </c>
      <c r="AA73" s="136" t="n">
        <v>11691.102806463</v>
      </c>
      <c r="AB73" s="136" t="n">
        <v>11073.9726553213</v>
      </c>
      <c r="AC73" s="138" t="n">
        <v>12048.0034909647</v>
      </c>
    </row>
    <row r="74" customFormat="false" ht="13.5" hidden="false" customHeight="true" outlineLevel="0" collapsed="false">
      <c r="A74" s="104"/>
      <c r="B74" s="105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40"/>
      <c r="AC74" s="139"/>
    </row>
    <row r="75" customFormat="false" ht="13.7" hidden="true" customHeight="true" outlineLevel="0" collapsed="false">
      <c r="A75" s="118"/>
      <c r="B75" s="64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41"/>
      <c r="AC75" s="133"/>
    </row>
    <row r="76" customFormat="false" ht="13.7" hidden="true" customHeight="true" outlineLevel="0" collapsed="false">
      <c r="A76" s="118"/>
      <c r="B76" s="64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41"/>
      <c r="AC76" s="133"/>
    </row>
    <row r="77" customFormat="false" ht="13.7" hidden="true" customHeight="true" outlineLevel="0" collapsed="false">
      <c r="A77" s="118"/>
      <c r="B77" s="64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41"/>
      <c r="AC77" s="133"/>
    </row>
    <row r="78" customFormat="false" ht="13.7" hidden="true" customHeight="true" outlineLevel="0" collapsed="false">
      <c r="A78" s="118"/>
      <c r="B78" s="64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41"/>
      <c r="AC78" s="133"/>
    </row>
    <row r="79" customFormat="false" ht="13.7" hidden="true" customHeight="true" outlineLevel="0" collapsed="false">
      <c r="A79" s="118"/>
      <c r="B79" s="64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41"/>
      <c r="AC79" s="133"/>
    </row>
    <row r="80" customFormat="false" ht="13.7" hidden="true" customHeight="true" outlineLevel="0" collapsed="false">
      <c r="A80" s="118"/>
      <c r="B80" s="64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41"/>
      <c r="AC80" s="133"/>
    </row>
    <row r="81" customFormat="false" ht="13.7" hidden="true" customHeight="true" outlineLevel="0" collapsed="false">
      <c r="A81" s="118"/>
      <c r="B81" s="6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41"/>
      <c r="AC81" s="133"/>
    </row>
    <row r="82" customFormat="false" ht="13.7" hidden="true" customHeight="true" outlineLevel="0" collapsed="false">
      <c r="A82" s="118"/>
      <c r="B82" s="6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41"/>
      <c r="AC82" s="133"/>
    </row>
    <row r="83" customFormat="false" ht="13.7" hidden="true" customHeight="true" outlineLevel="0" collapsed="false">
      <c r="A83" s="118"/>
      <c r="B83" s="118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41"/>
      <c r="AC83" s="133"/>
    </row>
    <row r="84" customFormat="false" ht="13.5" hidden="true" customHeight="true" outlineLevel="0" collapsed="false">
      <c r="A84" s="118"/>
      <c r="B84" s="118"/>
      <c r="C84" s="133"/>
      <c r="D84" s="133"/>
      <c r="E84" s="133"/>
      <c r="F84" s="133"/>
      <c r="G84" s="142"/>
      <c r="H84" s="133"/>
      <c r="I84" s="133"/>
      <c r="J84" s="142"/>
      <c r="K84" s="133"/>
      <c r="L84" s="133"/>
      <c r="M84" s="133"/>
      <c r="N84" s="133"/>
      <c r="O84" s="142"/>
      <c r="P84" s="133"/>
      <c r="Q84" s="133"/>
      <c r="R84" s="133"/>
      <c r="S84" s="142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</row>
    <row r="85" customFormat="false" ht="12" hidden="false" customHeight="true" outlineLevel="0" collapsed="false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B85" s="142"/>
      <c r="AC85" s="142"/>
    </row>
    <row r="86" customFormat="false" ht="17.25" hidden="false" customHeight="true" outlineLevel="0" collapsed="false">
      <c r="A86" s="106" t="s">
        <v>27</v>
      </c>
      <c r="B86" s="115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43"/>
      <c r="AC86" s="143"/>
    </row>
    <row r="87" customFormat="false" ht="11.25" hidden="false" customHeight="false" outlineLevel="0" collapsed="false">
      <c r="A87" s="84" t="s">
        <v>13</v>
      </c>
      <c r="B87" s="64"/>
      <c r="C87" s="133" t="n">
        <v>66.3341116535758</v>
      </c>
      <c r="D87" s="133" t="n">
        <v>0</v>
      </c>
      <c r="E87" s="133" t="n">
        <v>66.8806848582117</v>
      </c>
      <c r="F87" s="135" t="n">
        <v>44.4049321705952</v>
      </c>
      <c r="G87" s="133" t="n">
        <v>78.7529990392341</v>
      </c>
      <c r="H87" s="133" t="n">
        <v>78.5669390320545</v>
      </c>
      <c r="I87" s="133" t="n">
        <v>78.9390590464154</v>
      </c>
      <c r="J87" s="133" t="n">
        <v>191.078252794743</v>
      </c>
      <c r="K87" s="133" t="n">
        <v>108.932461873637</v>
      </c>
      <c r="L87" s="133" t="n">
        <v>273.224043715847</v>
      </c>
      <c r="M87" s="133" t="n">
        <v>477.173347868671</v>
      </c>
      <c r="N87" s="133" t="n">
        <v>494.903891628852</v>
      </c>
      <c r="O87" s="133" t="n">
        <v>803.213704374257</v>
      </c>
      <c r="P87" s="133" t="n">
        <v>770.292429760486</v>
      </c>
      <c r="Q87" s="133" t="n">
        <v>836.134978988028</v>
      </c>
      <c r="R87" s="133" t="n">
        <v>722.537049423645</v>
      </c>
      <c r="S87" s="133" t="n">
        <v>547.057764967682</v>
      </c>
      <c r="T87" s="133" t="n">
        <v>756.309191704171</v>
      </c>
      <c r="U87" s="133" t="n">
        <v>440.423765387261</v>
      </c>
      <c r="V87" s="133" t="n">
        <v>444.440337811619</v>
      </c>
      <c r="W87" s="135" t="n">
        <v>480.81676645581</v>
      </c>
      <c r="X87" s="133" t="n">
        <v>334.497460516135</v>
      </c>
      <c r="Y87" s="133" t="n">
        <v>203.389236270128</v>
      </c>
      <c r="Z87" s="139" t="n">
        <v>164.932218931854</v>
      </c>
      <c r="AA87" s="139" t="n">
        <v>100.325164913314</v>
      </c>
      <c r="AB87" s="133" t="n">
        <v>45.8813079908232</v>
      </c>
      <c r="AC87" s="144" t="n">
        <v>154.336598812621</v>
      </c>
    </row>
    <row r="88" customFormat="false" ht="11.25" hidden="false" customHeight="false" outlineLevel="0" collapsed="false">
      <c r="A88" s="92" t="s">
        <v>12</v>
      </c>
      <c r="B88" s="93"/>
      <c r="C88" s="133" t="n">
        <v>0</v>
      </c>
      <c r="D88" s="133" t="n">
        <v>-42.9360049069719</v>
      </c>
      <c r="E88" s="133" t="n">
        <v>66.8806848582135</v>
      </c>
      <c r="F88" s="135" t="n">
        <v>7.9815599837475</v>
      </c>
      <c r="G88" s="133" t="n">
        <v>78.7529990392359</v>
      </c>
      <c r="H88" s="133" t="n">
        <v>78.5669390320545</v>
      </c>
      <c r="I88" s="133" t="n">
        <v>78.9390590464172</v>
      </c>
      <c r="J88" s="133" t="n">
        <v>191.078252794745</v>
      </c>
      <c r="K88" s="133" t="n">
        <v>108.932461873637</v>
      </c>
      <c r="L88" s="133" t="n">
        <v>273.224043715851</v>
      </c>
      <c r="M88" s="133" t="n">
        <v>519.030659085223</v>
      </c>
      <c r="N88" s="133" t="n">
        <v>536.844899394007</v>
      </c>
      <c r="O88" s="133" t="n">
        <v>842.220167219499</v>
      </c>
      <c r="P88" s="133" t="n">
        <v>813.829624444801</v>
      </c>
      <c r="Q88" s="133" t="n">
        <v>870.610709994195</v>
      </c>
      <c r="R88" s="133" t="n">
        <v>769.756057777808</v>
      </c>
      <c r="S88" s="133" t="n">
        <v>547.057764967682</v>
      </c>
      <c r="T88" s="133" t="n">
        <v>756.309191704171</v>
      </c>
      <c r="U88" s="133" t="n">
        <v>440.423765387261</v>
      </c>
      <c r="V88" s="133" t="n">
        <v>444.440337811619</v>
      </c>
      <c r="W88" s="135" t="n">
        <v>494.536836264344</v>
      </c>
      <c r="X88" s="133" t="n">
        <v>349.366828038936</v>
      </c>
      <c r="Y88" s="133" t="n">
        <v>210.870684422536</v>
      </c>
      <c r="Z88" s="133" t="n">
        <v>172.309243200589</v>
      </c>
      <c r="AA88" s="133" t="n">
        <v>105.842104010442</v>
      </c>
      <c r="AB88" s="133" t="n">
        <v>49.019484920258</v>
      </c>
      <c r="AC88" s="134" t="n">
        <v>161.248295066836</v>
      </c>
    </row>
    <row r="89" customFormat="false" ht="11.25" hidden="false" customHeight="false" outlineLevel="0" collapsed="false">
      <c r="A89" s="92" t="s">
        <v>14</v>
      </c>
      <c r="B89" s="64"/>
      <c r="C89" s="133" t="n">
        <v>33.1670558267879</v>
      </c>
      <c r="D89" s="133" t="n">
        <v>51.1142915559194</v>
      </c>
      <c r="E89" s="133" t="n">
        <v>173.889780631354</v>
      </c>
      <c r="F89" s="135" t="n">
        <v>86.0570426713539</v>
      </c>
      <c r="G89" s="133" t="n">
        <v>-39.2834695160273</v>
      </c>
      <c r="H89" s="133" t="n">
        <v>-78.5669390320545</v>
      </c>
      <c r="I89" s="133" t="n">
        <v>0</v>
      </c>
      <c r="J89" s="133" t="n">
        <v>191.078252794741</v>
      </c>
      <c r="K89" s="133" t="n">
        <v>108.932461873637</v>
      </c>
      <c r="L89" s="133" t="n">
        <v>273.224043715847</v>
      </c>
      <c r="M89" s="133" t="n">
        <v>722.27115910336</v>
      </c>
      <c r="N89" s="133" t="n">
        <v>816.249270861099</v>
      </c>
      <c r="O89" s="133" t="n">
        <v>875.8747439574</v>
      </c>
      <c r="P89" s="133" t="n">
        <v>1003.62612508108</v>
      </c>
      <c r="Q89" s="133" t="n">
        <v>748.123362833725</v>
      </c>
      <c r="R89" s="133" t="n">
        <v>1023.8561994044</v>
      </c>
      <c r="S89" s="133" t="n">
        <v>496.283708372399</v>
      </c>
      <c r="T89" s="133" t="n">
        <v>524.726458590512</v>
      </c>
      <c r="U89" s="133" t="n">
        <v>477.642675138297</v>
      </c>
      <c r="V89" s="133" t="n">
        <v>486.481991388391</v>
      </c>
      <c r="W89" s="135" t="n">
        <v>519.188147282981</v>
      </c>
      <c r="X89" s="133" t="n">
        <v>333.197697450081</v>
      </c>
      <c r="Y89" s="133" t="n">
        <v>188.740316262336</v>
      </c>
      <c r="Z89" s="133" t="n">
        <v>148.795519116007</v>
      </c>
      <c r="AA89" s="133" t="n">
        <v>74.8147070582763</v>
      </c>
      <c r="AB89" s="133" t="n">
        <v>23.5366350810909</v>
      </c>
      <c r="AC89" s="134" t="n">
        <v>140.380163121372</v>
      </c>
    </row>
    <row r="90" customFormat="false" ht="11.25" hidden="false" customHeight="false" outlineLevel="0" collapsed="false">
      <c r="A90" s="92" t="s">
        <v>17</v>
      </c>
      <c r="B90" s="64"/>
      <c r="C90" s="133" t="n">
        <v>0</v>
      </c>
      <c r="D90" s="133" t="n">
        <v>-47.6385259696535</v>
      </c>
      <c r="E90" s="133" t="n">
        <v>-40.1284109149274</v>
      </c>
      <c r="F90" s="135" t="n">
        <v>-29.2556456281927</v>
      </c>
      <c r="G90" s="133" t="n">
        <v>-78.7529990392359</v>
      </c>
      <c r="H90" s="133" t="n">
        <v>-78.5669390320545</v>
      </c>
      <c r="I90" s="133" t="n">
        <v>-78.9390590464154</v>
      </c>
      <c r="J90" s="133" t="n">
        <v>-54.4662309368196</v>
      </c>
      <c r="K90" s="133" t="n">
        <v>-108.932461873639</v>
      </c>
      <c r="L90" s="133" t="n">
        <v>0</v>
      </c>
      <c r="M90" s="133" t="n">
        <v>722.27115910336</v>
      </c>
      <c r="N90" s="133" t="n">
        <v>816.249270861099</v>
      </c>
      <c r="O90" s="133" t="n">
        <v>914.253620223903</v>
      </c>
      <c r="P90" s="133" t="n">
        <v>1080.38387761408</v>
      </c>
      <c r="Q90" s="133" t="n">
        <v>748.123362833725</v>
      </c>
      <c r="R90" s="133" t="n">
        <v>779.874416710843</v>
      </c>
      <c r="S90" s="133" t="n">
        <v>483.716235567796</v>
      </c>
      <c r="T90" s="133" t="n">
        <v>511.442244448979</v>
      </c>
      <c r="U90" s="133" t="n">
        <v>465.236371887951</v>
      </c>
      <c r="V90" s="133" t="n">
        <v>474.470090366456</v>
      </c>
      <c r="W90" s="135" t="n">
        <v>462.683748677235</v>
      </c>
      <c r="X90" s="133" t="n">
        <v>220.833661215385</v>
      </c>
      <c r="Y90" s="133" t="n">
        <v>89.9001938867805</v>
      </c>
      <c r="Z90" s="133" t="n">
        <v>64.1838334105796</v>
      </c>
      <c r="AA90" s="133" t="n">
        <v>40.9122291128133</v>
      </c>
      <c r="AB90" s="133" t="n">
        <v>-3.03976502727346</v>
      </c>
      <c r="AC90" s="134" t="n">
        <v>87.1949018177584</v>
      </c>
    </row>
    <row r="91" customFormat="false" ht="11.25" hidden="false" customHeight="false" outlineLevel="0" collapsed="false">
      <c r="A91" s="92" t="s">
        <v>15</v>
      </c>
      <c r="B91" s="93"/>
      <c r="C91" s="133" t="n">
        <v>0</v>
      </c>
      <c r="D91" s="133" t="n">
        <v>0</v>
      </c>
      <c r="E91" s="133" t="n">
        <v>-40.1284109149274</v>
      </c>
      <c r="F91" s="135" t="n">
        <v>-13.3761369716431</v>
      </c>
      <c r="G91" s="133" t="n">
        <v>-78.7529990392359</v>
      </c>
      <c r="H91" s="133" t="n">
        <v>-78.5669390320545</v>
      </c>
      <c r="I91" s="133" t="n">
        <v>-78.9390590464154</v>
      </c>
      <c r="J91" s="133" t="n">
        <v>-191.078252794743</v>
      </c>
      <c r="K91" s="133" t="n">
        <v>-108.932461873639</v>
      </c>
      <c r="L91" s="133" t="n">
        <v>-273.224043715847</v>
      </c>
      <c r="M91" s="133" t="n">
        <v>386.947588135217</v>
      </c>
      <c r="N91" s="133" t="n">
        <v>504.892473741344</v>
      </c>
      <c r="O91" s="133" t="n">
        <v>1078.47289750458</v>
      </c>
      <c r="P91" s="133" t="n">
        <v>1401.92728597421</v>
      </c>
      <c r="Q91" s="133" t="n">
        <v>755.018509034951</v>
      </c>
      <c r="R91" s="133" t="n">
        <v>623.965467537162</v>
      </c>
      <c r="S91" s="133" t="n">
        <v>441.117726515611</v>
      </c>
      <c r="T91" s="133" t="n">
        <v>511.442244448979</v>
      </c>
      <c r="U91" s="133" t="n">
        <v>337.440844731402</v>
      </c>
      <c r="V91" s="133" t="n">
        <v>474.470090366456</v>
      </c>
      <c r="W91" s="135" t="n">
        <v>400.801324334288</v>
      </c>
      <c r="X91" s="133" t="n">
        <v>348.210023579462</v>
      </c>
      <c r="Y91" s="133" t="n">
        <v>184.983410660116</v>
      </c>
      <c r="Z91" s="133" t="n">
        <v>161.574845293342</v>
      </c>
      <c r="AA91" s="133" t="n">
        <v>89.1001340492621</v>
      </c>
      <c r="AB91" s="133" t="n">
        <v>31.3190761809965</v>
      </c>
      <c r="AC91" s="134" t="n">
        <v>139.057795691127</v>
      </c>
    </row>
    <row r="92" customFormat="false" ht="11.25" hidden="false" customHeight="false" outlineLevel="0" collapsed="false">
      <c r="A92" s="92" t="s">
        <v>11</v>
      </c>
      <c r="B92" s="64"/>
      <c r="C92" s="133" t="n">
        <v>132.668223307153</v>
      </c>
      <c r="D92" s="133" t="n">
        <v>51.1142915559194</v>
      </c>
      <c r="E92" s="133" t="n">
        <v>66.8806848582117</v>
      </c>
      <c r="F92" s="135" t="n">
        <v>83.5543999070951</v>
      </c>
      <c r="G92" s="133" t="n">
        <v>39.4695295232068</v>
      </c>
      <c r="H92" s="133" t="n">
        <v>0</v>
      </c>
      <c r="I92" s="133" t="n">
        <v>78.9390590464154</v>
      </c>
      <c r="J92" s="133" t="n">
        <v>-136.612021857925</v>
      </c>
      <c r="K92" s="133" t="n">
        <v>0</v>
      </c>
      <c r="L92" s="133" t="n">
        <v>-273.224043715851</v>
      </c>
      <c r="M92" s="133" t="n">
        <v>772.49993256322</v>
      </c>
      <c r="N92" s="133" t="n">
        <v>891.743084838381</v>
      </c>
      <c r="O92" s="133" t="n">
        <v>1220.09391113745</v>
      </c>
      <c r="P92" s="133" t="n">
        <v>1215.19122305951</v>
      </c>
      <c r="Q92" s="133" t="n">
        <v>1224.99659921539</v>
      </c>
      <c r="R92" s="133" t="n">
        <v>830.466211376019</v>
      </c>
      <c r="S92" s="133" t="n">
        <v>691.939876988106</v>
      </c>
      <c r="T92" s="133" t="n">
        <v>813.57711486309</v>
      </c>
      <c r="U92" s="133" t="n">
        <v>593.965022707773</v>
      </c>
      <c r="V92" s="133" t="n">
        <v>668.277493393456</v>
      </c>
      <c r="W92" s="135" t="n">
        <v>590.903762856366</v>
      </c>
      <c r="X92" s="133" t="n">
        <v>545.762929718356</v>
      </c>
      <c r="Y92" s="133" t="n">
        <v>374.618576539584</v>
      </c>
      <c r="Z92" s="133" t="n">
        <v>359.993795715474</v>
      </c>
      <c r="AA92" s="133" t="n">
        <v>274.919609712953</v>
      </c>
      <c r="AB92" s="133" t="n">
        <v>210.543130679604</v>
      </c>
      <c r="AC92" s="134" t="n">
        <v>324.344867242107</v>
      </c>
    </row>
    <row r="93" customFormat="false" ht="13.7" hidden="false" customHeight="true" outlineLevel="0" collapsed="false">
      <c r="A93" s="98" t="s">
        <v>16</v>
      </c>
      <c r="B93" s="99"/>
      <c r="C93" s="136" t="n">
        <v>132.668223307154</v>
      </c>
      <c r="D93" s="136" t="n">
        <v>51.1142915559194</v>
      </c>
      <c r="E93" s="136" t="n">
        <v>66.8806848582135</v>
      </c>
      <c r="F93" s="137" t="n">
        <v>83.5543999070951</v>
      </c>
      <c r="G93" s="136" t="n">
        <v>39.4695295232068</v>
      </c>
      <c r="H93" s="136" t="n">
        <v>0</v>
      </c>
      <c r="I93" s="136" t="n">
        <v>78.9390590464154</v>
      </c>
      <c r="J93" s="136" t="n">
        <v>-136.612021857922</v>
      </c>
      <c r="K93" s="136" t="n">
        <v>0</v>
      </c>
      <c r="L93" s="136" t="n">
        <v>-273.224043715843</v>
      </c>
      <c r="M93" s="136" t="n">
        <v>822.728706023081</v>
      </c>
      <c r="N93" s="136" t="n">
        <v>975.625100368696</v>
      </c>
      <c r="O93" s="136" t="n">
        <v>1339.83876694815</v>
      </c>
      <c r="P93" s="136" t="n">
        <v>1316.77801065625</v>
      </c>
      <c r="Q93" s="136" t="n">
        <v>1362.89952324004</v>
      </c>
      <c r="R93" s="136" t="n">
        <v>924.904228084342</v>
      </c>
      <c r="S93" s="136" t="n">
        <v>719.288858287571</v>
      </c>
      <c r="T93" s="136" t="n">
        <v>846.787650216922</v>
      </c>
      <c r="U93" s="136" t="n">
        <v>618.777629208465</v>
      </c>
      <c r="V93" s="136" t="n">
        <v>692.301295437324</v>
      </c>
      <c r="W93" s="137" t="n">
        <v>629.37475741565</v>
      </c>
      <c r="X93" s="136" t="n">
        <v>572.670157544184</v>
      </c>
      <c r="Y93" s="136" t="n">
        <v>389.107524065363</v>
      </c>
      <c r="Z93" s="136" t="n">
        <v>372.24162061575</v>
      </c>
      <c r="AA93" s="136" t="n">
        <v>281.417998056422</v>
      </c>
      <c r="AB93" s="136" t="n">
        <v>212.786320500267</v>
      </c>
      <c r="AC93" s="138" t="n">
        <v>334.843430874515</v>
      </c>
    </row>
    <row r="94" customFormat="false" ht="13.7" hidden="false" customHeight="true" outlineLevel="0" collapsed="false">
      <c r="A94" s="104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9"/>
      <c r="S94" s="139"/>
      <c r="T94" s="139"/>
      <c r="U94" s="139"/>
      <c r="V94" s="139"/>
      <c r="W94" s="139"/>
      <c r="X94" s="139"/>
      <c r="Y94" s="139"/>
      <c r="Z94" s="139"/>
      <c r="AA94" s="139"/>
      <c r="AB94" s="139"/>
      <c r="AC94" s="139"/>
    </row>
    <row r="95" customFormat="false" ht="13.7" hidden="false" customHeight="true" outlineLevel="0" collapsed="false">
      <c r="A95" s="145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</row>
    <row r="96" customFormat="false" ht="13.7" hidden="false" customHeight="true" outlineLevel="0" collapsed="false">
      <c r="A96" s="145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</row>
    <row r="97" customFormat="false" ht="13.7" hidden="false" customHeight="true" outlineLevel="0" collapsed="false">
      <c r="A97" s="145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</row>
    <row r="98" customFormat="false" ht="13.7" hidden="false" customHeight="true" outlineLevel="0" collapsed="false">
      <c r="A98" s="145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</row>
    <row r="99" customFormat="false" ht="13.7" hidden="false" customHeight="true" outlineLevel="0" collapsed="false">
      <c r="A99" s="145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</row>
    <row r="100" customFormat="false" ht="13.7" hidden="false" customHeight="true" outlineLevel="0" collapsed="false">
      <c r="A100" s="145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</row>
    <row r="101" customFormat="false" ht="13.7" hidden="false" customHeight="true" outlineLevel="0" collapsed="false">
      <c r="A101" s="145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</row>
    <row r="102" customFormat="false" ht="13.7" hidden="false" customHeight="true" outlineLevel="0" collapsed="false">
      <c r="A102" s="145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B102" s="133"/>
      <c r="AC102" s="133"/>
    </row>
    <row r="103" customFormat="false" ht="13.7" hidden="false" customHeight="true" outlineLevel="0" collapsed="false">
      <c r="A103" s="146"/>
      <c r="B103" s="64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38"/>
    </row>
    <row r="104" customFormat="false" ht="11.25" hidden="false" customHeight="false" outlineLevel="0" collapsed="false">
      <c r="A104" s="64"/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B104" s="142"/>
      <c r="AC104" s="142"/>
    </row>
    <row r="105" customFormat="false" ht="13.5" hidden="false" customHeight="true" outlineLevel="0" collapsed="false"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B105" s="142"/>
      <c r="AC105" s="142"/>
    </row>
    <row r="106" customFormat="false" ht="12" hidden="false" customHeight="false" outlineLevel="0" collapsed="false">
      <c r="A106" s="147" t="n">
        <v>37186</v>
      </c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119"/>
    </row>
    <row r="107" customFormat="false" ht="11.25" hidden="false" customHeight="false" outlineLevel="0" collapsed="false">
      <c r="A107" s="122" t="s">
        <v>13</v>
      </c>
      <c r="B107" s="64"/>
      <c r="C107" s="133" t="n">
        <v>5150.1804287837</v>
      </c>
      <c r="D107" s="133" t="n">
        <v>5929.25782048661</v>
      </c>
      <c r="E107" s="133" t="n">
        <v>10032.1027287319</v>
      </c>
      <c r="F107" s="133" t="n">
        <v>7037.18032600075</v>
      </c>
      <c r="G107" s="139" t="n">
        <v>11497.1936196997</v>
      </c>
      <c r="H107" s="139" t="n">
        <v>11785.0408548083</v>
      </c>
      <c r="I107" s="139" t="n">
        <v>11209.3463845911</v>
      </c>
      <c r="J107" s="139" t="n">
        <v>15277.3313332619</v>
      </c>
      <c r="K107" s="139" t="n">
        <v>14161.220043573</v>
      </c>
      <c r="L107" s="139" t="n">
        <v>16393.4426229508</v>
      </c>
      <c r="M107" s="139" t="n">
        <v>10153.1884574279</v>
      </c>
      <c r="N107" s="139" t="n">
        <v>9556.20343375445</v>
      </c>
      <c r="O107" s="139" t="n">
        <v>13969.9109610071</v>
      </c>
      <c r="P107" s="139" t="n">
        <v>12895.302425545</v>
      </c>
      <c r="Q107" s="139" t="n">
        <v>15044.5194964691</v>
      </c>
      <c r="R107" s="139" t="n">
        <v>12940.4427814157</v>
      </c>
      <c r="S107" s="139" t="n">
        <v>11738.4661475778</v>
      </c>
      <c r="T107" s="139" t="n">
        <v>12238.3252818035</v>
      </c>
      <c r="U107" s="139" t="n">
        <v>11341.8530351438</v>
      </c>
      <c r="V107" s="139" t="n">
        <v>11635.2201257862</v>
      </c>
      <c r="W107" s="139" t="n">
        <v>12310.1290989582</v>
      </c>
      <c r="X107" s="139" t="n">
        <v>11310.8920956765</v>
      </c>
      <c r="Y107" s="139" t="n">
        <v>10957.6556708511</v>
      </c>
      <c r="Z107" s="139" t="n">
        <v>10735.2447811895</v>
      </c>
      <c r="AA107" s="139" t="n">
        <v>10353.8482737654</v>
      </c>
      <c r="AB107" s="139" t="n">
        <v>10018.3509509045</v>
      </c>
      <c r="AC107" s="144" t="n">
        <v>10539.5680686834</v>
      </c>
    </row>
    <row r="108" customFormat="false" ht="11.25" hidden="false" customHeight="false" outlineLevel="0" collapsed="false">
      <c r="A108" s="113" t="s">
        <v>12</v>
      </c>
      <c r="B108" s="93"/>
      <c r="C108" s="133" t="n">
        <v>5213.86117597113</v>
      </c>
      <c r="D108" s="133" t="n">
        <v>6082.60069515437</v>
      </c>
      <c r="E108" s="133" t="n">
        <v>10098.9834135902</v>
      </c>
      <c r="F108" s="135" t="n">
        <v>7131.81509490522</v>
      </c>
      <c r="G108" s="133" t="n">
        <v>11481.4058078904</v>
      </c>
      <c r="H108" s="133" t="n">
        <v>11785.0408548083</v>
      </c>
      <c r="I108" s="133" t="n">
        <v>11177.7707609725</v>
      </c>
      <c r="J108" s="133" t="n">
        <v>15823.7794206936</v>
      </c>
      <c r="K108" s="133" t="n">
        <v>14161.220043573</v>
      </c>
      <c r="L108" s="133" t="n">
        <v>17486.3387978142</v>
      </c>
      <c r="M108" s="133" t="n">
        <v>11043.8190238689</v>
      </c>
      <c r="N108" s="133" t="n">
        <v>10366.0511823777</v>
      </c>
      <c r="O108" s="133" t="n">
        <v>14814.2462388701</v>
      </c>
      <c r="P108" s="133" t="n">
        <v>13816.3954559411</v>
      </c>
      <c r="Q108" s="133" t="n">
        <v>15812.0970217992</v>
      </c>
      <c r="R108" s="133" t="n">
        <v>14031.8054256314</v>
      </c>
      <c r="S108" s="133" t="n">
        <v>11738.4661475778</v>
      </c>
      <c r="T108" s="133" t="n">
        <v>12238.3252818035</v>
      </c>
      <c r="U108" s="133" t="n">
        <v>11341.8530351438</v>
      </c>
      <c r="V108" s="133" t="n">
        <v>11635.2201257862</v>
      </c>
      <c r="W108" s="133" t="n">
        <v>12758.1316438247</v>
      </c>
      <c r="X108" s="133" t="n">
        <v>11841.8005704442</v>
      </c>
      <c r="Y108" s="133" t="n">
        <v>11423.2945864763</v>
      </c>
      <c r="Z108" s="133" t="n">
        <v>11267.036536607</v>
      </c>
      <c r="AA108" s="133" t="n">
        <v>11056.0725776702</v>
      </c>
      <c r="AB108" s="133" t="n">
        <v>10891.1798177186</v>
      </c>
      <c r="AC108" s="134" t="n">
        <v>11166.5466269713</v>
      </c>
    </row>
    <row r="109" customFormat="false" ht="11.25" hidden="false" customHeight="false" outlineLevel="0" collapsed="false">
      <c r="A109" s="113" t="s">
        <v>14</v>
      </c>
      <c r="B109" s="64"/>
      <c r="C109" s="133" t="n">
        <v>5132.93355975377</v>
      </c>
      <c r="D109" s="133" t="n">
        <v>6082.60069515437</v>
      </c>
      <c r="E109" s="133" t="n">
        <v>9991.97431781701</v>
      </c>
      <c r="F109" s="135" t="n">
        <v>7069.16952424172</v>
      </c>
      <c r="G109" s="133" t="n">
        <v>11654.8856777853</v>
      </c>
      <c r="H109" s="133" t="n">
        <v>11863.6077938404</v>
      </c>
      <c r="I109" s="133" t="n">
        <v>11446.1635617303</v>
      </c>
      <c r="J109" s="133" t="n">
        <v>16382.2815100539</v>
      </c>
      <c r="K109" s="133" t="n">
        <v>15141.6122004357</v>
      </c>
      <c r="L109" s="133" t="n">
        <v>17622.9508196721</v>
      </c>
      <c r="M109" s="133" t="n">
        <v>11400.0712504453</v>
      </c>
      <c r="N109" s="133" t="n">
        <v>12471.6553287982</v>
      </c>
      <c r="O109" s="133" t="n">
        <v>15543.4448879337</v>
      </c>
      <c r="P109" s="133" t="n">
        <v>14430.4574762051</v>
      </c>
      <c r="Q109" s="133" t="n">
        <v>16656.4322996623</v>
      </c>
      <c r="R109" s="133" t="n">
        <v>14265.668849392</v>
      </c>
      <c r="S109" s="133" t="n">
        <v>12585.8618715549</v>
      </c>
      <c r="T109" s="133" t="n">
        <v>12721.4170692432</v>
      </c>
      <c r="U109" s="133" t="n">
        <v>12300.3194888179</v>
      </c>
      <c r="V109" s="133" t="n">
        <v>12735.8490566038</v>
      </c>
      <c r="W109" s="133" t="n">
        <v>13440.4077088249</v>
      </c>
      <c r="X109" s="133" t="n">
        <v>12622.3489876027</v>
      </c>
      <c r="Y109" s="133" t="n">
        <v>12128.2301627589</v>
      </c>
      <c r="Z109" s="133" t="n">
        <v>11972.4715723332</v>
      </c>
      <c r="AA109" s="133" t="n">
        <v>11428.3408584922</v>
      </c>
      <c r="AB109" s="133" t="n">
        <v>10940.8449522079</v>
      </c>
      <c r="AC109" s="134" t="n">
        <v>11630.6555894196</v>
      </c>
    </row>
    <row r="110" customFormat="false" ht="11.25" hidden="false" customHeight="false" outlineLevel="0" collapsed="false">
      <c r="A110" s="113" t="s">
        <v>17</v>
      </c>
      <c r="B110" s="64"/>
      <c r="C110" s="133" t="n">
        <v>5013.54542559966</v>
      </c>
      <c r="D110" s="133" t="n">
        <v>4669.59713514878</v>
      </c>
      <c r="E110" s="133" t="n">
        <v>9336.54360620653</v>
      </c>
      <c r="F110" s="135" t="n">
        <v>6339.89538898499</v>
      </c>
      <c r="G110" s="133" t="n">
        <v>10985.7642759626</v>
      </c>
      <c r="H110" s="133" t="n">
        <v>11077.9384035198</v>
      </c>
      <c r="I110" s="133" t="n">
        <v>10893.5901484054</v>
      </c>
      <c r="J110" s="133" t="n">
        <v>16164.4165863067</v>
      </c>
      <c r="K110" s="133" t="n">
        <v>14705.8823529412</v>
      </c>
      <c r="L110" s="133" t="n">
        <v>17622.9508196721</v>
      </c>
      <c r="M110" s="133" t="n">
        <v>11400.0712504453</v>
      </c>
      <c r="N110" s="133" t="n">
        <v>12471.6553287982</v>
      </c>
      <c r="O110" s="133" t="n">
        <v>15505.0660116672</v>
      </c>
      <c r="P110" s="133" t="n">
        <v>14353.6997236721</v>
      </c>
      <c r="Q110" s="133" t="n">
        <v>16656.4322996623</v>
      </c>
      <c r="R110" s="133" t="n">
        <v>14265.668849392</v>
      </c>
      <c r="S110" s="133" t="n">
        <v>12267.1900654473</v>
      </c>
      <c r="T110" s="133" t="n">
        <v>12399.3558776167</v>
      </c>
      <c r="U110" s="133" t="n">
        <v>11980.8306709265</v>
      </c>
      <c r="V110" s="133" t="n">
        <v>12421.3836477987</v>
      </c>
      <c r="W110" s="133" t="n">
        <v>13201.1637462556</v>
      </c>
      <c r="X110" s="133" t="n">
        <v>9429.27338962469</v>
      </c>
      <c r="Y110" s="133" t="n">
        <v>8181.85131436316</v>
      </c>
      <c r="Z110" s="133" t="n">
        <v>7494.66837348882</v>
      </c>
      <c r="AA110" s="133" t="n">
        <v>9562.62215381231</v>
      </c>
      <c r="AB110" s="133" t="n">
        <v>10027.3582530216</v>
      </c>
      <c r="AC110" s="134" t="n">
        <v>9452.2016282883</v>
      </c>
    </row>
    <row r="111" customFormat="false" ht="11.25" hidden="false" customHeight="false" outlineLevel="0" collapsed="false">
      <c r="A111" s="113" t="s">
        <v>15</v>
      </c>
      <c r="B111" s="93"/>
      <c r="C111" s="133" t="n">
        <v>5169.28465293993</v>
      </c>
      <c r="D111" s="133" t="n">
        <v>5929.25782048661</v>
      </c>
      <c r="E111" s="133" t="n">
        <v>9336.54360620653</v>
      </c>
      <c r="F111" s="135" t="n">
        <v>6811.69535987769</v>
      </c>
      <c r="G111" s="133" t="n">
        <v>10985.7642759626</v>
      </c>
      <c r="H111" s="133" t="n">
        <v>11077.9384035198</v>
      </c>
      <c r="I111" s="133" t="n">
        <v>10893.5901484054</v>
      </c>
      <c r="J111" s="133" t="n">
        <v>16301.0286081646</v>
      </c>
      <c r="K111" s="133" t="n">
        <v>14705.8823529412</v>
      </c>
      <c r="L111" s="133" t="n">
        <v>17896.174863388</v>
      </c>
      <c r="M111" s="133" t="n">
        <v>12201.6387602423</v>
      </c>
      <c r="N111" s="133" t="n">
        <v>13038.5487528345</v>
      </c>
      <c r="O111" s="133" t="n">
        <v>15581.8237642002</v>
      </c>
      <c r="P111" s="133" t="n">
        <v>14353.6997236721</v>
      </c>
      <c r="Q111" s="133" t="n">
        <v>16809.9478047283</v>
      </c>
      <c r="R111" s="133" t="n">
        <v>14421.5777985656</v>
      </c>
      <c r="S111" s="133" t="n">
        <v>12309.7885744995</v>
      </c>
      <c r="T111" s="133" t="n">
        <v>12399.3558776167</v>
      </c>
      <c r="U111" s="133" t="n">
        <v>12108.6261980831</v>
      </c>
      <c r="V111" s="133" t="n">
        <v>12421.3836477987</v>
      </c>
      <c r="W111" s="133" t="n">
        <v>13366.1824351192</v>
      </c>
      <c r="X111" s="133" t="n">
        <v>12613.1428087317</v>
      </c>
      <c r="Y111" s="133" t="n">
        <v>12008.4664976217</v>
      </c>
      <c r="Z111" s="133" t="n">
        <v>11924.3402399988</v>
      </c>
      <c r="AA111" s="133" t="n">
        <v>11381.8786924205</v>
      </c>
      <c r="AB111" s="133" t="n">
        <v>10876.4793081997</v>
      </c>
      <c r="AC111" s="134" t="n">
        <v>11578.4665531955</v>
      </c>
    </row>
    <row r="112" customFormat="false" ht="11.25" hidden="false" customHeight="false" outlineLevel="0" collapsed="false">
      <c r="A112" s="113" t="s">
        <v>11</v>
      </c>
      <c r="B112" s="64"/>
      <c r="C112" s="133" t="n">
        <v>5048.02589683719</v>
      </c>
      <c r="D112" s="133" t="n">
        <v>5673.68636270701</v>
      </c>
      <c r="E112" s="133" t="n">
        <v>8761.3697164259</v>
      </c>
      <c r="F112" s="135" t="n">
        <v>6494.3606586567</v>
      </c>
      <c r="G112" s="133" t="n">
        <v>10355.7402836487</v>
      </c>
      <c r="H112" s="133" t="n">
        <v>10449.4028912634</v>
      </c>
      <c r="I112" s="133" t="n">
        <v>10262.0776760341</v>
      </c>
      <c r="J112" s="133" t="n">
        <v>15441.6229151041</v>
      </c>
      <c r="K112" s="133" t="n">
        <v>13943.3551198257</v>
      </c>
      <c r="L112" s="133" t="n">
        <v>16939.8907103825</v>
      </c>
      <c r="M112" s="133" t="n">
        <v>12468.8279301746</v>
      </c>
      <c r="N112" s="133" t="n">
        <v>13929.3812763201</v>
      </c>
      <c r="O112" s="133" t="n">
        <v>16925.0844335278</v>
      </c>
      <c r="P112" s="133" t="n">
        <v>15505.0660116672</v>
      </c>
      <c r="Q112" s="133" t="n">
        <v>18345.1028553884</v>
      </c>
      <c r="R112" s="133" t="n">
        <v>15434.9859681946</v>
      </c>
      <c r="S112" s="133" t="n">
        <v>11233.8242587268</v>
      </c>
      <c r="T112" s="133" t="n">
        <v>11594.2028985507</v>
      </c>
      <c r="U112" s="133" t="n">
        <v>11022.3642172524</v>
      </c>
      <c r="V112" s="133" t="n">
        <v>11084.9056603774</v>
      </c>
      <c r="W112" s="133" t="n">
        <v>13306.5371258914</v>
      </c>
      <c r="X112" s="133" t="n">
        <v>11733.0772923668</v>
      </c>
      <c r="Y112" s="133" t="n">
        <v>11116.2271923494</v>
      </c>
      <c r="Z112" s="133" t="n">
        <v>11107.1811516313</v>
      </c>
      <c r="AA112" s="133" t="n">
        <v>10612.7714108638</v>
      </c>
      <c r="AB112" s="133" t="n">
        <v>10153.5160261474</v>
      </c>
      <c r="AC112" s="134" t="n">
        <v>10865.7941381537</v>
      </c>
    </row>
    <row r="113" customFormat="false" ht="12" hidden="false" customHeight="false" outlineLevel="0" collapsed="false">
      <c r="A113" s="113" t="s">
        <v>16</v>
      </c>
      <c r="C113" s="136" t="n">
        <v>5233.7614094672</v>
      </c>
      <c r="D113" s="136" t="n">
        <v>5878.14352893069</v>
      </c>
      <c r="E113" s="136" t="n">
        <v>9296.4151952916</v>
      </c>
      <c r="F113" s="137" t="n">
        <v>6802.7733778965</v>
      </c>
      <c r="G113" s="133" t="n">
        <v>10788.7887483609</v>
      </c>
      <c r="H113" s="133" t="n">
        <v>10920.8045254557</v>
      </c>
      <c r="I113" s="133" t="n">
        <v>10656.7729712662</v>
      </c>
      <c r="J113" s="133" t="n">
        <v>16260.4021572199</v>
      </c>
      <c r="K113" s="133" t="n">
        <v>14488.0174291939</v>
      </c>
      <c r="L113" s="133" t="n">
        <v>18032.7868852459</v>
      </c>
      <c r="M113" s="133" t="n">
        <v>13537.5846099038</v>
      </c>
      <c r="N113" s="133" t="n">
        <v>15549.0767735666</v>
      </c>
      <c r="O113" s="133" t="n">
        <v>19534.84801965</v>
      </c>
      <c r="P113" s="133" t="n">
        <v>17654.2830825913</v>
      </c>
      <c r="Q113" s="133" t="n">
        <v>21415.4129567086</v>
      </c>
      <c r="R113" s="133" t="n">
        <v>17617.7112566261</v>
      </c>
      <c r="S113" s="133" t="n">
        <v>11924.8447362131</v>
      </c>
      <c r="T113" s="133" t="n">
        <v>12399.3558776167</v>
      </c>
      <c r="U113" s="133" t="n">
        <v>11661.3418530351</v>
      </c>
      <c r="V113" s="133" t="n">
        <v>11713.8364779874</v>
      </c>
      <c r="W113" s="133" t="n">
        <v>14562.7336107945</v>
      </c>
      <c r="X113" s="133" t="n">
        <v>12693.7957131965</v>
      </c>
      <c r="Y113" s="133" t="n">
        <v>11994.8754437891</v>
      </c>
      <c r="Z113" s="133" t="n">
        <v>11992.6587351185</v>
      </c>
      <c r="AA113" s="133" t="n">
        <v>11409.6848084066</v>
      </c>
      <c r="AB113" s="133" t="n">
        <v>10861.1863348211</v>
      </c>
      <c r="AC113" s="134" t="n">
        <v>11713.1600600902</v>
      </c>
    </row>
    <row r="114" customFormat="false" ht="11.25" hidden="false" customHeight="false" outlineLevel="0" collapsed="false">
      <c r="A114" s="11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33"/>
      <c r="AC114" s="134"/>
    </row>
    <row r="115" customFormat="false" ht="11.25" hidden="false" customHeight="false" outlineLevel="0" collapsed="false">
      <c r="A115" s="11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33"/>
      <c r="AC115" s="134"/>
    </row>
    <row r="116" customFormat="false" ht="11.25" hidden="false" customHeight="false" outlineLevel="0" collapsed="false">
      <c r="A116" s="11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33"/>
      <c r="AC116" s="134"/>
    </row>
    <row r="117" customFormat="false" ht="11.25" hidden="false" customHeight="false" outlineLevel="0" collapsed="false">
      <c r="A117" s="11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33"/>
      <c r="AC117" s="134"/>
    </row>
    <row r="118" customFormat="false" ht="11.25" hidden="false" customHeight="false" outlineLevel="0" collapsed="false">
      <c r="A118" s="11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33"/>
      <c r="AC118" s="134"/>
    </row>
    <row r="119" customFormat="false" ht="11.25" hidden="false" customHeight="false" outlineLevel="0" collapsed="false">
      <c r="A119" s="11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33"/>
      <c r="AC119" s="134"/>
    </row>
    <row r="120" customFormat="false" ht="11.25" hidden="false" customHeight="false" outlineLevel="0" collapsed="false">
      <c r="A120" s="11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33"/>
      <c r="AC120" s="134"/>
    </row>
    <row r="121" customFormat="false" ht="11.25" hidden="false" customHeight="false" outlineLevel="0" collapsed="false">
      <c r="A121" s="11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33"/>
      <c r="AC121" s="134"/>
    </row>
    <row r="122" customFormat="false" ht="11.25" hidden="false" customHeight="false" outlineLevel="0" collapsed="false">
      <c r="A122" s="11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33"/>
      <c r="AC122" s="134"/>
    </row>
    <row r="123" customFormat="false" ht="12" hidden="false" customHeight="false" outlineLevel="0" collapsed="false">
      <c r="A123" s="114"/>
      <c r="B123" s="64"/>
      <c r="C123" s="136"/>
      <c r="D123" s="136"/>
      <c r="E123" s="136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6"/>
      <c r="X123" s="136"/>
      <c r="Y123" s="136"/>
      <c r="Z123" s="136"/>
      <c r="AA123" s="136"/>
      <c r="AB123" s="136"/>
      <c r="AC123" s="138"/>
    </row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Peak Prices</oddHeader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Module15.rollprior">
                <anchor moveWithCells="true" sizeWithCells="false">
                  <from>
                    <xdr:col>26</xdr:col>
                    <xdr:colOff>459000</xdr:colOff>
                    <xdr:row>0</xdr:row>
                    <xdr:rowOff>28440</xdr:rowOff>
                  </from>
                  <to>
                    <xdr:col>27</xdr:col>
                    <xdr:colOff>435960</xdr:colOff>
                    <xdr:row>1</xdr:row>
                    <xdr:rowOff>304920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4">
              <controlPr defaultSize="0" print="false" autoFill="0" autoPict="0" macro="Module14.copyancillary">
                <anchor moveWithCells="true" sizeWithCells="false">
                  <from>
                    <xdr:col>29</xdr:col>
                    <xdr:colOff>371160</xdr:colOff>
                    <xdr:row>0</xdr:row>
                    <xdr:rowOff>28440</xdr:rowOff>
                  </from>
                  <to>
                    <xdr:col>31</xdr:col>
                    <xdr:colOff>493200</xdr:colOff>
                    <xdr:row>1</xdr:row>
                    <xdr:rowOff>114120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4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2" ySplit="8" topLeftCell="C9" activePane="bottomRight" state="frozen"/>
      <selection pane="topLeft" activeCell="A1" activeCellId="0" sqref="A1"/>
      <selection pane="topRight" activeCell="C1" activeCellId="0" sqref="C1"/>
      <selection pane="bottomLeft" activeCell="A9" activeCellId="0" sqref="A9"/>
      <selection pane="bottomRight" activeCell="AB93" activeCellId="0" sqref="AB93"/>
    </sheetView>
  </sheetViews>
  <sheetFormatPr defaultColWidth="9.28515625" defaultRowHeight="11.25" customHeight="true" zeroHeight="false" outlineLevelRow="0" outlineLevelCol="0"/>
  <cols>
    <col collapsed="false" customWidth="true" hidden="false" outlineLevel="0" max="1" min="1" style="63" width="30.7"/>
    <col collapsed="false" customWidth="true" hidden="true" outlineLevel="0" max="2" min="2" style="63" width="10.41"/>
    <col collapsed="false" customWidth="true" hidden="false" outlineLevel="0" max="5" min="3" style="63" width="9.13"/>
    <col collapsed="false" customWidth="true" hidden="false" outlineLevel="0" max="6" min="6" style="63" width="9.84"/>
    <col collapsed="false" customWidth="true" hidden="false" outlineLevel="0" max="7" min="7" style="63" width="11.7"/>
    <col collapsed="false" customWidth="true" hidden="true" outlineLevel="0" max="9" min="8" style="63" width="9.84"/>
    <col collapsed="false" customWidth="true" hidden="false" outlineLevel="0" max="10" min="10" style="63" width="12.42"/>
    <col collapsed="false" customWidth="true" hidden="true" outlineLevel="0" max="12" min="11" style="63" width="9.84"/>
    <col collapsed="false" customWidth="true" hidden="false" outlineLevel="0" max="14" min="13" style="63" width="9.84"/>
    <col collapsed="false" customWidth="true" hidden="false" outlineLevel="0" max="15" min="15" style="63" width="11.13"/>
    <col collapsed="false" customWidth="true" hidden="true" outlineLevel="0" max="16" min="16" style="63" width="9.84"/>
    <col collapsed="false" customWidth="true" hidden="true" outlineLevel="0" max="17" min="17" style="63" width="2.56"/>
    <col collapsed="false" customWidth="true" hidden="false" outlineLevel="0" max="18" min="18" style="63" width="9.84"/>
    <col collapsed="false" customWidth="true" hidden="false" outlineLevel="0" max="19" min="19" style="63" width="11.99"/>
    <col collapsed="false" customWidth="true" hidden="true" outlineLevel="0" max="22" min="20" style="63" width="9.84"/>
    <col collapsed="false" customWidth="true" hidden="false" outlineLevel="0" max="27" min="23" style="63" width="10.41"/>
    <col collapsed="false" customWidth="true" hidden="false" outlineLevel="0" max="28" min="28" style="87" width="13.27"/>
    <col collapsed="false" customWidth="true" hidden="false" outlineLevel="0" max="29" min="29" style="63" width="14.99"/>
    <col collapsed="false" customWidth="true" hidden="false" outlineLevel="0" max="30" min="30" style="64" width="9.84"/>
    <col collapsed="false" customWidth="true" hidden="false" outlineLevel="0" max="31" min="31" style="63" width="14.84"/>
    <col collapsed="false" customWidth="true" hidden="false" outlineLevel="0" max="32" min="32" style="63" width="12.99"/>
    <col collapsed="false" customWidth="true" hidden="false" outlineLevel="0" max="140" min="33" style="63" width="9.13"/>
    <col collapsed="false" customWidth="false" hidden="true" outlineLevel="0" max="257" min="141" style="63" width="9.28"/>
    <col collapsed="false" customWidth="false" hidden="true" outlineLevel="0" max="16384" min="258" style="0" width="9.28"/>
  </cols>
  <sheetData>
    <row r="1" customFormat="false" ht="11.25" hidden="false" customHeight="false" outlineLevel="0" collapsed="false">
      <c r="A1" s="65" t="s">
        <v>23</v>
      </c>
    </row>
    <row r="2" customFormat="false" ht="24" hidden="false" customHeight="true" outlineLevel="0" collapsed="false">
      <c r="A2" s="68" t="n">
        <v>37187</v>
      </c>
      <c r="B2" s="66"/>
    </row>
    <row r="3" customFormat="false" ht="10.5" hidden="true" customHeight="true" outlineLevel="0" collapsed="false">
      <c r="A3" s="68"/>
      <c r="B3" s="66"/>
      <c r="C3" s="63" t="n">
        <v>80</v>
      </c>
      <c r="D3" s="63" t="n">
        <v>304</v>
      </c>
      <c r="E3" s="63" t="n">
        <v>328</v>
      </c>
      <c r="AG3" s="63" t="n">
        <v>312</v>
      </c>
      <c r="AH3" s="63" t="n">
        <v>288</v>
      </c>
      <c r="AI3" s="63" t="n">
        <v>328</v>
      </c>
      <c r="AJ3" s="63" t="n">
        <v>304</v>
      </c>
      <c r="AK3" s="63" t="n">
        <v>312</v>
      </c>
      <c r="AL3" s="63" t="n">
        <v>320</v>
      </c>
      <c r="AM3" s="63" t="n">
        <v>312</v>
      </c>
      <c r="AN3" s="63" t="n">
        <v>312</v>
      </c>
      <c r="AO3" s="63" t="n">
        <v>320</v>
      </c>
      <c r="AP3" s="63" t="n">
        <v>312</v>
      </c>
      <c r="AQ3" s="63" t="n">
        <v>304</v>
      </c>
      <c r="AR3" s="63" t="n">
        <v>328</v>
      </c>
      <c r="AS3" s="63" t="n">
        <v>312</v>
      </c>
      <c r="AT3" s="63" t="n">
        <v>288</v>
      </c>
      <c r="AU3" s="63" t="n">
        <v>328</v>
      </c>
      <c r="AV3" s="63" t="n">
        <v>304</v>
      </c>
      <c r="AW3" s="63" t="n">
        <v>312</v>
      </c>
      <c r="AX3" s="63" t="n">
        <v>320</v>
      </c>
      <c r="AY3" s="63" t="n">
        <v>312</v>
      </c>
      <c r="AZ3" s="63" t="n">
        <v>328</v>
      </c>
      <c r="BA3" s="63" t="n">
        <v>304</v>
      </c>
      <c r="BB3" s="63" t="n">
        <v>312</v>
      </c>
      <c r="BC3" s="63" t="n">
        <v>320</v>
      </c>
      <c r="BD3" s="63" t="n">
        <v>312</v>
      </c>
      <c r="BE3" s="63" t="n">
        <v>312</v>
      </c>
      <c r="BF3" s="63" t="n">
        <v>312</v>
      </c>
      <c r="BG3" s="63" t="n">
        <v>312</v>
      </c>
      <c r="BH3" s="63" t="n">
        <v>304</v>
      </c>
      <c r="BI3" s="63" t="n">
        <v>328</v>
      </c>
      <c r="BJ3" s="63" t="n">
        <v>304</v>
      </c>
      <c r="BK3" s="63" t="n">
        <v>312</v>
      </c>
      <c r="BL3" s="63" t="n">
        <v>328</v>
      </c>
      <c r="BM3" s="63" t="n">
        <v>304</v>
      </c>
      <c r="BN3" s="63" t="n">
        <v>328</v>
      </c>
      <c r="BO3" s="63" t="n">
        <v>304</v>
      </c>
      <c r="BP3" s="63" t="n">
        <v>312</v>
      </c>
      <c r="BQ3" s="63" t="n">
        <v>328</v>
      </c>
      <c r="BR3" s="63" t="n">
        <v>288</v>
      </c>
      <c r="BS3" s="63" t="n">
        <v>312</v>
      </c>
      <c r="BT3" s="63" t="n">
        <v>304</v>
      </c>
      <c r="BU3" s="63" t="n">
        <v>328</v>
      </c>
      <c r="BV3" s="63" t="n">
        <v>304</v>
      </c>
      <c r="BW3" s="63" t="n">
        <v>328</v>
      </c>
      <c r="BX3" s="63" t="n">
        <v>312</v>
      </c>
      <c r="BY3" s="63" t="n">
        <v>304</v>
      </c>
      <c r="BZ3" s="63" t="n">
        <v>328</v>
      </c>
      <c r="CA3" s="63" t="n">
        <v>304</v>
      </c>
      <c r="CB3" s="63" t="n">
        <v>312</v>
      </c>
      <c r="CC3" s="63" t="n">
        <v>328</v>
      </c>
      <c r="CD3" s="63" t="n">
        <v>288</v>
      </c>
      <c r="CE3" s="63" t="n">
        <v>312</v>
      </c>
      <c r="CF3" s="63" t="n">
        <v>320</v>
      </c>
      <c r="CG3" s="63" t="n">
        <v>312</v>
      </c>
      <c r="CH3" s="63" t="n">
        <v>304</v>
      </c>
      <c r="CI3" s="63" t="n">
        <v>328</v>
      </c>
      <c r="CJ3" s="63" t="n">
        <v>312</v>
      </c>
      <c r="CK3" s="63" t="n">
        <v>304</v>
      </c>
      <c r="CL3" s="63" t="n">
        <v>328</v>
      </c>
      <c r="CM3" s="63" t="n">
        <v>304</v>
      </c>
      <c r="CN3" s="63" t="n">
        <v>328</v>
      </c>
      <c r="CO3" s="63" t="n">
        <v>312</v>
      </c>
      <c r="CP3" s="63" t="n">
        <v>288</v>
      </c>
      <c r="CQ3" s="63" t="n">
        <v>312</v>
      </c>
      <c r="CR3" s="63" t="n">
        <v>320</v>
      </c>
      <c r="CS3" s="63" t="n">
        <v>312</v>
      </c>
      <c r="CT3" s="63" t="n">
        <v>304</v>
      </c>
      <c r="CU3" s="63" t="n">
        <v>328</v>
      </c>
      <c r="CV3" s="63" t="n">
        <v>312</v>
      </c>
      <c r="CW3" s="63" t="n">
        <v>320</v>
      </c>
      <c r="CX3" s="63" t="n">
        <v>312</v>
      </c>
      <c r="CY3" s="63" t="n">
        <v>304</v>
      </c>
      <c r="CZ3" s="63" t="n">
        <v>328</v>
      </c>
      <c r="DA3" s="63" t="n">
        <v>312</v>
      </c>
      <c r="DB3" s="63" t="n">
        <v>296</v>
      </c>
      <c r="DC3" s="63" t="n">
        <v>328</v>
      </c>
      <c r="DD3" s="63" t="n">
        <v>304</v>
      </c>
      <c r="DE3" s="63" t="n">
        <v>312</v>
      </c>
      <c r="DF3" s="63" t="n">
        <v>320</v>
      </c>
      <c r="DG3" s="63" t="n">
        <v>312</v>
      </c>
      <c r="DH3" s="63" t="n">
        <v>328</v>
      </c>
      <c r="DI3" s="63" t="n">
        <v>304</v>
      </c>
      <c r="DJ3" s="63" t="n">
        <v>312</v>
      </c>
      <c r="DK3" s="63" t="n">
        <v>320</v>
      </c>
      <c r="DL3" s="63" t="n">
        <v>312</v>
      </c>
      <c r="DM3" s="63" t="n">
        <v>312</v>
      </c>
      <c r="DN3" s="63" t="n">
        <v>288</v>
      </c>
      <c r="DO3" s="63" t="n">
        <v>328</v>
      </c>
      <c r="DP3" s="63" t="n">
        <v>304</v>
      </c>
      <c r="DQ3" s="63" t="n">
        <v>328</v>
      </c>
      <c r="DR3" s="63" t="n">
        <v>304</v>
      </c>
      <c r="DS3" s="63" t="n">
        <v>312</v>
      </c>
      <c r="DT3" s="63" t="n">
        <v>328</v>
      </c>
      <c r="DU3" s="63" t="n">
        <v>304</v>
      </c>
      <c r="DV3" s="63" t="n">
        <v>312</v>
      </c>
      <c r="DW3" s="63" t="n">
        <v>320</v>
      </c>
      <c r="DX3" s="63" t="n">
        <v>312</v>
      </c>
      <c r="DY3" s="63" t="n">
        <v>328</v>
      </c>
      <c r="DZ3" s="63" t="n">
        <v>288</v>
      </c>
      <c r="EA3" s="63" t="n">
        <v>312</v>
      </c>
      <c r="EB3" s="63" t="n">
        <v>304</v>
      </c>
      <c r="EC3" s="63" t="n">
        <v>328</v>
      </c>
      <c r="ED3" s="63" t="n">
        <v>304</v>
      </c>
      <c r="EE3" s="63" t="n">
        <v>312</v>
      </c>
      <c r="EF3" s="63" t="n">
        <v>328</v>
      </c>
      <c r="EG3" s="63" t="n">
        <v>304</v>
      </c>
      <c r="EH3" s="63" t="n">
        <v>328</v>
      </c>
      <c r="EI3" s="63" t="n">
        <v>304</v>
      </c>
      <c r="EJ3" s="63" t="n">
        <v>312</v>
      </c>
    </row>
    <row r="4" customFormat="false" ht="11.25" hidden="true" customHeight="false" outlineLevel="0" collapsed="false">
      <c r="A4" s="69"/>
      <c r="B4" s="66"/>
      <c r="F4" s="70" t="n">
        <v>36892</v>
      </c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 t="n">
        <v>37257</v>
      </c>
      <c r="X4" s="70" t="n">
        <v>37622</v>
      </c>
      <c r="Y4" s="70" t="n">
        <v>37987</v>
      </c>
      <c r="Z4" s="70" t="n">
        <v>38353</v>
      </c>
      <c r="AA4" s="70" t="n">
        <v>38718</v>
      </c>
      <c r="AB4" s="71" t="n">
        <v>40179</v>
      </c>
      <c r="AC4" s="71" t="n">
        <v>40544</v>
      </c>
    </row>
    <row r="5" customFormat="false" ht="11.25" hidden="true" customHeight="false" outlineLevel="0" collapsed="false">
      <c r="A5" s="69"/>
      <c r="B5" s="66"/>
      <c r="C5" s="63" t="n">
        <v>96</v>
      </c>
      <c r="D5" s="63" t="n">
        <v>368</v>
      </c>
      <c r="E5" s="63" t="n">
        <v>408</v>
      </c>
      <c r="AG5" s="63" t="n">
        <v>376</v>
      </c>
      <c r="AH5" s="63" t="n">
        <v>352</v>
      </c>
      <c r="AI5" s="63" t="n">
        <v>408</v>
      </c>
      <c r="AJ5" s="63" t="n">
        <v>368</v>
      </c>
      <c r="AK5" s="63" t="n">
        <v>376</v>
      </c>
      <c r="AL5" s="63" t="n">
        <v>400</v>
      </c>
      <c r="AM5" s="63" t="n">
        <v>376</v>
      </c>
      <c r="AN5" s="63" t="n">
        <v>392</v>
      </c>
      <c r="AO5" s="63" t="n">
        <v>384</v>
      </c>
      <c r="AP5" s="63" t="n">
        <v>376</v>
      </c>
      <c r="AQ5" s="63" t="n">
        <v>384</v>
      </c>
      <c r="AR5" s="63" t="n">
        <v>392</v>
      </c>
      <c r="AS5" s="63" t="n">
        <v>376</v>
      </c>
      <c r="AT5" s="63" t="n">
        <v>352</v>
      </c>
      <c r="AU5" s="63" t="n">
        <v>408</v>
      </c>
      <c r="AV5" s="63" t="n">
        <v>368</v>
      </c>
      <c r="AW5" s="63" t="n">
        <v>392</v>
      </c>
      <c r="AX5" s="63" t="n">
        <v>384</v>
      </c>
      <c r="AY5" s="63" t="n">
        <v>376</v>
      </c>
      <c r="AZ5" s="63" t="n">
        <v>408</v>
      </c>
      <c r="BA5" s="63" t="n">
        <v>368</v>
      </c>
      <c r="BB5" s="63" t="n">
        <v>376</v>
      </c>
      <c r="BC5" s="63" t="n">
        <v>400</v>
      </c>
      <c r="BD5" s="63" t="n">
        <v>376</v>
      </c>
      <c r="BE5" s="63" t="n">
        <v>392</v>
      </c>
      <c r="BF5" s="63" t="n">
        <v>376</v>
      </c>
      <c r="BG5" s="63" t="n">
        <v>376</v>
      </c>
      <c r="BH5" s="63" t="n">
        <v>368</v>
      </c>
      <c r="BI5" s="63" t="n">
        <v>408</v>
      </c>
      <c r="BJ5" s="63" t="n">
        <v>368</v>
      </c>
      <c r="BK5" s="63" t="n">
        <v>392</v>
      </c>
      <c r="BL5" s="63" t="n">
        <v>392</v>
      </c>
      <c r="BM5" s="63" t="n">
        <v>368</v>
      </c>
      <c r="BN5" s="63" t="n">
        <v>408</v>
      </c>
      <c r="BO5" s="63" t="n">
        <v>368</v>
      </c>
      <c r="BP5" s="63" t="n">
        <v>376</v>
      </c>
      <c r="BQ5" s="63" t="n">
        <v>408</v>
      </c>
      <c r="BR5" s="63" t="n">
        <v>352</v>
      </c>
      <c r="BS5" s="63" t="n">
        <v>376</v>
      </c>
      <c r="BT5" s="63" t="n">
        <v>384</v>
      </c>
      <c r="BU5" s="63" t="n">
        <v>392</v>
      </c>
      <c r="BV5" s="63" t="n">
        <v>368</v>
      </c>
      <c r="BW5" s="63" t="n">
        <v>408</v>
      </c>
      <c r="BX5" s="63" t="n">
        <v>376</v>
      </c>
      <c r="BY5" s="63" t="n">
        <v>368</v>
      </c>
      <c r="BZ5" s="63" t="n">
        <v>408</v>
      </c>
      <c r="CA5" s="63" t="n">
        <v>368</v>
      </c>
      <c r="CB5" s="63" t="n">
        <v>392</v>
      </c>
      <c r="CC5" s="63" t="n">
        <v>392</v>
      </c>
      <c r="CD5" s="63" t="n">
        <v>352</v>
      </c>
      <c r="CE5" s="63" t="n">
        <v>376</v>
      </c>
      <c r="CF5" s="63" t="n">
        <v>400</v>
      </c>
      <c r="CG5" s="63" t="n">
        <v>376</v>
      </c>
      <c r="CH5" s="63" t="n">
        <v>368</v>
      </c>
      <c r="CI5" s="63" t="n">
        <v>408</v>
      </c>
      <c r="CJ5" s="63" t="n">
        <v>376</v>
      </c>
      <c r="CK5" s="63" t="n">
        <v>384</v>
      </c>
      <c r="CL5" s="63" t="n">
        <v>392</v>
      </c>
      <c r="CM5" s="63" t="n">
        <v>368</v>
      </c>
      <c r="CN5" s="63" t="n">
        <v>408</v>
      </c>
      <c r="CO5" s="63" t="n">
        <v>376</v>
      </c>
      <c r="CP5" s="63" t="n">
        <v>352</v>
      </c>
      <c r="CQ5" s="63" t="n">
        <v>392</v>
      </c>
      <c r="CR5" s="63" t="n">
        <v>384</v>
      </c>
      <c r="CS5" s="63" t="n">
        <v>376</v>
      </c>
      <c r="CT5" s="63" t="n">
        <v>384</v>
      </c>
      <c r="CU5" s="63" t="n">
        <v>392</v>
      </c>
      <c r="CV5" s="63" t="n">
        <v>376</v>
      </c>
      <c r="CW5" s="63" t="n">
        <v>400</v>
      </c>
      <c r="CX5" s="63" t="n">
        <v>376</v>
      </c>
      <c r="CY5" s="63" t="n">
        <v>368</v>
      </c>
      <c r="CZ5" s="63" t="n">
        <v>408</v>
      </c>
      <c r="DA5" s="63" t="n">
        <v>376</v>
      </c>
      <c r="DB5" s="63" t="n">
        <v>360</v>
      </c>
      <c r="DC5" s="63" t="n">
        <v>408</v>
      </c>
      <c r="DD5" s="63" t="n">
        <v>368</v>
      </c>
      <c r="DE5" s="63" t="n">
        <v>392</v>
      </c>
      <c r="DF5" s="63" t="n">
        <v>384</v>
      </c>
      <c r="DG5" s="63" t="n">
        <v>376</v>
      </c>
      <c r="DH5" s="63" t="n">
        <v>408</v>
      </c>
      <c r="DI5" s="63" t="n">
        <v>368</v>
      </c>
      <c r="DJ5" s="63" t="n">
        <v>376</v>
      </c>
      <c r="DK5" s="63" t="n">
        <v>400</v>
      </c>
      <c r="DL5" s="63" t="n">
        <v>376</v>
      </c>
      <c r="DM5" s="63" t="n">
        <v>392</v>
      </c>
      <c r="DN5" s="63" t="n">
        <v>352</v>
      </c>
      <c r="DO5" s="63" t="n">
        <v>392</v>
      </c>
      <c r="DP5" s="63" t="n">
        <v>368</v>
      </c>
      <c r="DQ5" s="63" t="n">
        <v>408</v>
      </c>
      <c r="DR5" s="63" t="n">
        <v>368</v>
      </c>
      <c r="DS5" s="63" t="n">
        <v>376</v>
      </c>
      <c r="DT5" s="63" t="n">
        <v>408</v>
      </c>
      <c r="DU5" s="63" t="n">
        <v>368</v>
      </c>
      <c r="DV5" s="63" t="n">
        <v>392</v>
      </c>
      <c r="DW5" s="63" t="n">
        <v>384</v>
      </c>
      <c r="DX5" s="63" t="n">
        <v>376</v>
      </c>
      <c r="DY5" s="63" t="n">
        <v>408</v>
      </c>
      <c r="DZ5" s="63" t="n">
        <v>352</v>
      </c>
      <c r="EA5" s="63" t="n">
        <v>376</v>
      </c>
      <c r="EB5" s="63" t="n">
        <v>368</v>
      </c>
      <c r="EC5" s="63" t="n">
        <v>408</v>
      </c>
      <c r="ED5" s="63" t="n">
        <v>368</v>
      </c>
      <c r="EE5" s="63" t="n">
        <v>392</v>
      </c>
      <c r="EF5" s="63" t="n">
        <v>392</v>
      </c>
      <c r="EG5" s="63" t="n">
        <v>368</v>
      </c>
      <c r="EH5" s="63" t="n">
        <v>408</v>
      </c>
      <c r="EI5" s="63" t="n">
        <v>368</v>
      </c>
      <c r="EJ5" s="63" t="n">
        <v>376</v>
      </c>
    </row>
    <row r="6" customFormat="false" ht="12.75" hidden="false" customHeight="false" outlineLevel="0" collapsed="false">
      <c r="A6" s="72" t="n">
        <v>37187</v>
      </c>
    </row>
    <row r="7" customFormat="false" ht="10.5" hidden="true" customHeight="true" outlineLevel="0" collapsed="false">
      <c r="C7" s="73" t="n">
        <v>37165</v>
      </c>
      <c r="D7" s="73" t="n">
        <v>37196</v>
      </c>
      <c r="E7" s="73" t="n">
        <v>37226</v>
      </c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3"/>
      <c r="X7" s="73"/>
      <c r="Y7" s="73"/>
      <c r="Z7" s="73"/>
      <c r="AA7" s="73"/>
      <c r="AG7" s="71" t="n">
        <v>37257</v>
      </c>
      <c r="AH7" s="71" t="n">
        <v>37288</v>
      </c>
      <c r="AI7" s="71" t="n">
        <v>37316</v>
      </c>
      <c r="AJ7" s="71" t="n">
        <v>37347</v>
      </c>
      <c r="AK7" s="71" t="n">
        <v>37377</v>
      </c>
      <c r="AL7" s="71" t="n">
        <v>37408</v>
      </c>
      <c r="AM7" s="71" t="n">
        <v>37438</v>
      </c>
      <c r="AN7" s="71" t="n">
        <v>37469</v>
      </c>
      <c r="AO7" s="71" t="n">
        <v>37500</v>
      </c>
      <c r="AP7" s="71" t="n">
        <v>37530</v>
      </c>
      <c r="AQ7" s="71" t="n">
        <v>37561</v>
      </c>
      <c r="AR7" s="71" t="n">
        <v>37591</v>
      </c>
      <c r="AS7" s="71" t="n">
        <v>37622</v>
      </c>
      <c r="AT7" s="71" t="n">
        <v>37653</v>
      </c>
      <c r="AU7" s="71" t="n">
        <v>37681</v>
      </c>
      <c r="AV7" s="71" t="n">
        <v>37712</v>
      </c>
      <c r="AW7" s="71" t="n">
        <v>37742</v>
      </c>
      <c r="AX7" s="71" t="n">
        <v>37773</v>
      </c>
      <c r="AY7" s="71" t="n">
        <v>37803</v>
      </c>
      <c r="AZ7" s="71" t="n">
        <v>37834</v>
      </c>
      <c r="BA7" s="71" t="n">
        <v>37865</v>
      </c>
      <c r="BB7" s="71" t="n">
        <v>37895</v>
      </c>
      <c r="BC7" s="71" t="n">
        <v>37926</v>
      </c>
      <c r="BD7" s="71" t="n">
        <v>37956</v>
      </c>
      <c r="BE7" s="71" t="n">
        <v>37987</v>
      </c>
      <c r="BF7" s="71" t="n">
        <v>38018</v>
      </c>
      <c r="BG7" s="71" t="n">
        <v>38047</v>
      </c>
      <c r="BH7" s="71" t="n">
        <v>38078</v>
      </c>
      <c r="BI7" s="71" t="n">
        <v>38108</v>
      </c>
      <c r="BJ7" s="71" t="n">
        <v>38139</v>
      </c>
      <c r="BK7" s="71" t="n">
        <v>38169</v>
      </c>
      <c r="BL7" s="71" t="n">
        <v>38200</v>
      </c>
      <c r="BM7" s="71" t="n">
        <v>38231</v>
      </c>
      <c r="BN7" s="71" t="n">
        <v>38261</v>
      </c>
      <c r="BO7" s="71" t="n">
        <v>38292</v>
      </c>
      <c r="BP7" s="71" t="n">
        <v>38322</v>
      </c>
      <c r="BQ7" s="71" t="n">
        <v>38353</v>
      </c>
      <c r="BR7" s="71" t="n">
        <v>38384</v>
      </c>
      <c r="BS7" s="71" t="n">
        <v>38412</v>
      </c>
      <c r="BT7" s="71" t="n">
        <v>38443</v>
      </c>
      <c r="BU7" s="71" t="n">
        <v>38473</v>
      </c>
      <c r="BV7" s="71" t="n">
        <v>38504</v>
      </c>
      <c r="BW7" s="71" t="n">
        <v>38534</v>
      </c>
      <c r="BX7" s="71" t="n">
        <v>38565</v>
      </c>
      <c r="BY7" s="71" t="n">
        <v>38596</v>
      </c>
      <c r="BZ7" s="71" t="n">
        <v>38626</v>
      </c>
      <c r="CA7" s="71" t="n">
        <v>38657</v>
      </c>
      <c r="CB7" s="71" t="n">
        <v>38687</v>
      </c>
      <c r="CC7" s="71" t="n">
        <v>38718</v>
      </c>
      <c r="CD7" s="71" t="n">
        <v>38749</v>
      </c>
      <c r="CE7" s="71" t="n">
        <v>38777</v>
      </c>
      <c r="CF7" s="71" t="n">
        <v>38808</v>
      </c>
      <c r="CG7" s="71" t="n">
        <v>38838</v>
      </c>
      <c r="CH7" s="71" t="n">
        <v>38869</v>
      </c>
      <c r="CI7" s="71" t="n">
        <v>38899</v>
      </c>
      <c r="CJ7" s="71" t="n">
        <v>38930</v>
      </c>
      <c r="CK7" s="71" t="n">
        <v>38961</v>
      </c>
      <c r="CL7" s="71" t="n">
        <v>38991</v>
      </c>
      <c r="CM7" s="71" t="n">
        <v>39022</v>
      </c>
      <c r="CN7" s="71" t="n">
        <v>39052</v>
      </c>
      <c r="CO7" s="71" t="n">
        <v>39083</v>
      </c>
      <c r="CP7" s="71" t="n">
        <v>39114</v>
      </c>
      <c r="CQ7" s="71" t="n">
        <v>39142</v>
      </c>
      <c r="CR7" s="71" t="n">
        <v>39173</v>
      </c>
      <c r="CS7" s="71" t="n">
        <v>39203</v>
      </c>
      <c r="CT7" s="71" t="n">
        <v>39234</v>
      </c>
      <c r="CU7" s="71" t="n">
        <v>39264</v>
      </c>
      <c r="CV7" s="71" t="n">
        <v>39295</v>
      </c>
      <c r="CW7" s="71" t="n">
        <v>39326</v>
      </c>
      <c r="CX7" s="71" t="n">
        <v>39356</v>
      </c>
      <c r="CY7" s="71" t="n">
        <v>39387</v>
      </c>
      <c r="CZ7" s="71" t="n">
        <v>39417</v>
      </c>
      <c r="DA7" s="71" t="n">
        <v>39448</v>
      </c>
      <c r="DB7" s="71" t="n">
        <v>39479</v>
      </c>
      <c r="DC7" s="71" t="n">
        <v>39508</v>
      </c>
      <c r="DD7" s="71" t="n">
        <v>39539</v>
      </c>
      <c r="DE7" s="71" t="n">
        <v>39569</v>
      </c>
      <c r="DF7" s="71" t="n">
        <v>39600</v>
      </c>
      <c r="DG7" s="71" t="n">
        <v>39630</v>
      </c>
      <c r="DH7" s="71" t="n">
        <v>39661</v>
      </c>
      <c r="DI7" s="71" t="n">
        <v>39692</v>
      </c>
      <c r="DJ7" s="71" t="n">
        <v>39722</v>
      </c>
      <c r="DK7" s="71" t="n">
        <v>39753</v>
      </c>
      <c r="DL7" s="71" t="n">
        <v>39783</v>
      </c>
      <c r="DM7" s="71" t="n">
        <v>39814</v>
      </c>
      <c r="DN7" s="71" t="n">
        <v>39845</v>
      </c>
      <c r="DO7" s="71" t="n">
        <v>39873</v>
      </c>
      <c r="DP7" s="71" t="n">
        <v>39904</v>
      </c>
      <c r="DQ7" s="71" t="n">
        <v>39934</v>
      </c>
      <c r="DR7" s="71" t="n">
        <v>39965</v>
      </c>
      <c r="DS7" s="71" t="n">
        <v>39995</v>
      </c>
      <c r="DT7" s="71" t="n">
        <v>40026</v>
      </c>
      <c r="DU7" s="71" t="n">
        <v>40057</v>
      </c>
      <c r="DV7" s="71" t="n">
        <v>40087</v>
      </c>
      <c r="DW7" s="71" t="n">
        <v>40118</v>
      </c>
      <c r="DX7" s="71" t="n">
        <v>40148</v>
      </c>
      <c r="DY7" s="71" t="n">
        <v>40179</v>
      </c>
      <c r="DZ7" s="71" t="n">
        <v>40210</v>
      </c>
      <c r="EA7" s="71" t="n">
        <v>40238</v>
      </c>
      <c r="EB7" s="71" t="n">
        <v>40269</v>
      </c>
      <c r="EC7" s="71" t="n">
        <v>40299</v>
      </c>
      <c r="ED7" s="71" t="n">
        <v>40330</v>
      </c>
      <c r="EE7" s="71" t="n">
        <v>40360</v>
      </c>
      <c r="EF7" s="71" t="n">
        <v>40391</v>
      </c>
      <c r="EG7" s="71" t="n">
        <v>40422</v>
      </c>
      <c r="EH7" s="71" t="n">
        <v>40452</v>
      </c>
      <c r="EI7" s="71" t="n">
        <v>40483</v>
      </c>
      <c r="EJ7" s="71" t="n">
        <v>40513</v>
      </c>
    </row>
    <row r="8" customFormat="false" ht="21" hidden="false" customHeight="true" outlineLevel="0" collapsed="false">
      <c r="A8" s="128" t="s">
        <v>70</v>
      </c>
      <c r="B8" s="118"/>
      <c r="C8" s="148" t="s">
        <v>48</v>
      </c>
      <c r="D8" s="148" t="s">
        <v>49</v>
      </c>
      <c r="E8" s="148" t="s">
        <v>50</v>
      </c>
      <c r="F8" s="149" t="s">
        <v>51</v>
      </c>
      <c r="G8" s="149" t="s">
        <v>52</v>
      </c>
      <c r="H8" s="148" t="n">
        <v>37257</v>
      </c>
      <c r="I8" s="148" t="n">
        <v>37288</v>
      </c>
      <c r="J8" s="149" t="s">
        <v>53</v>
      </c>
      <c r="K8" s="148" t="n">
        <v>37316</v>
      </c>
      <c r="L8" s="148" t="n">
        <v>37347</v>
      </c>
      <c r="M8" s="148" t="n">
        <v>37377</v>
      </c>
      <c r="N8" s="148" t="n">
        <v>37408</v>
      </c>
      <c r="O8" s="148" t="s">
        <v>54</v>
      </c>
      <c r="P8" s="150" t="n">
        <v>37438</v>
      </c>
      <c r="Q8" s="148" t="n">
        <v>37469</v>
      </c>
      <c r="R8" s="148" t="n">
        <v>37500</v>
      </c>
      <c r="S8" s="148" t="s">
        <v>55</v>
      </c>
      <c r="T8" s="148" t="n">
        <v>37530</v>
      </c>
      <c r="U8" s="148" t="n">
        <v>37561</v>
      </c>
      <c r="V8" s="148" t="n">
        <v>37591</v>
      </c>
      <c r="W8" s="148" t="s">
        <v>56</v>
      </c>
      <c r="X8" s="148" t="s">
        <v>57</v>
      </c>
      <c r="Y8" s="148" t="s">
        <v>58</v>
      </c>
      <c r="Z8" s="148" t="s">
        <v>59</v>
      </c>
      <c r="AA8" s="148" t="s">
        <v>60</v>
      </c>
      <c r="AB8" s="151" t="s">
        <v>61</v>
      </c>
      <c r="AC8" s="149" t="s">
        <v>71</v>
      </c>
      <c r="AD8" s="149"/>
      <c r="AG8" s="75" t="n">
        <v>37257</v>
      </c>
      <c r="AH8" s="75" t="n">
        <v>37288</v>
      </c>
      <c r="AI8" s="75" t="n">
        <v>37316</v>
      </c>
      <c r="AJ8" s="75" t="n">
        <v>37347</v>
      </c>
      <c r="AK8" s="75" t="n">
        <v>37377</v>
      </c>
      <c r="AL8" s="75" t="n">
        <v>37408</v>
      </c>
      <c r="AM8" s="75" t="n">
        <v>37438</v>
      </c>
      <c r="AN8" s="75" t="n">
        <v>37469</v>
      </c>
      <c r="AO8" s="75" t="n">
        <v>37500</v>
      </c>
      <c r="AP8" s="75" t="n">
        <v>37530</v>
      </c>
      <c r="AQ8" s="75" t="n">
        <v>37561</v>
      </c>
      <c r="AR8" s="75" t="n">
        <v>37591</v>
      </c>
      <c r="AS8" s="75" t="n">
        <v>37622</v>
      </c>
      <c r="AT8" s="75" t="n">
        <v>37653</v>
      </c>
      <c r="AU8" s="75" t="n">
        <v>37681</v>
      </c>
      <c r="AV8" s="75" t="n">
        <v>37712</v>
      </c>
      <c r="AW8" s="75" t="n">
        <v>37742</v>
      </c>
      <c r="AX8" s="75" t="n">
        <v>37773</v>
      </c>
      <c r="AY8" s="75" t="n">
        <v>37803</v>
      </c>
      <c r="AZ8" s="75" t="n">
        <v>37834</v>
      </c>
      <c r="BA8" s="75" t="n">
        <v>37865</v>
      </c>
      <c r="BB8" s="75" t="n">
        <v>37895</v>
      </c>
      <c r="BC8" s="75" t="n">
        <v>37926</v>
      </c>
      <c r="BD8" s="75" t="n">
        <v>37956</v>
      </c>
      <c r="BE8" s="75" t="n">
        <v>37987</v>
      </c>
      <c r="BF8" s="75" t="n">
        <v>38018</v>
      </c>
      <c r="BG8" s="75" t="n">
        <v>38047</v>
      </c>
      <c r="BH8" s="75" t="n">
        <v>38078</v>
      </c>
      <c r="BI8" s="75" t="n">
        <v>38108</v>
      </c>
      <c r="BJ8" s="75" t="n">
        <v>38139</v>
      </c>
      <c r="BK8" s="75" t="n">
        <v>38169</v>
      </c>
      <c r="BL8" s="75" t="n">
        <v>38200</v>
      </c>
      <c r="BM8" s="75" t="n">
        <v>38231</v>
      </c>
      <c r="BN8" s="75" t="n">
        <v>38261</v>
      </c>
      <c r="BO8" s="75" t="n">
        <v>38292</v>
      </c>
      <c r="BP8" s="75" t="n">
        <v>38322</v>
      </c>
      <c r="BQ8" s="75" t="n">
        <v>38353</v>
      </c>
      <c r="BR8" s="75" t="n">
        <v>38384</v>
      </c>
      <c r="BS8" s="75" t="n">
        <v>38412</v>
      </c>
      <c r="BT8" s="75" t="n">
        <v>38443</v>
      </c>
      <c r="BU8" s="75" t="n">
        <v>38473</v>
      </c>
      <c r="BV8" s="75" t="n">
        <v>38504</v>
      </c>
      <c r="BW8" s="75" t="n">
        <v>38534</v>
      </c>
      <c r="BX8" s="75" t="n">
        <v>38565</v>
      </c>
      <c r="BY8" s="75" t="n">
        <v>38596</v>
      </c>
      <c r="BZ8" s="75" t="n">
        <v>38626</v>
      </c>
      <c r="CA8" s="75" t="n">
        <v>38657</v>
      </c>
      <c r="CB8" s="75" t="n">
        <v>38687</v>
      </c>
      <c r="CC8" s="75" t="n">
        <v>38718</v>
      </c>
      <c r="CD8" s="75" t="n">
        <v>38749</v>
      </c>
      <c r="CE8" s="75" t="n">
        <v>38777</v>
      </c>
      <c r="CF8" s="75" t="n">
        <v>38808</v>
      </c>
      <c r="CG8" s="75" t="n">
        <v>38838</v>
      </c>
      <c r="CH8" s="75" t="n">
        <v>38869</v>
      </c>
      <c r="CI8" s="75" t="n">
        <v>38899</v>
      </c>
      <c r="CJ8" s="75" t="n">
        <v>38930</v>
      </c>
      <c r="CK8" s="75" t="n">
        <v>38961</v>
      </c>
      <c r="CL8" s="75" t="n">
        <v>38991</v>
      </c>
      <c r="CM8" s="75" t="n">
        <v>39022</v>
      </c>
      <c r="CN8" s="75" t="n">
        <v>39052</v>
      </c>
      <c r="CO8" s="75" t="n">
        <v>39083</v>
      </c>
      <c r="CP8" s="75" t="n">
        <v>39114</v>
      </c>
      <c r="CQ8" s="75" t="n">
        <v>39142</v>
      </c>
      <c r="CR8" s="75" t="n">
        <v>39173</v>
      </c>
      <c r="CS8" s="75" t="n">
        <v>39203</v>
      </c>
      <c r="CT8" s="75" t="n">
        <v>39234</v>
      </c>
      <c r="CU8" s="75" t="n">
        <v>39264</v>
      </c>
      <c r="CV8" s="75" t="n">
        <v>39295</v>
      </c>
      <c r="CW8" s="75" t="n">
        <v>39326</v>
      </c>
      <c r="CX8" s="75" t="n">
        <v>39356</v>
      </c>
      <c r="CY8" s="75" t="n">
        <v>39387</v>
      </c>
      <c r="CZ8" s="75" t="n">
        <v>39417</v>
      </c>
      <c r="DA8" s="75" t="n">
        <v>39448</v>
      </c>
      <c r="DB8" s="75" t="n">
        <v>39479</v>
      </c>
      <c r="DC8" s="75" t="n">
        <v>39508</v>
      </c>
      <c r="DD8" s="75" t="n">
        <v>39539</v>
      </c>
      <c r="DE8" s="75" t="n">
        <v>39569</v>
      </c>
      <c r="DF8" s="75" t="n">
        <v>39600</v>
      </c>
      <c r="DG8" s="75" t="n">
        <v>39630</v>
      </c>
      <c r="DH8" s="75" t="n">
        <v>39661</v>
      </c>
      <c r="DI8" s="75" t="n">
        <v>39692</v>
      </c>
      <c r="DJ8" s="75" t="n">
        <v>39722</v>
      </c>
      <c r="DK8" s="75" t="n">
        <v>39753</v>
      </c>
      <c r="DL8" s="75" t="n">
        <v>39783</v>
      </c>
      <c r="DM8" s="75" t="n">
        <v>39814</v>
      </c>
      <c r="DN8" s="75" t="n">
        <v>39845</v>
      </c>
      <c r="DO8" s="75" t="n">
        <v>39873</v>
      </c>
      <c r="DP8" s="75" t="n">
        <v>39904</v>
      </c>
      <c r="DQ8" s="75" t="n">
        <v>39934</v>
      </c>
      <c r="DR8" s="75" t="n">
        <v>39965</v>
      </c>
      <c r="DS8" s="75" t="n">
        <v>39995</v>
      </c>
      <c r="DT8" s="75" t="n">
        <v>40026</v>
      </c>
      <c r="DU8" s="75" t="n">
        <v>40057</v>
      </c>
      <c r="DV8" s="75" t="n">
        <v>40087</v>
      </c>
      <c r="DW8" s="75" t="n">
        <v>40118</v>
      </c>
      <c r="DX8" s="75" t="n">
        <v>40148</v>
      </c>
      <c r="DY8" s="75" t="n">
        <v>40179</v>
      </c>
      <c r="DZ8" s="75" t="n">
        <v>40210</v>
      </c>
      <c r="EA8" s="75" t="n">
        <v>40238</v>
      </c>
      <c r="EB8" s="75" t="n">
        <v>40269</v>
      </c>
      <c r="EC8" s="75" t="n">
        <v>40299</v>
      </c>
      <c r="ED8" s="75" t="n">
        <v>40330</v>
      </c>
      <c r="EE8" s="75" t="n">
        <v>40360</v>
      </c>
      <c r="EF8" s="75" t="n">
        <v>40391</v>
      </c>
      <c r="EG8" s="75" t="n">
        <v>40422</v>
      </c>
      <c r="EH8" s="75" t="n">
        <v>40452</v>
      </c>
      <c r="EI8" s="75" t="n">
        <v>40483</v>
      </c>
      <c r="EJ8" s="75" t="n">
        <v>40513</v>
      </c>
    </row>
    <row r="9" customFormat="false" ht="13.7" hidden="false" customHeight="true" outlineLevel="0" collapsed="false">
      <c r="A9" s="84" t="s">
        <v>13</v>
      </c>
      <c r="B9" s="105" t="s">
        <v>63</v>
      </c>
      <c r="C9" s="124" t="n">
        <v>23.95</v>
      </c>
      <c r="D9" s="124" t="n">
        <v>24.8034736842105</v>
      </c>
      <c r="E9" s="124" t="n">
        <v>29.2959268292683</v>
      </c>
      <c r="F9" s="86" t="n">
        <v>26.7854732524215</v>
      </c>
      <c r="G9" s="85" t="n">
        <v>26.8668504273504</v>
      </c>
      <c r="H9" s="85" t="n">
        <v>27.9839230769231</v>
      </c>
      <c r="I9" s="85" t="n">
        <v>25.7497777777778</v>
      </c>
      <c r="J9" s="85" t="n">
        <v>21.2500731707317</v>
      </c>
      <c r="K9" s="85" t="n">
        <v>23.0001463414634</v>
      </c>
      <c r="L9" s="85" t="n">
        <v>19.5</v>
      </c>
      <c r="M9" s="85" t="n">
        <v>19.9291282051282</v>
      </c>
      <c r="N9" s="85" t="n">
        <v>21</v>
      </c>
      <c r="O9" s="85" t="n">
        <v>31.9520384615385</v>
      </c>
      <c r="P9" s="87" t="n">
        <v>29.9037179487179</v>
      </c>
      <c r="Q9" s="85" t="n">
        <v>34.000358974359</v>
      </c>
      <c r="R9" s="85" t="n">
        <v>29.4</v>
      </c>
      <c r="S9" s="85" t="n">
        <v>26.6410743227675</v>
      </c>
      <c r="T9" s="85" t="n">
        <v>27.0003076923077</v>
      </c>
      <c r="U9" s="85" t="n">
        <v>23.8618421052632</v>
      </c>
      <c r="V9" s="85" t="n">
        <v>29.0610731707317</v>
      </c>
      <c r="W9" s="86" t="n">
        <v>25.8743087210882</v>
      </c>
      <c r="X9" s="85" t="n">
        <v>27.4813336373835</v>
      </c>
      <c r="Y9" s="85" t="n">
        <v>27.7084346320743</v>
      </c>
      <c r="Z9" s="85" t="n">
        <v>27.8935686446287</v>
      </c>
      <c r="AA9" s="85" t="n">
        <v>28.5458934911573</v>
      </c>
      <c r="AB9" s="87" t="n">
        <v>29.1493040771383</v>
      </c>
      <c r="AC9" s="152" t="n">
        <v>27.9861679338772</v>
      </c>
      <c r="AD9" s="90"/>
      <c r="AE9" s="91"/>
      <c r="AG9" s="125" t="n">
        <v>27.9839230769231</v>
      </c>
      <c r="AH9" s="125" t="n">
        <v>25.7497777777778</v>
      </c>
      <c r="AI9" s="125" t="n">
        <v>23.0001463414634</v>
      </c>
      <c r="AJ9" s="125" t="n">
        <v>19.5</v>
      </c>
      <c r="AK9" s="125" t="n">
        <v>19.9291282051282</v>
      </c>
      <c r="AL9" s="125" t="n">
        <v>21</v>
      </c>
      <c r="AM9" s="125" t="n">
        <v>29.9037179487179</v>
      </c>
      <c r="AN9" s="125" t="n">
        <v>34.000358974359</v>
      </c>
      <c r="AO9" s="125" t="n">
        <v>29.4</v>
      </c>
      <c r="AP9" s="125" t="n">
        <v>27.0003076923077</v>
      </c>
      <c r="AQ9" s="125" t="n">
        <v>23.8618421052632</v>
      </c>
      <c r="AR9" s="125" t="n">
        <v>29.0610731707317</v>
      </c>
      <c r="AS9" s="125" t="n">
        <v>29.4068974358974</v>
      </c>
      <c r="AT9" s="125" t="n">
        <v>28.5003333333333</v>
      </c>
      <c r="AU9" s="125" t="n">
        <v>25.9997317073171</v>
      </c>
      <c r="AV9" s="125" t="n">
        <v>22.9997368421053</v>
      </c>
      <c r="AW9" s="125" t="n">
        <v>14.1472307692308</v>
      </c>
      <c r="AX9" s="125" t="n">
        <v>17.00025</v>
      </c>
      <c r="AY9" s="125" t="n">
        <v>36</v>
      </c>
      <c r="AZ9" s="125" t="n">
        <v>38.9998048780488</v>
      </c>
      <c r="BA9" s="125" t="n">
        <v>32.9115789473684</v>
      </c>
      <c r="BB9" s="125" t="n">
        <v>29.000358974359</v>
      </c>
      <c r="BC9" s="125" t="n">
        <v>24.9</v>
      </c>
      <c r="BD9" s="125" t="n">
        <v>30.0962820512821</v>
      </c>
      <c r="BE9" s="125" t="n">
        <v>28.8684615384615</v>
      </c>
      <c r="BF9" s="125" t="n">
        <v>28.2098205128205</v>
      </c>
      <c r="BG9" s="125" t="n">
        <v>26.1900769230769</v>
      </c>
      <c r="BH9" s="125" t="n">
        <v>23.7703684210526</v>
      </c>
      <c r="BI9" s="125" t="n">
        <v>16.5375609756098</v>
      </c>
      <c r="BJ9" s="125" t="n">
        <v>18.9001052631579</v>
      </c>
      <c r="BK9" s="125" t="n">
        <v>34.4652820512821</v>
      </c>
      <c r="BL9" s="125" t="n">
        <v>37.0201951219512</v>
      </c>
      <c r="BM9" s="125" t="n">
        <v>32.0075263157895</v>
      </c>
      <c r="BN9" s="125" t="n">
        <v>28.8596585365854</v>
      </c>
      <c r="BO9" s="125" t="n">
        <v>25.4809473684211</v>
      </c>
      <c r="BP9" s="125" t="n">
        <v>29.8083333333333</v>
      </c>
      <c r="BQ9" s="125" t="n">
        <v>29.1141707317073</v>
      </c>
      <c r="BR9" s="125" t="n">
        <v>28.5095555555556</v>
      </c>
      <c r="BS9" s="125" t="n">
        <v>26.6703846153846</v>
      </c>
      <c r="BT9" s="125" t="n">
        <v>24.4501052631579</v>
      </c>
      <c r="BU9" s="125" t="n">
        <v>17.8402195121951</v>
      </c>
      <c r="BV9" s="125" t="n">
        <v>20.0098947368421</v>
      </c>
      <c r="BW9" s="125" t="n">
        <v>34.2106341463415</v>
      </c>
      <c r="BX9" s="125" t="n">
        <v>36.5198974358974</v>
      </c>
      <c r="BY9" s="125" t="n">
        <v>31.9641052631579</v>
      </c>
      <c r="BZ9" s="125" t="n">
        <v>29.0903170731707</v>
      </c>
      <c r="CA9" s="125" t="n">
        <v>25.999052631579</v>
      </c>
      <c r="CB9" s="125" t="n">
        <v>29.9332820512821</v>
      </c>
      <c r="CC9" s="125" t="n">
        <v>29.3053170731707</v>
      </c>
      <c r="CD9" s="125" t="n">
        <v>28.7604444444444</v>
      </c>
      <c r="CE9" s="125" t="n">
        <v>27.0800769230769</v>
      </c>
      <c r="CF9" s="125" t="n">
        <v>25.07025</v>
      </c>
      <c r="CG9" s="125" t="n">
        <v>19.0226153846154</v>
      </c>
      <c r="CH9" s="125" t="n">
        <v>21.0198421052632</v>
      </c>
      <c r="CI9" s="125" t="n">
        <v>33.9340487804878</v>
      </c>
      <c r="CJ9" s="125" t="n">
        <v>36.0401025641026</v>
      </c>
      <c r="CK9" s="125" t="n">
        <v>31.8719473684211</v>
      </c>
      <c r="CL9" s="125" t="n">
        <v>29.2700243902439</v>
      </c>
      <c r="CM9" s="125" t="n">
        <v>26.4482631578947</v>
      </c>
      <c r="CN9" s="125" t="n">
        <v>30.0271951219512</v>
      </c>
      <c r="CO9" s="125" t="n">
        <v>29.4269230769231</v>
      </c>
      <c r="CP9" s="125" t="n">
        <v>28.9496666666667</v>
      </c>
      <c r="CQ9" s="125" t="n">
        <v>27.4297692307692</v>
      </c>
      <c r="CR9" s="125" t="n">
        <v>25.59975</v>
      </c>
      <c r="CS9" s="125" t="n">
        <v>20.1069487179487</v>
      </c>
      <c r="CT9" s="125" t="n">
        <v>21.9301052631579</v>
      </c>
      <c r="CU9" s="125" t="n">
        <v>33.6449512195122</v>
      </c>
      <c r="CV9" s="125" t="n">
        <v>35.5703846153846</v>
      </c>
      <c r="CW9" s="125" t="n">
        <v>31.78325</v>
      </c>
      <c r="CX9" s="125" t="n">
        <v>29.4298461538462</v>
      </c>
      <c r="CY9" s="125" t="n">
        <v>26.8555263157895</v>
      </c>
      <c r="CZ9" s="125" t="n">
        <v>30.1026585365854</v>
      </c>
      <c r="DA9" s="125" t="n">
        <v>29.5902051282051</v>
      </c>
      <c r="DB9" s="125" t="n">
        <v>29.1597567567568</v>
      </c>
      <c r="DC9" s="125" t="n">
        <v>27.749756097561</v>
      </c>
      <c r="DD9" s="125" t="n">
        <v>26.0501578947368</v>
      </c>
      <c r="DE9" s="125" t="n">
        <v>20.9318205128205</v>
      </c>
      <c r="DF9" s="125" t="n">
        <v>22.65</v>
      </c>
      <c r="DG9" s="125" t="n">
        <v>33.501</v>
      </c>
      <c r="DH9" s="125" t="n">
        <v>35.3098780487805</v>
      </c>
      <c r="DI9" s="125" t="n">
        <v>31.7802631578947</v>
      </c>
      <c r="DJ9" s="125" t="n">
        <v>29.6103076923077</v>
      </c>
      <c r="DK9" s="125" t="n">
        <v>27.21525</v>
      </c>
      <c r="DL9" s="125" t="n">
        <v>30.2286153846154</v>
      </c>
      <c r="DM9" s="125" t="n">
        <v>29.7431538461539</v>
      </c>
      <c r="DN9" s="125" t="n">
        <v>29.3701111111111</v>
      </c>
      <c r="DO9" s="125" t="n">
        <v>28.0597073170732</v>
      </c>
      <c r="DP9" s="125" t="n">
        <v>26.4898947368421</v>
      </c>
      <c r="DQ9" s="125" t="n">
        <v>21.7401707317073</v>
      </c>
      <c r="DR9" s="125" t="n">
        <v>23.34</v>
      </c>
      <c r="DS9" s="125" t="n">
        <v>33.3896923076923</v>
      </c>
      <c r="DT9" s="125" t="n">
        <v>35.0796829268293</v>
      </c>
      <c r="DU9" s="125" t="n">
        <v>31.7922105263158</v>
      </c>
      <c r="DV9" s="125" t="n">
        <v>29.8001538461538</v>
      </c>
      <c r="DW9" s="125" t="n">
        <v>27.56975</v>
      </c>
      <c r="DX9" s="125" t="n">
        <v>30.3641025641026</v>
      </c>
      <c r="DY9" s="125" t="n">
        <v>29.9237804878049</v>
      </c>
      <c r="DZ9" s="125" t="n">
        <v>29.5803333333333</v>
      </c>
      <c r="EA9" s="125" t="n">
        <v>28.3701794871795</v>
      </c>
      <c r="EB9" s="125" t="n">
        <v>26.9101052631579</v>
      </c>
      <c r="EC9" s="125" t="n">
        <v>22.4941219512195</v>
      </c>
      <c r="ED9" s="125" t="n">
        <v>23.9898421052632</v>
      </c>
      <c r="EE9" s="125" t="n">
        <v>33.3092820512821</v>
      </c>
      <c r="EF9" s="125" t="n">
        <v>34.8903170731707</v>
      </c>
      <c r="EG9" s="125" t="n">
        <v>31.8245789473684</v>
      </c>
      <c r="EH9" s="125" t="n">
        <v>29.9998780487805</v>
      </c>
      <c r="EI9" s="125" t="n">
        <v>27.9072105263158</v>
      </c>
      <c r="EJ9" s="125" t="n">
        <v>30.4993846153846</v>
      </c>
    </row>
    <row r="10" customFormat="false" ht="13.7" hidden="false" customHeight="true" outlineLevel="0" collapsed="false">
      <c r="A10" s="92" t="s">
        <v>12</v>
      </c>
      <c r="B10" s="93" t="s">
        <v>64</v>
      </c>
      <c r="C10" s="125" t="n">
        <v>24</v>
      </c>
      <c r="D10" s="125" t="n">
        <v>24.5983157894737</v>
      </c>
      <c r="E10" s="125" t="n">
        <v>28.5</v>
      </c>
      <c r="F10" s="94" t="n">
        <v>26.3365684210526</v>
      </c>
      <c r="G10" s="87" t="n">
        <v>26.354311965812</v>
      </c>
      <c r="H10" s="87" t="n">
        <v>27.4585128205128</v>
      </c>
      <c r="I10" s="87" t="n">
        <v>25.2501111111111</v>
      </c>
      <c r="J10" s="87" t="n">
        <v>22.0000949935815</v>
      </c>
      <c r="K10" s="87" t="n">
        <v>23.4999268292683</v>
      </c>
      <c r="L10" s="87" t="n">
        <v>20.5002631578947</v>
      </c>
      <c r="M10" s="87" t="n">
        <v>21.4098717948718</v>
      </c>
      <c r="N10" s="87" t="n">
        <v>22.5</v>
      </c>
      <c r="O10" s="87" t="n">
        <v>33.4326923076923</v>
      </c>
      <c r="P10" s="87" t="n">
        <v>31.3652051282051</v>
      </c>
      <c r="Q10" s="87" t="n">
        <v>35.5001794871795</v>
      </c>
      <c r="R10" s="87" t="n">
        <v>30.84375</v>
      </c>
      <c r="S10" s="87" t="n">
        <v>26.4406901023666</v>
      </c>
      <c r="T10" s="87" t="n">
        <v>28.5002307692308</v>
      </c>
      <c r="U10" s="87" t="n">
        <v>22.8094736842105</v>
      </c>
      <c r="V10" s="87" t="n">
        <v>28.0123658536585</v>
      </c>
      <c r="W10" s="94" t="n">
        <v>26.4842448256378</v>
      </c>
      <c r="X10" s="87" t="n">
        <v>29.0635744990052</v>
      </c>
      <c r="Y10" s="87" t="n">
        <v>29.0382485425792</v>
      </c>
      <c r="Z10" s="87" t="n">
        <v>29.4658354835807</v>
      </c>
      <c r="AA10" s="87" t="n">
        <v>30.912113677345</v>
      </c>
      <c r="AB10" s="87" t="n">
        <v>33.3491093234594</v>
      </c>
      <c r="AC10" s="153" t="n">
        <v>30.0437728471041</v>
      </c>
      <c r="AD10" s="90"/>
      <c r="AE10" s="91"/>
      <c r="AG10" s="125" t="n">
        <v>27.4585128205128</v>
      </c>
      <c r="AH10" s="125" t="n">
        <v>25.2501111111111</v>
      </c>
      <c r="AI10" s="125" t="n">
        <v>23.4999268292683</v>
      </c>
      <c r="AJ10" s="125" t="n">
        <v>20.5002631578947</v>
      </c>
      <c r="AK10" s="125" t="n">
        <v>21.4098717948718</v>
      </c>
      <c r="AL10" s="125" t="n">
        <v>22.5</v>
      </c>
      <c r="AM10" s="125" t="n">
        <v>31.3652051282051</v>
      </c>
      <c r="AN10" s="125" t="n">
        <v>35.5001794871795</v>
      </c>
      <c r="AO10" s="125" t="n">
        <v>30.84375</v>
      </c>
      <c r="AP10" s="125" t="n">
        <v>28.5002307692308</v>
      </c>
      <c r="AQ10" s="125" t="n">
        <v>22.8094736842105</v>
      </c>
      <c r="AR10" s="125" t="n">
        <v>28.0123658536585</v>
      </c>
      <c r="AS10" s="125" t="n">
        <v>28.3459487179487</v>
      </c>
      <c r="AT10" s="125" t="n">
        <v>28.25</v>
      </c>
      <c r="AU10" s="125" t="n">
        <v>26.4998536585366</v>
      </c>
      <c r="AV10" s="125" t="n">
        <v>25.2497368421053</v>
      </c>
      <c r="AW10" s="125" t="n">
        <v>17.1664871794872</v>
      </c>
      <c r="AX10" s="125" t="n">
        <v>20.500125</v>
      </c>
      <c r="AY10" s="125" t="n">
        <v>37.9291282051282</v>
      </c>
      <c r="AZ10" s="125" t="n">
        <v>40.8498048780488</v>
      </c>
      <c r="BA10" s="125" t="n">
        <v>34.6152631578947</v>
      </c>
      <c r="BB10" s="125" t="n">
        <v>30.7496923076923</v>
      </c>
      <c r="BC10" s="125" t="n">
        <v>26.71875</v>
      </c>
      <c r="BD10" s="125" t="n">
        <v>31.9263846153846</v>
      </c>
      <c r="BE10" s="125" t="n">
        <v>28.3041282051282</v>
      </c>
      <c r="BF10" s="125" t="n">
        <v>28.2902820512821</v>
      </c>
      <c r="BG10" s="125" t="n">
        <v>26.8897179487179</v>
      </c>
      <c r="BH10" s="125" t="n">
        <v>25.89</v>
      </c>
      <c r="BI10" s="125" t="n">
        <v>19.2923170731707</v>
      </c>
      <c r="BJ10" s="125" t="n">
        <v>22.0498947368421</v>
      </c>
      <c r="BK10" s="125" t="n">
        <v>36.3360512820513</v>
      </c>
      <c r="BL10" s="125" t="n">
        <v>38.8100975609756</v>
      </c>
      <c r="BM10" s="125" t="n">
        <v>33.6892105263158</v>
      </c>
      <c r="BN10" s="125" t="n">
        <v>30.5797317073171</v>
      </c>
      <c r="BO10" s="125" t="n">
        <v>27.2643684210526</v>
      </c>
      <c r="BP10" s="125" t="n">
        <v>31.5871794871795</v>
      </c>
      <c r="BQ10" s="125" t="n">
        <v>28.7076097560976</v>
      </c>
      <c r="BR10" s="125" t="n">
        <v>28.7001111111111</v>
      </c>
      <c r="BS10" s="125" t="n">
        <v>27.4298974358974</v>
      </c>
      <c r="BT10" s="125" t="n">
        <v>26.5302631578947</v>
      </c>
      <c r="BU10" s="125" t="n">
        <v>20.4921219512195</v>
      </c>
      <c r="BV10" s="125" t="n">
        <v>23.0297368421053</v>
      </c>
      <c r="BW10" s="125" t="n">
        <v>36.0580243902439</v>
      </c>
      <c r="BX10" s="125" t="n">
        <v>38.3003846153846</v>
      </c>
      <c r="BY10" s="125" t="n">
        <v>33.6363157894737</v>
      </c>
      <c r="BZ10" s="125" t="n">
        <v>30.8102682926829</v>
      </c>
      <c r="CA10" s="125" t="n">
        <v>27.78</v>
      </c>
      <c r="CB10" s="125" t="n">
        <v>31.7198205128205</v>
      </c>
      <c r="CC10" s="125" t="n">
        <v>29.0496341463415</v>
      </c>
      <c r="CD10" s="125" t="n">
        <v>29.0803333333333</v>
      </c>
      <c r="CE10" s="125" t="n">
        <v>27.9298974358974</v>
      </c>
      <c r="CF10" s="125" t="n">
        <v>27.12</v>
      </c>
      <c r="CG10" s="125" t="n">
        <v>21.6045128205128</v>
      </c>
      <c r="CH10" s="125" t="n">
        <v>23.9502631578947</v>
      </c>
      <c r="CI10" s="125" t="n">
        <v>35.8041707317073</v>
      </c>
      <c r="CJ10" s="125" t="n">
        <v>37.8897435897436</v>
      </c>
      <c r="CK10" s="125" t="n">
        <v>33.6275263157895</v>
      </c>
      <c r="CL10" s="125" t="n">
        <v>31.0797804878049</v>
      </c>
      <c r="CM10" s="125" t="n">
        <v>28.3073684210526</v>
      </c>
      <c r="CN10" s="125" t="n">
        <v>31.9101951219512</v>
      </c>
      <c r="CO10" s="125" t="n">
        <v>29.3085641025641</v>
      </c>
      <c r="CP10" s="125" t="n">
        <v>29.4198888888889</v>
      </c>
      <c r="CQ10" s="125" t="n">
        <v>28.4101282051282</v>
      </c>
      <c r="CR10" s="125" t="n">
        <v>27.71975</v>
      </c>
      <c r="CS10" s="125" t="n">
        <v>22.7123076923077</v>
      </c>
      <c r="CT10" s="125" t="n">
        <v>24.9103684210526</v>
      </c>
      <c r="CU10" s="125" t="n">
        <v>35.7801219512195</v>
      </c>
      <c r="CV10" s="125" t="n">
        <v>37.749641025641</v>
      </c>
      <c r="CW10" s="125" t="n">
        <v>33.898</v>
      </c>
      <c r="CX10" s="125" t="n">
        <v>31.6100769230769</v>
      </c>
      <c r="CY10" s="125" t="n">
        <v>29.0984210526316</v>
      </c>
      <c r="CZ10" s="125" t="n">
        <v>32.4626585365854</v>
      </c>
      <c r="DA10" s="125" t="n">
        <v>30.258717948718</v>
      </c>
      <c r="DB10" s="125" t="n">
        <v>30.3603783783784</v>
      </c>
      <c r="DC10" s="125" t="n">
        <v>29.4199268292683</v>
      </c>
      <c r="DD10" s="125" t="n">
        <v>28.77</v>
      </c>
      <c r="DE10" s="125" t="n">
        <v>24.0468717948718</v>
      </c>
      <c r="DF10" s="125" t="n">
        <v>26.13025</v>
      </c>
      <c r="DG10" s="125" t="n">
        <v>36.4780512820513</v>
      </c>
      <c r="DH10" s="125" t="n">
        <v>38.3501707317073</v>
      </c>
      <c r="DI10" s="125" t="n">
        <v>34.7171052631579</v>
      </c>
      <c r="DJ10" s="125" t="n">
        <v>32.5402051282051</v>
      </c>
      <c r="DK10" s="125" t="n">
        <v>30.191</v>
      </c>
      <c r="DL10" s="125" t="n">
        <v>33.3994871794872</v>
      </c>
      <c r="DM10" s="125" t="n">
        <v>31.3566153846154</v>
      </c>
      <c r="DN10" s="125" t="n">
        <v>31.4297777777778</v>
      </c>
      <c r="DO10" s="125" t="n">
        <v>30.5498536585366</v>
      </c>
      <c r="DP10" s="125" t="n">
        <v>29.9297368421053</v>
      </c>
      <c r="DQ10" s="125" t="n">
        <v>25.4662682926829</v>
      </c>
      <c r="DR10" s="125" t="n">
        <v>27.4303684210526</v>
      </c>
      <c r="DS10" s="125" t="n">
        <v>37.2957692307692</v>
      </c>
      <c r="DT10" s="125" t="n">
        <v>39.0496341463415</v>
      </c>
      <c r="DU10" s="125" t="n">
        <v>35.6257894736842</v>
      </c>
      <c r="DV10" s="125" t="n">
        <v>33.5401282051282</v>
      </c>
      <c r="DW10" s="125" t="n">
        <v>31.3315</v>
      </c>
      <c r="DX10" s="125" t="n">
        <v>34.3844871794872</v>
      </c>
      <c r="DY10" s="125" t="n">
        <v>32.4393414634146</v>
      </c>
      <c r="DZ10" s="125" t="n">
        <v>32.5103333333333</v>
      </c>
      <c r="EA10" s="125" t="n">
        <v>31.6701538461539</v>
      </c>
      <c r="EB10" s="125" t="n">
        <v>31.0902631578947</v>
      </c>
      <c r="EC10" s="125" t="n">
        <v>26.866756097561</v>
      </c>
      <c r="ED10" s="125" t="n">
        <v>28.7297368421053</v>
      </c>
      <c r="EE10" s="125" t="n">
        <v>38.1129487179487</v>
      </c>
      <c r="EF10" s="125" t="n">
        <v>39.7700243902439</v>
      </c>
      <c r="EG10" s="125" t="n">
        <v>36.5344736842105</v>
      </c>
      <c r="EH10" s="125" t="n">
        <v>34.5400487804878</v>
      </c>
      <c r="EI10" s="125" t="n">
        <v>32.4639473684211</v>
      </c>
      <c r="EJ10" s="125" t="n">
        <v>35.3621538461538</v>
      </c>
    </row>
    <row r="11" customFormat="false" ht="13.7" hidden="false" customHeight="true" outlineLevel="0" collapsed="false">
      <c r="A11" s="92" t="s">
        <v>14</v>
      </c>
      <c r="B11" s="64"/>
      <c r="C11" s="125" t="n">
        <v>23.788</v>
      </c>
      <c r="D11" s="125" t="n">
        <v>24.5886</v>
      </c>
      <c r="E11" s="125" t="n">
        <v>29.0247317073171</v>
      </c>
      <c r="F11" s="94" t="n">
        <v>26.5507356097561</v>
      </c>
      <c r="G11" s="87" t="n">
        <v>28.3911239316239</v>
      </c>
      <c r="H11" s="87" t="n">
        <v>28.782358974359</v>
      </c>
      <c r="I11" s="87" t="n">
        <v>27.9998888888889</v>
      </c>
      <c r="J11" s="87" t="n">
        <v>24.375055198973</v>
      </c>
      <c r="K11" s="87" t="n">
        <v>26.5002682926829</v>
      </c>
      <c r="L11" s="87" t="n">
        <v>22.2498421052632</v>
      </c>
      <c r="M11" s="87" t="n">
        <v>23.9807435897436</v>
      </c>
      <c r="N11" s="87" t="n">
        <v>26.49975</v>
      </c>
      <c r="O11" s="87" t="n">
        <v>32.1344102564103</v>
      </c>
      <c r="P11" s="87" t="n">
        <v>31.2689230769231</v>
      </c>
      <c r="Q11" s="87" t="n">
        <v>32.9998974358974</v>
      </c>
      <c r="R11" s="87" t="n">
        <v>31.3125</v>
      </c>
      <c r="S11" s="87" t="n">
        <v>27.9659452508695</v>
      </c>
      <c r="T11" s="87" t="n">
        <v>26.7499487179487</v>
      </c>
      <c r="U11" s="87" t="n">
        <v>27.6907894736842</v>
      </c>
      <c r="V11" s="87" t="n">
        <v>29.4570975609756</v>
      </c>
      <c r="W11" s="94" t="n">
        <v>27.9778228190846</v>
      </c>
      <c r="X11" s="87" t="n">
        <v>28.9095520132441</v>
      </c>
      <c r="Y11" s="87" t="n">
        <v>28.8988086777415</v>
      </c>
      <c r="Z11" s="87" t="n">
        <v>29.1094918254878</v>
      </c>
      <c r="AA11" s="87" t="n">
        <v>29.6084293692056</v>
      </c>
      <c r="AB11" s="87" t="n">
        <v>30.197975461551</v>
      </c>
      <c r="AC11" s="153" t="n">
        <v>29.2252503817394</v>
      </c>
      <c r="AD11" s="90"/>
      <c r="AE11" s="91"/>
      <c r="AG11" s="125" t="n">
        <v>28.782358974359</v>
      </c>
      <c r="AH11" s="125" t="n">
        <v>27.9998888888889</v>
      </c>
      <c r="AI11" s="125" t="n">
        <v>26.5002682926829</v>
      </c>
      <c r="AJ11" s="125" t="n">
        <v>22.2498421052632</v>
      </c>
      <c r="AK11" s="125" t="n">
        <v>23.9807435897436</v>
      </c>
      <c r="AL11" s="125" t="n">
        <v>26.49975</v>
      </c>
      <c r="AM11" s="125" t="n">
        <v>31.2689230769231</v>
      </c>
      <c r="AN11" s="125" t="n">
        <v>32.9998974358974</v>
      </c>
      <c r="AO11" s="125" t="n">
        <v>31.3125</v>
      </c>
      <c r="AP11" s="125" t="n">
        <v>26.7499487179487</v>
      </c>
      <c r="AQ11" s="125" t="n">
        <v>27.6907894736842</v>
      </c>
      <c r="AR11" s="125" t="n">
        <v>29.4570975609756</v>
      </c>
      <c r="AS11" s="125" t="n">
        <v>29.3490256410256</v>
      </c>
      <c r="AT11" s="125" t="n">
        <v>27.7497777777778</v>
      </c>
      <c r="AU11" s="125" t="n">
        <v>26.7499512195122</v>
      </c>
      <c r="AV11" s="125" t="n">
        <v>25.2497368421053</v>
      </c>
      <c r="AW11" s="125" t="n">
        <v>25.9483846153846</v>
      </c>
      <c r="AX11" s="125" t="n">
        <v>28.25025</v>
      </c>
      <c r="AY11" s="125" t="n">
        <v>31.9326666666667</v>
      </c>
      <c r="AZ11" s="125" t="n">
        <v>33.7496585365854</v>
      </c>
      <c r="BA11" s="125" t="n">
        <v>31.7866842105263</v>
      </c>
      <c r="BB11" s="125" t="n">
        <v>28.2496923076923</v>
      </c>
      <c r="BC11" s="125" t="n">
        <v>27.9</v>
      </c>
      <c r="BD11" s="125" t="n">
        <v>29.8844615384615</v>
      </c>
      <c r="BE11" s="125" t="n">
        <v>29.1311538461538</v>
      </c>
      <c r="BF11" s="125" t="n">
        <v>27.9502307692308</v>
      </c>
      <c r="BG11" s="125" t="n">
        <v>27.1504358974359</v>
      </c>
      <c r="BH11" s="125" t="n">
        <v>25.8601052631579</v>
      </c>
      <c r="BI11" s="125" t="n">
        <v>26.4097317073171</v>
      </c>
      <c r="BJ11" s="125" t="n">
        <v>28.41</v>
      </c>
      <c r="BK11" s="125" t="n">
        <v>30.9694358974359</v>
      </c>
      <c r="BL11" s="125" t="n">
        <v>33.1500731707317</v>
      </c>
      <c r="BM11" s="125" t="n">
        <v>31.3278947368421</v>
      </c>
      <c r="BN11" s="125" t="n">
        <v>28.4595853658537</v>
      </c>
      <c r="BO11" s="125" t="n">
        <v>28.2482631578947</v>
      </c>
      <c r="BP11" s="125" t="n">
        <v>29.8016666666667</v>
      </c>
      <c r="BQ11" s="125" t="n">
        <v>29.3029024390244</v>
      </c>
      <c r="BR11" s="125" t="n">
        <v>28.2704444444444</v>
      </c>
      <c r="BS11" s="125" t="n">
        <v>27.550358974359</v>
      </c>
      <c r="BT11" s="125" t="n">
        <v>26.3306315789474</v>
      </c>
      <c r="BU11" s="125" t="n">
        <v>26.8020975609756</v>
      </c>
      <c r="BV11" s="125" t="n">
        <v>28.6705263157895</v>
      </c>
      <c r="BW11" s="125" t="n">
        <v>30.7973902439024</v>
      </c>
      <c r="BX11" s="125" t="n">
        <v>33.0801025641026</v>
      </c>
      <c r="BY11" s="125" t="n">
        <v>31.3357894736842</v>
      </c>
      <c r="BZ11" s="125" t="n">
        <v>28.7096585365854</v>
      </c>
      <c r="CA11" s="125" t="n">
        <v>28.5331578947368</v>
      </c>
      <c r="CB11" s="125" t="n">
        <v>29.9006153846154</v>
      </c>
      <c r="CC11" s="125" t="n">
        <v>29.4898536585366</v>
      </c>
      <c r="CD11" s="125" t="n">
        <v>28.59</v>
      </c>
      <c r="CE11" s="125" t="n">
        <v>27.9406923076923</v>
      </c>
      <c r="CF11" s="125" t="n">
        <v>26.78025</v>
      </c>
      <c r="CG11" s="125" t="n">
        <v>27.1743846153846</v>
      </c>
      <c r="CH11" s="125" t="n">
        <v>28.9302631578947</v>
      </c>
      <c r="CI11" s="125" t="n">
        <v>30.637243902439</v>
      </c>
      <c r="CJ11" s="125" t="n">
        <v>33.0301538461538</v>
      </c>
      <c r="CK11" s="125" t="n">
        <v>31.3232631578947</v>
      </c>
      <c r="CL11" s="125" t="n">
        <v>28.9298292682927</v>
      </c>
      <c r="CM11" s="125" t="n">
        <v>28.7953684210526</v>
      </c>
      <c r="CN11" s="125" t="n">
        <v>29.9959756097561</v>
      </c>
      <c r="CO11" s="125" t="n">
        <v>29.5516153846154</v>
      </c>
      <c r="CP11" s="125" t="n">
        <v>28.7895555555556</v>
      </c>
      <c r="CQ11" s="125" t="n">
        <v>28.1999743589744</v>
      </c>
      <c r="CR11" s="125" t="n">
        <v>27.20075</v>
      </c>
      <c r="CS11" s="125" t="n">
        <v>27.5439230769231</v>
      </c>
      <c r="CT11" s="125" t="n">
        <v>29.1402631578947</v>
      </c>
      <c r="CU11" s="125" t="n">
        <v>30.4443414634146</v>
      </c>
      <c r="CV11" s="125" t="n">
        <v>32.9502820512821</v>
      </c>
      <c r="CW11" s="125" t="n">
        <v>31.315</v>
      </c>
      <c r="CX11" s="125" t="n">
        <v>29.1697692307692</v>
      </c>
      <c r="CY11" s="125" t="n">
        <v>28.9753684210526</v>
      </c>
      <c r="CZ11" s="125" t="n">
        <v>30.1143414634146</v>
      </c>
      <c r="DA11" s="125" t="n">
        <v>29.7812820512821</v>
      </c>
      <c r="DB11" s="125" t="n">
        <v>29.1196486486487</v>
      </c>
      <c r="DC11" s="125" t="n">
        <v>28.5596585365854</v>
      </c>
      <c r="DD11" s="125" t="n">
        <v>27.6101578947368</v>
      </c>
      <c r="DE11" s="125" t="n">
        <v>27.9181538461539</v>
      </c>
      <c r="DF11" s="125" t="n">
        <v>29.420625</v>
      </c>
      <c r="DG11" s="125" t="n">
        <v>30.4395128205128</v>
      </c>
      <c r="DH11" s="125" t="n">
        <v>33.0407317073171</v>
      </c>
      <c r="DI11" s="125" t="n">
        <v>31.4201578947368</v>
      </c>
      <c r="DJ11" s="125" t="n">
        <v>29.4500512820513</v>
      </c>
      <c r="DK11" s="125" t="n">
        <v>29.29075</v>
      </c>
      <c r="DL11" s="125" t="n">
        <v>30.2988205128205</v>
      </c>
      <c r="DM11" s="125" t="n">
        <v>30.018641025641</v>
      </c>
      <c r="DN11" s="125" t="n">
        <v>29.4298888888889</v>
      </c>
      <c r="DO11" s="125" t="n">
        <v>28.9197317073171</v>
      </c>
      <c r="DP11" s="125" t="n">
        <v>28.0105263157895</v>
      </c>
      <c r="DQ11" s="125" t="n">
        <v>28.2888048780488</v>
      </c>
      <c r="DR11" s="125" t="n">
        <v>29.7102631578947</v>
      </c>
      <c r="DS11" s="125" t="n">
        <v>30.4694615384615</v>
      </c>
      <c r="DT11" s="125" t="n">
        <v>33.1404146341463</v>
      </c>
      <c r="DU11" s="125" t="n">
        <v>31.5506315789474</v>
      </c>
      <c r="DV11" s="125" t="n">
        <v>29.7300769230769</v>
      </c>
      <c r="DW11" s="125" t="n">
        <v>29.5975</v>
      </c>
      <c r="DX11" s="125" t="n">
        <v>30.4904615384615</v>
      </c>
      <c r="DY11" s="125" t="n">
        <v>30.257512195122</v>
      </c>
      <c r="DZ11" s="125" t="n">
        <v>29.7396666666667</v>
      </c>
      <c r="EA11" s="125" t="n">
        <v>29.2698205128205</v>
      </c>
      <c r="EB11" s="125" t="n">
        <v>28.4005263157895</v>
      </c>
      <c r="EC11" s="125" t="n">
        <v>28.6420975609756</v>
      </c>
      <c r="ED11" s="125" t="n">
        <v>29.9897368421053</v>
      </c>
      <c r="EE11" s="125" t="n">
        <v>30.5088461538462</v>
      </c>
      <c r="EF11" s="125" t="n">
        <v>33.2508780487805</v>
      </c>
      <c r="EG11" s="125" t="n">
        <v>31.6903684210526</v>
      </c>
      <c r="EH11" s="125" t="n">
        <v>30.0002926829268</v>
      </c>
      <c r="EI11" s="125" t="n">
        <v>29.8862105263158</v>
      </c>
      <c r="EJ11" s="125" t="n">
        <v>30.6939743589744</v>
      </c>
    </row>
    <row r="12" customFormat="false" ht="13.7" hidden="false" customHeight="true" outlineLevel="0" collapsed="false">
      <c r="A12" s="92" t="s">
        <v>17</v>
      </c>
      <c r="B12" s="64"/>
      <c r="C12" s="125" t="n">
        <v>25.88935</v>
      </c>
      <c r="D12" s="125" t="n">
        <v>20.7261573948107</v>
      </c>
      <c r="E12" s="125" t="n">
        <v>24.4237804878049</v>
      </c>
      <c r="F12" s="94" t="n">
        <v>23.0507054094486</v>
      </c>
      <c r="G12" s="87" t="n">
        <v>26.0064401709402</v>
      </c>
      <c r="H12" s="87" t="n">
        <v>26.5131025641026</v>
      </c>
      <c r="I12" s="87" t="n">
        <v>25.4997777777778</v>
      </c>
      <c r="J12" s="87" t="n">
        <v>23.3747220795892</v>
      </c>
      <c r="K12" s="87" t="n">
        <v>24.4997073170732</v>
      </c>
      <c r="L12" s="87" t="n">
        <v>22.2497368421053</v>
      </c>
      <c r="M12" s="87" t="n">
        <v>23.9807435897436</v>
      </c>
      <c r="N12" s="87" t="n">
        <v>26.49975</v>
      </c>
      <c r="O12" s="87" t="n">
        <v>32.1344102564103</v>
      </c>
      <c r="P12" s="87" t="n">
        <v>31.2689230769231</v>
      </c>
      <c r="Q12" s="87" t="n">
        <v>32.9998974358974</v>
      </c>
      <c r="R12" s="87" t="n">
        <v>29.24075</v>
      </c>
      <c r="S12" s="87" t="n">
        <v>26.4186474441263</v>
      </c>
      <c r="T12" s="87" t="n">
        <v>26.4999230769231</v>
      </c>
      <c r="U12" s="87" t="n">
        <v>24.8352631578947</v>
      </c>
      <c r="V12" s="87" t="n">
        <v>27.920756097561</v>
      </c>
      <c r="W12" s="94" t="n">
        <v>26.85699456075</v>
      </c>
      <c r="X12" s="87" t="n">
        <v>17.8950436864369</v>
      </c>
      <c r="Y12" s="87" t="n">
        <v>17.1818453952524</v>
      </c>
      <c r="Z12" s="87" t="n">
        <v>17.1741582930216</v>
      </c>
      <c r="AA12" s="87" t="n">
        <v>21.1063693504374</v>
      </c>
      <c r="AB12" s="87" t="n">
        <v>22.8103909264308</v>
      </c>
      <c r="AC12" s="153" t="n">
        <v>20.7473896929316</v>
      </c>
      <c r="AD12" s="90"/>
      <c r="AE12" s="91"/>
      <c r="AG12" s="125" t="n">
        <v>26.5131025641026</v>
      </c>
      <c r="AH12" s="125" t="n">
        <v>25.4997777777778</v>
      </c>
      <c r="AI12" s="125" t="n">
        <v>24.4997073170732</v>
      </c>
      <c r="AJ12" s="125" t="n">
        <v>22.2497368421053</v>
      </c>
      <c r="AK12" s="125" t="n">
        <v>23.9807435897436</v>
      </c>
      <c r="AL12" s="125" t="n">
        <v>26.49975</v>
      </c>
      <c r="AM12" s="125" t="n">
        <v>31.2689230769231</v>
      </c>
      <c r="AN12" s="125" t="n">
        <v>32.9998974358974</v>
      </c>
      <c r="AO12" s="125" t="n">
        <v>29.24075</v>
      </c>
      <c r="AP12" s="125" t="n">
        <v>26.4999230769231</v>
      </c>
      <c r="AQ12" s="125" t="n">
        <v>24.8352631578947</v>
      </c>
      <c r="AR12" s="125" t="n">
        <v>27.920756097561</v>
      </c>
      <c r="AS12" s="125" t="n">
        <v>16.9520256410256</v>
      </c>
      <c r="AT12" s="125" t="n">
        <v>16.7502222222222</v>
      </c>
      <c r="AU12" s="125" t="n">
        <v>16.2501707317073</v>
      </c>
      <c r="AV12" s="125" t="n">
        <v>15.2502631578947</v>
      </c>
      <c r="AW12" s="125" t="n">
        <v>15.5574358974359</v>
      </c>
      <c r="AX12" s="125" t="n">
        <v>17.25</v>
      </c>
      <c r="AY12" s="125" t="n">
        <v>21.2786153846154</v>
      </c>
      <c r="AZ12" s="125" t="n">
        <v>23.75</v>
      </c>
      <c r="BA12" s="125" t="n">
        <v>21.8518421052632</v>
      </c>
      <c r="BB12" s="125" t="n">
        <v>15.9997179487179</v>
      </c>
      <c r="BC12" s="125" t="n">
        <v>15.44075</v>
      </c>
      <c r="BD12" s="125" t="n">
        <v>18.2758717948718</v>
      </c>
      <c r="BE12" s="125" t="n">
        <v>15.8189743589744</v>
      </c>
      <c r="BF12" s="125" t="n">
        <v>16.6029487179487</v>
      </c>
      <c r="BG12" s="125" t="n">
        <v>15.4889230769231</v>
      </c>
      <c r="BH12" s="125" t="n">
        <v>16.6057894736842</v>
      </c>
      <c r="BI12" s="125" t="n">
        <v>14.9066097560976</v>
      </c>
      <c r="BJ12" s="125" t="n">
        <v>16.0263157894737</v>
      </c>
      <c r="BK12" s="125" t="n">
        <v>17.5590256410256</v>
      </c>
      <c r="BL12" s="125" t="n">
        <v>22.3951707317073</v>
      </c>
      <c r="BM12" s="125" t="n">
        <v>21.0181578947368</v>
      </c>
      <c r="BN12" s="125" t="n">
        <v>16.7845609756098</v>
      </c>
      <c r="BO12" s="125" t="n">
        <v>14.8201052631579</v>
      </c>
      <c r="BP12" s="125" t="n">
        <v>17.6763333333333</v>
      </c>
      <c r="BQ12" s="125" t="n">
        <v>17.0111463414634</v>
      </c>
      <c r="BR12" s="125" t="n">
        <v>17.9365555555556</v>
      </c>
      <c r="BS12" s="125" t="n">
        <v>16.8457692307692</v>
      </c>
      <c r="BT12" s="125" t="n">
        <v>17.2792105263158</v>
      </c>
      <c r="BU12" s="125" t="n">
        <v>15.4835609756098</v>
      </c>
      <c r="BV12" s="125" t="n">
        <v>14.3928947368421</v>
      </c>
      <c r="BW12" s="125" t="n">
        <v>17.2337804878049</v>
      </c>
      <c r="BX12" s="125" t="n">
        <v>21.6125641025641</v>
      </c>
      <c r="BY12" s="125" t="n">
        <v>20.2176315789474</v>
      </c>
      <c r="BZ12" s="125" t="n">
        <v>15.8645365853659</v>
      </c>
      <c r="CA12" s="125" t="n">
        <v>14.7687894736842</v>
      </c>
      <c r="CB12" s="125" t="n">
        <v>17.6176153846154</v>
      </c>
      <c r="CC12" s="125" t="n">
        <v>17.1628536585366</v>
      </c>
      <c r="CD12" s="125" t="n">
        <v>18.0792222222222</v>
      </c>
      <c r="CE12" s="125" t="n">
        <v>16.9956153846154</v>
      </c>
      <c r="CF12" s="125" t="n">
        <v>17.4545</v>
      </c>
      <c r="CG12" s="125" t="n">
        <v>15.5947435897436</v>
      </c>
      <c r="CH12" s="125" t="n">
        <v>14.5428947368421</v>
      </c>
      <c r="CI12" s="125" t="n">
        <v>17.3853658536585</v>
      </c>
      <c r="CJ12" s="125" t="n">
        <v>21.7623076923077</v>
      </c>
      <c r="CK12" s="125" t="n">
        <v>20.3494736842105</v>
      </c>
      <c r="CL12" s="125" t="n">
        <v>15.924756097561</v>
      </c>
      <c r="CM12" s="125" t="n">
        <v>14.82</v>
      </c>
      <c r="CN12" s="125" t="n">
        <v>17.6300731707317</v>
      </c>
      <c r="CO12" s="125" t="n">
        <v>20.0095897435897</v>
      </c>
      <c r="CP12" s="125" t="n">
        <v>21.0351111111111</v>
      </c>
      <c r="CQ12" s="125" t="n">
        <v>19.9315128205128</v>
      </c>
      <c r="CR12" s="125" t="n">
        <v>20.436</v>
      </c>
      <c r="CS12" s="125" t="n">
        <v>18.3614358974359</v>
      </c>
      <c r="CT12" s="125" t="n">
        <v>19.8</v>
      </c>
      <c r="CU12" s="125" t="n">
        <v>25.5363902439024</v>
      </c>
      <c r="CV12" s="125" t="n">
        <v>30.7743333333333</v>
      </c>
      <c r="CW12" s="125" t="n">
        <v>27.29475</v>
      </c>
      <c r="CX12" s="125" t="n">
        <v>21.2855641025641</v>
      </c>
      <c r="CY12" s="125" t="n">
        <v>19.0191052631579</v>
      </c>
      <c r="CZ12" s="125" t="n">
        <v>21.8761219512195</v>
      </c>
      <c r="DA12" s="125" t="n">
        <v>20.2064102564103</v>
      </c>
      <c r="DB12" s="125" t="n">
        <v>21.2326756756757</v>
      </c>
      <c r="DC12" s="125" t="n">
        <v>20.1149756097561</v>
      </c>
      <c r="DD12" s="125" t="n">
        <v>20.6351578947368</v>
      </c>
      <c r="DE12" s="125" t="n">
        <v>18.558358974359</v>
      </c>
      <c r="DF12" s="125" t="n">
        <v>19.750125</v>
      </c>
      <c r="DG12" s="125" t="n">
        <v>25.704</v>
      </c>
      <c r="DH12" s="125" t="n">
        <v>31.4049268292683</v>
      </c>
      <c r="DI12" s="125" t="n">
        <v>27.9536842105263</v>
      </c>
      <c r="DJ12" s="125" t="n">
        <v>21.4815897435897</v>
      </c>
      <c r="DK12" s="125" t="n">
        <v>19.2315</v>
      </c>
      <c r="DL12" s="125" t="n">
        <v>22.1152564102564</v>
      </c>
      <c r="DM12" s="125" t="n">
        <v>20.3946153846154</v>
      </c>
      <c r="DN12" s="125" t="n">
        <v>21.4335555555556</v>
      </c>
      <c r="DO12" s="125" t="n">
        <v>20.3122926829268</v>
      </c>
      <c r="DP12" s="125" t="n">
        <v>20.8405263157895</v>
      </c>
      <c r="DQ12" s="125" t="n">
        <v>18.7705609756098</v>
      </c>
      <c r="DR12" s="125" t="n">
        <v>20.2026315789474</v>
      </c>
      <c r="DS12" s="125" t="n">
        <v>25.8919487179487</v>
      </c>
      <c r="DT12" s="125" t="n">
        <v>31.6023170731707</v>
      </c>
      <c r="DU12" s="125" t="n">
        <v>28.1021052631579</v>
      </c>
      <c r="DV12" s="125" t="n">
        <v>21.6855384615385</v>
      </c>
      <c r="DW12" s="125" t="n">
        <v>19.42475</v>
      </c>
      <c r="DX12" s="125" t="n">
        <v>22.3034615384615</v>
      </c>
      <c r="DY12" s="125" t="n">
        <v>20.5391219512195</v>
      </c>
      <c r="DZ12" s="125" t="n">
        <v>21.6802222222222</v>
      </c>
      <c r="EA12" s="125" t="n">
        <v>20.5762820512821</v>
      </c>
      <c r="EB12" s="125" t="n">
        <v>21.0853684210526</v>
      </c>
      <c r="EC12" s="125" t="n">
        <v>19.0060487804878</v>
      </c>
      <c r="ED12" s="125" t="n">
        <v>20.4947368421053</v>
      </c>
      <c r="EE12" s="125" t="n">
        <v>26.1265641025641</v>
      </c>
      <c r="EF12" s="125" t="n">
        <v>31.8536829268293</v>
      </c>
      <c r="EG12" s="125" t="n">
        <v>28.2584210526316</v>
      </c>
      <c r="EH12" s="125" t="n">
        <v>21.9342926829268</v>
      </c>
      <c r="EI12" s="125" t="n">
        <v>19.6342105263158</v>
      </c>
      <c r="EJ12" s="125" t="n">
        <v>22.4916666666667</v>
      </c>
    </row>
    <row r="13" customFormat="false" ht="13.7" hidden="false" customHeight="true" outlineLevel="0" collapsed="false">
      <c r="A13" s="92" t="s">
        <v>15</v>
      </c>
      <c r="B13" s="93" t="s">
        <v>65</v>
      </c>
      <c r="C13" s="125" t="n">
        <v>22.308</v>
      </c>
      <c r="D13" s="125" t="n">
        <v>21.3157894736842</v>
      </c>
      <c r="E13" s="125" t="n">
        <v>24.4237804878049</v>
      </c>
      <c r="F13" s="94" t="n">
        <v>22.8740283697048</v>
      </c>
      <c r="G13" s="87" t="n">
        <v>26.0064401709402</v>
      </c>
      <c r="H13" s="87" t="n">
        <v>26.5131025641026</v>
      </c>
      <c r="I13" s="87" t="n">
        <v>25.4997777777778</v>
      </c>
      <c r="J13" s="87" t="n">
        <v>24.4997747111682</v>
      </c>
      <c r="K13" s="87" t="n">
        <v>24.4997073170732</v>
      </c>
      <c r="L13" s="87" t="n">
        <v>24.4998421052632</v>
      </c>
      <c r="M13" s="87" t="n">
        <v>25.2470256410256</v>
      </c>
      <c r="N13" s="87" t="n">
        <v>26.75</v>
      </c>
      <c r="O13" s="87" t="n">
        <v>33.1408461538462</v>
      </c>
      <c r="P13" s="87" t="n">
        <v>32.2820256410256</v>
      </c>
      <c r="Q13" s="87" t="n">
        <v>33.9996666666667</v>
      </c>
      <c r="R13" s="87" t="n">
        <v>29.240625</v>
      </c>
      <c r="S13" s="87" t="n">
        <v>26.4186474441263</v>
      </c>
      <c r="T13" s="87" t="n">
        <v>26.4999230769231</v>
      </c>
      <c r="U13" s="87" t="n">
        <v>24.8352631578947</v>
      </c>
      <c r="V13" s="87" t="n">
        <v>27.920756097561</v>
      </c>
      <c r="W13" s="94" t="n">
        <v>27.331917966223</v>
      </c>
      <c r="X13" s="87" t="n">
        <v>28.1525213457789</v>
      </c>
      <c r="Y13" s="87" t="n">
        <v>28.2413951029696</v>
      </c>
      <c r="Z13" s="87" t="n">
        <v>28.5269985251652</v>
      </c>
      <c r="AA13" s="87" t="n">
        <v>29.0497841257709</v>
      </c>
      <c r="AB13" s="87" t="n">
        <v>29.5280839430564</v>
      </c>
      <c r="AC13" s="153" t="n">
        <v>28.553562355255</v>
      </c>
      <c r="AD13" s="90"/>
      <c r="AE13" s="91"/>
      <c r="AF13" s="91"/>
      <c r="AG13" s="125" t="n">
        <v>26.5131025641026</v>
      </c>
      <c r="AH13" s="125" t="n">
        <v>25.4997777777778</v>
      </c>
      <c r="AI13" s="125" t="n">
        <v>24.4997073170732</v>
      </c>
      <c r="AJ13" s="125" t="n">
        <v>24.4998421052632</v>
      </c>
      <c r="AK13" s="125" t="n">
        <v>25.2470256410256</v>
      </c>
      <c r="AL13" s="125" t="n">
        <v>26.75</v>
      </c>
      <c r="AM13" s="125" t="n">
        <v>32.2820256410256</v>
      </c>
      <c r="AN13" s="125" t="n">
        <v>33.9996666666667</v>
      </c>
      <c r="AO13" s="125" t="n">
        <v>29.240625</v>
      </c>
      <c r="AP13" s="125" t="n">
        <v>26.4999230769231</v>
      </c>
      <c r="AQ13" s="125" t="n">
        <v>24.8352631578947</v>
      </c>
      <c r="AR13" s="125" t="n">
        <v>27.920756097561</v>
      </c>
      <c r="AS13" s="125" t="n">
        <v>27.0798717948718</v>
      </c>
      <c r="AT13" s="125" t="n">
        <v>26.75</v>
      </c>
      <c r="AU13" s="125" t="n">
        <v>26.2498292682927</v>
      </c>
      <c r="AV13" s="125" t="n">
        <v>25.7503684210526</v>
      </c>
      <c r="AW13" s="125" t="n">
        <v>25.6090512820513</v>
      </c>
      <c r="AX13" s="125" t="n">
        <v>27.24975</v>
      </c>
      <c r="AY13" s="125" t="n">
        <v>31.1862051282051</v>
      </c>
      <c r="AZ13" s="125" t="n">
        <v>35.7501463414634</v>
      </c>
      <c r="BA13" s="125" t="n">
        <v>31.9839473684211</v>
      </c>
      <c r="BB13" s="125" t="n">
        <v>26.0003846153846</v>
      </c>
      <c r="BC13" s="125" t="n">
        <v>25.56575</v>
      </c>
      <c r="BD13" s="125" t="n">
        <v>28.4037179487179</v>
      </c>
      <c r="BE13" s="125" t="n">
        <v>27.5335641025641</v>
      </c>
      <c r="BF13" s="125" t="n">
        <v>27.2002307692308</v>
      </c>
      <c r="BG13" s="125" t="n">
        <v>26.7901794871795</v>
      </c>
      <c r="BH13" s="125" t="n">
        <v>26.3803684210526</v>
      </c>
      <c r="BI13" s="125" t="n">
        <v>26.2501951219512</v>
      </c>
      <c r="BJ13" s="125" t="n">
        <v>27.6189473684211</v>
      </c>
      <c r="BK13" s="125" t="n">
        <v>30.7792820512821</v>
      </c>
      <c r="BL13" s="125" t="n">
        <v>34.650243902439</v>
      </c>
      <c r="BM13" s="125" t="n">
        <v>31.4739473684211</v>
      </c>
      <c r="BN13" s="125" t="n">
        <v>26.2097073170732</v>
      </c>
      <c r="BO13" s="125" t="n">
        <v>26.1883157894737</v>
      </c>
      <c r="BP13" s="125" t="n">
        <v>28.8874102564103</v>
      </c>
      <c r="BQ13" s="125" t="n">
        <v>27.8569024390244</v>
      </c>
      <c r="BR13" s="125" t="n">
        <v>27.5103333333333</v>
      </c>
      <c r="BS13" s="125" t="n">
        <v>27.1401794871795</v>
      </c>
      <c r="BT13" s="125" t="n">
        <v>26.7703684210526</v>
      </c>
      <c r="BU13" s="125" t="n">
        <v>26.6493414634146</v>
      </c>
      <c r="BV13" s="125" t="n">
        <v>27.8991052631579</v>
      </c>
      <c r="BW13" s="125" t="n">
        <v>30.7193658536585</v>
      </c>
      <c r="BX13" s="125" t="n">
        <v>34.2704871794872</v>
      </c>
      <c r="BY13" s="125" t="n">
        <v>31.3547368421053</v>
      </c>
      <c r="BZ13" s="125" t="n">
        <v>26.419512195122</v>
      </c>
      <c r="CA13" s="125" t="n">
        <v>26.5989473684211</v>
      </c>
      <c r="CB13" s="125" t="n">
        <v>29.2134615384615</v>
      </c>
      <c r="CC13" s="125" t="n">
        <v>28.1614146341463</v>
      </c>
      <c r="CD13" s="125" t="n">
        <v>27.8097777777778</v>
      </c>
      <c r="CE13" s="125" t="n">
        <v>27.4800512820513</v>
      </c>
      <c r="CF13" s="125" t="n">
        <v>27.14</v>
      </c>
      <c r="CG13" s="125" t="n">
        <v>27.0335128205128</v>
      </c>
      <c r="CH13" s="125" t="n">
        <v>28.1692105263158</v>
      </c>
      <c r="CI13" s="125" t="n">
        <v>30.6641219512195</v>
      </c>
      <c r="CJ13" s="125" t="n">
        <v>33.9503333333333</v>
      </c>
      <c r="CK13" s="125" t="n">
        <v>31.2576315789474</v>
      </c>
      <c r="CL13" s="125" t="n">
        <v>26.619243902439</v>
      </c>
      <c r="CM13" s="125" t="n">
        <v>26.9873684210526</v>
      </c>
      <c r="CN13" s="125" t="n">
        <v>29.5539756097561</v>
      </c>
      <c r="CO13" s="125" t="n">
        <v>28.4471794871795</v>
      </c>
      <c r="CP13" s="125" t="n">
        <v>28.0996666666667</v>
      </c>
      <c r="CQ13" s="125" t="n">
        <v>27.7998461538462</v>
      </c>
      <c r="CR13" s="125" t="n">
        <v>27.5</v>
      </c>
      <c r="CS13" s="125" t="n">
        <v>27.4017948717949</v>
      </c>
      <c r="CT13" s="125" t="n">
        <v>28.4290526315789</v>
      </c>
      <c r="CU13" s="125" t="n">
        <v>30.6288536585366</v>
      </c>
      <c r="CV13" s="125" t="n">
        <v>33.6803076923077</v>
      </c>
      <c r="CW13" s="125" t="n">
        <v>31.207875</v>
      </c>
      <c r="CX13" s="125" t="n">
        <v>26.8301538461539</v>
      </c>
      <c r="CY13" s="125" t="n">
        <v>27.3561578947368</v>
      </c>
      <c r="CZ13" s="125" t="n">
        <v>29.8683170731707</v>
      </c>
      <c r="DA13" s="125" t="n">
        <v>28.709641025641</v>
      </c>
      <c r="DB13" s="125" t="n">
        <v>28.3700540540541</v>
      </c>
      <c r="DC13" s="125" t="n">
        <v>28.0899024390244</v>
      </c>
      <c r="DD13" s="125" t="n">
        <v>27.8101052631579</v>
      </c>
      <c r="DE13" s="125" t="n">
        <v>27.7166666666667</v>
      </c>
      <c r="DF13" s="125" t="n">
        <v>28.67925</v>
      </c>
      <c r="DG13" s="125" t="n">
        <v>30.6259743589744</v>
      </c>
      <c r="DH13" s="125" t="n">
        <v>33.5401951219512</v>
      </c>
      <c r="DI13" s="125" t="n">
        <v>31.1992105263158</v>
      </c>
      <c r="DJ13" s="125" t="n">
        <v>27.0296153846154</v>
      </c>
      <c r="DK13" s="125" t="n">
        <v>27.71775</v>
      </c>
      <c r="DL13" s="125" t="n">
        <v>30.1168974358974</v>
      </c>
      <c r="DM13" s="125" t="n">
        <v>28.9719487179487</v>
      </c>
      <c r="DN13" s="125" t="n">
        <v>28.6298888888889</v>
      </c>
      <c r="DO13" s="125" t="n">
        <v>28.3695853658537</v>
      </c>
      <c r="DP13" s="125" t="n">
        <v>28.1101052631579</v>
      </c>
      <c r="DQ13" s="125" t="n">
        <v>28.0270975609756</v>
      </c>
      <c r="DR13" s="125" t="n">
        <v>28.9193157894737</v>
      </c>
      <c r="DS13" s="125" t="n">
        <v>30.6741025641026</v>
      </c>
      <c r="DT13" s="125" t="n">
        <v>33.4302682926829</v>
      </c>
      <c r="DU13" s="125" t="n">
        <v>31.2276315789474</v>
      </c>
      <c r="DV13" s="125" t="n">
        <v>27.2302307692308</v>
      </c>
      <c r="DW13" s="125" t="n">
        <v>28.03275</v>
      </c>
      <c r="DX13" s="125" t="n">
        <v>30.3896923076923</v>
      </c>
      <c r="DY13" s="125" t="n">
        <v>29.2314634146341</v>
      </c>
      <c r="DZ13" s="125" t="n">
        <v>28.8803333333333</v>
      </c>
      <c r="EA13" s="125" t="n">
        <v>28.6501794871795</v>
      </c>
      <c r="EB13" s="125" t="n">
        <v>28.4098947368421</v>
      </c>
      <c r="EC13" s="125" t="n">
        <v>28.3324878048781</v>
      </c>
      <c r="ED13" s="125" t="n">
        <v>29.1591052631579</v>
      </c>
      <c r="EE13" s="125" t="n">
        <v>30.7230256410256</v>
      </c>
      <c r="EF13" s="125" t="n">
        <v>33.3403170731707</v>
      </c>
      <c r="EG13" s="125" t="n">
        <v>31.256052631579</v>
      </c>
      <c r="EH13" s="125" t="n">
        <v>27.4296829268293</v>
      </c>
      <c r="EI13" s="125" t="n">
        <v>28.3025263157895</v>
      </c>
      <c r="EJ13" s="125" t="n">
        <v>30.6521538461538</v>
      </c>
    </row>
    <row r="14" customFormat="false" ht="13.7" hidden="false" customHeight="true" outlineLevel="0" collapsed="false">
      <c r="A14" s="92" t="s">
        <v>11</v>
      </c>
      <c r="B14" s="64"/>
      <c r="C14" s="125" t="n">
        <v>21.38</v>
      </c>
      <c r="D14" s="125" t="n">
        <v>19.3281263157895</v>
      </c>
      <c r="E14" s="125" t="n">
        <v>22.3902195121951</v>
      </c>
      <c r="F14" s="94" t="n">
        <v>20.9903182331661</v>
      </c>
      <c r="G14" s="87" t="n">
        <v>22.8253205128205</v>
      </c>
      <c r="H14" s="87" t="n">
        <v>22.900641025641</v>
      </c>
      <c r="I14" s="87" t="n">
        <v>22.75</v>
      </c>
      <c r="J14" s="87" t="n">
        <v>22.4999512195122</v>
      </c>
      <c r="K14" s="87" t="n">
        <v>22.4999024390244</v>
      </c>
      <c r="L14" s="87" t="n">
        <v>22.5</v>
      </c>
      <c r="M14" s="87" t="n">
        <v>22.2881794871795</v>
      </c>
      <c r="N14" s="87" t="n">
        <v>23.25</v>
      </c>
      <c r="O14" s="87" t="n">
        <v>32.820641025641</v>
      </c>
      <c r="P14" s="87" t="n">
        <v>31.6410769230769</v>
      </c>
      <c r="Q14" s="87" t="n">
        <v>34.0002051282051</v>
      </c>
      <c r="R14" s="87" t="n">
        <v>28.575</v>
      </c>
      <c r="S14" s="87" t="n">
        <v>23.5444562500686</v>
      </c>
      <c r="T14" s="87" t="n">
        <v>24.9997435897436</v>
      </c>
      <c r="U14" s="87" t="n">
        <v>22.8292105263158</v>
      </c>
      <c r="V14" s="87" t="n">
        <v>22.8044146341463</v>
      </c>
      <c r="W14" s="94" t="n">
        <v>25.1009016164289</v>
      </c>
      <c r="X14" s="87" t="n">
        <v>26.2746659303326</v>
      </c>
      <c r="Y14" s="87" t="n">
        <v>26.3037796684646</v>
      </c>
      <c r="Z14" s="87" t="n">
        <v>26.6570639531286</v>
      </c>
      <c r="AA14" s="87" t="n">
        <v>27.1674212512987</v>
      </c>
      <c r="AB14" s="87" t="n">
        <v>27.6654221347583</v>
      </c>
      <c r="AC14" s="153" t="n">
        <v>26.6397398174245</v>
      </c>
      <c r="AD14" s="90"/>
      <c r="AE14" s="91"/>
      <c r="AG14" s="125" t="n">
        <v>22.900641025641</v>
      </c>
      <c r="AH14" s="125" t="n">
        <v>22.75</v>
      </c>
      <c r="AI14" s="125" t="n">
        <v>22.4999024390244</v>
      </c>
      <c r="AJ14" s="125" t="n">
        <v>22.5</v>
      </c>
      <c r="AK14" s="125" t="n">
        <v>22.2881794871795</v>
      </c>
      <c r="AL14" s="125" t="n">
        <v>23.25</v>
      </c>
      <c r="AM14" s="125" t="n">
        <v>31.6410769230769</v>
      </c>
      <c r="AN14" s="125" t="n">
        <v>34.0002051282051</v>
      </c>
      <c r="AO14" s="125" t="n">
        <v>28.575</v>
      </c>
      <c r="AP14" s="125" t="n">
        <v>24.9997435897436</v>
      </c>
      <c r="AQ14" s="125" t="n">
        <v>22.8292105263158</v>
      </c>
      <c r="AR14" s="125" t="n">
        <v>22.8044146341463</v>
      </c>
      <c r="AS14" s="125" t="n">
        <v>24.3721538461539</v>
      </c>
      <c r="AT14" s="125" t="n">
        <v>24.5002222222222</v>
      </c>
      <c r="AU14" s="125" t="n">
        <v>23.9998292682927</v>
      </c>
      <c r="AV14" s="125" t="n">
        <v>23.5002631578947</v>
      </c>
      <c r="AW14" s="125" t="n">
        <v>23.3205384615385</v>
      </c>
      <c r="AX14" s="125" t="n">
        <v>24.99975</v>
      </c>
      <c r="AY14" s="125" t="n">
        <v>30.5509487179487</v>
      </c>
      <c r="AZ14" s="125" t="n">
        <v>34.9998048780488</v>
      </c>
      <c r="BA14" s="125" t="n">
        <v>31.1644736842105</v>
      </c>
      <c r="BB14" s="125" t="n">
        <v>26.5001025641026</v>
      </c>
      <c r="BC14" s="125" t="n">
        <v>23.2875</v>
      </c>
      <c r="BD14" s="125" t="n">
        <v>23.8266923076923</v>
      </c>
      <c r="BE14" s="125" t="n">
        <v>24.8812564102564</v>
      </c>
      <c r="BF14" s="125" t="n">
        <v>25.0101794871795</v>
      </c>
      <c r="BG14" s="125" t="n">
        <v>24.5998461538462</v>
      </c>
      <c r="BH14" s="125" t="n">
        <v>24.1902631578947</v>
      </c>
      <c r="BI14" s="125" t="n">
        <v>24.0371219512195</v>
      </c>
      <c r="BJ14" s="125" t="n">
        <v>25.4401052631579</v>
      </c>
      <c r="BK14" s="125" t="n">
        <v>29.9408717948718</v>
      </c>
      <c r="BL14" s="125" t="n">
        <v>33.710487804878</v>
      </c>
      <c r="BM14" s="125" t="n">
        <v>30.4634210526316</v>
      </c>
      <c r="BN14" s="125" t="n">
        <v>26.689512195122</v>
      </c>
      <c r="BO14" s="125" t="n">
        <v>23.9993157894737</v>
      </c>
      <c r="BP14" s="125" t="n">
        <v>24.4632307692308</v>
      </c>
      <c r="BQ14" s="125" t="n">
        <v>25.2339512195122</v>
      </c>
      <c r="BR14" s="125" t="n">
        <v>25.3503333333333</v>
      </c>
      <c r="BS14" s="125" t="n">
        <v>24.9800512820513</v>
      </c>
      <c r="BT14" s="125" t="n">
        <v>24.6103684210526</v>
      </c>
      <c r="BU14" s="125" t="n">
        <v>24.4692195121951</v>
      </c>
      <c r="BV14" s="125" t="n">
        <v>25.74</v>
      </c>
      <c r="BW14" s="125" t="n">
        <v>29.7823902439024</v>
      </c>
      <c r="BX14" s="125" t="n">
        <v>33.2494615384615</v>
      </c>
      <c r="BY14" s="125" t="n">
        <v>30.2486842105263</v>
      </c>
      <c r="BZ14" s="125" t="n">
        <v>26.890243902439</v>
      </c>
      <c r="CA14" s="125" t="n">
        <v>24.4405263157895</v>
      </c>
      <c r="CB14" s="125" t="n">
        <v>24.8641025641026</v>
      </c>
      <c r="CC14" s="125" t="n">
        <v>25.5601951219512</v>
      </c>
      <c r="CD14" s="125" t="n">
        <v>25.6806666666667</v>
      </c>
      <c r="CE14" s="125" t="n">
        <v>25.3499230769231</v>
      </c>
      <c r="CF14" s="125" t="n">
        <v>25.01075</v>
      </c>
      <c r="CG14" s="125" t="n">
        <v>24.8706923076923</v>
      </c>
      <c r="CH14" s="125" t="n">
        <v>26.0401052631579</v>
      </c>
      <c r="CI14" s="125" t="n">
        <v>29.6424634146341</v>
      </c>
      <c r="CJ14" s="125" t="n">
        <v>32.8395897435897</v>
      </c>
      <c r="CK14" s="125" t="n">
        <v>30.0663157894737</v>
      </c>
      <c r="CL14" s="125" t="n">
        <v>27.0798292682927</v>
      </c>
      <c r="CM14" s="125" t="n">
        <v>24.8614210526316</v>
      </c>
      <c r="CN14" s="125" t="n">
        <v>25.2490975609756</v>
      </c>
      <c r="CO14" s="125" t="n">
        <v>25.8804358974359</v>
      </c>
      <c r="CP14" s="125" t="n">
        <v>25.99</v>
      </c>
      <c r="CQ14" s="125" t="n">
        <v>25.6895897435897</v>
      </c>
      <c r="CR14" s="125" t="n">
        <v>25.39025</v>
      </c>
      <c r="CS14" s="125" t="n">
        <v>25.2604358974359</v>
      </c>
      <c r="CT14" s="125" t="n">
        <v>26.3297368421053</v>
      </c>
      <c r="CU14" s="125" t="n">
        <v>29.5342926829268</v>
      </c>
      <c r="CV14" s="125" t="n">
        <v>32.4994615384615</v>
      </c>
      <c r="CW14" s="125" t="n">
        <v>29.94675</v>
      </c>
      <c r="CX14" s="125" t="n">
        <v>27.28</v>
      </c>
      <c r="CY14" s="125" t="n">
        <v>25.2615789473684</v>
      </c>
      <c r="CZ14" s="125" t="n">
        <v>25.6169268292683</v>
      </c>
      <c r="DA14" s="125" t="n">
        <v>26.1643076923077</v>
      </c>
      <c r="DB14" s="125" t="n">
        <v>26.2798108108108</v>
      </c>
      <c r="DC14" s="125" t="n">
        <v>25.9994390243902</v>
      </c>
      <c r="DD14" s="125" t="n">
        <v>25.7202631578947</v>
      </c>
      <c r="DE14" s="125" t="n">
        <v>25.5967692307692</v>
      </c>
      <c r="DF14" s="125" t="n">
        <v>26.59025</v>
      </c>
      <c r="DG14" s="125" t="n">
        <v>29.4840769230769</v>
      </c>
      <c r="DH14" s="125" t="n">
        <v>32.3102926829268</v>
      </c>
      <c r="DI14" s="125" t="n">
        <v>29.88</v>
      </c>
      <c r="DJ14" s="125" t="n">
        <v>27.4700769230769</v>
      </c>
      <c r="DK14" s="125" t="n">
        <v>25.607</v>
      </c>
      <c r="DL14" s="125" t="n">
        <v>25.9257692307692</v>
      </c>
      <c r="DM14" s="125" t="n">
        <v>26.4387948717949</v>
      </c>
      <c r="DN14" s="125" t="n">
        <v>26.5503333333333</v>
      </c>
      <c r="DO14" s="125" t="n">
        <v>26.3002926829268</v>
      </c>
      <c r="DP14" s="125" t="n">
        <v>26.04</v>
      </c>
      <c r="DQ14" s="125" t="n">
        <v>25.9299024390244</v>
      </c>
      <c r="DR14" s="125" t="n">
        <v>26.85</v>
      </c>
      <c r="DS14" s="125" t="n">
        <v>29.4797435897436</v>
      </c>
      <c r="DT14" s="125" t="n">
        <v>32.1499024390244</v>
      </c>
      <c r="DU14" s="125" t="n">
        <v>29.8547368421053</v>
      </c>
      <c r="DV14" s="125" t="n">
        <v>27.6697435897436</v>
      </c>
      <c r="DW14" s="125" t="n">
        <v>25.93275</v>
      </c>
      <c r="DX14" s="125" t="n">
        <v>26.2415897435897</v>
      </c>
      <c r="DY14" s="125" t="n">
        <v>26.7169268292683</v>
      </c>
      <c r="DZ14" s="125" t="n">
        <v>26.82</v>
      </c>
      <c r="EA14" s="125" t="n">
        <v>26.5901538461539</v>
      </c>
      <c r="EB14" s="125" t="n">
        <v>26.3502631578947</v>
      </c>
      <c r="EC14" s="125" t="n">
        <v>26.2458780487805</v>
      </c>
      <c r="ED14" s="125" t="n">
        <v>27.1003684210526</v>
      </c>
      <c r="EE14" s="125" t="n">
        <v>29.4865384615385</v>
      </c>
      <c r="EF14" s="125" t="n">
        <v>32.02</v>
      </c>
      <c r="EG14" s="125" t="n">
        <v>29.8413157894737</v>
      </c>
      <c r="EH14" s="125" t="n">
        <v>27.870243902439</v>
      </c>
      <c r="EI14" s="125" t="n">
        <v>26.2501052631579</v>
      </c>
      <c r="EJ14" s="125" t="n">
        <v>26.5367948717949</v>
      </c>
    </row>
    <row r="15" customFormat="false" ht="13.7" hidden="false" customHeight="true" outlineLevel="0" collapsed="false">
      <c r="A15" s="98" t="s">
        <v>16</v>
      </c>
      <c r="B15" s="99" t="s">
        <v>34</v>
      </c>
      <c r="C15" s="127" t="n">
        <v>21.98</v>
      </c>
      <c r="D15" s="127" t="n">
        <v>19.8912842105263</v>
      </c>
      <c r="E15" s="127" t="n">
        <v>23.1463170731707</v>
      </c>
      <c r="F15" s="101" t="n">
        <v>21.6472840401447</v>
      </c>
      <c r="G15" s="100" t="n">
        <v>23.3683974358974</v>
      </c>
      <c r="H15" s="100" t="n">
        <v>23.4967948717949</v>
      </c>
      <c r="I15" s="100" t="n">
        <v>23.24</v>
      </c>
      <c r="J15" s="100" t="n">
        <v>23.1328587933248</v>
      </c>
      <c r="K15" s="100" t="n">
        <v>22.976243902439</v>
      </c>
      <c r="L15" s="100" t="n">
        <v>23.2894736842105</v>
      </c>
      <c r="M15" s="100" t="n">
        <v>23.4804871794872</v>
      </c>
      <c r="N15" s="100" t="n">
        <v>25.125</v>
      </c>
      <c r="O15" s="100" t="n">
        <v>36.1988461538462</v>
      </c>
      <c r="P15" s="100" t="n">
        <v>34.4231282051282</v>
      </c>
      <c r="Q15" s="100" t="n">
        <v>37.9745641025641</v>
      </c>
      <c r="R15" s="100" t="n">
        <v>31.2</v>
      </c>
      <c r="S15" s="100" t="n">
        <v>24.3908432463272</v>
      </c>
      <c r="T15" s="100" t="n">
        <v>25.9933333333333</v>
      </c>
      <c r="U15" s="100" t="n">
        <v>23.6186842105263</v>
      </c>
      <c r="V15" s="100" t="n">
        <v>23.560512195122</v>
      </c>
      <c r="W15" s="101" t="n">
        <v>26.5548617066456</v>
      </c>
      <c r="X15" s="100" t="n">
        <v>27.5746829379159</v>
      </c>
      <c r="Y15" s="100" t="n">
        <v>27.5430338787418</v>
      </c>
      <c r="Z15" s="100" t="n">
        <v>27.9332610417934</v>
      </c>
      <c r="AA15" s="100" t="n">
        <v>28.397033284692</v>
      </c>
      <c r="AB15" s="100" t="n">
        <v>28.8254101498711</v>
      </c>
      <c r="AC15" s="154" t="n">
        <v>27.8943147744275</v>
      </c>
      <c r="AD15" s="90"/>
      <c r="AE15" s="91"/>
      <c r="AG15" s="125" t="n">
        <v>23.4967948717949</v>
      </c>
      <c r="AH15" s="125" t="n">
        <v>23.24</v>
      </c>
      <c r="AI15" s="125" t="n">
        <v>22.976243902439</v>
      </c>
      <c r="AJ15" s="125" t="n">
        <v>23.2894736842105</v>
      </c>
      <c r="AK15" s="125" t="n">
        <v>23.4804871794872</v>
      </c>
      <c r="AL15" s="125" t="n">
        <v>25.125</v>
      </c>
      <c r="AM15" s="125" t="n">
        <v>34.4231282051282</v>
      </c>
      <c r="AN15" s="125" t="n">
        <v>37.9745641025641</v>
      </c>
      <c r="AO15" s="125" t="n">
        <v>31.2</v>
      </c>
      <c r="AP15" s="125" t="n">
        <v>25.9933333333333</v>
      </c>
      <c r="AQ15" s="125" t="n">
        <v>23.6186842105263</v>
      </c>
      <c r="AR15" s="125" t="n">
        <v>23.560512195122</v>
      </c>
      <c r="AS15" s="125" t="n">
        <v>25.1670256410256</v>
      </c>
      <c r="AT15" s="125" t="n">
        <v>25.278</v>
      </c>
      <c r="AU15" s="125" t="n">
        <v>24.7559268292683</v>
      </c>
      <c r="AV15" s="125" t="n">
        <v>24.2897368421053</v>
      </c>
      <c r="AW15" s="125" t="n">
        <v>24.1154102564103</v>
      </c>
      <c r="AX15" s="125" t="n">
        <v>26.68725</v>
      </c>
      <c r="AY15" s="125" t="n">
        <v>32.9355641025641</v>
      </c>
      <c r="AZ15" s="125" t="n">
        <v>38.0241951219512</v>
      </c>
      <c r="BA15" s="125" t="n">
        <v>33.5328947368421</v>
      </c>
      <c r="BB15" s="125" t="n">
        <v>27.3983076923077</v>
      </c>
      <c r="BC15" s="125" t="n">
        <v>23.9475</v>
      </c>
      <c r="BD15" s="125" t="n">
        <v>24.4228461538462</v>
      </c>
      <c r="BE15" s="125" t="n">
        <v>25.7556153846154</v>
      </c>
      <c r="BF15" s="125" t="n">
        <v>25.8281282051282</v>
      </c>
      <c r="BG15" s="125" t="n">
        <v>25.4742051282051</v>
      </c>
      <c r="BH15" s="125" t="n">
        <v>25.0586842105263</v>
      </c>
      <c r="BI15" s="125" t="n">
        <v>24.8688292682927</v>
      </c>
      <c r="BJ15" s="125" t="n">
        <v>27.1453684210526</v>
      </c>
      <c r="BK15" s="125" t="n">
        <v>32.1665128205128</v>
      </c>
      <c r="BL15" s="125" t="n">
        <v>36.470243902439</v>
      </c>
      <c r="BM15" s="125" t="n">
        <v>32.6739473684211</v>
      </c>
      <c r="BN15" s="125" t="n">
        <v>27.5968292682927</v>
      </c>
      <c r="BO15" s="125" t="n">
        <v>24.7808947368421</v>
      </c>
      <c r="BP15" s="125" t="n">
        <v>25.1706666666667</v>
      </c>
      <c r="BQ15" s="125" t="n">
        <v>26.1110243902439</v>
      </c>
      <c r="BR15" s="125" t="n">
        <v>26.2525555555556</v>
      </c>
      <c r="BS15" s="125" t="n">
        <v>25.9021025641026</v>
      </c>
      <c r="BT15" s="125" t="n">
        <v>25.5261578947368</v>
      </c>
      <c r="BU15" s="125" t="n">
        <v>25.3462926829268</v>
      </c>
      <c r="BV15" s="125" t="n">
        <v>27.3742105263158</v>
      </c>
      <c r="BW15" s="125" t="n">
        <v>31.748243902439</v>
      </c>
      <c r="BX15" s="125" t="n">
        <v>35.8884358974359</v>
      </c>
      <c r="BY15" s="125" t="n">
        <v>32.3013157894737</v>
      </c>
      <c r="BZ15" s="125" t="n">
        <v>27.8353658536585</v>
      </c>
      <c r="CA15" s="125" t="n">
        <v>25.2852631578947</v>
      </c>
      <c r="CB15" s="125" t="n">
        <v>25.6430769230769</v>
      </c>
      <c r="CC15" s="125" t="n">
        <v>26.4750731707317</v>
      </c>
      <c r="CD15" s="125" t="n">
        <v>26.6217777777778</v>
      </c>
      <c r="CE15" s="125" t="n">
        <v>26.311717948718</v>
      </c>
      <c r="CF15" s="125" t="n">
        <v>25.91825</v>
      </c>
      <c r="CG15" s="125" t="n">
        <v>25.8324871794872</v>
      </c>
      <c r="CH15" s="125" t="n">
        <v>27.6032631578947</v>
      </c>
      <c r="CI15" s="125" t="n">
        <v>31.4797804878049</v>
      </c>
      <c r="CJ15" s="125" t="n">
        <v>35.256</v>
      </c>
      <c r="CK15" s="125" t="n">
        <v>31.9847368421053</v>
      </c>
      <c r="CL15" s="125" t="n">
        <v>28.0476341463415</v>
      </c>
      <c r="CM15" s="125" t="n">
        <v>25.7535263157895</v>
      </c>
      <c r="CN15" s="125" t="n">
        <v>26.043</v>
      </c>
      <c r="CO15" s="125" t="n">
        <v>26.8581282051282</v>
      </c>
      <c r="CP15" s="125" t="n">
        <v>26.9466666666667</v>
      </c>
      <c r="CQ15" s="125" t="n">
        <v>26.6672820512821</v>
      </c>
      <c r="CR15" s="125" t="n">
        <v>26.31275</v>
      </c>
      <c r="CS15" s="125" t="n">
        <v>26.2381282051282</v>
      </c>
      <c r="CT15" s="125" t="n">
        <v>27.8455263157895</v>
      </c>
      <c r="CU15" s="125" t="n">
        <v>31.2884390243902</v>
      </c>
      <c r="CV15" s="125" t="n">
        <v>34.7807435897436</v>
      </c>
      <c r="CW15" s="125" t="n">
        <v>31.68675</v>
      </c>
      <c r="CX15" s="125" t="n">
        <v>28.3053846153846</v>
      </c>
      <c r="CY15" s="125" t="n">
        <v>26.1773684210526</v>
      </c>
      <c r="CZ15" s="125" t="n">
        <v>26.433512195122</v>
      </c>
      <c r="DA15" s="125" t="n">
        <v>27.142</v>
      </c>
      <c r="DB15" s="125" t="n">
        <v>27.2438648648649</v>
      </c>
      <c r="DC15" s="125" t="n">
        <v>26.9294390243902</v>
      </c>
      <c r="DD15" s="125" t="n">
        <v>26.6913157894737</v>
      </c>
      <c r="DE15" s="125" t="n">
        <v>26.5744615384615</v>
      </c>
      <c r="DF15" s="125" t="n">
        <v>27.99275</v>
      </c>
      <c r="DG15" s="125" t="n">
        <v>31.256641025641</v>
      </c>
      <c r="DH15" s="125" t="n">
        <v>34.382</v>
      </c>
      <c r="DI15" s="125" t="n">
        <v>31.6484210526316</v>
      </c>
      <c r="DJ15" s="125" t="n">
        <v>28.4954615384615</v>
      </c>
      <c r="DK15" s="125" t="n">
        <v>26.4845</v>
      </c>
      <c r="DL15" s="125" t="n">
        <v>26.8001282051282</v>
      </c>
      <c r="DM15" s="125" t="n">
        <v>27.4164871794872</v>
      </c>
      <c r="DN15" s="125" t="n">
        <v>27.507</v>
      </c>
      <c r="DO15" s="125" t="n">
        <v>27.2378536585366</v>
      </c>
      <c r="DP15" s="125" t="n">
        <v>27.0189473684211</v>
      </c>
      <c r="DQ15" s="125" t="n">
        <v>26.8674634146341</v>
      </c>
      <c r="DR15" s="125" t="n">
        <v>28.2868421052632</v>
      </c>
      <c r="DS15" s="125" t="n">
        <v>31.1887179487179</v>
      </c>
      <c r="DT15" s="125" t="n">
        <v>34.1308780487805</v>
      </c>
      <c r="DU15" s="125" t="n">
        <v>31.56</v>
      </c>
      <c r="DV15" s="125" t="n">
        <v>28.6951282051282</v>
      </c>
      <c r="DW15" s="125" t="n">
        <v>26.81025</v>
      </c>
      <c r="DX15" s="125" t="n">
        <v>27.1238974358974</v>
      </c>
      <c r="DY15" s="125" t="n">
        <v>27.6318048780488</v>
      </c>
      <c r="DZ15" s="125" t="n">
        <v>27.7611111111111</v>
      </c>
      <c r="EA15" s="125" t="n">
        <v>27.5519487179487</v>
      </c>
      <c r="EB15" s="125" t="n">
        <v>27.3055263157895</v>
      </c>
      <c r="EC15" s="125" t="n">
        <v>27.160756097561</v>
      </c>
      <c r="ED15" s="125" t="n">
        <v>28.4819473684211</v>
      </c>
      <c r="EE15" s="125" t="n">
        <v>31.1160256410256</v>
      </c>
      <c r="EF15" s="125" t="n">
        <v>33.8875609756098</v>
      </c>
      <c r="EG15" s="125" t="n">
        <v>31.4597368421053</v>
      </c>
      <c r="EH15" s="125" t="n">
        <v>28.8229268292683</v>
      </c>
      <c r="EI15" s="125" t="n">
        <v>27.158</v>
      </c>
      <c r="EJ15" s="125" t="n">
        <v>27.4111538461539</v>
      </c>
    </row>
    <row r="16" customFormat="false" ht="13.7" hidden="false" customHeight="true" outlineLevel="0" collapsed="false">
      <c r="A16" s="104"/>
      <c r="B16" s="64"/>
      <c r="C16" s="125"/>
      <c r="D16" s="125"/>
      <c r="E16" s="125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87"/>
      <c r="AA16" s="87"/>
      <c r="AC16" s="85"/>
      <c r="AD16" s="90"/>
      <c r="AE16" s="91"/>
      <c r="AG16" s="125"/>
      <c r="AH16" s="125"/>
      <c r="AI16" s="125"/>
      <c r="AJ16" s="125"/>
      <c r="AK16" s="125"/>
      <c r="AL16" s="125"/>
      <c r="AM16" s="125"/>
      <c r="AN16" s="125"/>
      <c r="AO16" s="125"/>
      <c r="AP16" s="125"/>
      <c r="AQ16" s="125"/>
      <c r="AR16" s="125"/>
      <c r="AS16" s="125"/>
      <c r="AT16" s="125"/>
      <c r="AU16" s="125"/>
      <c r="AV16" s="125"/>
      <c r="AW16" s="125"/>
      <c r="AX16" s="125"/>
      <c r="AY16" s="125"/>
      <c r="AZ16" s="125"/>
      <c r="BA16" s="125"/>
      <c r="BB16" s="125"/>
      <c r="BC16" s="125"/>
      <c r="BD16" s="125"/>
      <c r="BE16" s="125"/>
      <c r="BF16" s="125"/>
      <c r="BG16" s="125"/>
      <c r="BH16" s="125"/>
      <c r="BI16" s="125"/>
      <c r="BJ16" s="125"/>
      <c r="BK16" s="125"/>
      <c r="BL16" s="125"/>
      <c r="BM16" s="125"/>
      <c r="BN16" s="125"/>
      <c r="BO16" s="125"/>
      <c r="BP16" s="125"/>
      <c r="BQ16" s="125"/>
      <c r="BR16" s="125"/>
      <c r="BS16" s="125"/>
      <c r="BT16" s="125"/>
      <c r="BU16" s="125"/>
      <c r="BV16" s="125"/>
      <c r="BW16" s="125"/>
      <c r="BX16" s="125"/>
      <c r="BY16" s="125"/>
      <c r="BZ16" s="125"/>
      <c r="CA16" s="125"/>
      <c r="CB16" s="125"/>
      <c r="CC16" s="125"/>
      <c r="CD16" s="125"/>
      <c r="CE16" s="125"/>
      <c r="CF16" s="125"/>
      <c r="CG16" s="125"/>
      <c r="CH16" s="125"/>
      <c r="CI16" s="125"/>
      <c r="CJ16" s="125"/>
      <c r="CK16" s="125"/>
      <c r="CL16" s="125"/>
      <c r="CM16" s="125"/>
      <c r="CN16" s="125"/>
      <c r="CO16" s="125"/>
      <c r="CP16" s="125"/>
      <c r="CQ16" s="125"/>
      <c r="CR16" s="125"/>
      <c r="CS16" s="125"/>
      <c r="CT16" s="125"/>
      <c r="CU16" s="125"/>
      <c r="CV16" s="125"/>
      <c r="CW16" s="125"/>
      <c r="CX16" s="125"/>
      <c r="CY16" s="125"/>
      <c r="CZ16" s="125"/>
      <c r="DA16" s="125"/>
      <c r="DB16" s="125"/>
      <c r="DC16" s="125"/>
      <c r="DD16" s="125"/>
      <c r="DE16" s="125"/>
      <c r="DF16" s="125"/>
      <c r="DG16" s="125"/>
      <c r="DH16" s="125"/>
      <c r="DI16" s="125"/>
      <c r="DJ16" s="125"/>
      <c r="DK16" s="125"/>
      <c r="DL16" s="125"/>
      <c r="DM16" s="125"/>
      <c r="DN16" s="125"/>
      <c r="DO16" s="125"/>
      <c r="DP16" s="125"/>
      <c r="DQ16" s="125"/>
      <c r="DR16" s="125"/>
      <c r="DS16" s="125"/>
      <c r="DT16" s="125"/>
      <c r="DU16" s="125"/>
      <c r="DV16" s="125"/>
      <c r="DW16" s="125"/>
      <c r="DX16" s="125"/>
      <c r="DY16" s="125"/>
      <c r="DZ16" s="125"/>
      <c r="EA16" s="125"/>
      <c r="EB16" s="125"/>
      <c r="EC16" s="125"/>
      <c r="ED16" s="125"/>
      <c r="EE16" s="125"/>
      <c r="EF16" s="125"/>
      <c r="EG16" s="125"/>
      <c r="EH16" s="125"/>
      <c r="EI16" s="125"/>
      <c r="EJ16" s="125"/>
    </row>
    <row r="17" customFormat="false" ht="16.5" hidden="false" customHeight="false" outlineLevel="0" collapsed="false">
      <c r="A17" s="106" t="s">
        <v>72</v>
      </c>
      <c r="B17" s="64"/>
      <c r="C17" s="125"/>
      <c r="D17" s="125"/>
      <c r="E17" s="125"/>
      <c r="F17" s="87"/>
      <c r="G17" s="87"/>
      <c r="H17" s="8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87"/>
      <c r="Y17" s="87"/>
      <c r="Z17" s="87"/>
      <c r="AA17" s="87"/>
      <c r="AC17" s="100"/>
      <c r="AD17" s="90"/>
      <c r="AE17" s="91"/>
      <c r="AG17" s="125"/>
      <c r="AH17" s="125"/>
      <c r="AI17" s="125"/>
      <c r="AJ17" s="125"/>
      <c r="AK17" s="125"/>
      <c r="AL17" s="125"/>
      <c r="AM17" s="125"/>
      <c r="AN17" s="125"/>
      <c r="AO17" s="125"/>
      <c r="AP17" s="125"/>
      <c r="AQ17" s="125"/>
      <c r="AR17" s="125"/>
      <c r="AS17" s="125"/>
      <c r="AT17" s="125"/>
      <c r="AU17" s="125"/>
      <c r="AV17" s="125"/>
      <c r="AW17" s="125"/>
      <c r="AX17" s="125"/>
      <c r="AY17" s="125"/>
      <c r="AZ17" s="125"/>
      <c r="BA17" s="125"/>
      <c r="BB17" s="125"/>
      <c r="BC17" s="125"/>
      <c r="BD17" s="125"/>
      <c r="BE17" s="125"/>
      <c r="BF17" s="125"/>
      <c r="BG17" s="125"/>
      <c r="BH17" s="125"/>
      <c r="BI17" s="125"/>
      <c r="BJ17" s="125"/>
      <c r="BK17" s="125"/>
      <c r="BL17" s="125"/>
      <c r="BM17" s="125"/>
      <c r="BN17" s="125"/>
      <c r="BO17" s="125"/>
      <c r="BP17" s="125"/>
      <c r="BQ17" s="125"/>
      <c r="BR17" s="125"/>
      <c r="BS17" s="125"/>
      <c r="BT17" s="125"/>
      <c r="BU17" s="125"/>
      <c r="BV17" s="125"/>
      <c r="BW17" s="125"/>
      <c r="BX17" s="125"/>
      <c r="BY17" s="125"/>
      <c r="BZ17" s="125"/>
      <c r="CA17" s="125"/>
      <c r="CB17" s="125"/>
      <c r="CC17" s="125"/>
      <c r="CD17" s="125"/>
      <c r="CE17" s="125"/>
      <c r="CF17" s="125"/>
      <c r="CG17" s="125"/>
      <c r="CH17" s="125"/>
      <c r="CI17" s="125"/>
      <c r="CJ17" s="125"/>
      <c r="CK17" s="125"/>
      <c r="CL17" s="125"/>
      <c r="CM17" s="125"/>
      <c r="CN17" s="125"/>
      <c r="CO17" s="125"/>
      <c r="CP17" s="125"/>
      <c r="CQ17" s="125"/>
      <c r="CR17" s="125"/>
      <c r="CS17" s="125"/>
      <c r="CT17" s="125"/>
      <c r="CU17" s="125"/>
      <c r="CV17" s="125"/>
      <c r="CW17" s="125"/>
      <c r="CX17" s="125"/>
      <c r="CY17" s="125"/>
      <c r="CZ17" s="125"/>
      <c r="DA17" s="125"/>
      <c r="DB17" s="125"/>
      <c r="DC17" s="125"/>
      <c r="DD17" s="125"/>
      <c r="DE17" s="125"/>
      <c r="DF17" s="125"/>
      <c r="DG17" s="125"/>
      <c r="DH17" s="125"/>
      <c r="DI17" s="125"/>
      <c r="DJ17" s="125"/>
      <c r="DK17" s="125"/>
      <c r="DL17" s="125"/>
      <c r="DM17" s="125"/>
      <c r="DN17" s="125"/>
      <c r="DO17" s="125"/>
      <c r="DP17" s="125"/>
      <c r="DQ17" s="125"/>
      <c r="DR17" s="125"/>
      <c r="DS17" s="125"/>
      <c r="DT17" s="125"/>
      <c r="DU17" s="125"/>
      <c r="DV17" s="125"/>
      <c r="DW17" s="125"/>
      <c r="DX17" s="125"/>
      <c r="DY17" s="125"/>
      <c r="DZ17" s="125"/>
      <c r="EA17" s="125"/>
      <c r="EB17" s="125"/>
      <c r="EC17" s="125"/>
      <c r="ED17" s="125"/>
      <c r="EE17" s="125"/>
      <c r="EF17" s="125"/>
      <c r="EG17" s="125"/>
      <c r="EH17" s="125"/>
      <c r="EI17" s="125"/>
      <c r="EJ17" s="125"/>
    </row>
    <row r="18" customFormat="false" ht="13.7" hidden="false" customHeight="true" outlineLevel="0" collapsed="false">
      <c r="A18" s="155" t="s">
        <v>9</v>
      </c>
      <c r="B18" s="108" t="s">
        <v>67</v>
      </c>
      <c r="C18" s="156" t="n">
        <v>32.1669875780742</v>
      </c>
      <c r="D18" s="156" t="n">
        <v>33.3186575007416</v>
      </c>
      <c r="E18" s="156" t="n">
        <v>35.0692362920516</v>
      </c>
      <c r="F18" s="110" t="n">
        <v>33.9941830403973</v>
      </c>
      <c r="G18" s="109" t="n">
        <v>32.844142339125</v>
      </c>
      <c r="H18" s="109" t="n">
        <v>33.4390137958376</v>
      </c>
      <c r="I18" s="109" t="n">
        <v>32.2492708824124</v>
      </c>
      <c r="J18" s="109" t="n">
        <v>29.2464221823287</v>
      </c>
      <c r="K18" s="109" t="n">
        <v>31.4053331994679</v>
      </c>
      <c r="L18" s="109" t="n">
        <v>27.0875111651895</v>
      </c>
      <c r="M18" s="109" t="n">
        <v>28.0684072527063</v>
      </c>
      <c r="N18" s="109" t="n">
        <v>30.2855391364327</v>
      </c>
      <c r="O18" s="109" t="n">
        <v>36.2795595334397</v>
      </c>
      <c r="P18" s="109" t="n">
        <v>34.6478180451479</v>
      </c>
      <c r="Q18" s="109" t="n">
        <v>37.9113010217315</v>
      </c>
      <c r="R18" s="109" t="n">
        <v>34.5338341240622</v>
      </c>
      <c r="S18" s="109" t="n">
        <v>34.0545748549695</v>
      </c>
      <c r="T18" s="109" t="n">
        <v>33.6982376612245</v>
      </c>
      <c r="U18" s="109" t="n">
        <v>31.9747593494108</v>
      </c>
      <c r="V18" s="109" t="n">
        <v>36.4907275542731</v>
      </c>
      <c r="W18" s="110" t="n">
        <v>32.673940099217</v>
      </c>
      <c r="X18" s="109" t="n">
        <v>34.7057433611342</v>
      </c>
      <c r="Y18" s="109" t="n">
        <v>33.8694907641098</v>
      </c>
      <c r="Z18" s="109" t="n">
        <v>33.8226788692613</v>
      </c>
      <c r="AA18" s="109" t="n">
        <v>34.4261735201916</v>
      </c>
      <c r="AB18" s="109" t="n">
        <v>37.0144832604529</v>
      </c>
      <c r="AC18" s="157" t="n">
        <v>34.4041996868987</v>
      </c>
      <c r="AD18" s="90"/>
      <c r="AE18" s="91"/>
      <c r="AG18" s="125" t="n">
        <v>33.4390137958376</v>
      </c>
      <c r="AH18" s="125" t="n">
        <v>32.2492708824124</v>
      </c>
      <c r="AI18" s="125" t="n">
        <v>31.4053331994679</v>
      </c>
      <c r="AJ18" s="125" t="n">
        <v>27.0875111651895</v>
      </c>
      <c r="AK18" s="125" t="n">
        <v>28.0684072527063</v>
      </c>
      <c r="AL18" s="125" t="n">
        <v>30.2855391364327</v>
      </c>
      <c r="AM18" s="125" t="n">
        <v>34.6478180451479</v>
      </c>
      <c r="AN18" s="125" t="n">
        <v>37.9113010217315</v>
      </c>
      <c r="AO18" s="125" t="n">
        <v>34.5338341240622</v>
      </c>
      <c r="AP18" s="125" t="n">
        <v>33.6982376612245</v>
      </c>
      <c r="AQ18" s="125" t="n">
        <v>31.9747593494108</v>
      </c>
      <c r="AR18" s="125" t="n">
        <v>36.4907275542731</v>
      </c>
      <c r="AS18" s="125" t="n">
        <v>34.5488688672989</v>
      </c>
      <c r="AT18" s="125" t="n">
        <v>34.5615910491353</v>
      </c>
      <c r="AU18" s="125" t="n">
        <v>33.9163254799472</v>
      </c>
      <c r="AV18" s="125" t="n">
        <v>31.2932303836442</v>
      </c>
      <c r="AW18" s="125" t="n">
        <v>25.7456996480487</v>
      </c>
      <c r="AX18" s="125" t="n">
        <v>28.6247991123584</v>
      </c>
      <c r="AY18" s="125" t="n">
        <v>39.7467338629587</v>
      </c>
      <c r="AZ18" s="125" t="n">
        <v>41.5229628907966</v>
      </c>
      <c r="BA18" s="125" t="n">
        <v>37.56723013098</v>
      </c>
      <c r="BB18" s="125" t="n">
        <v>35.5190875895021</v>
      </c>
      <c r="BC18" s="125" t="n">
        <v>34.8580743852447</v>
      </c>
      <c r="BD18" s="125" t="n">
        <v>38.5313243563565</v>
      </c>
      <c r="BE18" s="125" t="n">
        <v>34.3895691121397</v>
      </c>
      <c r="BF18" s="125" t="n">
        <v>34.0355281698237</v>
      </c>
      <c r="BG18" s="125" t="n">
        <v>32.3022251647523</v>
      </c>
      <c r="BH18" s="125" t="n">
        <v>30.7839917027721</v>
      </c>
      <c r="BI18" s="125" t="n">
        <v>26.5709301649601</v>
      </c>
      <c r="BJ18" s="125" t="n">
        <v>28.3971562315764</v>
      </c>
      <c r="BK18" s="125" t="n">
        <v>38.0957428663739</v>
      </c>
      <c r="BL18" s="125" t="n">
        <v>39.2482905238287</v>
      </c>
      <c r="BM18" s="125" t="n">
        <v>36.1843755911068</v>
      </c>
      <c r="BN18" s="125" t="n">
        <v>35.1398279271812</v>
      </c>
      <c r="BO18" s="125" t="n">
        <v>33.1667340352836</v>
      </c>
      <c r="BP18" s="125" t="n">
        <v>37.1801120224385</v>
      </c>
      <c r="BQ18" s="125" t="n">
        <v>34.660468108031</v>
      </c>
      <c r="BR18" s="125" t="n">
        <v>33.8860623361878</v>
      </c>
      <c r="BS18" s="125" t="n">
        <v>32.4071093129386</v>
      </c>
      <c r="BT18" s="125" t="n">
        <v>31.3338521598319</v>
      </c>
      <c r="BU18" s="125" t="n">
        <v>26.4767174711328</v>
      </c>
      <c r="BV18" s="125" t="n">
        <v>28.7275869320978</v>
      </c>
      <c r="BW18" s="125" t="n">
        <v>37.7366110619585</v>
      </c>
      <c r="BX18" s="125" t="n">
        <v>38.8799713505442</v>
      </c>
      <c r="BY18" s="125" t="n">
        <v>35.9505130151403</v>
      </c>
      <c r="BZ18" s="125" t="n">
        <v>34.9502621407583</v>
      </c>
      <c r="CA18" s="125" t="n">
        <v>33.2060849730428</v>
      </c>
      <c r="CB18" s="125" t="n">
        <v>37.3018335287922</v>
      </c>
      <c r="CC18" s="125" t="n">
        <v>33.3234466040658</v>
      </c>
      <c r="CD18" s="125" t="n">
        <v>33.1053869406262</v>
      </c>
      <c r="CE18" s="125" t="n">
        <v>31.8187568127806</v>
      </c>
      <c r="CF18" s="125" t="n">
        <v>30.9481428056773</v>
      </c>
      <c r="CG18" s="125" t="n">
        <v>26.1272777424743</v>
      </c>
      <c r="CH18" s="125" t="n">
        <v>28.4775567843203</v>
      </c>
      <c r="CI18" s="125" t="n">
        <v>36.5825242103659</v>
      </c>
      <c r="CJ18" s="125" t="n">
        <v>37.7628098449324</v>
      </c>
      <c r="CK18" s="125" t="n">
        <v>35.2789175151766</v>
      </c>
      <c r="CL18" s="125" t="n">
        <v>33.8832194658612</v>
      </c>
      <c r="CM18" s="125" t="n">
        <v>32.6314753368751</v>
      </c>
      <c r="CN18" s="125" t="n">
        <v>36.6545895415009</v>
      </c>
      <c r="CO18" s="125" t="n">
        <v>33.6832422783369</v>
      </c>
      <c r="CP18" s="125" t="n">
        <v>33.7621641180868</v>
      </c>
      <c r="CQ18" s="125" t="n">
        <v>32.912303516537</v>
      </c>
      <c r="CR18" s="125" t="n">
        <v>31.4298399020837</v>
      </c>
      <c r="CS18" s="125" t="n">
        <v>27.295498018714</v>
      </c>
      <c r="CT18" s="125" t="n">
        <v>29.9480260379302</v>
      </c>
      <c r="CU18" s="125" t="n">
        <v>36.8629689910654</v>
      </c>
      <c r="CV18" s="125" t="n">
        <v>38.0794047823342</v>
      </c>
      <c r="CW18" s="125" t="n">
        <v>35.9334759777762</v>
      </c>
      <c r="CX18" s="125" t="n">
        <v>34.4427033081115</v>
      </c>
      <c r="CY18" s="125" t="n">
        <v>33.5396859690716</v>
      </c>
      <c r="CZ18" s="125" t="n">
        <v>37.3960954669092</v>
      </c>
      <c r="DA18" s="125" t="n">
        <v>34.7689003257484</v>
      </c>
      <c r="DB18" s="125" t="n">
        <v>34.7465819195137</v>
      </c>
      <c r="DC18" s="125" t="n">
        <v>34.2687923489582</v>
      </c>
      <c r="DD18" s="125" t="n">
        <v>32.3473775236757</v>
      </c>
      <c r="DE18" s="125" t="n">
        <v>29.1240415568698</v>
      </c>
      <c r="DF18" s="125" t="n">
        <v>31.0216193890733</v>
      </c>
      <c r="DG18" s="125" t="n">
        <v>37.7575023567439</v>
      </c>
      <c r="DH18" s="125" t="n">
        <v>39.0333960607923</v>
      </c>
      <c r="DI18" s="125" t="n">
        <v>36.667009995231</v>
      </c>
      <c r="DJ18" s="125" t="n">
        <v>35.4839155991946</v>
      </c>
      <c r="DK18" s="125" t="n">
        <v>35.3031554541856</v>
      </c>
      <c r="DL18" s="125" t="n">
        <v>37.7271352289214</v>
      </c>
      <c r="DM18" s="125" t="n">
        <v>36.3733713179513</v>
      </c>
      <c r="DN18" s="125" t="n">
        <v>35.9890655928661</v>
      </c>
      <c r="DO18" s="125" t="n">
        <v>35.0847746335856</v>
      </c>
      <c r="DP18" s="125" t="n">
        <v>33.4019618792403</v>
      </c>
      <c r="DQ18" s="125" t="n">
        <v>30.566510567969</v>
      </c>
      <c r="DR18" s="125" t="n">
        <v>31.899418942117</v>
      </c>
      <c r="DS18" s="125" t="n">
        <v>38.6377746476525</v>
      </c>
      <c r="DT18" s="125" t="n">
        <v>39.8776057250902</v>
      </c>
      <c r="DU18" s="125" t="n">
        <v>37.6290385060891</v>
      </c>
      <c r="DV18" s="125" t="n">
        <v>36.7491114553644</v>
      </c>
      <c r="DW18" s="125" t="n">
        <v>36.2065261025864</v>
      </c>
      <c r="DX18" s="125" t="n">
        <v>38.8631559019768</v>
      </c>
      <c r="DY18" s="125" t="n">
        <v>37.8648063132893</v>
      </c>
      <c r="DZ18" s="125" t="n">
        <v>37.215516737943</v>
      </c>
      <c r="EA18" s="125" t="n">
        <v>36.0240254517642</v>
      </c>
      <c r="EB18" s="125" t="n">
        <v>34.5127798197773</v>
      </c>
      <c r="EC18" s="125" t="n">
        <v>31.8502603890978</v>
      </c>
      <c r="ED18" s="125" t="n">
        <v>33.1086876048377</v>
      </c>
      <c r="EE18" s="125" t="n">
        <v>39.7007402896596</v>
      </c>
      <c r="EF18" s="125" t="n">
        <v>40.6307144308806</v>
      </c>
      <c r="EG18" s="125" t="n">
        <v>38.6071306944242</v>
      </c>
      <c r="EH18" s="125" t="n">
        <v>37.9544581289652</v>
      </c>
      <c r="EI18" s="125" t="n">
        <v>36.8865174340605</v>
      </c>
      <c r="EJ18" s="125" t="n">
        <v>39.7447789870016</v>
      </c>
    </row>
    <row r="19" customFormat="false" ht="13.7" hidden="true" customHeight="true" outlineLevel="0" collapsed="false">
      <c r="A19" s="113"/>
      <c r="B19" s="64"/>
      <c r="C19" s="125"/>
      <c r="D19" s="125"/>
      <c r="E19" s="125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7"/>
      <c r="V19" s="87"/>
      <c r="W19" s="87"/>
      <c r="X19" s="87"/>
      <c r="Y19" s="87"/>
      <c r="Z19" s="87"/>
      <c r="AA19" s="87"/>
      <c r="AC19" s="96"/>
      <c r="AD19" s="90"/>
      <c r="AE19" s="91"/>
      <c r="AG19" s="125"/>
      <c r="AH19" s="125"/>
      <c r="AI19" s="125"/>
      <c r="AJ19" s="125"/>
      <c r="AK19" s="125"/>
      <c r="AL19" s="125"/>
      <c r="AM19" s="125"/>
      <c r="AN19" s="125"/>
      <c r="AO19" s="125"/>
      <c r="AP19" s="125"/>
      <c r="AQ19" s="125"/>
      <c r="AR19" s="125"/>
      <c r="AS19" s="125"/>
      <c r="AT19" s="125"/>
      <c r="AU19" s="125"/>
      <c r="AV19" s="125"/>
      <c r="AW19" s="125"/>
      <c r="AX19" s="125"/>
      <c r="AY19" s="125"/>
      <c r="AZ19" s="125"/>
      <c r="BA19" s="125"/>
      <c r="BB19" s="125"/>
      <c r="BC19" s="125"/>
      <c r="BD19" s="125"/>
      <c r="BE19" s="125"/>
      <c r="BF19" s="125"/>
      <c r="BG19" s="125"/>
      <c r="BH19" s="125"/>
      <c r="BI19" s="125"/>
      <c r="BJ19" s="125"/>
      <c r="BK19" s="125"/>
      <c r="BL19" s="125"/>
      <c r="BM19" s="125"/>
      <c r="BN19" s="125"/>
      <c r="BO19" s="125"/>
      <c r="BP19" s="125"/>
      <c r="BQ19" s="125"/>
      <c r="BR19" s="125"/>
      <c r="BS19" s="125"/>
      <c r="BT19" s="125"/>
      <c r="BU19" s="125"/>
      <c r="BV19" s="125"/>
      <c r="BW19" s="125"/>
      <c r="BX19" s="125"/>
      <c r="BY19" s="125"/>
      <c r="BZ19" s="125"/>
      <c r="CA19" s="125"/>
      <c r="CB19" s="125"/>
      <c r="CC19" s="125"/>
      <c r="CD19" s="125"/>
      <c r="CE19" s="125"/>
      <c r="CF19" s="125"/>
      <c r="CG19" s="125"/>
      <c r="CH19" s="125"/>
      <c r="CI19" s="125"/>
      <c r="CJ19" s="125"/>
      <c r="CK19" s="125"/>
      <c r="CL19" s="125"/>
      <c r="CM19" s="125"/>
      <c r="CN19" s="125"/>
      <c r="CO19" s="125"/>
      <c r="CP19" s="125"/>
      <c r="CQ19" s="125"/>
      <c r="CR19" s="125"/>
      <c r="CS19" s="125"/>
      <c r="CT19" s="125"/>
      <c r="CU19" s="125"/>
      <c r="CV19" s="125"/>
      <c r="CW19" s="125"/>
      <c r="CX19" s="125"/>
      <c r="CY19" s="125"/>
      <c r="CZ19" s="125"/>
      <c r="DA19" s="125"/>
      <c r="DB19" s="125"/>
      <c r="DC19" s="125"/>
      <c r="DD19" s="125"/>
      <c r="DE19" s="125"/>
      <c r="DF19" s="125"/>
      <c r="DG19" s="125"/>
      <c r="DH19" s="125"/>
      <c r="DI19" s="125"/>
      <c r="DJ19" s="125"/>
      <c r="DK19" s="125"/>
      <c r="DL19" s="125"/>
      <c r="DM19" s="125"/>
      <c r="DN19" s="125"/>
      <c r="DO19" s="125"/>
      <c r="DP19" s="125"/>
      <c r="DQ19" s="125"/>
      <c r="DR19" s="125"/>
      <c r="DS19" s="125"/>
      <c r="DT19" s="125"/>
      <c r="DU19" s="125"/>
      <c r="DV19" s="125"/>
      <c r="DW19" s="125"/>
      <c r="DX19" s="125"/>
      <c r="DY19" s="125"/>
      <c r="DZ19" s="125"/>
      <c r="EA19" s="125"/>
      <c r="EB19" s="125"/>
      <c r="EC19" s="125"/>
      <c r="ED19" s="125"/>
      <c r="EE19" s="125"/>
      <c r="EF19" s="125"/>
      <c r="EG19" s="125"/>
      <c r="EH19" s="125"/>
      <c r="EI19" s="125"/>
      <c r="EJ19" s="125"/>
    </row>
    <row r="20" customFormat="false" ht="13.7" hidden="true" customHeight="true" outlineLevel="0" collapsed="false">
      <c r="A20" s="113"/>
      <c r="B20" s="64"/>
      <c r="C20" s="125"/>
      <c r="D20" s="125"/>
      <c r="E20" s="125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C20" s="96"/>
      <c r="AD20" s="90"/>
      <c r="AE20" s="91"/>
      <c r="AG20" s="125"/>
      <c r="AH20" s="125"/>
      <c r="AI20" s="125"/>
      <c r="AJ20" s="125"/>
      <c r="AK20" s="125"/>
      <c r="AL20" s="125"/>
      <c r="AM20" s="125"/>
      <c r="AN20" s="125"/>
      <c r="AO20" s="125"/>
      <c r="AP20" s="125"/>
      <c r="AQ20" s="125"/>
      <c r="AR20" s="125"/>
      <c r="AS20" s="125"/>
      <c r="AT20" s="125"/>
      <c r="AU20" s="125"/>
      <c r="AV20" s="125"/>
      <c r="AW20" s="125"/>
      <c r="AX20" s="125"/>
      <c r="AY20" s="125"/>
      <c r="AZ20" s="125"/>
      <c r="BA20" s="125"/>
      <c r="BB20" s="125"/>
      <c r="BC20" s="125"/>
      <c r="BD20" s="125"/>
      <c r="BE20" s="125"/>
      <c r="BF20" s="125"/>
      <c r="BG20" s="125"/>
      <c r="BH20" s="125"/>
      <c r="BI20" s="125"/>
      <c r="BJ20" s="125"/>
      <c r="BK20" s="125"/>
      <c r="BL20" s="125"/>
      <c r="BM20" s="125"/>
      <c r="BN20" s="125"/>
      <c r="BO20" s="125"/>
      <c r="BP20" s="125"/>
      <c r="BQ20" s="125"/>
      <c r="BR20" s="125"/>
      <c r="BS20" s="125"/>
      <c r="BT20" s="125"/>
      <c r="BU20" s="125"/>
      <c r="BV20" s="125"/>
      <c r="BW20" s="125"/>
      <c r="BX20" s="125"/>
      <c r="BY20" s="125"/>
      <c r="BZ20" s="125"/>
      <c r="CA20" s="125"/>
      <c r="CB20" s="125"/>
      <c r="CC20" s="125"/>
      <c r="CD20" s="125"/>
      <c r="CE20" s="125"/>
      <c r="CF20" s="125"/>
      <c r="CG20" s="125"/>
      <c r="CH20" s="125"/>
      <c r="CI20" s="125"/>
      <c r="CJ20" s="125"/>
      <c r="CK20" s="125"/>
      <c r="CL20" s="125"/>
      <c r="CM20" s="125"/>
      <c r="CN20" s="125"/>
      <c r="CO20" s="125"/>
      <c r="CP20" s="125"/>
      <c r="CQ20" s="125"/>
      <c r="CR20" s="125"/>
      <c r="CS20" s="125"/>
      <c r="CT20" s="125"/>
      <c r="CU20" s="125"/>
      <c r="CV20" s="125"/>
      <c r="CW20" s="125"/>
      <c r="CX20" s="125"/>
      <c r="CY20" s="125"/>
      <c r="CZ20" s="125"/>
      <c r="DA20" s="125"/>
      <c r="DB20" s="125"/>
      <c r="DC20" s="125"/>
      <c r="DD20" s="125"/>
      <c r="DE20" s="125"/>
      <c r="DF20" s="125"/>
      <c r="DG20" s="125"/>
      <c r="DH20" s="125"/>
      <c r="DI20" s="125"/>
      <c r="DJ20" s="125"/>
      <c r="DK20" s="125"/>
      <c r="DL20" s="125"/>
      <c r="DM20" s="125"/>
      <c r="DN20" s="125"/>
      <c r="DO20" s="125"/>
      <c r="DP20" s="125"/>
      <c r="DQ20" s="125"/>
      <c r="DR20" s="125"/>
      <c r="DS20" s="125"/>
      <c r="DT20" s="125"/>
      <c r="DU20" s="125"/>
      <c r="DV20" s="125"/>
      <c r="DW20" s="125"/>
      <c r="DX20" s="125"/>
      <c r="DY20" s="125"/>
      <c r="DZ20" s="125"/>
      <c r="EA20" s="125"/>
      <c r="EB20" s="125"/>
      <c r="EC20" s="125"/>
      <c r="ED20" s="125"/>
      <c r="EE20" s="125"/>
      <c r="EF20" s="125"/>
      <c r="EG20" s="125"/>
      <c r="EH20" s="125"/>
      <c r="EI20" s="125"/>
      <c r="EJ20" s="125"/>
    </row>
    <row r="21" customFormat="false" ht="13.7" hidden="true" customHeight="true" outlineLevel="0" collapsed="false">
      <c r="A21" s="113"/>
      <c r="B21" s="64"/>
      <c r="C21" s="125"/>
      <c r="D21" s="125"/>
      <c r="E21" s="125"/>
      <c r="F21" s="87"/>
      <c r="G21" s="87"/>
      <c r="H21" s="87"/>
      <c r="I21" s="87"/>
      <c r="J21" s="87"/>
      <c r="K21" s="87"/>
      <c r="L21" s="87"/>
      <c r="M21" s="87"/>
      <c r="N21" s="87"/>
      <c r="O21" s="87"/>
      <c r="P21" s="87"/>
      <c r="Q21" s="87"/>
      <c r="R21" s="87"/>
      <c r="S21" s="87"/>
      <c r="T21" s="87"/>
      <c r="U21" s="87"/>
      <c r="V21" s="87"/>
      <c r="W21" s="87"/>
      <c r="X21" s="87"/>
      <c r="Y21" s="87"/>
      <c r="Z21" s="87"/>
      <c r="AA21" s="87"/>
      <c r="AC21" s="96"/>
      <c r="AD21" s="90"/>
      <c r="AE21" s="91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  <c r="BZ21" s="125"/>
      <c r="CA21" s="125"/>
      <c r="CB21" s="125"/>
      <c r="CC21" s="125"/>
      <c r="CD21" s="125"/>
      <c r="CE21" s="125"/>
      <c r="CF21" s="125"/>
      <c r="CG21" s="125"/>
      <c r="CH21" s="125"/>
      <c r="CI21" s="125"/>
      <c r="CJ21" s="125"/>
      <c r="CK21" s="125"/>
      <c r="CL21" s="125"/>
      <c r="CM21" s="125"/>
      <c r="CN21" s="125"/>
      <c r="CO21" s="125"/>
      <c r="CP21" s="125"/>
      <c r="CQ21" s="125"/>
      <c r="CR21" s="125"/>
      <c r="CS21" s="125"/>
      <c r="CT21" s="125"/>
      <c r="CU21" s="125"/>
      <c r="CV21" s="125"/>
      <c r="CW21" s="125"/>
      <c r="CX21" s="125"/>
      <c r="CY21" s="125"/>
      <c r="CZ21" s="125"/>
      <c r="DA21" s="125"/>
      <c r="DB21" s="125"/>
      <c r="DC21" s="125"/>
      <c r="DD21" s="125"/>
      <c r="DE21" s="125"/>
      <c r="DF21" s="125"/>
      <c r="DG21" s="125"/>
      <c r="DH21" s="125"/>
      <c r="DI21" s="125"/>
      <c r="DJ21" s="125"/>
      <c r="DK21" s="125"/>
      <c r="DL21" s="125"/>
      <c r="DM21" s="125"/>
      <c r="DN21" s="125"/>
      <c r="DO21" s="125"/>
      <c r="DP21" s="125"/>
      <c r="DQ21" s="125"/>
      <c r="DR21" s="125"/>
      <c r="DS21" s="125"/>
      <c r="DT21" s="125"/>
      <c r="DU21" s="125"/>
      <c r="DV21" s="125"/>
      <c r="DW21" s="125"/>
      <c r="DX21" s="125"/>
      <c r="DY21" s="125"/>
      <c r="DZ21" s="125"/>
      <c r="EA21" s="125"/>
      <c r="EB21" s="125"/>
      <c r="EC21" s="125"/>
      <c r="ED21" s="125"/>
      <c r="EE21" s="125"/>
      <c r="EF21" s="125"/>
      <c r="EG21" s="125"/>
      <c r="EH21" s="125"/>
      <c r="EI21" s="125"/>
      <c r="EJ21" s="125"/>
    </row>
    <row r="22" customFormat="false" ht="13.7" hidden="true" customHeight="true" outlineLevel="0" collapsed="false">
      <c r="A22" s="113"/>
      <c r="B22" s="64"/>
      <c r="C22" s="125"/>
      <c r="D22" s="125"/>
      <c r="E22" s="125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C22" s="96"/>
      <c r="AD22" s="90"/>
      <c r="AE22" s="91"/>
      <c r="AG22" s="125"/>
      <c r="AH22" s="125"/>
      <c r="AI22" s="125"/>
      <c r="AJ22" s="125"/>
      <c r="AK22" s="125"/>
      <c r="AL22" s="125"/>
      <c r="AM22" s="125"/>
      <c r="AN22" s="125"/>
      <c r="AO22" s="125"/>
      <c r="AP22" s="125"/>
      <c r="AQ22" s="125"/>
      <c r="AR22" s="125"/>
      <c r="AS22" s="125"/>
      <c r="AT22" s="125"/>
      <c r="AU22" s="125"/>
      <c r="AV22" s="125"/>
      <c r="AW22" s="125"/>
      <c r="AX22" s="125"/>
      <c r="AY22" s="125"/>
      <c r="AZ22" s="125"/>
      <c r="BA22" s="125"/>
      <c r="BB22" s="125"/>
      <c r="BC22" s="125"/>
      <c r="BD22" s="125"/>
      <c r="BE22" s="125"/>
      <c r="BF22" s="125"/>
      <c r="BG22" s="125"/>
      <c r="BH22" s="125"/>
      <c r="BI22" s="125"/>
      <c r="BJ22" s="125"/>
      <c r="BK22" s="125"/>
      <c r="BL22" s="125"/>
      <c r="BM22" s="125"/>
      <c r="BN22" s="125"/>
      <c r="BO22" s="125"/>
      <c r="BP22" s="125"/>
      <c r="BQ22" s="125"/>
      <c r="BR22" s="125"/>
      <c r="BS22" s="125"/>
      <c r="BT22" s="125"/>
      <c r="BU22" s="125"/>
      <c r="BV22" s="125"/>
      <c r="BW22" s="125"/>
      <c r="BX22" s="125"/>
      <c r="BY22" s="125"/>
      <c r="BZ22" s="125"/>
      <c r="CA22" s="125"/>
      <c r="CB22" s="125"/>
      <c r="CC22" s="125"/>
      <c r="CD22" s="125"/>
      <c r="CE22" s="125"/>
      <c r="CF22" s="125"/>
      <c r="CG22" s="125"/>
      <c r="CH22" s="125"/>
      <c r="CI22" s="125"/>
      <c r="CJ22" s="125"/>
      <c r="CK22" s="125"/>
      <c r="CL22" s="125"/>
      <c r="CM22" s="125"/>
      <c r="CN22" s="125"/>
      <c r="CO22" s="125"/>
      <c r="CP22" s="125"/>
      <c r="CQ22" s="125"/>
      <c r="CR22" s="125"/>
      <c r="CS22" s="125"/>
      <c r="CT22" s="125"/>
      <c r="CU22" s="125"/>
      <c r="CV22" s="125"/>
      <c r="CW22" s="125"/>
      <c r="CX22" s="125"/>
      <c r="CY22" s="125"/>
      <c r="CZ22" s="125"/>
      <c r="DA22" s="125"/>
      <c r="DB22" s="125"/>
      <c r="DC22" s="125"/>
      <c r="DD22" s="125"/>
      <c r="DE22" s="125"/>
      <c r="DF22" s="125"/>
      <c r="DG22" s="125"/>
      <c r="DH22" s="125"/>
      <c r="DI22" s="125"/>
      <c r="DJ22" s="125"/>
      <c r="DK22" s="125"/>
      <c r="DL22" s="125"/>
      <c r="DM22" s="125"/>
      <c r="DN22" s="125"/>
      <c r="DO22" s="125"/>
      <c r="DP22" s="125"/>
      <c r="DQ22" s="125"/>
      <c r="DR22" s="125"/>
      <c r="DS22" s="125"/>
      <c r="DT22" s="125"/>
      <c r="DU22" s="125"/>
      <c r="DV22" s="125"/>
      <c r="DW22" s="125"/>
      <c r="DX22" s="125"/>
      <c r="DY22" s="125"/>
      <c r="DZ22" s="125"/>
      <c r="EA22" s="125"/>
      <c r="EB22" s="125"/>
      <c r="EC22" s="125"/>
      <c r="ED22" s="125"/>
      <c r="EE22" s="125"/>
      <c r="EF22" s="125"/>
      <c r="EG22" s="125"/>
      <c r="EH22" s="125"/>
      <c r="EI22" s="125"/>
      <c r="EJ22" s="125"/>
    </row>
    <row r="23" customFormat="false" ht="13.7" hidden="true" customHeight="true" outlineLevel="0" collapsed="false">
      <c r="A23" s="113"/>
      <c r="B23" s="64"/>
      <c r="C23" s="125"/>
      <c r="D23" s="125"/>
      <c r="E23" s="125"/>
      <c r="F23" s="87"/>
      <c r="G23" s="87"/>
      <c r="H23" s="87"/>
      <c r="I23" s="87"/>
      <c r="J23" s="87"/>
      <c r="K23" s="87"/>
      <c r="L23" s="87"/>
      <c r="M23" s="87"/>
      <c r="N23" s="87"/>
      <c r="O23" s="87"/>
      <c r="P23" s="87"/>
      <c r="Q23" s="87"/>
      <c r="R23" s="87"/>
      <c r="S23" s="87"/>
      <c r="T23" s="87"/>
      <c r="U23" s="87"/>
      <c r="V23" s="87"/>
      <c r="W23" s="87"/>
      <c r="X23" s="87"/>
      <c r="Y23" s="87"/>
      <c r="Z23" s="87"/>
      <c r="AA23" s="87"/>
      <c r="AC23" s="96"/>
      <c r="AD23" s="90"/>
      <c r="AE23" s="91"/>
      <c r="AG23" s="125"/>
      <c r="AH23" s="125"/>
      <c r="AI23" s="125"/>
      <c r="AJ23" s="125"/>
      <c r="AK23" s="125"/>
      <c r="AL23" s="125"/>
      <c r="AM23" s="125"/>
      <c r="AN23" s="125"/>
      <c r="AO23" s="125"/>
      <c r="AP23" s="125"/>
      <c r="AQ23" s="125"/>
      <c r="AR23" s="125"/>
      <c r="AS23" s="125"/>
      <c r="AT23" s="125"/>
      <c r="AU23" s="125"/>
      <c r="AV23" s="125"/>
      <c r="AW23" s="125"/>
      <c r="AX23" s="125"/>
      <c r="AY23" s="125"/>
      <c r="AZ23" s="125"/>
      <c r="BA23" s="125"/>
      <c r="BB23" s="125"/>
      <c r="BC23" s="125"/>
      <c r="BD23" s="125"/>
      <c r="BE23" s="125"/>
      <c r="BF23" s="125"/>
      <c r="BG23" s="125"/>
      <c r="BH23" s="125"/>
      <c r="BI23" s="125"/>
      <c r="BJ23" s="125"/>
      <c r="BK23" s="125"/>
      <c r="BL23" s="125"/>
      <c r="BM23" s="125"/>
      <c r="BN23" s="125"/>
      <c r="BO23" s="125"/>
      <c r="BP23" s="125"/>
      <c r="BQ23" s="125"/>
      <c r="BR23" s="125"/>
      <c r="BS23" s="125"/>
      <c r="BT23" s="125"/>
      <c r="BU23" s="125"/>
      <c r="BV23" s="125"/>
      <c r="BW23" s="125"/>
      <c r="BX23" s="125"/>
      <c r="BY23" s="125"/>
      <c r="BZ23" s="125"/>
      <c r="CA23" s="125"/>
      <c r="CB23" s="125"/>
      <c r="CC23" s="125"/>
      <c r="CD23" s="125"/>
      <c r="CE23" s="125"/>
      <c r="CF23" s="125"/>
      <c r="CG23" s="125"/>
      <c r="CH23" s="125"/>
      <c r="CI23" s="125"/>
      <c r="CJ23" s="125"/>
      <c r="CK23" s="125"/>
      <c r="CL23" s="125"/>
      <c r="CM23" s="125"/>
      <c r="CN23" s="125"/>
      <c r="CO23" s="125"/>
      <c r="CP23" s="125"/>
      <c r="CQ23" s="125"/>
      <c r="CR23" s="125"/>
      <c r="CS23" s="125"/>
      <c r="CT23" s="125"/>
      <c r="CU23" s="125"/>
      <c r="CV23" s="125"/>
      <c r="CW23" s="125"/>
      <c r="CX23" s="125"/>
      <c r="CY23" s="125"/>
      <c r="CZ23" s="125"/>
      <c r="DA23" s="125"/>
      <c r="DB23" s="125"/>
      <c r="DC23" s="125"/>
      <c r="DD23" s="125"/>
      <c r="DE23" s="125"/>
      <c r="DF23" s="125"/>
      <c r="DG23" s="125"/>
      <c r="DH23" s="125"/>
      <c r="DI23" s="125"/>
      <c r="DJ23" s="125"/>
      <c r="DK23" s="125"/>
      <c r="DL23" s="125"/>
      <c r="DM23" s="125"/>
      <c r="DN23" s="125"/>
      <c r="DO23" s="125"/>
      <c r="DP23" s="125"/>
      <c r="DQ23" s="125"/>
      <c r="DR23" s="125"/>
      <c r="DS23" s="125"/>
      <c r="DT23" s="125"/>
      <c r="DU23" s="125"/>
      <c r="DV23" s="125"/>
      <c r="DW23" s="125"/>
      <c r="DX23" s="125"/>
      <c r="DY23" s="125"/>
      <c r="DZ23" s="125"/>
      <c r="EA23" s="125"/>
      <c r="EB23" s="125"/>
      <c r="EC23" s="125"/>
      <c r="ED23" s="125"/>
      <c r="EE23" s="125"/>
      <c r="EF23" s="125"/>
      <c r="EG23" s="125"/>
      <c r="EH23" s="125"/>
      <c r="EI23" s="125"/>
      <c r="EJ23" s="125"/>
    </row>
    <row r="24" customFormat="false" ht="13.7" hidden="true" customHeight="true" outlineLevel="0" collapsed="false">
      <c r="A24" s="113"/>
      <c r="B24" s="64"/>
      <c r="C24" s="125"/>
      <c r="D24" s="125"/>
      <c r="E24" s="125"/>
      <c r="F24" s="87"/>
      <c r="G24" s="87"/>
      <c r="H24" s="87"/>
      <c r="I24" s="87"/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7"/>
      <c r="Z24" s="87"/>
      <c r="AA24" s="87"/>
      <c r="AC24" s="96"/>
      <c r="AD24" s="90"/>
      <c r="AE24" s="91"/>
      <c r="AG24" s="125"/>
      <c r="AH24" s="125"/>
      <c r="AI24" s="125"/>
      <c r="AJ24" s="125"/>
      <c r="AK24" s="125"/>
      <c r="AL24" s="125"/>
      <c r="AM24" s="125"/>
      <c r="AN24" s="125"/>
      <c r="AO24" s="125"/>
      <c r="AP24" s="125"/>
      <c r="AQ24" s="125"/>
      <c r="AR24" s="125"/>
      <c r="AS24" s="125"/>
      <c r="AT24" s="125"/>
      <c r="AU24" s="125"/>
      <c r="AV24" s="125"/>
      <c r="AW24" s="125"/>
      <c r="AX24" s="125"/>
      <c r="AY24" s="125"/>
      <c r="AZ24" s="125"/>
      <c r="BA24" s="125"/>
      <c r="BB24" s="125"/>
      <c r="BC24" s="125"/>
      <c r="BD24" s="125"/>
      <c r="BE24" s="125"/>
      <c r="BF24" s="125"/>
      <c r="BG24" s="125"/>
      <c r="BH24" s="125"/>
      <c r="BI24" s="125"/>
      <c r="BJ24" s="125"/>
      <c r="BK24" s="125"/>
      <c r="BL24" s="125"/>
      <c r="BM24" s="125"/>
      <c r="BN24" s="125"/>
      <c r="BO24" s="125"/>
      <c r="BP24" s="125"/>
      <c r="BQ24" s="125"/>
      <c r="BR24" s="125"/>
      <c r="BS24" s="125"/>
      <c r="BT24" s="125"/>
      <c r="BU24" s="125"/>
      <c r="BV24" s="125"/>
      <c r="BW24" s="125"/>
      <c r="BX24" s="125"/>
      <c r="BY24" s="125"/>
      <c r="BZ24" s="125"/>
      <c r="CA24" s="125"/>
      <c r="CB24" s="125"/>
      <c r="CC24" s="125"/>
      <c r="CD24" s="125"/>
      <c r="CE24" s="125"/>
      <c r="CF24" s="125"/>
      <c r="CG24" s="125"/>
      <c r="CH24" s="125"/>
      <c r="CI24" s="125"/>
      <c r="CJ24" s="125"/>
      <c r="CK24" s="125"/>
      <c r="CL24" s="125"/>
      <c r="CM24" s="125"/>
      <c r="CN24" s="125"/>
      <c r="CO24" s="125"/>
      <c r="CP24" s="125"/>
      <c r="CQ24" s="125"/>
      <c r="CR24" s="125"/>
      <c r="CS24" s="125"/>
      <c r="CT24" s="125"/>
      <c r="CU24" s="125"/>
      <c r="CV24" s="125"/>
      <c r="CW24" s="125"/>
      <c r="CX24" s="125"/>
      <c r="CY24" s="125"/>
      <c r="CZ24" s="125"/>
      <c r="DA24" s="125"/>
      <c r="DB24" s="125"/>
      <c r="DC24" s="125"/>
      <c r="DD24" s="125"/>
      <c r="DE24" s="125"/>
      <c r="DF24" s="125"/>
      <c r="DG24" s="125"/>
      <c r="DH24" s="125"/>
      <c r="DI24" s="125"/>
      <c r="DJ24" s="125"/>
      <c r="DK24" s="125"/>
      <c r="DL24" s="125"/>
      <c r="DM24" s="125"/>
      <c r="DN24" s="125"/>
      <c r="DO24" s="125"/>
      <c r="DP24" s="125"/>
      <c r="DQ24" s="125"/>
      <c r="DR24" s="125"/>
      <c r="DS24" s="125"/>
      <c r="DT24" s="125"/>
      <c r="DU24" s="125"/>
      <c r="DV24" s="125"/>
      <c r="DW24" s="125"/>
      <c r="DX24" s="125"/>
      <c r="DY24" s="125"/>
      <c r="DZ24" s="125"/>
      <c r="EA24" s="125"/>
      <c r="EB24" s="125"/>
      <c r="EC24" s="125"/>
      <c r="ED24" s="125"/>
      <c r="EE24" s="125"/>
      <c r="EF24" s="125"/>
      <c r="EG24" s="125"/>
      <c r="EH24" s="125"/>
      <c r="EI24" s="125"/>
      <c r="EJ24" s="125"/>
    </row>
    <row r="25" customFormat="false" ht="13.7" hidden="true" customHeight="true" outlineLevel="0" collapsed="false">
      <c r="A25" s="114"/>
      <c r="B25" s="115"/>
      <c r="C25" s="127"/>
      <c r="D25" s="127"/>
      <c r="E25" s="127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3"/>
      <c r="AD25" s="116"/>
      <c r="AE25" s="91"/>
      <c r="AG25" s="125"/>
      <c r="AH25" s="125"/>
      <c r="AI25" s="125"/>
      <c r="AJ25" s="125"/>
      <c r="AK25" s="125"/>
      <c r="AL25" s="125"/>
      <c r="AM25" s="125"/>
      <c r="AN25" s="125"/>
      <c r="AO25" s="125"/>
      <c r="AP25" s="125"/>
      <c r="AQ25" s="125"/>
      <c r="AR25" s="125"/>
      <c r="AS25" s="125"/>
      <c r="AT25" s="125"/>
      <c r="AU25" s="125"/>
      <c r="AV25" s="125"/>
      <c r="AW25" s="125"/>
      <c r="AX25" s="125"/>
      <c r="AY25" s="125"/>
      <c r="AZ25" s="125"/>
      <c r="BA25" s="125"/>
      <c r="BB25" s="125"/>
      <c r="BC25" s="125"/>
      <c r="BD25" s="125"/>
      <c r="BE25" s="125"/>
      <c r="BF25" s="125"/>
      <c r="BG25" s="125"/>
      <c r="BH25" s="125"/>
      <c r="BI25" s="125"/>
      <c r="BJ25" s="125"/>
      <c r="BK25" s="125"/>
      <c r="BL25" s="125"/>
      <c r="BM25" s="125"/>
      <c r="BN25" s="125"/>
      <c r="BO25" s="125"/>
      <c r="BP25" s="125"/>
      <c r="BQ25" s="125"/>
      <c r="BR25" s="125"/>
      <c r="BS25" s="125"/>
      <c r="BT25" s="125"/>
      <c r="BU25" s="125"/>
      <c r="BV25" s="125"/>
      <c r="BW25" s="125"/>
      <c r="BX25" s="125"/>
      <c r="BY25" s="125"/>
      <c r="BZ25" s="125"/>
      <c r="CA25" s="125"/>
      <c r="CB25" s="125"/>
      <c r="CC25" s="125"/>
      <c r="CD25" s="125"/>
      <c r="CE25" s="125"/>
      <c r="CF25" s="125"/>
      <c r="CG25" s="125"/>
      <c r="CH25" s="125"/>
      <c r="CI25" s="125"/>
      <c r="CJ25" s="125"/>
      <c r="CK25" s="125"/>
      <c r="CL25" s="125"/>
      <c r="CM25" s="125"/>
      <c r="CN25" s="125"/>
      <c r="CO25" s="125"/>
      <c r="CP25" s="125"/>
      <c r="CQ25" s="125"/>
      <c r="CR25" s="125"/>
      <c r="CS25" s="125"/>
      <c r="CT25" s="125"/>
      <c r="CU25" s="125"/>
      <c r="CV25" s="125"/>
      <c r="CW25" s="125"/>
      <c r="CX25" s="125"/>
      <c r="CY25" s="125"/>
      <c r="CZ25" s="125"/>
      <c r="DA25" s="125"/>
      <c r="DB25" s="125"/>
      <c r="DC25" s="125"/>
      <c r="DD25" s="125"/>
      <c r="DE25" s="125"/>
      <c r="DF25" s="125"/>
      <c r="DG25" s="125"/>
      <c r="DH25" s="125"/>
      <c r="DI25" s="125"/>
      <c r="DJ25" s="125"/>
      <c r="DK25" s="125"/>
      <c r="DL25" s="125"/>
      <c r="DM25" s="125"/>
      <c r="DN25" s="125"/>
      <c r="DO25" s="125"/>
      <c r="DP25" s="125"/>
      <c r="DQ25" s="125"/>
      <c r="DR25" s="125"/>
      <c r="DS25" s="125"/>
      <c r="DT25" s="125"/>
      <c r="DU25" s="125"/>
      <c r="DV25" s="125"/>
      <c r="DW25" s="125"/>
      <c r="DX25" s="125"/>
      <c r="DY25" s="125"/>
      <c r="DZ25" s="125"/>
      <c r="EA25" s="125"/>
      <c r="EB25" s="125"/>
      <c r="EC25" s="125"/>
      <c r="ED25" s="125"/>
      <c r="EE25" s="125"/>
      <c r="EF25" s="125"/>
      <c r="EG25" s="125"/>
      <c r="EH25" s="125"/>
      <c r="EI25" s="125"/>
      <c r="EJ25" s="125"/>
    </row>
    <row r="26" customFormat="false" ht="33.75" hidden="false" customHeight="true" outlineLevel="0" collapsed="false">
      <c r="A26" s="64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0"/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  <c r="AC26" s="90"/>
      <c r="AD26" s="90"/>
    </row>
    <row r="27" customFormat="false" ht="16.5" hidden="false" customHeight="false" outlineLevel="0" collapsed="false">
      <c r="A27" s="117" t="s">
        <v>27</v>
      </c>
      <c r="B27" s="118"/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  <c r="Z27" s="119"/>
      <c r="AA27" s="119"/>
      <c r="AB27" s="158"/>
      <c r="AC27" s="119"/>
      <c r="AD27" s="119"/>
      <c r="AE27" s="64"/>
      <c r="AF27" s="64"/>
      <c r="AG27" s="64"/>
      <c r="AH27" s="64"/>
      <c r="AI27" s="64"/>
      <c r="AJ27" s="64"/>
      <c r="AK27" s="64"/>
      <c r="AL27" s="64"/>
      <c r="AM27" s="64"/>
      <c r="AN27" s="64"/>
      <c r="AO27" s="64"/>
      <c r="AP27" s="64"/>
      <c r="AQ27" s="64"/>
      <c r="AR27" s="64"/>
      <c r="AS27" s="64"/>
      <c r="AT27" s="64"/>
      <c r="AU27" s="64"/>
      <c r="AV27" s="64"/>
      <c r="AW27" s="64"/>
      <c r="AX27" s="64"/>
      <c r="AY27" s="64"/>
      <c r="AZ27" s="64"/>
      <c r="BA27" s="64"/>
      <c r="BB27" s="64"/>
      <c r="BC27" s="64"/>
      <c r="BD27" s="64"/>
      <c r="BE27" s="64"/>
      <c r="BF27" s="64"/>
      <c r="BG27" s="64"/>
      <c r="BH27" s="64"/>
      <c r="BI27" s="64"/>
      <c r="BJ27" s="64"/>
      <c r="BK27" s="64"/>
      <c r="BL27" s="64"/>
      <c r="BM27" s="64"/>
      <c r="BN27" s="64"/>
      <c r="BO27" s="64"/>
      <c r="BP27" s="64"/>
      <c r="BQ27" s="64"/>
      <c r="BR27" s="64"/>
      <c r="BS27" s="64"/>
      <c r="BT27" s="64"/>
      <c r="BU27" s="64"/>
      <c r="BV27" s="64"/>
      <c r="BW27" s="64"/>
      <c r="BX27" s="64"/>
      <c r="BY27" s="64"/>
      <c r="BZ27" s="64"/>
      <c r="CA27" s="64"/>
      <c r="CB27" s="64"/>
      <c r="CC27" s="64"/>
      <c r="CD27" s="64"/>
      <c r="CE27" s="64"/>
      <c r="CF27" s="64"/>
      <c r="CG27" s="64"/>
      <c r="CH27" s="64"/>
      <c r="CI27" s="64"/>
      <c r="CJ27" s="64"/>
      <c r="CK27" s="64"/>
      <c r="CL27" s="64"/>
      <c r="CM27" s="64"/>
      <c r="CN27" s="64"/>
      <c r="CO27" s="64"/>
      <c r="CP27" s="64"/>
      <c r="CQ27" s="64"/>
      <c r="CR27" s="64"/>
      <c r="CS27" s="64"/>
      <c r="CT27" s="64"/>
      <c r="CU27" s="64"/>
      <c r="CV27" s="64"/>
      <c r="CW27" s="64"/>
      <c r="CX27" s="64"/>
      <c r="CY27" s="64"/>
      <c r="CZ27" s="64"/>
      <c r="DA27" s="64"/>
      <c r="DB27" s="64"/>
      <c r="DC27" s="64"/>
      <c r="DD27" s="64"/>
      <c r="DE27" s="64"/>
      <c r="DF27" s="64"/>
      <c r="DG27" s="64"/>
      <c r="DH27" s="64"/>
      <c r="DI27" s="64"/>
      <c r="DJ27" s="64"/>
      <c r="DK27" s="64"/>
      <c r="DL27" s="64"/>
      <c r="DM27" s="64"/>
      <c r="DN27" s="64"/>
      <c r="DO27" s="64"/>
      <c r="DP27" s="64"/>
      <c r="DQ27" s="64"/>
      <c r="DR27" s="64"/>
      <c r="DS27" s="64"/>
      <c r="DT27" s="64"/>
      <c r="DU27" s="64"/>
      <c r="DV27" s="64"/>
      <c r="DW27" s="64"/>
      <c r="DX27" s="64"/>
      <c r="DY27" s="64"/>
      <c r="DZ27" s="64"/>
      <c r="EA27" s="64"/>
      <c r="EB27" s="64"/>
      <c r="EC27" s="64"/>
      <c r="ED27" s="64"/>
      <c r="EE27" s="64"/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4"/>
      <c r="ET27" s="64"/>
      <c r="EU27" s="64"/>
      <c r="EV27" s="64"/>
      <c r="EW27" s="64"/>
      <c r="EX27" s="64"/>
      <c r="EY27" s="64"/>
      <c r="EZ27" s="64"/>
      <c r="FA27" s="64"/>
      <c r="FB27" s="64"/>
      <c r="FC27" s="64"/>
      <c r="FD27" s="64"/>
      <c r="FE27" s="64"/>
      <c r="FF27" s="64"/>
      <c r="FG27" s="64"/>
      <c r="FH27" s="64"/>
      <c r="FI27" s="64"/>
      <c r="FJ27" s="64"/>
      <c r="FK27" s="64"/>
      <c r="FL27" s="64"/>
      <c r="FM27" s="64"/>
      <c r="FN27" s="64"/>
      <c r="FO27" s="64"/>
      <c r="FP27" s="64"/>
      <c r="FQ27" s="64"/>
      <c r="FR27" s="64"/>
      <c r="FS27" s="64"/>
      <c r="FT27" s="64"/>
      <c r="FU27" s="64"/>
      <c r="FV27" s="64"/>
      <c r="FW27" s="64"/>
      <c r="FX27" s="64"/>
      <c r="FY27" s="64"/>
      <c r="FZ27" s="64"/>
      <c r="GA27" s="64"/>
      <c r="GB27" s="64"/>
      <c r="GC27" s="64"/>
      <c r="GD27" s="64"/>
      <c r="GE27" s="64"/>
      <c r="GF27" s="64"/>
      <c r="GG27" s="64"/>
      <c r="GH27" s="64"/>
      <c r="GI27" s="64"/>
      <c r="GJ27" s="64"/>
      <c r="GK27" s="64"/>
      <c r="GL27" s="64"/>
      <c r="GM27" s="64"/>
      <c r="GN27" s="64"/>
      <c r="GO27" s="64"/>
      <c r="GP27" s="64"/>
      <c r="GQ27" s="64"/>
      <c r="GR27" s="64"/>
      <c r="GS27" s="64"/>
      <c r="GT27" s="64"/>
      <c r="GU27" s="64"/>
      <c r="GV27" s="64"/>
      <c r="GW27" s="64"/>
      <c r="GX27" s="64"/>
      <c r="GY27" s="64"/>
      <c r="GZ27" s="64"/>
      <c r="HA27" s="64"/>
      <c r="HB27" s="64"/>
      <c r="HC27" s="64"/>
      <c r="HD27" s="64"/>
      <c r="HE27" s="64"/>
      <c r="HF27" s="64"/>
      <c r="HG27" s="64"/>
      <c r="HH27" s="64"/>
      <c r="HI27" s="64"/>
      <c r="HJ27" s="64"/>
      <c r="HK27" s="64"/>
      <c r="HL27" s="64"/>
      <c r="HM27" s="64"/>
      <c r="HN27" s="64"/>
      <c r="HO27" s="64"/>
      <c r="HP27" s="64"/>
      <c r="HQ27" s="64"/>
      <c r="HR27" s="64"/>
      <c r="HS27" s="64"/>
      <c r="HT27" s="64"/>
      <c r="HU27" s="64"/>
      <c r="HV27" s="64"/>
      <c r="HW27" s="64"/>
      <c r="HX27" s="64"/>
      <c r="HY27" s="64"/>
      <c r="HZ27" s="64"/>
      <c r="IA27" s="64"/>
      <c r="IB27" s="64"/>
      <c r="IC27" s="64"/>
      <c r="ID27" s="64"/>
      <c r="IE27" s="64"/>
      <c r="IF27" s="64"/>
      <c r="IG27" s="64"/>
      <c r="IH27" s="64"/>
      <c r="II27" s="64"/>
      <c r="IJ27" s="64"/>
      <c r="IK27" s="64"/>
      <c r="IL27" s="64"/>
      <c r="IM27" s="64"/>
      <c r="IN27" s="64"/>
      <c r="IO27" s="64"/>
      <c r="IP27" s="64"/>
      <c r="IQ27" s="64"/>
      <c r="IR27" s="64"/>
      <c r="IS27" s="64"/>
      <c r="IT27" s="64"/>
      <c r="IU27" s="64"/>
      <c r="IV27" s="64"/>
      <c r="IW27" s="64"/>
    </row>
    <row r="28" customFormat="false" ht="13.7" hidden="false" customHeight="true" outlineLevel="0" collapsed="false">
      <c r="A28" s="84" t="s">
        <v>13</v>
      </c>
      <c r="B28" s="105"/>
      <c r="C28" s="85" t="n">
        <v>0.0181818181818194</v>
      </c>
      <c r="D28" s="85" t="n">
        <v>-0.263131578947366</v>
      </c>
      <c r="E28" s="85" t="n">
        <v>-0.00858536585365144</v>
      </c>
      <c r="F28" s="86" t="n">
        <v>-0.11186856957956</v>
      </c>
      <c r="G28" s="85" t="n">
        <v>-0.00507264957265008</v>
      </c>
      <c r="H28" s="85" t="n">
        <v>-0.00992307692307648</v>
      </c>
      <c r="I28" s="85" t="n">
        <v>-0.000222222222220125</v>
      </c>
      <c r="J28" s="85" t="n">
        <v>0.000243902439027721</v>
      </c>
      <c r="K28" s="85" t="n">
        <v>0.00048780487805189</v>
      </c>
      <c r="L28" s="85" t="n">
        <v>0</v>
      </c>
      <c r="M28" s="85" t="n">
        <v>0</v>
      </c>
      <c r="N28" s="85" t="n">
        <v>0</v>
      </c>
      <c r="O28" s="85" t="n">
        <v>-0.00932051282051205</v>
      </c>
      <c r="P28" s="85" t="n">
        <v>-0.0192564102564177</v>
      </c>
      <c r="Q28" s="85" t="n">
        <v>0.000615384615393566</v>
      </c>
      <c r="R28" s="85" t="n">
        <v>-0.0187500000000007</v>
      </c>
      <c r="S28" s="85" t="n">
        <v>7.69230769250839E-005</v>
      </c>
      <c r="T28" s="85" t="n">
        <v>0.000230769230768146</v>
      </c>
      <c r="U28" s="85" t="n">
        <v>0</v>
      </c>
      <c r="V28" s="85" t="n">
        <v>0</v>
      </c>
      <c r="W28" s="86" t="n">
        <v>-0.00386620528173154</v>
      </c>
      <c r="X28" s="85" t="n">
        <v>-0.00161710783424596</v>
      </c>
      <c r="Y28" s="85" t="n">
        <v>-0.0020796806811596</v>
      </c>
      <c r="Z28" s="85" t="n">
        <v>-0.00145596140608362</v>
      </c>
      <c r="AA28" s="85" t="n">
        <v>-0.00153272912329072</v>
      </c>
      <c r="AB28" s="87" t="n">
        <v>-0.00147237736362627</v>
      </c>
      <c r="AC28" s="152" t="n">
        <v>-0.00410382366827022</v>
      </c>
      <c r="AD28" s="90"/>
      <c r="AE28" s="91"/>
      <c r="AG28" s="87" t="n">
        <v>10521.9550769231</v>
      </c>
      <c r="AH28" s="87" t="n">
        <v>9063.92177777778</v>
      </c>
      <c r="AI28" s="87" t="n">
        <v>9384.05970731707</v>
      </c>
      <c r="AJ28" s="87" t="n">
        <v>7176</v>
      </c>
      <c r="AK28" s="87" t="n">
        <v>7493.35220512821</v>
      </c>
      <c r="AL28" s="87" t="n">
        <v>8400</v>
      </c>
      <c r="AM28" s="87" t="n">
        <v>11243.7979487179</v>
      </c>
      <c r="AN28" s="87" t="n">
        <v>13328.1407179487</v>
      </c>
      <c r="AO28" s="87" t="n">
        <v>11289.6</v>
      </c>
      <c r="AP28" s="87" t="n">
        <v>10152.1156923077</v>
      </c>
      <c r="AQ28" s="87" t="n">
        <v>9162.94736842105</v>
      </c>
      <c r="AR28" s="87" t="n">
        <v>11391.9406829268</v>
      </c>
      <c r="AS28" s="87" t="n">
        <v>11056.9934358974</v>
      </c>
      <c r="AT28" s="87" t="n">
        <v>10032.1173333333</v>
      </c>
      <c r="AU28" s="87" t="n">
        <v>10607.8905365854</v>
      </c>
      <c r="AV28" s="87" t="n">
        <v>8463.90315789474</v>
      </c>
      <c r="AW28" s="87" t="n">
        <v>5545.71446153846</v>
      </c>
      <c r="AX28" s="87" t="n">
        <v>6528.096</v>
      </c>
      <c r="AY28" s="87" t="n">
        <v>13536</v>
      </c>
      <c r="AZ28" s="87" t="n">
        <v>15911.9203902439</v>
      </c>
      <c r="BA28" s="87" t="n">
        <v>12111.4610526316</v>
      </c>
      <c r="BB28" s="87" t="n">
        <v>10904.134974359</v>
      </c>
      <c r="BC28" s="87" t="n">
        <v>9960</v>
      </c>
      <c r="BD28" s="87" t="n">
        <v>11316.2020512821</v>
      </c>
      <c r="BE28" s="87" t="n">
        <v>11316.4369230769</v>
      </c>
      <c r="BF28" s="87" t="n">
        <v>10606.8925128205</v>
      </c>
      <c r="BG28" s="87" t="n">
        <v>9847.46892307692</v>
      </c>
      <c r="BH28" s="87" t="n">
        <v>8747.49557894737</v>
      </c>
      <c r="BI28" s="87" t="n">
        <v>6747.32487804878</v>
      </c>
      <c r="BJ28" s="87" t="n">
        <v>6955.23873684211</v>
      </c>
      <c r="BK28" s="87" t="n">
        <v>13510.3905641026</v>
      </c>
      <c r="BL28" s="87" t="n">
        <v>14511.9164878049</v>
      </c>
      <c r="BM28" s="87" t="n">
        <v>11778.7696842105</v>
      </c>
      <c r="BN28" s="87" t="n">
        <v>11774.7406829268</v>
      </c>
      <c r="BO28" s="87" t="n">
        <v>9376.98863157895</v>
      </c>
      <c r="BP28" s="87" t="n">
        <v>11207.9333333333</v>
      </c>
      <c r="BQ28" s="87" t="n">
        <v>11878.5816585366</v>
      </c>
      <c r="BR28" s="87" t="n">
        <v>10035.3635555556</v>
      </c>
      <c r="BS28" s="87" t="n">
        <v>10028.0646153846</v>
      </c>
      <c r="BT28" s="87" t="n">
        <v>9388.84042105263</v>
      </c>
      <c r="BU28" s="87" t="n">
        <v>6993.36604878049</v>
      </c>
      <c r="BV28" s="87" t="n">
        <v>7363.6412631579</v>
      </c>
      <c r="BW28" s="87" t="n">
        <v>13957.9387317073</v>
      </c>
      <c r="BX28" s="87" t="n">
        <v>13731.4814358974</v>
      </c>
      <c r="BY28" s="87" t="n">
        <v>11762.7907368421</v>
      </c>
      <c r="BZ28" s="87" t="n">
        <v>11868.8493658537</v>
      </c>
      <c r="CA28" s="87" t="n">
        <v>9567.65136842106</v>
      </c>
      <c r="CB28" s="87" t="n">
        <v>11733.8465641026</v>
      </c>
      <c r="CC28" s="87" t="n">
        <v>11487.6842926829</v>
      </c>
      <c r="CD28" s="87" t="n">
        <v>10123.6764444444</v>
      </c>
      <c r="CE28" s="87" t="n">
        <v>10182.1089230769</v>
      </c>
      <c r="CF28" s="87" t="n">
        <v>10028.1</v>
      </c>
      <c r="CG28" s="87" t="n">
        <v>7152.50338461539</v>
      </c>
      <c r="CH28" s="87" t="n">
        <v>7735.30189473684</v>
      </c>
      <c r="CI28" s="87" t="n">
        <v>13845.091902439</v>
      </c>
      <c r="CJ28" s="87" t="n">
        <v>13551.0785641026</v>
      </c>
      <c r="CK28" s="87" t="n">
        <v>12238.8277894737</v>
      </c>
      <c r="CL28" s="87" t="n">
        <v>11473.8495609756</v>
      </c>
      <c r="CM28" s="87" t="n">
        <v>9732.96084210526</v>
      </c>
      <c r="CN28" s="87" t="n">
        <v>12251.0956097561</v>
      </c>
      <c r="CO28" s="87" t="n">
        <v>11064.5230769231</v>
      </c>
      <c r="CP28" s="87" t="n">
        <v>10190.2826666667</v>
      </c>
      <c r="CQ28" s="87" t="n">
        <v>10752.4695384615</v>
      </c>
      <c r="CR28" s="87" t="n">
        <v>9830.304</v>
      </c>
      <c r="CS28" s="87" t="n">
        <v>7560.21271794872</v>
      </c>
      <c r="CT28" s="87" t="n">
        <v>8421.16042105263</v>
      </c>
      <c r="CU28" s="87" t="n">
        <v>13188.8208780488</v>
      </c>
      <c r="CV28" s="87" t="n">
        <v>13374.4646153846</v>
      </c>
      <c r="CW28" s="87" t="n">
        <v>12713.3</v>
      </c>
      <c r="CX28" s="87" t="n">
        <v>11065.6221538462</v>
      </c>
      <c r="CY28" s="87" t="n">
        <v>9882.83368421053</v>
      </c>
      <c r="CZ28" s="87" t="n">
        <v>12281.8846829268</v>
      </c>
      <c r="DA28" s="87" t="n">
        <v>11125.9171282051</v>
      </c>
      <c r="DB28" s="87" t="n">
        <v>10497.5124324324</v>
      </c>
      <c r="DC28" s="87" t="n">
        <v>11321.9004878049</v>
      </c>
      <c r="DD28" s="87" t="n">
        <v>9586.45810526316</v>
      </c>
      <c r="DE28" s="87" t="n">
        <v>8205.27364102564</v>
      </c>
      <c r="DF28" s="87" t="n">
        <v>8697.6</v>
      </c>
      <c r="DG28" s="87" t="n">
        <v>12596.376</v>
      </c>
      <c r="DH28" s="87" t="n">
        <v>14406.4302439024</v>
      </c>
      <c r="DI28" s="87" t="n">
        <v>11695.1368421053</v>
      </c>
      <c r="DJ28" s="87" t="n">
        <v>11133.4756923077</v>
      </c>
      <c r="DK28" s="87" t="n">
        <v>10886.1</v>
      </c>
      <c r="DL28" s="87" t="n">
        <v>11365.9593846154</v>
      </c>
      <c r="DM28" s="87" t="n">
        <v>11659.3163076923</v>
      </c>
      <c r="DN28" s="87" t="n">
        <v>10338.2791111111</v>
      </c>
      <c r="DO28" s="87" t="n">
        <v>10999.4052682927</v>
      </c>
      <c r="DP28" s="87" t="n">
        <v>9748.2812631579</v>
      </c>
      <c r="DQ28" s="87" t="n">
        <v>8869.98965853658</v>
      </c>
      <c r="DR28" s="87" t="n">
        <v>8589.12</v>
      </c>
      <c r="DS28" s="87" t="n">
        <v>12554.5243076923</v>
      </c>
      <c r="DT28" s="87" t="n">
        <v>14312.5106341463</v>
      </c>
      <c r="DU28" s="87" t="n">
        <v>11699.5334736842</v>
      </c>
      <c r="DV28" s="87" t="n">
        <v>11681.6603076923</v>
      </c>
      <c r="DW28" s="87" t="n">
        <v>10586.784</v>
      </c>
      <c r="DX28" s="87" t="n">
        <v>11416.9025641026</v>
      </c>
      <c r="DY28" s="87" t="n">
        <v>12208.9024390244</v>
      </c>
      <c r="DZ28" s="87" t="n">
        <v>10412.2773333333</v>
      </c>
      <c r="EA28" s="87" t="n">
        <v>10667.1874871795</v>
      </c>
      <c r="EB28" s="87" t="n">
        <v>9902.91873684211</v>
      </c>
      <c r="EC28" s="87" t="n">
        <v>9177.60175609756</v>
      </c>
      <c r="ED28" s="87" t="n">
        <v>8828.26189473684</v>
      </c>
      <c r="EE28" s="87" t="n">
        <v>13057.2385641026</v>
      </c>
      <c r="EF28" s="87" t="n">
        <v>13677.0042926829</v>
      </c>
      <c r="EG28" s="87" t="n">
        <v>11711.4450526316</v>
      </c>
      <c r="EH28" s="87" t="n">
        <v>12239.9502439024</v>
      </c>
      <c r="EI28" s="87" t="n">
        <v>10269.8534736842</v>
      </c>
      <c r="EJ28" s="87" t="n">
        <v>11467.7686153846</v>
      </c>
    </row>
    <row r="29" customFormat="false" ht="13.7" hidden="false" customHeight="true" outlineLevel="0" collapsed="false">
      <c r="A29" s="92" t="s">
        <v>12</v>
      </c>
      <c r="B29" s="93"/>
      <c r="C29" s="87" t="n">
        <v>0</v>
      </c>
      <c r="D29" s="87" t="n">
        <v>-0.211526315789474</v>
      </c>
      <c r="E29" s="87" t="n">
        <v>-0.00958536585365977</v>
      </c>
      <c r="F29" s="94" t="n">
        <v>-0.0929005834986576</v>
      </c>
      <c r="G29" s="87" t="n">
        <v>-0.00467521367521329</v>
      </c>
      <c r="H29" s="87" t="n">
        <v>-0.00912820512820645</v>
      </c>
      <c r="I29" s="87" t="n">
        <v>-0.000222222222223678</v>
      </c>
      <c r="J29" s="87" t="n">
        <v>-0.000134146341462582</v>
      </c>
      <c r="K29" s="87" t="n">
        <v>-0.000268292682925164</v>
      </c>
      <c r="L29" s="87" t="n">
        <v>0</v>
      </c>
      <c r="M29" s="87" t="n">
        <v>0</v>
      </c>
      <c r="N29" s="87" t="n">
        <v>0</v>
      </c>
      <c r="O29" s="87" t="n">
        <v>-0.00971794871794884</v>
      </c>
      <c r="P29" s="87" t="n">
        <v>-0.019256410256407</v>
      </c>
      <c r="Q29" s="87" t="n">
        <v>-0.000179487179487126</v>
      </c>
      <c r="R29" s="87" t="n">
        <v>-0.0187500000000007</v>
      </c>
      <c r="S29" s="87" t="n">
        <v>7.69230769250839E-005</v>
      </c>
      <c r="T29" s="87" t="n">
        <v>0.000230769230771699</v>
      </c>
      <c r="U29" s="87" t="n">
        <v>0</v>
      </c>
      <c r="V29" s="87" t="n">
        <v>0</v>
      </c>
      <c r="W29" s="94" t="n">
        <v>-0.00393627634490557</v>
      </c>
      <c r="X29" s="87" t="n">
        <v>-0.00171498350625043</v>
      </c>
      <c r="Y29" s="87" t="n">
        <v>-0.0018457167465975</v>
      </c>
      <c r="Z29" s="87" t="n">
        <v>-0.00144488955482203</v>
      </c>
      <c r="AA29" s="87" t="n">
        <v>-0.00152400248103035</v>
      </c>
      <c r="AB29" s="87" t="n">
        <v>-0.00141542591366317</v>
      </c>
      <c r="AC29" s="153" t="n">
        <v>-0.0036878640671425</v>
      </c>
      <c r="AD29" s="90"/>
      <c r="AE29" s="91"/>
      <c r="AG29" s="87" t="n">
        <v>10324.4008205128</v>
      </c>
      <c r="AH29" s="87" t="n">
        <v>8888.03911111111</v>
      </c>
      <c r="AI29" s="87" t="n">
        <v>9587.97014634146</v>
      </c>
      <c r="AJ29" s="87" t="n">
        <v>7544.09684210526</v>
      </c>
      <c r="AK29" s="87" t="n">
        <v>8050.1117948718</v>
      </c>
      <c r="AL29" s="87" t="n">
        <v>9000</v>
      </c>
      <c r="AM29" s="87" t="n">
        <v>11793.3171282051</v>
      </c>
      <c r="AN29" s="87" t="n">
        <v>13916.0703589744</v>
      </c>
      <c r="AO29" s="87" t="n">
        <v>11844</v>
      </c>
      <c r="AP29" s="87" t="n">
        <v>10716.0867692308</v>
      </c>
      <c r="AQ29" s="87" t="n">
        <v>8758.83789473684</v>
      </c>
      <c r="AR29" s="87" t="n">
        <v>10980.8474146341</v>
      </c>
      <c r="AS29" s="87" t="n">
        <v>10658.0767179487</v>
      </c>
      <c r="AT29" s="87" t="n">
        <v>9944</v>
      </c>
      <c r="AU29" s="87" t="n">
        <v>10811.9402926829</v>
      </c>
      <c r="AV29" s="87" t="n">
        <v>9291.90315789474</v>
      </c>
      <c r="AW29" s="87" t="n">
        <v>6729.26297435897</v>
      </c>
      <c r="AX29" s="87" t="n">
        <v>7872.048</v>
      </c>
      <c r="AY29" s="87" t="n">
        <v>14261.3522051282</v>
      </c>
      <c r="AZ29" s="87" t="n">
        <v>16666.7203902439</v>
      </c>
      <c r="BA29" s="87" t="n">
        <v>12738.4168421053</v>
      </c>
      <c r="BB29" s="87" t="n">
        <v>11561.8843076923</v>
      </c>
      <c r="BC29" s="87" t="n">
        <v>10687.5</v>
      </c>
      <c r="BD29" s="87" t="n">
        <v>12004.3206153846</v>
      </c>
      <c r="BE29" s="87" t="n">
        <v>11095.2182564103</v>
      </c>
      <c r="BF29" s="87" t="n">
        <v>10637.1460512821</v>
      </c>
      <c r="BG29" s="87" t="n">
        <v>10110.5339487179</v>
      </c>
      <c r="BH29" s="87" t="n">
        <v>9527.52</v>
      </c>
      <c r="BI29" s="87" t="n">
        <v>7871.26536585366</v>
      </c>
      <c r="BJ29" s="87" t="n">
        <v>8114.36126315789</v>
      </c>
      <c r="BK29" s="87" t="n">
        <v>14243.7321025641</v>
      </c>
      <c r="BL29" s="87" t="n">
        <v>15213.5582439024</v>
      </c>
      <c r="BM29" s="87" t="n">
        <v>12397.6294736842</v>
      </c>
      <c r="BN29" s="87" t="n">
        <v>12476.5305365854</v>
      </c>
      <c r="BO29" s="87" t="n">
        <v>10033.2875789474</v>
      </c>
      <c r="BP29" s="87" t="n">
        <v>11876.7794871795</v>
      </c>
      <c r="BQ29" s="87" t="n">
        <v>11712.7047804878</v>
      </c>
      <c r="BR29" s="87" t="n">
        <v>10102.4391111111</v>
      </c>
      <c r="BS29" s="87" t="n">
        <v>10313.6414358974</v>
      </c>
      <c r="BT29" s="87" t="n">
        <v>10187.6210526316</v>
      </c>
      <c r="BU29" s="87" t="n">
        <v>8032.91180487805</v>
      </c>
      <c r="BV29" s="87" t="n">
        <v>8474.94315789474</v>
      </c>
      <c r="BW29" s="87" t="n">
        <v>14711.6739512195</v>
      </c>
      <c r="BX29" s="87" t="n">
        <v>14400.9446153846</v>
      </c>
      <c r="BY29" s="87" t="n">
        <v>12378.1642105263</v>
      </c>
      <c r="BZ29" s="87" t="n">
        <v>12570.5894634146</v>
      </c>
      <c r="CA29" s="87" t="n">
        <v>10223.04</v>
      </c>
      <c r="CB29" s="87" t="n">
        <v>12434.1696410256</v>
      </c>
      <c r="CC29" s="87" t="n">
        <v>11387.4565853659</v>
      </c>
      <c r="CD29" s="87" t="n">
        <v>10236.2773333333</v>
      </c>
      <c r="CE29" s="87" t="n">
        <v>10501.6414358974</v>
      </c>
      <c r="CF29" s="87" t="n">
        <v>10848</v>
      </c>
      <c r="CG29" s="87" t="n">
        <v>8123.29682051282</v>
      </c>
      <c r="CH29" s="87" t="n">
        <v>8813.69684210526</v>
      </c>
      <c r="CI29" s="87" t="n">
        <v>14608.1016585366</v>
      </c>
      <c r="CJ29" s="87" t="n">
        <v>14246.5435897436</v>
      </c>
      <c r="CK29" s="87" t="n">
        <v>12912.9701052632</v>
      </c>
      <c r="CL29" s="87" t="n">
        <v>12183.2739512195</v>
      </c>
      <c r="CM29" s="87" t="n">
        <v>10417.1115789474</v>
      </c>
      <c r="CN29" s="87" t="n">
        <v>13019.3596097561</v>
      </c>
      <c r="CO29" s="87" t="n">
        <v>11020.0201025641</v>
      </c>
      <c r="CP29" s="87" t="n">
        <v>10355.8008888889</v>
      </c>
      <c r="CQ29" s="87" t="n">
        <v>11136.7702564103</v>
      </c>
      <c r="CR29" s="87" t="n">
        <v>10644.384</v>
      </c>
      <c r="CS29" s="87" t="n">
        <v>8539.82769230769</v>
      </c>
      <c r="CT29" s="87" t="n">
        <v>9565.58147368421</v>
      </c>
      <c r="CU29" s="87" t="n">
        <v>14025.8078048781</v>
      </c>
      <c r="CV29" s="87" t="n">
        <v>14193.865025641</v>
      </c>
      <c r="CW29" s="87" t="n">
        <v>13559.2</v>
      </c>
      <c r="CX29" s="87" t="n">
        <v>11885.3889230769</v>
      </c>
      <c r="CY29" s="87" t="n">
        <v>10708.2189473684</v>
      </c>
      <c r="CZ29" s="87" t="n">
        <v>13244.7646829268</v>
      </c>
      <c r="DA29" s="87" t="n">
        <v>11377.277948718</v>
      </c>
      <c r="DB29" s="87" t="n">
        <v>10929.7362162162</v>
      </c>
      <c r="DC29" s="87" t="n">
        <v>12003.3301463415</v>
      </c>
      <c r="DD29" s="87" t="n">
        <v>10587.36</v>
      </c>
      <c r="DE29" s="87" t="n">
        <v>9426.37374358975</v>
      </c>
      <c r="DF29" s="87" t="n">
        <v>10034.016</v>
      </c>
      <c r="DG29" s="87" t="n">
        <v>13715.7472820513</v>
      </c>
      <c r="DH29" s="87" t="n">
        <v>15646.8696585366</v>
      </c>
      <c r="DI29" s="87" t="n">
        <v>12775.8947368421</v>
      </c>
      <c r="DJ29" s="87" t="n">
        <v>12235.1171282051</v>
      </c>
      <c r="DK29" s="87" t="n">
        <v>12076.4</v>
      </c>
      <c r="DL29" s="87" t="n">
        <v>12558.2071794872</v>
      </c>
      <c r="DM29" s="87" t="n">
        <v>12291.7932307692</v>
      </c>
      <c r="DN29" s="87" t="n">
        <v>11063.2817777778</v>
      </c>
      <c r="DO29" s="87" t="n">
        <v>11975.5426341463</v>
      </c>
      <c r="DP29" s="87" t="n">
        <v>11014.1431578947</v>
      </c>
      <c r="DQ29" s="87" t="n">
        <v>10390.2374634146</v>
      </c>
      <c r="DR29" s="87" t="n">
        <v>10094.3755789474</v>
      </c>
      <c r="DS29" s="87" t="n">
        <v>14023.2092307692</v>
      </c>
      <c r="DT29" s="87" t="n">
        <v>15932.2507317073</v>
      </c>
      <c r="DU29" s="87" t="n">
        <v>13110.2905263158</v>
      </c>
      <c r="DV29" s="87" t="n">
        <v>13147.7302564103</v>
      </c>
      <c r="DW29" s="87" t="n">
        <v>12031.296</v>
      </c>
      <c r="DX29" s="87" t="n">
        <v>12928.5671794872</v>
      </c>
      <c r="DY29" s="87" t="n">
        <v>13235.2513170732</v>
      </c>
      <c r="DZ29" s="87" t="n">
        <v>11443.6373333333</v>
      </c>
      <c r="EA29" s="87" t="n">
        <v>11907.9778461538</v>
      </c>
      <c r="EB29" s="87" t="n">
        <v>11441.2168421053</v>
      </c>
      <c r="EC29" s="87" t="n">
        <v>10961.6364878049</v>
      </c>
      <c r="ED29" s="87" t="n">
        <v>10572.5431578947</v>
      </c>
      <c r="EE29" s="87" t="n">
        <v>14940.2758974359</v>
      </c>
      <c r="EF29" s="87" t="n">
        <v>15589.8495609756</v>
      </c>
      <c r="EG29" s="87" t="n">
        <v>13444.6863157895</v>
      </c>
      <c r="EH29" s="87" t="n">
        <v>14092.339902439</v>
      </c>
      <c r="EI29" s="87" t="n">
        <v>11946.7326315789</v>
      </c>
      <c r="EJ29" s="87" t="n">
        <v>13296.1698461538</v>
      </c>
    </row>
    <row r="30" customFormat="false" ht="13.7" hidden="false" customHeight="true" outlineLevel="0" collapsed="false">
      <c r="A30" s="92" t="s">
        <v>14</v>
      </c>
      <c r="B30" s="64"/>
      <c r="C30" s="87" t="n">
        <v>0.0770909090909129</v>
      </c>
      <c r="D30" s="87" t="n">
        <v>-0.238742105263153</v>
      </c>
      <c r="E30" s="87" t="n">
        <v>-0.0231219512195118</v>
      </c>
      <c r="F30" s="94" t="n">
        <v>-0.101447041237439</v>
      </c>
      <c r="G30" s="87" t="n">
        <v>0.00490598290598499</v>
      </c>
      <c r="H30" s="87" t="n">
        <v>0.00992307692307648</v>
      </c>
      <c r="I30" s="87" t="n">
        <v>-0.00011111111110651</v>
      </c>
      <c r="J30" s="87" t="n">
        <v>0.000121951219512084</v>
      </c>
      <c r="K30" s="87" t="n">
        <v>0.000243902439020616</v>
      </c>
      <c r="L30" s="87" t="n">
        <v>0</v>
      </c>
      <c r="M30" s="87" t="n">
        <v>-0.019256410256407</v>
      </c>
      <c r="N30" s="87" t="n">
        <v>0</v>
      </c>
      <c r="O30" s="87" t="n">
        <v>-0.0193076923076845</v>
      </c>
      <c r="P30" s="87" t="n">
        <v>-0.0385128205128176</v>
      </c>
      <c r="Q30" s="87" t="n">
        <v>-0.000102564102562042</v>
      </c>
      <c r="R30" s="87" t="n">
        <v>-0.0470000000000006</v>
      </c>
      <c r="S30" s="87" t="n">
        <v>0</v>
      </c>
      <c r="T30" s="87" t="n">
        <v>0</v>
      </c>
      <c r="U30" s="87" t="n">
        <v>0</v>
      </c>
      <c r="V30" s="87" t="n">
        <v>0</v>
      </c>
      <c r="W30" s="94" t="n">
        <v>-0.00785732065670786</v>
      </c>
      <c r="X30" s="87" t="n">
        <v>0.509257856490748</v>
      </c>
      <c r="Y30" s="87" t="n">
        <v>0.528455955930021</v>
      </c>
      <c r="Z30" s="87" t="n">
        <v>0.401392131104064</v>
      </c>
      <c r="AA30" s="87" t="n">
        <v>0.224241279601284</v>
      </c>
      <c r="AB30" s="87" t="n">
        <v>0.197915575009095</v>
      </c>
      <c r="AC30" s="153" t="n">
        <v>0.270275131281952</v>
      </c>
      <c r="AD30" s="90"/>
      <c r="AE30" s="91"/>
      <c r="AG30" s="87" t="n">
        <v>10822.166974359</v>
      </c>
      <c r="AH30" s="87" t="n">
        <v>9855.96088888889</v>
      </c>
      <c r="AI30" s="87" t="n">
        <v>10812.1094634146</v>
      </c>
      <c r="AJ30" s="87" t="n">
        <v>8187.94189473684</v>
      </c>
      <c r="AK30" s="87" t="n">
        <v>9016.75958974359</v>
      </c>
      <c r="AL30" s="87" t="n">
        <v>10599.9</v>
      </c>
      <c r="AM30" s="87" t="n">
        <v>11757.1150769231</v>
      </c>
      <c r="AN30" s="87" t="n">
        <v>12935.9597948718</v>
      </c>
      <c r="AO30" s="87" t="n">
        <v>12024</v>
      </c>
      <c r="AP30" s="87" t="n">
        <v>10057.9807179487</v>
      </c>
      <c r="AQ30" s="87" t="n">
        <v>10633.2631578947</v>
      </c>
      <c r="AR30" s="87" t="n">
        <v>11547.1822439024</v>
      </c>
      <c r="AS30" s="87" t="n">
        <v>11035.2336410256</v>
      </c>
      <c r="AT30" s="87" t="n">
        <v>9767.92177777778</v>
      </c>
      <c r="AU30" s="87" t="n">
        <v>10913.980097561</v>
      </c>
      <c r="AV30" s="87" t="n">
        <v>9291.90315789474</v>
      </c>
      <c r="AW30" s="87" t="n">
        <v>10171.7667692308</v>
      </c>
      <c r="AX30" s="87" t="n">
        <v>10848.096</v>
      </c>
      <c r="AY30" s="87" t="n">
        <v>12006.6826666667</v>
      </c>
      <c r="AZ30" s="87" t="n">
        <v>13769.8606829268</v>
      </c>
      <c r="BA30" s="87" t="n">
        <v>11697.4997894737</v>
      </c>
      <c r="BB30" s="87" t="n">
        <v>10621.8843076923</v>
      </c>
      <c r="BC30" s="87" t="n">
        <v>11160</v>
      </c>
      <c r="BD30" s="87" t="n">
        <v>11236.5575384615</v>
      </c>
      <c r="BE30" s="87" t="n">
        <v>11419.4123076923</v>
      </c>
      <c r="BF30" s="87" t="n">
        <v>10509.2867692308</v>
      </c>
      <c r="BG30" s="87" t="n">
        <v>10208.5638974359</v>
      </c>
      <c r="BH30" s="87" t="n">
        <v>9516.51873684211</v>
      </c>
      <c r="BI30" s="87" t="n">
        <v>10775.1705365854</v>
      </c>
      <c r="BJ30" s="87" t="n">
        <v>10454.88</v>
      </c>
      <c r="BK30" s="87" t="n">
        <v>12140.0188717949</v>
      </c>
      <c r="BL30" s="87" t="n">
        <v>12994.8286829268</v>
      </c>
      <c r="BM30" s="87" t="n">
        <v>11528.6652631579</v>
      </c>
      <c r="BN30" s="87" t="n">
        <v>11611.5108292683</v>
      </c>
      <c r="BO30" s="87" t="n">
        <v>10395.3608421053</v>
      </c>
      <c r="BP30" s="87" t="n">
        <v>11205.4266666667</v>
      </c>
      <c r="BQ30" s="87" t="n">
        <v>11955.584195122</v>
      </c>
      <c r="BR30" s="87" t="n">
        <v>9951.19644444444</v>
      </c>
      <c r="BS30" s="87" t="n">
        <v>10358.934974359</v>
      </c>
      <c r="BT30" s="87" t="n">
        <v>10110.9625263158</v>
      </c>
      <c r="BU30" s="87" t="n">
        <v>10506.4222439024</v>
      </c>
      <c r="BV30" s="87" t="n">
        <v>10550.7536842105</v>
      </c>
      <c r="BW30" s="87" t="n">
        <v>12565.3352195122</v>
      </c>
      <c r="BX30" s="87" t="n">
        <v>12438.1185641026</v>
      </c>
      <c r="BY30" s="87" t="n">
        <v>11531.5705263158</v>
      </c>
      <c r="BZ30" s="87" t="n">
        <v>11713.5406829268</v>
      </c>
      <c r="CA30" s="87" t="n">
        <v>10500.2021052632</v>
      </c>
      <c r="CB30" s="87" t="n">
        <v>11721.0412307692</v>
      </c>
      <c r="CC30" s="87" t="n">
        <v>11560.0226341463</v>
      </c>
      <c r="CD30" s="87" t="n">
        <v>10063.68</v>
      </c>
      <c r="CE30" s="87" t="n">
        <v>10505.7003076923</v>
      </c>
      <c r="CF30" s="87" t="n">
        <v>10712.1</v>
      </c>
      <c r="CG30" s="87" t="n">
        <v>10217.5686153846</v>
      </c>
      <c r="CH30" s="87" t="n">
        <v>10646.3368421053</v>
      </c>
      <c r="CI30" s="87" t="n">
        <v>12499.9955121951</v>
      </c>
      <c r="CJ30" s="87" t="n">
        <v>12419.3378461538</v>
      </c>
      <c r="CK30" s="87" t="n">
        <v>12028.1330526316</v>
      </c>
      <c r="CL30" s="87" t="n">
        <v>11340.4930731707</v>
      </c>
      <c r="CM30" s="87" t="n">
        <v>10596.6955789474</v>
      </c>
      <c r="CN30" s="87" t="n">
        <v>12238.3580487805</v>
      </c>
      <c r="CO30" s="87" t="n">
        <v>11111.4073846154</v>
      </c>
      <c r="CP30" s="87" t="n">
        <v>10133.9235555556</v>
      </c>
      <c r="CQ30" s="87" t="n">
        <v>11054.389948718</v>
      </c>
      <c r="CR30" s="87" t="n">
        <v>10445.088</v>
      </c>
      <c r="CS30" s="87" t="n">
        <v>10356.5150769231</v>
      </c>
      <c r="CT30" s="87" t="n">
        <v>11189.8610526316</v>
      </c>
      <c r="CU30" s="87" t="n">
        <v>11934.1818536585</v>
      </c>
      <c r="CV30" s="87" t="n">
        <v>12389.3060512821</v>
      </c>
      <c r="CW30" s="87" t="n">
        <v>12526</v>
      </c>
      <c r="CX30" s="87" t="n">
        <v>10967.8332307692</v>
      </c>
      <c r="CY30" s="87" t="n">
        <v>10662.9355789474</v>
      </c>
      <c r="CZ30" s="87" t="n">
        <v>12286.6513170732</v>
      </c>
      <c r="DA30" s="87" t="n">
        <v>11197.7620512821</v>
      </c>
      <c r="DB30" s="87" t="n">
        <v>10483.0735135135</v>
      </c>
      <c r="DC30" s="87" t="n">
        <v>11652.3406829268</v>
      </c>
      <c r="DD30" s="87" t="n">
        <v>10160.5381052632</v>
      </c>
      <c r="DE30" s="87" t="n">
        <v>10943.9163076923</v>
      </c>
      <c r="DF30" s="87" t="n">
        <v>11297.52</v>
      </c>
      <c r="DG30" s="87" t="n">
        <v>11445.2568205128</v>
      </c>
      <c r="DH30" s="87" t="n">
        <v>13480.6185365854</v>
      </c>
      <c r="DI30" s="87" t="n">
        <v>11562.6181052632</v>
      </c>
      <c r="DJ30" s="87" t="n">
        <v>11073.2192820513</v>
      </c>
      <c r="DK30" s="87" t="n">
        <v>11716.3</v>
      </c>
      <c r="DL30" s="87" t="n">
        <v>11392.3565128205</v>
      </c>
      <c r="DM30" s="87" t="n">
        <v>11767.3072820513</v>
      </c>
      <c r="DN30" s="87" t="n">
        <v>10359.3208888889</v>
      </c>
      <c r="DO30" s="87" t="n">
        <v>11336.5348292683</v>
      </c>
      <c r="DP30" s="87" t="n">
        <v>10307.8736842105</v>
      </c>
      <c r="DQ30" s="87" t="n">
        <v>11541.8323902439</v>
      </c>
      <c r="DR30" s="87" t="n">
        <v>10933.3768421053</v>
      </c>
      <c r="DS30" s="87" t="n">
        <v>11456.5175384615</v>
      </c>
      <c r="DT30" s="87" t="n">
        <v>13521.2891707317</v>
      </c>
      <c r="DU30" s="87" t="n">
        <v>11610.6324210526</v>
      </c>
      <c r="DV30" s="87" t="n">
        <v>11654.1901538462</v>
      </c>
      <c r="DW30" s="87" t="n">
        <v>11365.44</v>
      </c>
      <c r="DX30" s="87" t="n">
        <v>11464.4135384615</v>
      </c>
      <c r="DY30" s="87" t="n">
        <v>12345.0649756098</v>
      </c>
      <c r="DZ30" s="87" t="n">
        <v>10468.3626666667</v>
      </c>
      <c r="EA30" s="87" t="n">
        <v>11005.4525128205</v>
      </c>
      <c r="EB30" s="87" t="n">
        <v>10451.3936842105</v>
      </c>
      <c r="EC30" s="87" t="n">
        <v>11685.9758048781</v>
      </c>
      <c r="ED30" s="87" t="n">
        <v>11036.2231578947</v>
      </c>
      <c r="EE30" s="87" t="n">
        <v>11959.4676923077</v>
      </c>
      <c r="EF30" s="87" t="n">
        <v>13034.344195122</v>
      </c>
      <c r="EG30" s="87" t="n">
        <v>11662.0555789474</v>
      </c>
      <c r="EH30" s="87" t="n">
        <v>12240.1194146341</v>
      </c>
      <c r="EI30" s="87" t="n">
        <v>10998.1254736842</v>
      </c>
      <c r="EJ30" s="87" t="n">
        <v>11540.9343589744</v>
      </c>
    </row>
    <row r="31" customFormat="false" ht="13.7" hidden="false" customHeight="true" outlineLevel="0" collapsed="false">
      <c r="A31" s="92" t="s">
        <v>17</v>
      </c>
      <c r="B31" s="64"/>
      <c r="C31" s="87" t="n">
        <v>0.395395454545454</v>
      </c>
      <c r="D31" s="87" t="n">
        <v>0.439973654094498</v>
      </c>
      <c r="E31" s="87" t="n">
        <v>0.267560975609758</v>
      </c>
      <c r="F31" s="94" t="n">
        <v>0.35476853412305</v>
      </c>
      <c r="G31" s="87" t="n">
        <v>0.00479487179487137</v>
      </c>
      <c r="H31" s="87" t="n">
        <v>0.00992307692307648</v>
      </c>
      <c r="I31" s="87" t="n">
        <v>-0.000333333333330188</v>
      </c>
      <c r="J31" s="87" t="n">
        <v>-0.000296534017969918</v>
      </c>
      <c r="K31" s="87" t="n">
        <v>-0.000487804878048337</v>
      </c>
      <c r="L31" s="87" t="n">
        <v>-0.000105263157898605</v>
      </c>
      <c r="M31" s="87" t="n">
        <v>-0.019256410256407</v>
      </c>
      <c r="N31" s="87" t="n">
        <v>-0.000749999999996476</v>
      </c>
      <c r="O31" s="87" t="n">
        <v>-0.0243717948717901</v>
      </c>
      <c r="P31" s="87" t="n">
        <v>-0.0486410256410252</v>
      </c>
      <c r="Q31" s="87" t="n">
        <v>-0.000102564102562042</v>
      </c>
      <c r="R31" s="87" t="n">
        <v>0.506250000000001</v>
      </c>
      <c r="S31" s="87" t="n">
        <v>0</v>
      </c>
      <c r="T31" s="87" t="n">
        <v>0</v>
      </c>
      <c r="U31" s="87" t="n">
        <v>0</v>
      </c>
      <c r="V31" s="87" t="n">
        <v>0</v>
      </c>
      <c r="W31" s="94" t="n">
        <v>0.0375013833620805</v>
      </c>
      <c r="X31" s="87" t="n">
        <v>0.301968345774419</v>
      </c>
      <c r="Y31" s="87" t="n">
        <v>0.295474019874519</v>
      </c>
      <c r="Z31" s="87" t="n">
        <v>0.30016288734998</v>
      </c>
      <c r="AA31" s="87" t="n">
        <v>0.301727922585911</v>
      </c>
      <c r="AB31" s="87" t="n">
        <v>0.301185226755361</v>
      </c>
      <c r="AC31" s="153" t="n">
        <v>0.27385317452163</v>
      </c>
      <c r="AD31" s="90"/>
      <c r="AE31" s="91"/>
      <c r="AG31" s="87" t="n">
        <v>9968.92656410257</v>
      </c>
      <c r="AH31" s="87" t="n">
        <v>8975.92177777778</v>
      </c>
      <c r="AI31" s="87" t="n">
        <v>9995.88058536585</v>
      </c>
      <c r="AJ31" s="87" t="n">
        <v>8187.90315789474</v>
      </c>
      <c r="AK31" s="87" t="n">
        <v>9016.75958974359</v>
      </c>
      <c r="AL31" s="87" t="n">
        <v>10599.9</v>
      </c>
      <c r="AM31" s="87" t="n">
        <v>11757.1150769231</v>
      </c>
      <c r="AN31" s="87" t="n">
        <v>12935.9597948718</v>
      </c>
      <c r="AO31" s="87" t="n">
        <v>11228.448</v>
      </c>
      <c r="AP31" s="87" t="n">
        <v>9963.97107692308</v>
      </c>
      <c r="AQ31" s="87" t="n">
        <v>9536.74105263158</v>
      </c>
      <c r="AR31" s="87" t="n">
        <v>10944.9363902439</v>
      </c>
      <c r="AS31" s="87" t="n">
        <v>6373.96164102564</v>
      </c>
      <c r="AT31" s="87" t="n">
        <v>5896.07822222222</v>
      </c>
      <c r="AU31" s="87" t="n">
        <v>6630.06965853658</v>
      </c>
      <c r="AV31" s="87" t="n">
        <v>5612.09684210526</v>
      </c>
      <c r="AW31" s="87" t="n">
        <v>6098.51487179487</v>
      </c>
      <c r="AX31" s="87" t="n">
        <v>6624</v>
      </c>
      <c r="AY31" s="87" t="n">
        <v>8000.75938461539</v>
      </c>
      <c r="AZ31" s="87" t="n">
        <v>9690</v>
      </c>
      <c r="BA31" s="87" t="n">
        <v>8041.47789473684</v>
      </c>
      <c r="BB31" s="87" t="n">
        <v>6015.89394871795</v>
      </c>
      <c r="BC31" s="87" t="n">
        <v>6176.3</v>
      </c>
      <c r="BD31" s="87" t="n">
        <v>6871.7277948718</v>
      </c>
      <c r="BE31" s="87" t="n">
        <v>6201.03794871795</v>
      </c>
      <c r="BF31" s="87" t="n">
        <v>6242.70871794872</v>
      </c>
      <c r="BG31" s="87" t="n">
        <v>5823.83507692308</v>
      </c>
      <c r="BH31" s="87" t="n">
        <v>6110.93052631579</v>
      </c>
      <c r="BI31" s="87" t="n">
        <v>6081.8967804878</v>
      </c>
      <c r="BJ31" s="87" t="n">
        <v>5897.68421052632</v>
      </c>
      <c r="BK31" s="87" t="n">
        <v>6883.13805128205</v>
      </c>
      <c r="BL31" s="87" t="n">
        <v>8778.90692682927</v>
      </c>
      <c r="BM31" s="87" t="n">
        <v>7734.68210526316</v>
      </c>
      <c r="BN31" s="87" t="n">
        <v>6848.10087804878</v>
      </c>
      <c r="BO31" s="87" t="n">
        <v>5453.79873684211</v>
      </c>
      <c r="BP31" s="87" t="n">
        <v>6646.30133333333</v>
      </c>
      <c r="BQ31" s="87" t="n">
        <v>6940.54770731707</v>
      </c>
      <c r="BR31" s="87" t="n">
        <v>6313.66755555556</v>
      </c>
      <c r="BS31" s="87" t="n">
        <v>6334.00923076923</v>
      </c>
      <c r="BT31" s="87" t="n">
        <v>6635.21684210526</v>
      </c>
      <c r="BU31" s="87" t="n">
        <v>6069.55590243902</v>
      </c>
      <c r="BV31" s="87" t="n">
        <v>5296.5852631579</v>
      </c>
      <c r="BW31" s="87" t="n">
        <v>7031.38243902439</v>
      </c>
      <c r="BX31" s="87" t="n">
        <v>8126.3241025641</v>
      </c>
      <c r="BY31" s="87" t="n">
        <v>7440.08842105263</v>
      </c>
      <c r="BZ31" s="87" t="n">
        <v>6472.73092682927</v>
      </c>
      <c r="CA31" s="87" t="n">
        <v>5434.91452631579</v>
      </c>
      <c r="CB31" s="87" t="n">
        <v>6906.10523076923</v>
      </c>
      <c r="CC31" s="87" t="n">
        <v>6727.83863414634</v>
      </c>
      <c r="CD31" s="87" t="n">
        <v>6363.88622222222</v>
      </c>
      <c r="CE31" s="87" t="n">
        <v>6390.35138461539</v>
      </c>
      <c r="CF31" s="87" t="n">
        <v>6981.8</v>
      </c>
      <c r="CG31" s="87" t="n">
        <v>5863.62358974359</v>
      </c>
      <c r="CH31" s="87" t="n">
        <v>5351.7852631579</v>
      </c>
      <c r="CI31" s="87" t="n">
        <v>7093.22926829268</v>
      </c>
      <c r="CJ31" s="87" t="n">
        <v>8182.62769230769</v>
      </c>
      <c r="CK31" s="87" t="n">
        <v>7814.19789473684</v>
      </c>
      <c r="CL31" s="87" t="n">
        <v>6242.5043902439</v>
      </c>
      <c r="CM31" s="87" t="n">
        <v>5453.76</v>
      </c>
      <c r="CN31" s="87" t="n">
        <v>7193.06985365854</v>
      </c>
      <c r="CO31" s="87" t="n">
        <v>7523.60574358974</v>
      </c>
      <c r="CP31" s="87" t="n">
        <v>7404.35911111111</v>
      </c>
      <c r="CQ31" s="87" t="n">
        <v>7813.15302564103</v>
      </c>
      <c r="CR31" s="87" t="n">
        <v>7847.424</v>
      </c>
      <c r="CS31" s="87" t="n">
        <v>6903.8998974359</v>
      </c>
      <c r="CT31" s="87" t="n">
        <v>7603.2</v>
      </c>
      <c r="CU31" s="87" t="n">
        <v>10010.2649756098</v>
      </c>
      <c r="CV31" s="87" t="n">
        <v>11571.1493333333</v>
      </c>
      <c r="CW31" s="87" t="n">
        <v>10917.9</v>
      </c>
      <c r="CX31" s="87" t="n">
        <v>8003.3721025641</v>
      </c>
      <c r="CY31" s="87" t="n">
        <v>6999.03073684211</v>
      </c>
      <c r="CZ31" s="87" t="n">
        <v>8925.45775609756</v>
      </c>
      <c r="DA31" s="87" t="n">
        <v>7597.61025641026</v>
      </c>
      <c r="DB31" s="87" t="n">
        <v>7643.76324324324</v>
      </c>
      <c r="DC31" s="87" t="n">
        <v>8206.91004878049</v>
      </c>
      <c r="DD31" s="87" t="n">
        <v>7593.73810526316</v>
      </c>
      <c r="DE31" s="87" t="n">
        <v>7274.87671794872</v>
      </c>
      <c r="DF31" s="87" t="n">
        <v>7584.048</v>
      </c>
      <c r="DG31" s="87" t="n">
        <v>9664.704</v>
      </c>
      <c r="DH31" s="87" t="n">
        <v>12813.2101463415</v>
      </c>
      <c r="DI31" s="87" t="n">
        <v>10286.9557894737</v>
      </c>
      <c r="DJ31" s="87" t="n">
        <v>8077.07774358974</v>
      </c>
      <c r="DK31" s="87" t="n">
        <v>7692.6</v>
      </c>
      <c r="DL31" s="87" t="n">
        <v>8315.33641025641</v>
      </c>
      <c r="DM31" s="87" t="n">
        <v>7994.68923076923</v>
      </c>
      <c r="DN31" s="87" t="n">
        <v>7544.61155555556</v>
      </c>
      <c r="DO31" s="87" t="n">
        <v>7962.41873170732</v>
      </c>
      <c r="DP31" s="87" t="n">
        <v>7669.31368421053</v>
      </c>
      <c r="DQ31" s="87" t="n">
        <v>7658.38887804878</v>
      </c>
      <c r="DR31" s="87" t="n">
        <v>7434.56842105263</v>
      </c>
      <c r="DS31" s="87" t="n">
        <v>9735.37271794872</v>
      </c>
      <c r="DT31" s="87" t="n">
        <v>12893.7453658537</v>
      </c>
      <c r="DU31" s="87" t="n">
        <v>10341.5747368421</v>
      </c>
      <c r="DV31" s="87" t="n">
        <v>8500.73107692308</v>
      </c>
      <c r="DW31" s="87" t="n">
        <v>7459.104</v>
      </c>
      <c r="DX31" s="87" t="n">
        <v>8386.10153846154</v>
      </c>
      <c r="DY31" s="87" t="n">
        <v>8379.96175609756</v>
      </c>
      <c r="DZ31" s="87" t="n">
        <v>7631.43822222222</v>
      </c>
      <c r="EA31" s="87" t="n">
        <v>7736.68205128205</v>
      </c>
      <c r="EB31" s="87" t="n">
        <v>7759.41557894737</v>
      </c>
      <c r="EC31" s="87" t="n">
        <v>7754.46790243902</v>
      </c>
      <c r="ED31" s="87" t="n">
        <v>7542.06315789474</v>
      </c>
      <c r="EE31" s="87" t="n">
        <v>10241.6131282051</v>
      </c>
      <c r="EF31" s="87" t="n">
        <v>12486.6437073171</v>
      </c>
      <c r="EG31" s="87" t="n">
        <v>10399.0989473684</v>
      </c>
      <c r="EH31" s="87" t="n">
        <v>8949.19141463414</v>
      </c>
      <c r="EI31" s="87" t="n">
        <v>7225.38947368421</v>
      </c>
      <c r="EJ31" s="87" t="n">
        <v>8456.86666666667</v>
      </c>
    </row>
    <row r="32" customFormat="false" ht="13.7" hidden="false" customHeight="true" outlineLevel="0" collapsed="false">
      <c r="A32" s="92" t="s">
        <v>15</v>
      </c>
      <c r="B32" s="93"/>
      <c r="C32" s="87" t="n">
        <v>0.433454545454545</v>
      </c>
      <c r="D32" s="87" t="n">
        <v>-0.204605263157895</v>
      </c>
      <c r="E32" s="87" t="n">
        <v>0.267560975609758</v>
      </c>
      <c r="F32" s="94" t="n">
        <v>0.0897152431067596</v>
      </c>
      <c r="G32" s="87" t="n">
        <v>0.00479487179487137</v>
      </c>
      <c r="H32" s="87" t="n">
        <v>0.00992307692307648</v>
      </c>
      <c r="I32" s="87" t="n">
        <v>-0.000333333333330188</v>
      </c>
      <c r="J32" s="87" t="n">
        <v>-0.000243902439024168</v>
      </c>
      <c r="K32" s="87" t="n">
        <v>-0.000487804878048337</v>
      </c>
      <c r="L32" s="87" t="n">
        <v>0</v>
      </c>
      <c r="M32" s="87" t="n">
        <v>0.019256410256407</v>
      </c>
      <c r="N32" s="87" t="n">
        <v>0</v>
      </c>
      <c r="O32" s="87" t="n">
        <v>0.469461538461538</v>
      </c>
      <c r="P32" s="87" t="n">
        <v>0.439051282051281</v>
      </c>
      <c r="Q32" s="87" t="n">
        <v>0.499871794871794</v>
      </c>
      <c r="R32" s="87" t="n">
        <v>0.524874999999998</v>
      </c>
      <c r="S32" s="87" t="n">
        <v>0.00526315789473486</v>
      </c>
      <c r="T32" s="87" t="n">
        <v>0</v>
      </c>
      <c r="U32" s="87" t="n">
        <v>0.0157894736842117</v>
      </c>
      <c r="V32" s="87" t="n">
        <v>0</v>
      </c>
      <c r="W32" s="94" t="n">
        <v>0.126375068279167</v>
      </c>
      <c r="X32" s="87" t="n">
        <v>0.282183993781207</v>
      </c>
      <c r="Y32" s="87" t="n">
        <v>0.277606898402574</v>
      </c>
      <c r="Z32" s="87" t="n">
        <v>0.280296063682055</v>
      </c>
      <c r="AA32" s="87" t="n">
        <v>0.28098360801468</v>
      </c>
      <c r="AB32" s="87" t="n">
        <v>0.280320203437675</v>
      </c>
      <c r="AC32" s="153" t="n">
        <v>0.260096898090751</v>
      </c>
      <c r="AD32" s="90"/>
      <c r="AE32" s="91"/>
      <c r="AF32" s="91"/>
      <c r="AG32" s="87" t="n">
        <v>9968.92656410257</v>
      </c>
      <c r="AH32" s="87" t="n">
        <v>8975.92177777778</v>
      </c>
      <c r="AI32" s="87" t="n">
        <v>9995.88058536585</v>
      </c>
      <c r="AJ32" s="87" t="n">
        <v>9015.94189473684</v>
      </c>
      <c r="AK32" s="87" t="n">
        <v>9492.88164102564</v>
      </c>
      <c r="AL32" s="87" t="n">
        <v>10700</v>
      </c>
      <c r="AM32" s="87" t="n">
        <v>12138.0416410256</v>
      </c>
      <c r="AN32" s="87" t="n">
        <v>13327.8693333333</v>
      </c>
      <c r="AO32" s="87" t="n">
        <v>11228.4</v>
      </c>
      <c r="AP32" s="87" t="n">
        <v>9963.97107692308</v>
      </c>
      <c r="AQ32" s="87" t="n">
        <v>9536.74105263158</v>
      </c>
      <c r="AR32" s="87" t="n">
        <v>10944.9363902439</v>
      </c>
      <c r="AS32" s="87" t="n">
        <v>10182.0317948718</v>
      </c>
      <c r="AT32" s="87" t="n">
        <v>9416</v>
      </c>
      <c r="AU32" s="87" t="n">
        <v>10709.9303414634</v>
      </c>
      <c r="AV32" s="87" t="n">
        <v>9476.13557894737</v>
      </c>
      <c r="AW32" s="87" t="n">
        <v>10038.7481025641</v>
      </c>
      <c r="AX32" s="87" t="n">
        <v>10463.904</v>
      </c>
      <c r="AY32" s="87" t="n">
        <v>11726.0131282051</v>
      </c>
      <c r="AZ32" s="87" t="n">
        <v>14586.0597073171</v>
      </c>
      <c r="BA32" s="87" t="n">
        <v>11770.092631579</v>
      </c>
      <c r="BB32" s="87" t="n">
        <v>9776.14461538462</v>
      </c>
      <c r="BC32" s="87" t="n">
        <v>10226.3</v>
      </c>
      <c r="BD32" s="87" t="n">
        <v>10679.7979487179</v>
      </c>
      <c r="BE32" s="87" t="n">
        <v>10793.1571282051</v>
      </c>
      <c r="BF32" s="87" t="n">
        <v>10227.2867692308</v>
      </c>
      <c r="BG32" s="87" t="n">
        <v>10073.1074871795</v>
      </c>
      <c r="BH32" s="87" t="n">
        <v>9707.97557894737</v>
      </c>
      <c r="BI32" s="87" t="n">
        <v>10710.0796097561</v>
      </c>
      <c r="BJ32" s="87" t="n">
        <v>10163.7726315789</v>
      </c>
      <c r="BK32" s="87" t="n">
        <v>12065.4785641026</v>
      </c>
      <c r="BL32" s="87" t="n">
        <v>13582.8956097561</v>
      </c>
      <c r="BM32" s="87" t="n">
        <v>11582.4126315789</v>
      </c>
      <c r="BN32" s="87" t="n">
        <v>10693.5605853659</v>
      </c>
      <c r="BO32" s="87" t="n">
        <v>9637.30021052632</v>
      </c>
      <c r="BP32" s="87" t="n">
        <v>10861.6662564103</v>
      </c>
      <c r="BQ32" s="87" t="n">
        <v>11365.616195122</v>
      </c>
      <c r="BR32" s="87" t="n">
        <v>9683.63733333333</v>
      </c>
      <c r="BS32" s="87" t="n">
        <v>10204.7074871795</v>
      </c>
      <c r="BT32" s="87" t="n">
        <v>10279.8214736842</v>
      </c>
      <c r="BU32" s="87" t="n">
        <v>10446.5418536585</v>
      </c>
      <c r="BV32" s="87" t="n">
        <v>10266.8707368421</v>
      </c>
      <c r="BW32" s="87" t="n">
        <v>12533.5012682927</v>
      </c>
      <c r="BX32" s="87" t="n">
        <v>12885.7031794872</v>
      </c>
      <c r="BY32" s="87" t="n">
        <v>11538.5431578947</v>
      </c>
      <c r="BZ32" s="87" t="n">
        <v>10779.1609756098</v>
      </c>
      <c r="CA32" s="87" t="n">
        <v>9788.41263157895</v>
      </c>
      <c r="CB32" s="87" t="n">
        <v>11451.6769230769</v>
      </c>
      <c r="CC32" s="87" t="n">
        <v>11039.2745365854</v>
      </c>
      <c r="CD32" s="87" t="n">
        <v>9789.04177777778</v>
      </c>
      <c r="CE32" s="87" t="n">
        <v>10332.4992820513</v>
      </c>
      <c r="CF32" s="87" t="n">
        <v>10856</v>
      </c>
      <c r="CG32" s="87" t="n">
        <v>10164.6008205128</v>
      </c>
      <c r="CH32" s="87" t="n">
        <v>10366.2694736842</v>
      </c>
      <c r="CI32" s="87" t="n">
        <v>12510.9617560976</v>
      </c>
      <c r="CJ32" s="87" t="n">
        <v>12765.3253333333</v>
      </c>
      <c r="CK32" s="87" t="n">
        <v>12002.9305263158</v>
      </c>
      <c r="CL32" s="87" t="n">
        <v>10434.7436097561</v>
      </c>
      <c r="CM32" s="87" t="n">
        <v>9931.35157894737</v>
      </c>
      <c r="CN32" s="87" t="n">
        <v>12058.0220487805</v>
      </c>
      <c r="CO32" s="87" t="n">
        <v>10696.1394871795</v>
      </c>
      <c r="CP32" s="87" t="n">
        <v>9891.08266666667</v>
      </c>
      <c r="CQ32" s="87" t="n">
        <v>10897.5396923077</v>
      </c>
      <c r="CR32" s="87" t="n">
        <v>10560</v>
      </c>
      <c r="CS32" s="87" t="n">
        <v>10303.0748717949</v>
      </c>
      <c r="CT32" s="87" t="n">
        <v>10916.7562105263</v>
      </c>
      <c r="CU32" s="87" t="n">
        <v>12006.5106341463</v>
      </c>
      <c r="CV32" s="87" t="n">
        <v>12663.7956923077</v>
      </c>
      <c r="CW32" s="87" t="n">
        <v>12483.15</v>
      </c>
      <c r="CX32" s="87" t="n">
        <v>10088.1378461538</v>
      </c>
      <c r="CY32" s="87" t="n">
        <v>10067.0661052632</v>
      </c>
      <c r="CZ32" s="87" t="n">
        <v>12186.2733658537</v>
      </c>
      <c r="DA32" s="87" t="n">
        <v>10794.825025641</v>
      </c>
      <c r="DB32" s="87" t="n">
        <v>10213.2194594595</v>
      </c>
      <c r="DC32" s="87" t="n">
        <v>11460.680195122</v>
      </c>
      <c r="DD32" s="87" t="n">
        <v>10234.1187368421</v>
      </c>
      <c r="DE32" s="87" t="n">
        <v>10864.9333333333</v>
      </c>
      <c r="DF32" s="87" t="n">
        <v>11012.832</v>
      </c>
      <c r="DG32" s="87" t="n">
        <v>11515.3663589744</v>
      </c>
      <c r="DH32" s="87" t="n">
        <v>13684.3996097561</v>
      </c>
      <c r="DI32" s="87" t="n">
        <v>11481.3094736842</v>
      </c>
      <c r="DJ32" s="87" t="n">
        <v>10163.1353846154</v>
      </c>
      <c r="DK32" s="87" t="n">
        <v>11087.1</v>
      </c>
      <c r="DL32" s="87" t="n">
        <v>11323.9534358974</v>
      </c>
      <c r="DM32" s="87" t="n">
        <v>11357.0038974359</v>
      </c>
      <c r="DN32" s="87" t="n">
        <v>10077.7208888889</v>
      </c>
      <c r="DO32" s="87" t="n">
        <v>11120.8774634146</v>
      </c>
      <c r="DP32" s="87" t="n">
        <v>10344.5187368421</v>
      </c>
      <c r="DQ32" s="87" t="n">
        <v>11435.055804878</v>
      </c>
      <c r="DR32" s="87" t="n">
        <v>10642.3082105263</v>
      </c>
      <c r="DS32" s="87" t="n">
        <v>11533.4625641026</v>
      </c>
      <c r="DT32" s="87" t="n">
        <v>13639.5494634146</v>
      </c>
      <c r="DU32" s="87" t="n">
        <v>11491.7684210526</v>
      </c>
      <c r="DV32" s="87" t="n">
        <v>10674.2504615385</v>
      </c>
      <c r="DW32" s="87" t="n">
        <v>10764.576</v>
      </c>
      <c r="DX32" s="87" t="n">
        <v>11426.5243076923</v>
      </c>
      <c r="DY32" s="87" t="n">
        <v>11926.4370731707</v>
      </c>
      <c r="DZ32" s="87" t="n">
        <v>10165.8773333333</v>
      </c>
      <c r="EA32" s="87" t="n">
        <v>10772.4674871795</v>
      </c>
      <c r="EB32" s="87" t="n">
        <v>10454.8412631579</v>
      </c>
      <c r="EC32" s="87" t="n">
        <v>11559.6550243902</v>
      </c>
      <c r="ED32" s="87" t="n">
        <v>10730.5507368421</v>
      </c>
      <c r="EE32" s="87" t="n">
        <v>12043.4260512821</v>
      </c>
      <c r="EF32" s="87" t="n">
        <v>13069.4042926829</v>
      </c>
      <c r="EG32" s="87" t="n">
        <v>11502.2273684211</v>
      </c>
      <c r="EH32" s="87" t="n">
        <v>11191.3106341463</v>
      </c>
      <c r="EI32" s="87" t="n">
        <v>10415.3296842105</v>
      </c>
      <c r="EJ32" s="87" t="n">
        <v>11525.2098461538</v>
      </c>
    </row>
    <row r="33" customFormat="false" ht="13.7" hidden="false" customHeight="true" outlineLevel="0" collapsed="false">
      <c r="A33" s="92" t="s">
        <v>11</v>
      </c>
      <c r="B33" s="64"/>
      <c r="C33" s="87" t="n">
        <v>-0.229090909090907</v>
      </c>
      <c r="D33" s="87" t="n">
        <v>-0.36894736842105</v>
      </c>
      <c r="E33" s="87" t="n">
        <v>-0.00958536585365621</v>
      </c>
      <c r="F33" s="94" t="n">
        <v>-0.185805585673517</v>
      </c>
      <c r="G33" s="87" t="n">
        <v>-0.000162393162394636</v>
      </c>
      <c r="H33" s="87" t="n">
        <v>-0.000102564102562042</v>
      </c>
      <c r="I33" s="87" t="n">
        <v>-0.000222222222223678</v>
      </c>
      <c r="J33" s="87" t="n">
        <v>0</v>
      </c>
      <c r="K33" s="87" t="n">
        <v>0</v>
      </c>
      <c r="L33" s="87" t="n">
        <v>0</v>
      </c>
      <c r="M33" s="87" t="n">
        <v>-0.0192564102564035</v>
      </c>
      <c r="N33" s="87" t="n">
        <v>0</v>
      </c>
      <c r="O33" s="87" t="n">
        <v>-0.0289615384615445</v>
      </c>
      <c r="P33" s="87" t="n">
        <v>-0.0577692307692281</v>
      </c>
      <c r="Q33" s="87" t="n">
        <v>-0.000153846153850168</v>
      </c>
      <c r="R33" s="87" t="n">
        <v>-0.112499999999997</v>
      </c>
      <c r="S33" s="87" t="n">
        <v>-0.0159099876019049</v>
      </c>
      <c r="T33" s="87" t="n">
        <v>-0.000358974358977804</v>
      </c>
      <c r="U33" s="87" t="n">
        <v>-0.0197368421052637</v>
      </c>
      <c r="V33" s="87" t="n">
        <v>-0.0276341463414624</v>
      </c>
      <c r="W33" s="94" t="n">
        <v>-0.0198266235026168</v>
      </c>
      <c r="X33" s="87" t="n">
        <v>-0.0129168263844193</v>
      </c>
      <c r="Y33" s="87" t="n">
        <v>-0.0111091010140392</v>
      </c>
      <c r="Z33" s="87" t="n">
        <v>-0.0126144155314378</v>
      </c>
      <c r="AA33" s="87" t="n">
        <v>-0.0130258664710432</v>
      </c>
      <c r="AB33" s="87" t="n">
        <v>-0.0126367283071431</v>
      </c>
      <c r="AC33" s="153" t="n">
        <v>-0.0172421000425587</v>
      </c>
      <c r="AD33" s="90"/>
      <c r="AE33" s="91"/>
      <c r="AG33" s="87" t="n">
        <v>8610.64102564103</v>
      </c>
      <c r="AH33" s="87" t="n">
        <v>8008</v>
      </c>
      <c r="AI33" s="87" t="n">
        <v>9179.96019512195</v>
      </c>
      <c r="AJ33" s="87" t="n">
        <v>8280</v>
      </c>
      <c r="AK33" s="87" t="n">
        <v>8380.35548717949</v>
      </c>
      <c r="AL33" s="87" t="n">
        <v>9300</v>
      </c>
      <c r="AM33" s="87" t="n">
        <v>11897.0449230769</v>
      </c>
      <c r="AN33" s="87" t="n">
        <v>13328.0804102564</v>
      </c>
      <c r="AO33" s="87" t="n">
        <v>10972.8</v>
      </c>
      <c r="AP33" s="87" t="n">
        <v>9399.90358974359</v>
      </c>
      <c r="AQ33" s="87" t="n">
        <v>8766.41684210526</v>
      </c>
      <c r="AR33" s="87" t="n">
        <v>8939.33053658537</v>
      </c>
      <c r="AS33" s="87" t="n">
        <v>9163.92984615385</v>
      </c>
      <c r="AT33" s="87" t="n">
        <v>8624.07822222222</v>
      </c>
      <c r="AU33" s="87" t="n">
        <v>9791.93034146342</v>
      </c>
      <c r="AV33" s="87" t="n">
        <v>8648.09684210526</v>
      </c>
      <c r="AW33" s="87" t="n">
        <v>9141.65107692308</v>
      </c>
      <c r="AX33" s="87" t="n">
        <v>9599.904</v>
      </c>
      <c r="AY33" s="87" t="n">
        <v>11487.1567179487</v>
      </c>
      <c r="AZ33" s="87" t="n">
        <v>14279.9203902439</v>
      </c>
      <c r="BA33" s="87" t="n">
        <v>11468.5263157895</v>
      </c>
      <c r="BB33" s="87" t="n">
        <v>9964.03856410256</v>
      </c>
      <c r="BC33" s="87" t="n">
        <v>9315</v>
      </c>
      <c r="BD33" s="87" t="n">
        <v>8958.83630769231</v>
      </c>
      <c r="BE33" s="87" t="n">
        <v>9753.45251282051</v>
      </c>
      <c r="BF33" s="87" t="n">
        <v>9403.82748717949</v>
      </c>
      <c r="BG33" s="87" t="n">
        <v>9249.54215384616</v>
      </c>
      <c r="BH33" s="87" t="n">
        <v>8902.01684210526</v>
      </c>
      <c r="BI33" s="87" t="n">
        <v>9807.14575609756</v>
      </c>
      <c r="BJ33" s="87" t="n">
        <v>9361.95873684211</v>
      </c>
      <c r="BK33" s="87" t="n">
        <v>11736.8217435897</v>
      </c>
      <c r="BL33" s="87" t="n">
        <v>13214.5112195122</v>
      </c>
      <c r="BM33" s="87" t="n">
        <v>11210.5389473684</v>
      </c>
      <c r="BN33" s="87" t="n">
        <v>10889.3209756098</v>
      </c>
      <c r="BO33" s="87" t="n">
        <v>8831.74821052632</v>
      </c>
      <c r="BP33" s="87" t="n">
        <v>9198.17476923077</v>
      </c>
      <c r="BQ33" s="87" t="n">
        <v>10295.452097561</v>
      </c>
      <c r="BR33" s="87" t="n">
        <v>8923.31733333333</v>
      </c>
      <c r="BS33" s="87" t="n">
        <v>9392.49928205128</v>
      </c>
      <c r="BT33" s="87" t="n">
        <v>9450.38147368421</v>
      </c>
      <c r="BU33" s="87" t="n">
        <v>9591.93404878049</v>
      </c>
      <c r="BV33" s="87" t="n">
        <v>9472.32</v>
      </c>
      <c r="BW33" s="87" t="n">
        <v>12151.2152195122</v>
      </c>
      <c r="BX33" s="87" t="n">
        <v>12501.7975384615</v>
      </c>
      <c r="BY33" s="87" t="n">
        <v>11131.5157894737</v>
      </c>
      <c r="BZ33" s="87" t="n">
        <v>10971.2195121951</v>
      </c>
      <c r="CA33" s="87" t="n">
        <v>8994.11368421053</v>
      </c>
      <c r="CB33" s="87" t="n">
        <v>9746.72820512821</v>
      </c>
      <c r="CC33" s="87" t="n">
        <v>10019.5964878049</v>
      </c>
      <c r="CD33" s="87" t="n">
        <v>9039.59466666667</v>
      </c>
      <c r="CE33" s="87" t="n">
        <v>9531.57107692308</v>
      </c>
      <c r="CF33" s="87" t="n">
        <v>10004.3</v>
      </c>
      <c r="CG33" s="87" t="n">
        <v>9351.38030769231</v>
      </c>
      <c r="CH33" s="87" t="n">
        <v>9582.75873684211</v>
      </c>
      <c r="CI33" s="87" t="n">
        <v>12094.1250731707</v>
      </c>
      <c r="CJ33" s="87" t="n">
        <v>12347.6857435897</v>
      </c>
      <c r="CK33" s="87" t="n">
        <v>11545.4652631579</v>
      </c>
      <c r="CL33" s="87" t="n">
        <v>10615.2930731707</v>
      </c>
      <c r="CM33" s="87" t="n">
        <v>9149.00294736842</v>
      </c>
      <c r="CN33" s="87" t="n">
        <v>10301.631804878</v>
      </c>
      <c r="CO33" s="87" t="n">
        <v>9731.0438974359</v>
      </c>
      <c r="CP33" s="87" t="n">
        <v>9148.48</v>
      </c>
      <c r="CQ33" s="87" t="n">
        <v>10070.3191794872</v>
      </c>
      <c r="CR33" s="87" t="n">
        <v>9749.856</v>
      </c>
      <c r="CS33" s="87" t="n">
        <v>9497.9238974359</v>
      </c>
      <c r="CT33" s="87" t="n">
        <v>10110.6189473684</v>
      </c>
      <c r="CU33" s="87" t="n">
        <v>11577.4427317073</v>
      </c>
      <c r="CV33" s="87" t="n">
        <v>12219.7975384615</v>
      </c>
      <c r="CW33" s="87" t="n">
        <v>11978.7</v>
      </c>
      <c r="CX33" s="87" t="n">
        <v>10257.28</v>
      </c>
      <c r="CY33" s="87" t="n">
        <v>9296.26105263158</v>
      </c>
      <c r="CZ33" s="87" t="n">
        <v>10451.7061463415</v>
      </c>
      <c r="DA33" s="87" t="n">
        <v>9837.77969230769</v>
      </c>
      <c r="DB33" s="87" t="n">
        <v>9460.73189189189</v>
      </c>
      <c r="DC33" s="87" t="n">
        <v>10607.7711219512</v>
      </c>
      <c r="DD33" s="87" t="n">
        <v>9465.05684210527</v>
      </c>
      <c r="DE33" s="87" t="n">
        <v>10033.9335384615</v>
      </c>
      <c r="DF33" s="87" t="n">
        <v>10210.656</v>
      </c>
      <c r="DG33" s="87" t="n">
        <v>11086.0129230769</v>
      </c>
      <c r="DH33" s="87" t="n">
        <v>13182.5994146341</v>
      </c>
      <c r="DI33" s="87" t="n">
        <v>10995.84</v>
      </c>
      <c r="DJ33" s="87" t="n">
        <v>10328.7489230769</v>
      </c>
      <c r="DK33" s="87" t="n">
        <v>10242.8</v>
      </c>
      <c r="DL33" s="87" t="n">
        <v>9748.08923076923</v>
      </c>
      <c r="DM33" s="87" t="n">
        <v>10364.0075897436</v>
      </c>
      <c r="DN33" s="87" t="n">
        <v>9345.71733333333</v>
      </c>
      <c r="DO33" s="87" t="n">
        <v>10309.7147317073</v>
      </c>
      <c r="DP33" s="87" t="n">
        <v>9582.72</v>
      </c>
      <c r="DQ33" s="87" t="n">
        <v>10579.400195122</v>
      </c>
      <c r="DR33" s="87" t="n">
        <v>9880.8</v>
      </c>
      <c r="DS33" s="87" t="n">
        <v>11084.3835897436</v>
      </c>
      <c r="DT33" s="87" t="n">
        <v>13117.160195122</v>
      </c>
      <c r="DU33" s="87" t="n">
        <v>10986.5431578947</v>
      </c>
      <c r="DV33" s="87" t="n">
        <v>10846.5394871795</v>
      </c>
      <c r="DW33" s="87" t="n">
        <v>9958.176</v>
      </c>
      <c r="DX33" s="87" t="n">
        <v>9866.83774358974</v>
      </c>
      <c r="DY33" s="87" t="n">
        <v>10900.5061463415</v>
      </c>
      <c r="DZ33" s="87" t="n">
        <v>9440.64</v>
      </c>
      <c r="EA33" s="87" t="n">
        <v>9997.89784615385</v>
      </c>
      <c r="EB33" s="87" t="n">
        <v>9696.89684210526</v>
      </c>
      <c r="EC33" s="87" t="n">
        <v>10708.3182439024</v>
      </c>
      <c r="ED33" s="87" t="n">
        <v>9972.93557894737</v>
      </c>
      <c r="EE33" s="87" t="n">
        <v>11558.7230769231</v>
      </c>
      <c r="EF33" s="87" t="n">
        <v>12551.84</v>
      </c>
      <c r="EG33" s="87" t="n">
        <v>10981.6042105263</v>
      </c>
      <c r="EH33" s="87" t="n">
        <v>11371.0595121951</v>
      </c>
      <c r="EI33" s="87" t="n">
        <v>9660.03873684211</v>
      </c>
      <c r="EJ33" s="87" t="n">
        <v>9977.83487179487</v>
      </c>
    </row>
    <row r="34" customFormat="false" ht="13.7" hidden="false" customHeight="true" outlineLevel="0" collapsed="false">
      <c r="A34" s="98" t="s">
        <v>16</v>
      </c>
      <c r="B34" s="99"/>
      <c r="C34" s="100" t="n">
        <v>-0.219999999999999</v>
      </c>
      <c r="D34" s="100" t="n">
        <v>-0.388684210526314</v>
      </c>
      <c r="E34" s="100" t="n">
        <v>-0.00958536585366332</v>
      </c>
      <c r="F34" s="101" t="n">
        <v>-0.192984794024969</v>
      </c>
      <c r="G34" s="100" t="n">
        <v>-0.000162393162394636</v>
      </c>
      <c r="H34" s="100" t="n">
        <v>-0.000102564102565594</v>
      </c>
      <c r="I34" s="100" t="n">
        <v>-0.000222222222220125</v>
      </c>
      <c r="J34" s="100" t="n">
        <v>0</v>
      </c>
      <c r="K34" s="100" t="n">
        <v>0</v>
      </c>
      <c r="L34" s="100" t="n">
        <v>0</v>
      </c>
      <c r="M34" s="100" t="n">
        <v>-0.0192564102564106</v>
      </c>
      <c r="N34" s="100" t="n">
        <v>0</v>
      </c>
      <c r="O34" s="100" t="n">
        <v>-0.0289615384615374</v>
      </c>
      <c r="P34" s="100" t="n">
        <v>-0.0577692307692246</v>
      </c>
      <c r="Q34" s="100" t="n">
        <v>-0.000153846153850168</v>
      </c>
      <c r="R34" s="100" t="n">
        <v>-0.112499999999997</v>
      </c>
      <c r="S34" s="100" t="n">
        <v>-0.0159099876019013</v>
      </c>
      <c r="T34" s="100" t="n">
        <v>-0.000358974358974251</v>
      </c>
      <c r="U34" s="100" t="n">
        <v>-0.0197368421052637</v>
      </c>
      <c r="V34" s="100" t="n">
        <v>-0.0276341463414624</v>
      </c>
      <c r="W34" s="101" t="n">
        <v>-0.0198266235026132</v>
      </c>
      <c r="X34" s="100" t="n">
        <v>-0.0129168263844228</v>
      </c>
      <c r="Y34" s="100" t="n">
        <v>-0.0111091010140321</v>
      </c>
      <c r="Z34" s="100" t="n">
        <v>-0.0126144155314449</v>
      </c>
      <c r="AA34" s="100" t="n">
        <v>-0.0130258664710468</v>
      </c>
      <c r="AB34" s="100" t="n">
        <v>-0.0126367283071396</v>
      </c>
      <c r="AC34" s="154" t="n">
        <v>-0.0173918654357905</v>
      </c>
      <c r="AD34" s="90"/>
      <c r="AE34" s="91"/>
      <c r="AG34" s="87" t="n">
        <v>8834.79487179487</v>
      </c>
      <c r="AH34" s="87" t="n">
        <v>8180.48</v>
      </c>
      <c r="AI34" s="87" t="n">
        <v>9374.30751219512</v>
      </c>
      <c r="AJ34" s="87" t="n">
        <v>8570.52631578947</v>
      </c>
      <c r="AK34" s="87" t="n">
        <v>8828.66317948718</v>
      </c>
      <c r="AL34" s="87" t="n">
        <v>10050</v>
      </c>
      <c r="AM34" s="87" t="n">
        <v>12943.0962051282</v>
      </c>
      <c r="AN34" s="87" t="n">
        <v>14886.0291282051</v>
      </c>
      <c r="AO34" s="87" t="n">
        <v>11980.8</v>
      </c>
      <c r="AP34" s="87" t="n">
        <v>9773.49333333333</v>
      </c>
      <c r="AQ34" s="87" t="n">
        <v>9069.57473684211</v>
      </c>
      <c r="AR34" s="87" t="n">
        <v>9235.72078048781</v>
      </c>
      <c r="AS34" s="87" t="n">
        <v>9462.80164102564</v>
      </c>
      <c r="AT34" s="87" t="n">
        <v>8897.856</v>
      </c>
      <c r="AU34" s="87" t="n">
        <v>10100.4181463415</v>
      </c>
      <c r="AV34" s="87" t="n">
        <v>8938.62315789474</v>
      </c>
      <c r="AW34" s="87" t="n">
        <v>9453.24082051282</v>
      </c>
      <c r="AX34" s="87" t="n">
        <v>10247.904</v>
      </c>
      <c r="AY34" s="87" t="n">
        <v>12383.7721025641</v>
      </c>
      <c r="AZ34" s="87" t="n">
        <v>15513.8716097561</v>
      </c>
      <c r="BA34" s="87" t="n">
        <v>12340.1052631579</v>
      </c>
      <c r="BB34" s="87" t="n">
        <v>10301.7636923077</v>
      </c>
      <c r="BC34" s="87" t="n">
        <v>9579</v>
      </c>
      <c r="BD34" s="87" t="n">
        <v>9182.99015384615</v>
      </c>
      <c r="BE34" s="87" t="n">
        <v>10096.2012307692</v>
      </c>
      <c r="BF34" s="87" t="n">
        <v>9711.37620512821</v>
      </c>
      <c r="BG34" s="87" t="n">
        <v>9578.30112820513</v>
      </c>
      <c r="BH34" s="87" t="n">
        <v>9221.59578947368</v>
      </c>
      <c r="BI34" s="87" t="n">
        <v>10146.4823414634</v>
      </c>
      <c r="BJ34" s="87" t="n">
        <v>9989.49557894737</v>
      </c>
      <c r="BK34" s="87" t="n">
        <v>12609.273025641</v>
      </c>
      <c r="BL34" s="87" t="n">
        <v>14296.3356097561</v>
      </c>
      <c r="BM34" s="87" t="n">
        <v>12024.0126315789</v>
      </c>
      <c r="BN34" s="87" t="n">
        <v>11259.5063414634</v>
      </c>
      <c r="BO34" s="87" t="n">
        <v>9119.3692631579</v>
      </c>
      <c r="BP34" s="87" t="n">
        <v>9464.17066666667</v>
      </c>
      <c r="BQ34" s="87" t="n">
        <v>10653.2979512195</v>
      </c>
      <c r="BR34" s="87" t="n">
        <v>9240.89955555556</v>
      </c>
      <c r="BS34" s="87" t="n">
        <v>9739.19056410256</v>
      </c>
      <c r="BT34" s="87" t="n">
        <v>9802.04463157895</v>
      </c>
      <c r="BU34" s="87" t="n">
        <v>9935.74673170732</v>
      </c>
      <c r="BV34" s="87" t="n">
        <v>10073.7094736842</v>
      </c>
      <c r="BW34" s="87" t="n">
        <v>12953.2835121951</v>
      </c>
      <c r="BX34" s="87" t="n">
        <v>13494.0518974359</v>
      </c>
      <c r="BY34" s="87" t="n">
        <v>11886.8842105263</v>
      </c>
      <c r="BZ34" s="87" t="n">
        <v>11356.8292682927</v>
      </c>
      <c r="CA34" s="87" t="n">
        <v>9304.97684210527</v>
      </c>
      <c r="CB34" s="87" t="n">
        <v>10052.0861538462</v>
      </c>
      <c r="CC34" s="87" t="n">
        <v>10378.2286829268</v>
      </c>
      <c r="CD34" s="87" t="n">
        <v>9370.86577777778</v>
      </c>
      <c r="CE34" s="87" t="n">
        <v>9893.20594871795</v>
      </c>
      <c r="CF34" s="87" t="n">
        <v>10367.3</v>
      </c>
      <c r="CG34" s="87" t="n">
        <v>9713.01517948718</v>
      </c>
      <c r="CH34" s="87" t="n">
        <v>10158.0008421053</v>
      </c>
      <c r="CI34" s="87" t="n">
        <v>12843.7504390244</v>
      </c>
      <c r="CJ34" s="87" t="n">
        <v>13256.256</v>
      </c>
      <c r="CK34" s="87" t="n">
        <v>12282.1389473684</v>
      </c>
      <c r="CL34" s="87" t="n">
        <v>10994.6725853659</v>
      </c>
      <c r="CM34" s="87" t="n">
        <v>9477.29768421053</v>
      </c>
      <c r="CN34" s="87" t="n">
        <v>10625.544</v>
      </c>
      <c r="CO34" s="87" t="n">
        <v>10098.6562051282</v>
      </c>
      <c r="CP34" s="87" t="n">
        <v>9485.22666666667</v>
      </c>
      <c r="CQ34" s="87" t="n">
        <v>10453.5745641026</v>
      </c>
      <c r="CR34" s="87" t="n">
        <v>10104.096</v>
      </c>
      <c r="CS34" s="87" t="n">
        <v>9865.53620512821</v>
      </c>
      <c r="CT34" s="87" t="n">
        <v>10692.6821052632</v>
      </c>
      <c r="CU34" s="87" t="n">
        <v>12265.068097561</v>
      </c>
      <c r="CV34" s="87" t="n">
        <v>13077.5595897436</v>
      </c>
      <c r="CW34" s="87" t="n">
        <v>12674.7</v>
      </c>
      <c r="CX34" s="87" t="n">
        <v>10642.8246153846</v>
      </c>
      <c r="CY34" s="87" t="n">
        <v>9633.27157894737</v>
      </c>
      <c r="CZ34" s="87" t="n">
        <v>10784.8729756098</v>
      </c>
      <c r="DA34" s="87" t="n">
        <v>10205.392</v>
      </c>
      <c r="DB34" s="87" t="n">
        <v>9807.79135135135</v>
      </c>
      <c r="DC34" s="87" t="n">
        <v>10987.2111219512</v>
      </c>
      <c r="DD34" s="87" t="n">
        <v>9822.40421052632</v>
      </c>
      <c r="DE34" s="87" t="n">
        <v>10417.1889230769</v>
      </c>
      <c r="DF34" s="87" t="n">
        <v>10749.216</v>
      </c>
      <c r="DG34" s="87" t="n">
        <v>11752.497025641</v>
      </c>
      <c r="DH34" s="87" t="n">
        <v>14027.856</v>
      </c>
      <c r="DI34" s="87" t="n">
        <v>11646.6189473684</v>
      </c>
      <c r="DJ34" s="87" t="n">
        <v>10714.2935384615</v>
      </c>
      <c r="DK34" s="87" t="n">
        <v>10593.8</v>
      </c>
      <c r="DL34" s="87" t="n">
        <v>10076.8482051282</v>
      </c>
      <c r="DM34" s="87" t="n">
        <v>10747.262974359</v>
      </c>
      <c r="DN34" s="87" t="n">
        <v>9682.464</v>
      </c>
      <c r="DO34" s="87" t="n">
        <v>10677.2386341463</v>
      </c>
      <c r="DP34" s="87" t="n">
        <v>9942.97263157895</v>
      </c>
      <c r="DQ34" s="87" t="n">
        <v>10961.9250731707</v>
      </c>
      <c r="DR34" s="87" t="n">
        <v>10409.5578947368</v>
      </c>
      <c r="DS34" s="87" t="n">
        <v>11726.9579487179</v>
      </c>
      <c r="DT34" s="87" t="n">
        <v>13925.3982439024</v>
      </c>
      <c r="DU34" s="87" t="n">
        <v>11614.08</v>
      </c>
      <c r="DV34" s="87" t="n">
        <v>11248.4902564103</v>
      </c>
      <c r="DW34" s="87" t="n">
        <v>10295.136</v>
      </c>
      <c r="DX34" s="87" t="n">
        <v>10198.5854358974</v>
      </c>
      <c r="DY34" s="87" t="n">
        <v>11273.7763902439</v>
      </c>
      <c r="DZ34" s="87" t="n">
        <v>9771.91111111111</v>
      </c>
      <c r="EA34" s="87" t="n">
        <v>10359.5327179487</v>
      </c>
      <c r="EB34" s="87" t="n">
        <v>10048.4336842105</v>
      </c>
      <c r="EC34" s="87" t="n">
        <v>11081.5884878049</v>
      </c>
      <c r="ED34" s="87" t="n">
        <v>10481.3566315789</v>
      </c>
      <c r="EE34" s="87" t="n">
        <v>12197.4820512821</v>
      </c>
      <c r="EF34" s="87" t="n">
        <v>13283.923902439</v>
      </c>
      <c r="EG34" s="87" t="n">
        <v>11577.1831578947</v>
      </c>
      <c r="EH34" s="87" t="n">
        <v>11759.7541463415</v>
      </c>
      <c r="EI34" s="87" t="n">
        <v>9994.144</v>
      </c>
      <c r="EJ34" s="87" t="n">
        <v>10306.5938461538</v>
      </c>
    </row>
    <row r="35" customFormat="false" ht="13.7" hidden="false" customHeight="true" outlineLevel="0" collapsed="false">
      <c r="A35" s="104"/>
      <c r="B35" s="64"/>
      <c r="C35" s="87"/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C35" s="85"/>
      <c r="AD35" s="90"/>
      <c r="AE35" s="91"/>
      <c r="AG35" s="87"/>
      <c r="AH35" s="87"/>
      <c r="AI35" s="87"/>
      <c r="AJ35" s="87"/>
      <c r="AK35" s="87"/>
      <c r="AL35" s="87"/>
      <c r="AM35" s="87"/>
      <c r="AN35" s="87"/>
      <c r="AO35" s="87"/>
      <c r="AP35" s="87"/>
      <c r="AQ35" s="87"/>
      <c r="AR35" s="87"/>
      <c r="AS35" s="87"/>
      <c r="AT35" s="87"/>
      <c r="AU35" s="87"/>
      <c r="AV35" s="87"/>
      <c r="AW35" s="87"/>
      <c r="AX35" s="87"/>
      <c r="AY35" s="87"/>
      <c r="AZ35" s="87"/>
      <c r="BA35" s="87"/>
      <c r="BB35" s="87"/>
      <c r="BC35" s="87"/>
      <c r="BD35" s="87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7"/>
      <c r="BR35" s="87"/>
      <c r="BS35" s="87"/>
      <c r="BT35" s="87"/>
      <c r="BU35" s="87"/>
      <c r="BV35" s="87"/>
      <c r="BW35" s="87"/>
      <c r="BX35" s="87"/>
      <c r="BY35" s="87"/>
      <c r="BZ35" s="87"/>
      <c r="CA35" s="87"/>
      <c r="CB35" s="87"/>
      <c r="CC35" s="87"/>
      <c r="CD35" s="87"/>
      <c r="CE35" s="87"/>
      <c r="CF35" s="87"/>
      <c r="CG35" s="87"/>
      <c r="CH35" s="87"/>
      <c r="CI35" s="87"/>
      <c r="CJ35" s="87"/>
      <c r="CK35" s="87"/>
      <c r="CL35" s="87"/>
      <c r="CM35" s="87"/>
      <c r="CN35" s="87"/>
      <c r="CO35" s="87"/>
      <c r="CP35" s="87"/>
      <c r="CQ35" s="87"/>
      <c r="CR35" s="87"/>
      <c r="CS35" s="87"/>
      <c r="CT35" s="87"/>
      <c r="CU35" s="87"/>
      <c r="CV35" s="87"/>
      <c r="CW35" s="87"/>
      <c r="CX35" s="87"/>
      <c r="CY35" s="87"/>
      <c r="CZ35" s="87"/>
      <c r="DA35" s="87"/>
      <c r="DB35" s="87"/>
      <c r="DC35" s="87"/>
      <c r="DD35" s="87"/>
      <c r="DE35" s="87"/>
      <c r="DF35" s="87"/>
      <c r="DG35" s="87"/>
      <c r="DH35" s="87"/>
      <c r="DI35" s="87"/>
      <c r="DJ35" s="87"/>
      <c r="DK35" s="87"/>
      <c r="DL35" s="87"/>
      <c r="DM35" s="87"/>
      <c r="DN35" s="87"/>
      <c r="DO35" s="87"/>
      <c r="DP35" s="87"/>
      <c r="DQ35" s="87"/>
      <c r="DR35" s="87"/>
      <c r="DS35" s="87"/>
      <c r="DT35" s="87"/>
      <c r="DU35" s="87"/>
      <c r="DV35" s="87"/>
      <c r="DW35" s="87"/>
      <c r="DX35" s="87"/>
      <c r="DY35" s="87"/>
      <c r="DZ35" s="87"/>
      <c r="EA35" s="87"/>
      <c r="EB35" s="87"/>
      <c r="EC35" s="87"/>
      <c r="ED35" s="87"/>
      <c r="EE35" s="87"/>
      <c r="EF35" s="87"/>
      <c r="EG35" s="87"/>
      <c r="EH35" s="87"/>
      <c r="EI35" s="87"/>
      <c r="EJ35" s="87"/>
    </row>
    <row r="36" customFormat="false" ht="13.7" hidden="false" customHeight="true" outlineLevel="0" collapsed="false">
      <c r="A36" s="106"/>
      <c r="B36" s="64"/>
      <c r="C36" s="87"/>
      <c r="D36" s="87"/>
      <c r="E36" s="87"/>
      <c r="F36" s="87"/>
      <c r="G36" s="87"/>
      <c r="H36" s="87"/>
      <c r="I36" s="87"/>
      <c r="J36" s="87"/>
      <c r="K36" s="87"/>
      <c r="L36" s="87"/>
      <c r="M36" s="87"/>
      <c r="N36" s="87"/>
      <c r="O36" s="87"/>
      <c r="P36" s="87"/>
      <c r="Q36" s="87"/>
      <c r="R36" s="87"/>
      <c r="S36" s="87"/>
      <c r="T36" s="87"/>
      <c r="U36" s="87"/>
      <c r="V36" s="87"/>
      <c r="W36" s="87"/>
      <c r="X36" s="87"/>
      <c r="Y36" s="87"/>
      <c r="Z36" s="87"/>
      <c r="AA36" s="87"/>
      <c r="AC36" s="100"/>
      <c r="AD36" s="90"/>
      <c r="AE36" s="91"/>
      <c r="AG36" s="87"/>
      <c r="AH36" s="87"/>
      <c r="AI36" s="87"/>
      <c r="AJ36" s="87"/>
      <c r="AK36" s="87"/>
      <c r="AL36" s="87"/>
      <c r="AM36" s="87"/>
      <c r="AN36" s="87"/>
      <c r="AO36" s="87"/>
      <c r="AP36" s="87"/>
      <c r="AQ36" s="87"/>
      <c r="AR36" s="87"/>
      <c r="AS36" s="87"/>
      <c r="AT36" s="87"/>
      <c r="AU36" s="87"/>
      <c r="AV36" s="87"/>
      <c r="AW36" s="87"/>
      <c r="AX36" s="87"/>
      <c r="AY36" s="87"/>
      <c r="AZ36" s="87"/>
      <c r="BA36" s="87"/>
      <c r="BB36" s="87"/>
      <c r="BC36" s="87"/>
      <c r="BD36" s="87"/>
      <c r="BE36" s="87"/>
      <c r="BF36" s="87"/>
      <c r="BG36" s="87"/>
      <c r="BH36" s="87"/>
      <c r="BI36" s="87"/>
      <c r="BJ36" s="87"/>
      <c r="BK36" s="87"/>
      <c r="BL36" s="87"/>
      <c r="BM36" s="87"/>
      <c r="BN36" s="87"/>
      <c r="BO36" s="87"/>
      <c r="BP36" s="87"/>
      <c r="BQ36" s="87"/>
      <c r="BR36" s="87"/>
      <c r="BS36" s="87"/>
      <c r="BT36" s="87"/>
      <c r="BU36" s="87"/>
      <c r="BV36" s="87"/>
      <c r="BW36" s="87"/>
      <c r="BX36" s="87"/>
      <c r="BY36" s="87"/>
      <c r="BZ36" s="87"/>
      <c r="CA36" s="87"/>
      <c r="CB36" s="87"/>
      <c r="CC36" s="87"/>
      <c r="CD36" s="87"/>
      <c r="CE36" s="87"/>
      <c r="CF36" s="87"/>
      <c r="CG36" s="87"/>
      <c r="CH36" s="87"/>
      <c r="CI36" s="87"/>
      <c r="CJ36" s="87"/>
      <c r="CK36" s="87"/>
      <c r="CL36" s="87"/>
      <c r="CM36" s="87"/>
      <c r="CN36" s="87"/>
      <c r="CO36" s="87"/>
      <c r="CP36" s="87"/>
      <c r="CQ36" s="87"/>
      <c r="CR36" s="87"/>
      <c r="CS36" s="87"/>
      <c r="CT36" s="87"/>
      <c r="CU36" s="87"/>
      <c r="CV36" s="87"/>
      <c r="CW36" s="87"/>
      <c r="CX36" s="87"/>
      <c r="CY36" s="87"/>
      <c r="CZ36" s="87"/>
      <c r="DA36" s="87"/>
      <c r="DB36" s="87"/>
      <c r="DC36" s="87"/>
      <c r="DD36" s="87"/>
      <c r="DE36" s="87"/>
      <c r="DF36" s="87"/>
      <c r="DG36" s="87"/>
      <c r="DH36" s="87"/>
      <c r="DI36" s="87"/>
      <c r="DJ36" s="87"/>
      <c r="DK36" s="87"/>
      <c r="DL36" s="87"/>
      <c r="DM36" s="87"/>
      <c r="DN36" s="87"/>
      <c r="DO36" s="87"/>
      <c r="DP36" s="87"/>
      <c r="DQ36" s="87"/>
      <c r="DR36" s="87"/>
      <c r="DS36" s="87"/>
      <c r="DT36" s="87"/>
      <c r="DU36" s="87"/>
      <c r="DV36" s="87"/>
      <c r="DW36" s="87"/>
      <c r="DX36" s="87"/>
      <c r="DY36" s="87"/>
      <c r="DZ36" s="87"/>
      <c r="EA36" s="87"/>
      <c r="EB36" s="87"/>
      <c r="EC36" s="87"/>
      <c r="ED36" s="87"/>
      <c r="EE36" s="87"/>
      <c r="EF36" s="87"/>
      <c r="EG36" s="87"/>
      <c r="EH36" s="87"/>
      <c r="EI36" s="87"/>
      <c r="EJ36" s="87"/>
    </row>
    <row r="37" customFormat="false" ht="20.25" hidden="false" customHeight="true" outlineLevel="0" collapsed="false">
      <c r="A37" s="155" t="s">
        <v>9</v>
      </c>
      <c r="B37" s="108"/>
      <c r="C37" s="109" t="n">
        <v>0.474383659851892</v>
      </c>
      <c r="D37" s="109" t="n">
        <v>-0.659158818519778</v>
      </c>
      <c r="E37" s="109" t="n">
        <v>-0.777874446290475</v>
      </c>
      <c r="F37" s="110" t="n">
        <v>-0.580235589405902</v>
      </c>
      <c r="G37" s="109" t="n">
        <v>-0.88760821588177</v>
      </c>
      <c r="H37" s="109" t="n">
        <v>-0.926009099124407</v>
      </c>
      <c r="I37" s="109" t="n">
        <v>-0.849207332639118</v>
      </c>
      <c r="J37" s="109" t="n">
        <v>-0.832473185178383</v>
      </c>
      <c r="K37" s="109" t="n">
        <v>-0.904548787369283</v>
      </c>
      <c r="L37" s="109" t="n">
        <v>-0.760397582987487</v>
      </c>
      <c r="M37" s="109" t="n">
        <v>-0.650475690935302</v>
      </c>
      <c r="N37" s="109" t="n">
        <v>-0.769504075397833</v>
      </c>
      <c r="O37" s="109" t="n">
        <v>-0.74072670083968</v>
      </c>
      <c r="P37" s="109" t="n">
        <v>-0.723754664199987</v>
      </c>
      <c r="Q37" s="109" t="n">
        <v>-0.757698737479366</v>
      </c>
      <c r="R37" s="109" t="n">
        <v>-0.789365004333817</v>
      </c>
      <c r="S37" s="109" t="n">
        <v>-0.643636051775616</v>
      </c>
      <c r="T37" s="109" t="n">
        <v>-0.718511124255933</v>
      </c>
      <c r="U37" s="109" t="n">
        <v>-0.615555383981551</v>
      </c>
      <c r="V37" s="109" t="n">
        <v>-0.596841647089363</v>
      </c>
      <c r="W37" s="110" t="n">
        <v>-0.755044569027064</v>
      </c>
      <c r="X37" s="109" t="n">
        <v>-0.45442781103916</v>
      </c>
      <c r="Y37" s="109" t="n">
        <v>-0.362912395084031</v>
      </c>
      <c r="Z37" s="109" t="n">
        <v>-0.365032364534258</v>
      </c>
      <c r="AA37" s="109" t="n">
        <v>-0.274576348561034</v>
      </c>
      <c r="AB37" s="109" t="n">
        <v>-0.232507318646228</v>
      </c>
      <c r="AC37" s="157" t="n">
        <v>-0.36757412858227</v>
      </c>
      <c r="AD37" s="90"/>
      <c r="AE37" s="91"/>
      <c r="AG37" s="87" t="n">
        <v>12573.0691872349</v>
      </c>
      <c r="AH37" s="87" t="n">
        <v>11351.7433506092</v>
      </c>
      <c r="AI37" s="87" t="n">
        <v>12813.3759453829</v>
      </c>
      <c r="AJ37" s="87" t="n">
        <v>9968.20410878975</v>
      </c>
      <c r="AK37" s="87" t="n">
        <v>10553.7211270176</v>
      </c>
      <c r="AL37" s="87" t="n">
        <v>12114.2156545731</v>
      </c>
      <c r="AM37" s="87" t="n">
        <v>13027.5795849756</v>
      </c>
      <c r="AN37" s="87" t="n">
        <v>14861.2300005188</v>
      </c>
      <c r="AO37" s="87" t="n">
        <v>13260.9923036399</v>
      </c>
      <c r="AP37" s="87" t="n">
        <v>12670.5373606204</v>
      </c>
      <c r="AQ37" s="87" t="n">
        <v>12278.3075901737</v>
      </c>
      <c r="AR37" s="87" t="n">
        <v>14304.3652012751</v>
      </c>
      <c r="AS37" s="87" t="n">
        <v>12990.3746941044</v>
      </c>
      <c r="AT37" s="87" t="n">
        <v>12165.6800492956</v>
      </c>
      <c r="AU37" s="87" t="n">
        <v>13837.8607958185</v>
      </c>
      <c r="AV37" s="87" t="n">
        <v>11515.9087811811</v>
      </c>
      <c r="AW37" s="87" t="n">
        <v>10092.3142620351</v>
      </c>
      <c r="AX37" s="87" t="n">
        <v>10991.9228591456</v>
      </c>
      <c r="AY37" s="87" t="n">
        <v>14944.7719324725</v>
      </c>
      <c r="AZ37" s="87" t="n">
        <v>16941.368859445</v>
      </c>
      <c r="BA37" s="87" t="n">
        <v>13824.7406882006</v>
      </c>
      <c r="BB37" s="87" t="n">
        <v>13355.1769336528</v>
      </c>
      <c r="BC37" s="87" t="n">
        <v>13943.2297540979</v>
      </c>
      <c r="BD37" s="87" t="n">
        <v>14487.7779579901</v>
      </c>
      <c r="BE37" s="87" t="n">
        <v>13480.7110919588</v>
      </c>
      <c r="BF37" s="87" t="n">
        <v>12797.3585918537</v>
      </c>
      <c r="BG37" s="87" t="n">
        <v>12145.6366619469</v>
      </c>
      <c r="BH37" s="87" t="n">
        <v>11328.5089466201</v>
      </c>
      <c r="BI37" s="87" t="n">
        <v>10840.9395073037</v>
      </c>
      <c r="BJ37" s="87" t="n">
        <v>10450.1534932201</v>
      </c>
      <c r="BK37" s="87" t="n">
        <v>14933.5312036186</v>
      </c>
      <c r="BL37" s="87" t="n">
        <v>15385.3298853408</v>
      </c>
      <c r="BM37" s="87" t="n">
        <v>13315.8502175273</v>
      </c>
      <c r="BN37" s="87" t="n">
        <v>14337.0497942899</v>
      </c>
      <c r="BO37" s="87" t="n">
        <v>12205.3581249844</v>
      </c>
      <c r="BP37" s="87" t="n">
        <v>13979.7221204369</v>
      </c>
      <c r="BQ37" s="87" t="n">
        <v>14141.4709880766</v>
      </c>
      <c r="BR37" s="87" t="n">
        <v>11927.8939423381</v>
      </c>
      <c r="BS37" s="87" t="n">
        <v>12185.0731016649</v>
      </c>
      <c r="BT37" s="87" t="n">
        <v>12032.1992293754</v>
      </c>
      <c r="BU37" s="87" t="n">
        <v>10378.8732486841</v>
      </c>
      <c r="BV37" s="87" t="n">
        <v>10571.751991012</v>
      </c>
      <c r="BW37" s="87" t="n">
        <v>15396.5373132791</v>
      </c>
      <c r="BX37" s="87" t="n">
        <v>14618.8692278046</v>
      </c>
      <c r="BY37" s="87" t="n">
        <v>13229.7887895716</v>
      </c>
      <c r="BZ37" s="87" t="n">
        <v>14259.7069534294</v>
      </c>
      <c r="CA37" s="87" t="n">
        <v>12219.8392700798</v>
      </c>
      <c r="CB37" s="87" t="n">
        <v>14622.3187432866</v>
      </c>
      <c r="CC37" s="87" t="n">
        <v>13062.7910687938</v>
      </c>
      <c r="CD37" s="87" t="n">
        <v>11653.0962031004</v>
      </c>
      <c r="CE37" s="87" t="n">
        <v>11963.8525616055</v>
      </c>
      <c r="CF37" s="87" t="n">
        <v>12379.2571222709</v>
      </c>
      <c r="CG37" s="87" t="n">
        <v>9823.85643117032</v>
      </c>
      <c r="CH37" s="87" t="n">
        <v>10479.7408966299</v>
      </c>
      <c r="CI37" s="87" t="n">
        <v>14925.6698778293</v>
      </c>
      <c r="CJ37" s="87" t="n">
        <v>14198.8165016946</v>
      </c>
      <c r="CK37" s="87" t="n">
        <v>13547.1043258278</v>
      </c>
      <c r="CL37" s="87" t="n">
        <v>13282.2220306176</v>
      </c>
      <c r="CM37" s="87" t="n">
        <v>12008.38292397</v>
      </c>
      <c r="CN37" s="87" t="n">
        <v>14955.0725329324</v>
      </c>
      <c r="CO37" s="87" t="n">
        <v>12664.8990966547</v>
      </c>
      <c r="CP37" s="87" t="n">
        <v>11884.2817695666</v>
      </c>
      <c r="CQ37" s="87" t="n">
        <v>12901.6229784825</v>
      </c>
      <c r="CR37" s="87" t="n">
        <v>12069.0585224001</v>
      </c>
      <c r="CS37" s="87" t="n">
        <v>10263.1072550364</v>
      </c>
      <c r="CT37" s="87" t="n">
        <v>11500.0419985652</v>
      </c>
      <c r="CU37" s="87" t="n">
        <v>14450.2838444976</v>
      </c>
      <c r="CV37" s="87" t="n">
        <v>14317.8561981577</v>
      </c>
      <c r="CW37" s="87" t="n">
        <v>14373.3903911105</v>
      </c>
      <c r="CX37" s="87" t="n">
        <v>12950.4564438499</v>
      </c>
      <c r="CY37" s="87" t="n">
        <v>12342.6044366184</v>
      </c>
      <c r="CZ37" s="87" t="n">
        <v>15257.606950499</v>
      </c>
      <c r="DA37" s="87" t="n">
        <v>13073.1065224814</v>
      </c>
      <c r="DB37" s="87" t="n">
        <v>12508.7694910249</v>
      </c>
      <c r="DC37" s="87" t="n">
        <v>13981.6672783749</v>
      </c>
      <c r="DD37" s="87" t="n">
        <v>11903.8349287127</v>
      </c>
      <c r="DE37" s="87" t="n">
        <v>11416.624290293</v>
      </c>
      <c r="DF37" s="87" t="n">
        <v>11912.3018454041</v>
      </c>
      <c r="DG37" s="87" t="n">
        <v>14196.8208861357</v>
      </c>
      <c r="DH37" s="87" t="n">
        <v>15925.6255928033</v>
      </c>
      <c r="DI37" s="87" t="n">
        <v>13493.459678245</v>
      </c>
      <c r="DJ37" s="87" t="n">
        <v>13341.9522652972</v>
      </c>
      <c r="DK37" s="87" t="n">
        <v>14121.2621816742</v>
      </c>
      <c r="DL37" s="87" t="n">
        <v>14185.4028460745</v>
      </c>
      <c r="DM37" s="87" t="n">
        <v>14258.3615566369</v>
      </c>
      <c r="DN37" s="87" t="n">
        <v>12668.1510886889</v>
      </c>
      <c r="DO37" s="87" t="n">
        <v>13753.2316563655</v>
      </c>
      <c r="DP37" s="87" t="n">
        <v>12291.9219715604</v>
      </c>
      <c r="DQ37" s="87" t="n">
        <v>12471.1363117314</v>
      </c>
      <c r="DR37" s="87" t="n">
        <v>11738.9861706991</v>
      </c>
      <c r="DS37" s="87" t="n">
        <v>14527.8032675173</v>
      </c>
      <c r="DT37" s="87" t="n">
        <v>16270.0631358368</v>
      </c>
      <c r="DU37" s="87" t="n">
        <v>13847.4861702408</v>
      </c>
      <c r="DV37" s="87" t="n">
        <v>14405.6516905029</v>
      </c>
      <c r="DW37" s="87" t="n">
        <v>13903.3060233932</v>
      </c>
      <c r="DX37" s="87" t="n">
        <v>14612.5466191433</v>
      </c>
      <c r="DY37" s="87" t="n">
        <v>15448.840975822</v>
      </c>
      <c r="DZ37" s="87" t="n">
        <v>13099.8618917559</v>
      </c>
      <c r="EA37" s="87" t="n">
        <v>13545.0335698633</v>
      </c>
      <c r="EB37" s="87" t="n">
        <v>12700.702973678</v>
      </c>
      <c r="EC37" s="87" t="n">
        <v>12994.9062387519</v>
      </c>
      <c r="ED37" s="87" t="n">
        <v>12183.9970385803</v>
      </c>
      <c r="EE37" s="87" t="n">
        <v>15562.6901935465</v>
      </c>
      <c r="EF37" s="87" t="n">
        <v>15927.2400569052</v>
      </c>
      <c r="EG37" s="87" t="n">
        <v>14207.4240955481</v>
      </c>
      <c r="EH37" s="87" t="n">
        <v>15485.4189166178</v>
      </c>
      <c r="EI37" s="87" t="n">
        <v>13574.2384157343</v>
      </c>
      <c r="EJ37" s="87" t="n">
        <v>14944.0368991126</v>
      </c>
    </row>
    <row r="38" customFormat="false" ht="13.7" hidden="false" customHeight="true" outlineLevel="0" collapsed="false">
      <c r="A38" s="104"/>
      <c r="B38" s="10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90"/>
      <c r="AE38" s="91"/>
      <c r="AG38" s="87" t="n">
        <v>0</v>
      </c>
      <c r="AH38" s="87"/>
      <c r="AI38" s="87"/>
      <c r="AJ38" s="87"/>
      <c r="AK38" s="87"/>
      <c r="AL38" s="87"/>
      <c r="AM38" s="87"/>
      <c r="AN38" s="87"/>
      <c r="AO38" s="87"/>
      <c r="AP38" s="87"/>
      <c r="AQ38" s="87"/>
      <c r="AR38" s="87"/>
      <c r="AS38" s="87"/>
      <c r="AT38" s="87"/>
      <c r="AU38" s="87"/>
      <c r="AV38" s="87"/>
      <c r="AW38" s="87"/>
      <c r="AX38" s="87"/>
      <c r="AY38" s="87"/>
      <c r="AZ38" s="87"/>
      <c r="BA38" s="87"/>
      <c r="BB38" s="87"/>
      <c r="BC38" s="87"/>
      <c r="BD38" s="87"/>
      <c r="BE38" s="87"/>
      <c r="BF38" s="87"/>
      <c r="BG38" s="87"/>
      <c r="BH38" s="87"/>
      <c r="BI38" s="87"/>
      <c r="BJ38" s="87"/>
      <c r="BK38" s="87"/>
      <c r="BL38" s="87"/>
      <c r="BM38" s="87"/>
      <c r="BN38" s="87"/>
      <c r="BO38" s="87"/>
      <c r="BP38" s="87"/>
      <c r="BQ38" s="87"/>
      <c r="BR38" s="87"/>
      <c r="BS38" s="87"/>
      <c r="BT38" s="87"/>
      <c r="BU38" s="87"/>
      <c r="BV38" s="87"/>
      <c r="BW38" s="87"/>
      <c r="BX38" s="87"/>
      <c r="BY38" s="87"/>
      <c r="BZ38" s="87"/>
      <c r="CA38" s="87"/>
      <c r="CB38" s="87"/>
      <c r="CC38" s="87"/>
      <c r="CD38" s="87"/>
      <c r="CE38" s="87"/>
      <c r="CF38" s="87"/>
      <c r="CG38" s="87"/>
      <c r="CH38" s="87"/>
      <c r="CI38" s="87"/>
      <c r="CJ38" s="87"/>
      <c r="CK38" s="87"/>
      <c r="CL38" s="87"/>
      <c r="CM38" s="87"/>
      <c r="CN38" s="87"/>
      <c r="CO38" s="87"/>
      <c r="CP38" s="87"/>
      <c r="CQ38" s="87"/>
      <c r="CR38" s="87"/>
      <c r="CS38" s="87"/>
      <c r="CT38" s="87"/>
      <c r="CU38" s="87"/>
      <c r="CV38" s="87"/>
      <c r="CW38" s="87"/>
      <c r="CX38" s="87"/>
      <c r="CY38" s="87"/>
      <c r="CZ38" s="87"/>
      <c r="DA38" s="87"/>
      <c r="DB38" s="87"/>
      <c r="DC38" s="87"/>
      <c r="DD38" s="87"/>
      <c r="DE38" s="87"/>
      <c r="DF38" s="87"/>
      <c r="DG38" s="87"/>
      <c r="DH38" s="87"/>
      <c r="DI38" s="87"/>
      <c r="DJ38" s="87"/>
      <c r="DK38" s="87"/>
      <c r="DL38" s="87"/>
      <c r="DM38" s="87"/>
      <c r="DN38" s="87"/>
      <c r="DO38" s="87"/>
      <c r="DP38" s="87"/>
      <c r="DQ38" s="87"/>
      <c r="DR38" s="87"/>
      <c r="DS38" s="87"/>
      <c r="DT38" s="87"/>
      <c r="DU38" s="87"/>
      <c r="DV38" s="87"/>
      <c r="DW38" s="87"/>
      <c r="DX38" s="87"/>
      <c r="DY38" s="87"/>
      <c r="DZ38" s="87"/>
      <c r="EA38" s="87"/>
      <c r="EB38" s="87"/>
      <c r="EC38" s="87"/>
      <c r="ED38" s="87"/>
      <c r="EE38" s="87"/>
      <c r="EF38" s="87"/>
      <c r="EG38" s="87"/>
      <c r="EH38" s="87"/>
      <c r="EI38" s="87"/>
      <c r="EJ38" s="87"/>
    </row>
    <row r="39" customFormat="false" ht="11.25" hidden="true" customHeight="true" outlineLevel="0" collapsed="false">
      <c r="A39" s="118"/>
      <c r="B39" s="64"/>
      <c r="C39" s="87"/>
      <c r="D39" s="87"/>
      <c r="E39" s="87"/>
      <c r="F39" s="87"/>
      <c r="G39" s="87"/>
      <c r="H39" s="87"/>
      <c r="I39" s="87"/>
      <c r="J39" s="87"/>
      <c r="K39" s="87"/>
      <c r="L39" s="87"/>
      <c r="M39" s="87"/>
      <c r="N39" s="87"/>
      <c r="O39" s="87"/>
      <c r="P39" s="87"/>
      <c r="Q39" s="87"/>
      <c r="R39" s="87"/>
      <c r="S39" s="87"/>
      <c r="T39" s="87"/>
      <c r="U39" s="87"/>
      <c r="V39" s="87"/>
      <c r="W39" s="87"/>
      <c r="X39" s="87"/>
      <c r="Y39" s="87"/>
      <c r="Z39" s="87"/>
      <c r="AA39" s="87"/>
      <c r="AC39" s="87"/>
      <c r="AD39" s="90"/>
      <c r="AE39" s="91"/>
      <c r="AG39" s="87" t="n">
        <v>0</v>
      </c>
      <c r="AH39" s="87"/>
      <c r="AI39" s="87"/>
      <c r="AJ39" s="87"/>
      <c r="AK39" s="87"/>
      <c r="AL39" s="87"/>
      <c r="AM39" s="87"/>
      <c r="AN39" s="87"/>
      <c r="AO39" s="87"/>
      <c r="AP39" s="87"/>
      <c r="AQ39" s="87"/>
      <c r="AR39" s="87"/>
      <c r="AS39" s="87"/>
      <c r="AT39" s="87"/>
      <c r="AU39" s="87"/>
      <c r="AV39" s="87"/>
      <c r="AW39" s="87"/>
      <c r="AX39" s="87"/>
      <c r="AY39" s="87"/>
      <c r="AZ39" s="87"/>
      <c r="BA39" s="87"/>
      <c r="BB39" s="87"/>
      <c r="BC39" s="87"/>
      <c r="BD39" s="87"/>
      <c r="BE39" s="87"/>
      <c r="BF39" s="87"/>
      <c r="BG39" s="87"/>
      <c r="BH39" s="87"/>
      <c r="BI39" s="87"/>
      <c r="BJ39" s="87"/>
      <c r="BK39" s="87"/>
      <c r="BL39" s="87"/>
      <c r="BM39" s="87"/>
      <c r="BN39" s="87"/>
      <c r="BO39" s="87"/>
      <c r="BP39" s="87"/>
      <c r="BQ39" s="87"/>
      <c r="BR39" s="87"/>
      <c r="BS39" s="87"/>
      <c r="BT39" s="87"/>
      <c r="BU39" s="87"/>
      <c r="BV39" s="87"/>
      <c r="BW39" s="87"/>
      <c r="BX39" s="87"/>
      <c r="BY39" s="87"/>
      <c r="BZ39" s="87"/>
      <c r="CA39" s="87"/>
      <c r="CB39" s="87"/>
      <c r="CC39" s="87"/>
      <c r="CD39" s="87"/>
      <c r="CE39" s="87"/>
      <c r="CF39" s="87"/>
      <c r="CG39" s="87"/>
      <c r="CH39" s="87"/>
      <c r="CI39" s="87"/>
      <c r="CJ39" s="87"/>
      <c r="CK39" s="87"/>
      <c r="CL39" s="87"/>
      <c r="CM39" s="87"/>
      <c r="CN39" s="87"/>
      <c r="CO39" s="87"/>
      <c r="CP39" s="87"/>
      <c r="CQ39" s="87"/>
      <c r="CR39" s="87"/>
      <c r="CS39" s="87"/>
      <c r="CT39" s="87"/>
      <c r="CU39" s="87"/>
      <c r="CV39" s="87"/>
      <c r="CW39" s="87"/>
      <c r="CX39" s="87"/>
      <c r="CY39" s="87"/>
      <c r="CZ39" s="87"/>
      <c r="DA39" s="87"/>
      <c r="DB39" s="87"/>
      <c r="DC39" s="87"/>
      <c r="DD39" s="87"/>
      <c r="DE39" s="87"/>
      <c r="DF39" s="87"/>
      <c r="DG39" s="87"/>
      <c r="DH39" s="87"/>
      <c r="DI39" s="87"/>
      <c r="DJ39" s="87"/>
      <c r="DK39" s="87"/>
      <c r="DL39" s="87"/>
      <c r="DM39" s="87"/>
      <c r="DN39" s="87"/>
      <c r="DO39" s="87"/>
      <c r="DP39" s="87"/>
      <c r="DQ39" s="87"/>
      <c r="DR39" s="87"/>
      <c r="DS39" s="87"/>
      <c r="DT39" s="87"/>
      <c r="DU39" s="87"/>
      <c r="DV39" s="87"/>
      <c r="DW39" s="87"/>
      <c r="DX39" s="87"/>
      <c r="DY39" s="87"/>
      <c r="DZ39" s="87"/>
      <c r="EA39" s="87"/>
      <c r="EB39" s="87"/>
      <c r="EC39" s="87"/>
      <c r="ED39" s="87"/>
      <c r="EE39" s="87"/>
      <c r="EF39" s="87"/>
      <c r="EG39" s="87"/>
      <c r="EH39" s="87"/>
      <c r="EI39" s="87"/>
      <c r="EJ39" s="87"/>
    </row>
    <row r="40" customFormat="false" ht="11.25" hidden="true" customHeight="true" outlineLevel="0" collapsed="false">
      <c r="A40" s="118"/>
      <c r="B40" s="64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C40" s="87"/>
      <c r="AD40" s="90"/>
      <c r="AE40" s="91"/>
      <c r="AG40" s="87" t="n">
        <v>0</v>
      </c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87"/>
      <c r="AU40" s="87"/>
      <c r="AV40" s="87"/>
      <c r="AW40" s="87"/>
      <c r="AX40" s="87"/>
      <c r="AY40" s="87"/>
      <c r="AZ40" s="87"/>
      <c r="BA40" s="87"/>
      <c r="BB40" s="87"/>
      <c r="BC40" s="87"/>
      <c r="BD40" s="87"/>
      <c r="BE40" s="87"/>
      <c r="BF40" s="87"/>
      <c r="BG40" s="87"/>
      <c r="BH40" s="87"/>
      <c r="BI40" s="87"/>
      <c r="BJ40" s="87"/>
      <c r="BK40" s="87"/>
      <c r="BL40" s="87"/>
      <c r="BM40" s="87"/>
      <c r="BN40" s="87"/>
      <c r="BO40" s="87"/>
      <c r="BP40" s="87"/>
      <c r="BQ40" s="87"/>
      <c r="BR40" s="87"/>
      <c r="BS40" s="87"/>
      <c r="BT40" s="87"/>
      <c r="BU40" s="87"/>
      <c r="BV40" s="87"/>
      <c r="BW40" s="87"/>
      <c r="BX40" s="87"/>
      <c r="BY40" s="87"/>
      <c r="BZ40" s="87"/>
      <c r="CA40" s="87"/>
      <c r="CB40" s="87"/>
      <c r="CC40" s="87"/>
      <c r="CD40" s="87"/>
      <c r="CE40" s="87"/>
      <c r="CF40" s="87"/>
      <c r="CG40" s="87"/>
      <c r="CH40" s="87"/>
      <c r="CI40" s="87"/>
      <c r="CJ40" s="87"/>
      <c r="CK40" s="87"/>
      <c r="CL40" s="87"/>
      <c r="CM40" s="87"/>
      <c r="CN40" s="87"/>
      <c r="CO40" s="87"/>
      <c r="CP40" s="87"/>
      <c r="CQ40" s="87"/>
      <c r="CR40" s="87"/>
      <c r="CS40" s="87"/>
      <c r="CT40" s="87"/>
      <c r="CU40" s="87"/>
      <c r="CV40" s="87"/>
      <c r="CW40" s="87"/>
      <c r="CX40" s="87"/>
      <c r="CY40" s="87"/>
      <c r="CZ40" s="87"/>
      <c r="DA40" s="87"/>
      <c r="DB40" s="87"/>
      <c r="DC40" s="87"/>
      <c r="DD40" s="87"/>
      <c r="DE40" s="87"/>
      <c r="DF40" s="87"/>
      <c r="DG40" s="87"/>
      <c r="DH40" s="87"/>
      <c r="DI40" s="87"/>
      <c r="DJ40" s="87"/>
      <c r="DK40" s="87"/>
      <c r="DL40" s="87"/>
      <c r="DM40" s="87"/>
      <c r="DN40" s="87"/>
      <c r="DO40" s="87"/>
      <c r="DP40" s="87"/>
      <c r="DQ40" s="87"/>
      <c r="DR40" s="87"/>
      <c r="DS40" s="87"/>
      <c r="DT40" s="87"/>
      <c r="DU40" s="87"/>
      <c r="DV40" s="87"/>
      <c r="DW40" s="87"/>
      <c r="DX40" s="87"/>
      <c r="DY40" s="87"/>
      <c r="DZ40" s="87"/>
      <c r="EA40" s="87"/>
      <c r="EB40" s="87"/>
      <c r="EC40" s="87"/>
      <c r="ED40" s="87"/>
      <c r="EE40" s="87"/>
      <c r="EF40" s="87"/>
      <c r="EG40" s="87"/>
      <c r="EH40" s="87"/>
      <c r="EI40" s="87"/>
      <c r="EJ40" s="87"/>
    </row>
    <row r="41" customFormat="false" ht="11.25" hidden="true" customHeight="true" outlineLevel="0" collapsed="false">
      <c r="A41" s="118"/>
      <c r="B41" s="64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7"/>
      <c r="V41" s="87"/>
      <c r="W41" s="87"/>
      <c r="X41" s="87"/>
      <c r="Y41" s="87"/>
      <c r="Z41" s="87"/>
      <c r="AA41" s="87"/>
      <c r="AC41" s="87"/>
      <c r="AD41" s="90"/>
      <c r="AE41" s="91"/>
      <c r="AG41" s="87" t="n">
        <v>0</v>
      </c>
      <c r="AH41" s="87"/>
      <c r="AI41" s="87"/>
      <c r="AJ41" s="87"/>
      <c r="AK41" s="87"/>
      <c r="AL41" s="87"/>
      <c r="AM41" s="87"/>
      <c r="AN41" s="87"/>
      <c r="AO41" s="87"/>
      <c r="AP41" s="87"/>
      <c r="AQ41" s="87"/>
      <c r="AR41" s="87"/>
      <c r="AS41" s="87"/>
      <c r="AT41" s="87"/>
      <c r="AU41" s="87"/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7"/>
      <c r="BK41" s="87"/>
      <c r="BL41" s="87"/>
      <c r="BM41" s="87"/>
      <c r="BN41" s="87"/>
      <c r="BO41" s="87"/>
      <c r="BP41" s="87"/>
      <c r="BQ41" s="87"/>
      <c r="BR41" s="87"/>
      <c r="BS41" s="87"/>
      <c r="BT41" s="87"/>
      <c r="BU41" s="87"/>
      <c r="BV41" s="87"/>
      <c r="BW41" s="87"/>
      <c r="BX41" s="87"/>
      <c r="BY41" s="87"/>
      <c r="BZ41" s="87"/>
      <c r="CA41" s="87"/>
      <c r="CB41" s="87"/>
      <c r="CC41" s="87"/>
      <c r="CD41" s="87"/>
      <c r="CE41" s="87"/>
      <c r="CF41" s="87"/>
      <c r="CG41" s="87"/>
      <c r="CH41" s="87"/>
      <c r="CI41" s="87"/>
      <c r="CJ41" s="87"/>
      <c r="CK41" s="87"/>
      <c r="CL41" s="87"/>
      <c r="CM41" s="87"/>
      <c r="CN41" s="87"/>
      <c r="CO41" s="87"/>
      <c r="CP41" s="87"/>
      <c r="CQ41" s="87"/>
      <c r="CR41" s="87"/>
      <c r="CS41" s="87"/>
      <c r="CT41" s="87"/>
      <c r="CU41" s="87"/>
      <c r="CV41" s="87"/>
      <c r="CW41" s="87"/>
      <c r="CX41" s="87"/>
      <c r="CY41" s="87"/>
      <c r="CZ41" s="87"/>
      <c r="DA41" s="87"/>
      <c r="DB41" s="87"/>
      <c r="DC41" s="87"/>
      <c r="DD41" s="87"/>
      <c r="DE41" s="87"/>
      <c r="DF41" s="87"/>
      <c r="DG41" s="87"/>
      <c r="DH41" s="87"/>
      <c r="DI41" s="87"/>
      <c r="DJ41" s="87"/>
      <c r="DK41" s="87"/>
      <c r="DL41" s="87"/>
      <c r="DM41" s="87"/>
      <c r="DN41" s="87"/>
      <c r="DO41" s="87"/>
      <c r="DP41" s="87"/>
      <c r="DQ41" s="87"/>
      <c r="DR41" s="87"/>
      <c r="DS41" s="87"/>
      <c r="DT41" s="87"/>
      <c r="DU41" s="87"/>
      <c r="DV41" s="87"/>
      <c r="DW41" s="87"/>
      <c r="DX41" s="87"/>
      <c r="DY41" s="87"/>
      <c r="DZ41" s="87"/>
      <c r="EA41" s="87"/>
      <c r="EB41" s="87"/>
      <c r="EC41" s="87"/>
      <c r="ED41" s="87"/>
      <c r="EE41" s="87"/>
      <c r="EF41" s="87"/>
      <c r="EG41" s="87"/>
      <c r="EH41" s="87"/>
      <c r="EI41" s="87"/>
      <c r="EJ41" s="87"/>
    </row>
    <row r="42" customFormat="false" ht="11.25" hidden="true" customHeight="true" outlineLevel="0" collapsed="false">
      <c r="A42" s="118"/>
      <c r="B42" s="64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C42" s="87"/>
      <c r="AD42" s="90"/>
      <c r="AE42" s="91"/>
      <c r="AG42" s="87" t="n">
        <v>0</v>
      </c>
      <c r="AH42" s="87"/>
      <c r="AI42" s="87"/>
      <c r="AJ42" s="87"/>
      <c r="AK42" s="87"/>
      <c r="AL42" s="87"/>
      <c r="AM42" s="87"/>
      <c r="AN42" s="87"/>
      <c r="AO42" s="87"/>
      <c r="AP42" s="87"/>
      <c r="AQ42" s="87"/>
      <c r="AR42" s="87"/>
      <c r="AS42" s="87"/>
      <c r="AT42" s="87"/>
      <c r="AU42" s="87"/>
      <c r="AV42" s="87"/>
      <c r="AW42" s="87"/>
      <c r="AX42" s="87"/>
      <c r="AY42" s="87"/>
      <c r="AZ42" s="87"/>
      <c r="BA42" s="87"/>
      <c r="BB42" s="87"/>
      <c r="BC42" s="87"/>
      <c r="BD42" s="87"/>
      <c r="BE42" s="87"/>
      <c r="BF42" s="87"/>
      <c r="BG42" s="87"/>
      <c r="BH42" s="87"/>
      <c r="BI42" s="87"/>
      <c r="BJ42" s="87"/>
      <c r="BK42" s="87"/>
      <c r="BL42" s="87"/>
      <c r="BM42" s="87"/>
      <c r="BN42" s="87"/>
      <c r="BO42" s="87"/>
      <c r="BP42" s="87"/>
      <c r="BQ42" s="87"/>
      <c r="BR42" s="87"/>
      <c r="BS42" s="87"/>
      <c r="BT42" s="87"/>
      <c r="BU42" s="87"/>
      <c r="BV42" s="87"/>
      <c r="BW42" s="87"/>
      <c r="BX42" s="87"/>
      <c r="BY42" s="87"/>
      <c r="BZ42" s="87"/>
      <c r="CA42" s="87"/>
      <c r="CB42" s="87"/>
      <c r="CC42" s="87"/>
      <c r="CD42" s="87"/>
      <c r="CE42" s="87"/>
      <c r="CF42" s="87"/>
      <c r="CG42" s="87"/>
      <c r="CH42" s="87"/>
      <c r="CI42" s="87"/>
      <c r="CJ42" s="87"/>
      <c r="CK42" s="87"/>
      <c r="CL42" s="87"/>
      <c r="CM42" s="87"/>
      <c r="CN42" s="87"/>
      <c r="CO42" s="87"/>
      <c r="CP42" s="87"/>
      <c r="CQ42" s="87"/>
      <c r="CR42" s="87"/>
      <c r="CS42" s="87"/>
      <c r="CT42" s="87"/>
      <c r="CU42" s="87"/>
      <c r="CV42" s="87"/>
      <c r="CW42" s="87"/>
      <c r="CX42" s="87"/>
      <c r="CY42" s="87"/>
      <c r="CZ42" s="87"/>
      <c r="DA42" s="87"/>
      <c r="DB42" s="87"/>
      <c r="DC42" s="87"/>
      <c r="DD42" s="87"/>
      <c r="DE42" s="87"/>
      <c r="DF42" s="87"/>
      <c r="DG42" s="87"/>
      <c r="DH42" s="87"/>
      <c r="DI42" s="87"/>
      <c r="DJ42" s="87"/>
      <c r="DK42" s="87"/>
      <c r="DL42" s="87"/>
      <c r="DM42" s="87"/>
      <c r="DN42" s="87"/>
      <c r="DO42" s="87"/>
      <c r="DP42" s="87"/>
      <c r="DQ42" s="87"/>
      <c r="DR42" s="87"/>
      <c r="DS42" s="87"/>
      <c r="DT42" s="87"/>
      <c r="DU42" s="87"/>
      <c r="DV42" s="87"/>
      <c r="DW42" s="87"/>
      <c r="DX42" s="87"/>
      <c r="DY42" s="87"/>
      <c r="DZ42" s="87"/>
      <c r="EA42" s="87"/>
      <c r="EB42" s="87"/>
      <c r="EC42" s="87"/>
      <c r="ED42" s="87"/>
      <c r="EE42" s="87"/>
      <c r="EF42" s="87"/>
      <c r="EG42" s="87"/>
      <c r="EH42" s="87"/>
      <c r="EI42" s="87"/>
      <c r="EJ42" s="87"/>
    </row>
    <row r="43" customFormat="false" ht="11.25" hidden="true" customHeight="true" outlineLevel="0" collapsed="false">
      <c r="A43" s="118"/>
      <c r="B43" s="64"/>
      <c r="C43" s="87"/>
      <c r="D43" s="87"/>
      <c r="E43" s="87"/>
      <c r="F43" s="87"/>
      <c r="G43" s="87"/>
      <c r="H43" s="87"/>
      <c r="I43" s="87"/>
      <c r="J43" s="87"/>
      <c r="K43" s="87"/>
      <c r="L43" s="87"/>
      <c r="M43" s="87"/>
      <c r="N43" s="87"/>
      <c r="O43" s="87"/>
      <c r="P43" s="87"/>
      <c r="Q43" s="87"/>
      <c r="R43" s="87"/>
      <c r="S43" s="87"/>
      <c r="T43" s="87"/>
      <c r="U43" s="87"/>
      <c r="V43" s="87"/>
      <c r="W43" s="87"/>
      <c r="X43" s="87"/>
      <c r="Y43" s="87"/>
      <c r="Z43" s="87"/>
      <c r="AA43" s="87"/>
      <c r="AC43" s="87"/>
      <c r="AD43" s="90"/>
      <c r="AE43" s="91"/>
      <c r="AG43" s="87" t="n">
        <v>0</v>
      </c>
      <c r="AH43" s="87"/>
      <c r="AI43" s="87"/>
      <c r="AJ43" s="87"/>
      <c r="AK43" s="87"/>
      <c r="AL43" s="87"/>
      <c r="AM43" s="87"/>
      <c r="AN43" s="87"/>
      <c r="AO43" s="87"/>
      <c r="AP43" s="87"/>
      <c r="AQ43" s="87"/>
      <c r="AR43" s="87"/>
      <c r="AS43" s="87"/>
      <c r="AT43" s="87"/>
      <c r="AU43" s="87"/>
      <c r="AV43" s="87"/>
      <c r="AW43" s="87"/>
      <c r="AX43" s="87"/>
      <c r="AY43" s="87"/>
      <c r="AZ43" s="87"/>
      <c r="BA43" s="87"/>
      <c r="BB43" s="87"/>
      <c r="BC43" s="87"/>
      <c r="BD43" s="87"/>
      <c r="BE43" s="87"/>
      <c r="BF43" s="87"/>
      <c r="BG43" s="87"/>
      <c r="BH43" s="87"/>
      <c r="BI43" s="87"/>
      <c r="BJ43" s="87"/>
      <c r="BK43" s="87"/>
      <c r="BL43" s="87"/>
      <c r="BM43" s="87"/>
      <c r="BN43" s="87"/>
      <c r="BO43" s="87"/>
      <c r="BP43" s="87"/>
      <c r="BQ43" s="87"/>
      <c r="BR43" s="87"/>
      <c r="BS43" s="87"/>
      <c r="BT43" s="87"/>
      <c r="BU43" s="87"/>
      <c r="BV43" s="87"/>
      <c r="BW43" s="87"/>
      <c r="BX43" s="87"/>
      <c r="BY43" s="87"/>
      <c r="BZ43" s="87"/>
      <c r="CA43" s="87"/>
      <c r="CB43" s="87"/>
      <c r="CC43" s="87"/>
      <c r="CD43" s="87"/>
      <c r="CE43" s="87"/>
      <c r="CF43" s="87"/>
      <c r="CG43" s="87"/>
      <c r="CH43" s="87"/>
      <c r="CI43" s="87"/>
      <c r="CJ43" s="87"/>
      <c r="CK43" s="87"/>
      <c r="CL43" s="87"/>
      <c r="CM43" s="87"/>
      <c r="CN43" s="87"/>
      <c r="CO43" s="87"/>
      <c r="CP43" s="87"/>
      <c r="CQ43" s="87"/>
      <c r="CR43" s="87"/>
      <c r="CS43" s="87"/>
      <c r="CT43" s="87"/>
      <c r="CU43" s="87"/>
      <c r="CV43" s="87"/>
      <c r="CW43" s="87"/>
      <c r="CX43" s="87"/>
      <c r="CY43" s="87"/>
      <c r="CZ43" s="87"/>
      <c r="DA43" s="87"/>
      <c r="DB43" s="87"/>
      <c r="DC43" s="87"/>
      <c r="DD43" s="87"/>
      <c r="DE43" s="87"/>
      <c r="DF43" s="87"/>
      <c r="DG43" s="87"/>
      <c r="DH43" s="87"/>
      <c r="DI43" s="87"/>
      <c r="DJ43" s="87"/>
      <c r="DK43" s="87"/>
      <c r="DL43" s="87"/>
      <c r="DM43" s="87"/>
      <c r="DN43" s="87"/>
      <c r="DO43" s="87"/>
      <c r="DP43" s="87"/>
      <c r="DQ43" s="87"/>
      <c r="DR43" s="87"/>
      <c r="DS43" s="87"/>
      <c r="DT43" s="87"/>
      <c r="DU43" s="87"/>
      <c r="DV43" s="87"/>
      <c r="DW43" s="87"/>
      <c r="DX43" s="87"/>
      <c r="DY43" s="87"/>
      <c r="DZ43" s="87"/>
      <c r="EA43" s="87"/>
      <c r="EB43" s="87"/>
      <c r="EC43" s="87"/>
      <c r="ED43" s="87"/>
      <c r="EE43" s="87"/>
      <c r="EF43" s="87"/>
      <c r="EG43" s="87"/>
      <c r="EH43" s="87"/>
      <c r="EI43" s="87"/>
      <c r="EJ43" s="87"/>
    </row>
    <row r="44" customFormat="false" ht="12" hidden="true" customHeight="true" outlineLevel="0" collapsed="false">
      <c r="A44" s="115"/>
      <c r="B44" s="115"/>
      <c r="C44" s="100"/>
      <c r="D44" s="100"/>
      <c r="E44" s="100"/>
      <c r="F44" s="100"/>
      <c r="G44" s="100"/>
      <c r="H44" s="100"/>
      <c r="I44" s="100"/>
      <c r="J44" s="100"/>
      <c r="K44" s="100"/>
      <c r="L44" s="100"/>
      <c r="M44" s="100"/>
      <c r="N44" s="100"/>
      <c r="O44" s="100"/>
      <c r="P44" s="100"/>
      <c r="Q44" s="100"/>
      <c r="R44" s="100"/>
      <c r="S44" s="100"/>
      <c r="T44" s="100"/>
      <c r="U44" s="100"/>
      <c r="V44" s="100"/>
      <c r="W44" s="100"/>
      <c r="X44" s="100"/>
      <c r="Y44" s="100"/>
      <c r="Z44" s="100"/>
      <c r="AA44" s="100"/>
      <c r="AB44" s="100"/>
      <c r="AC44" s="100"/>
      <c r="AD44" s="116"/>
      <c r="AE44" s="91"/>
      <c r="AG44" s="100"/>
      <c r="AH44" s="100"/>
      <c r="AI44" s="100"/>
      <c r="AJ44" s="100"/>
      <c r="AK44" s="100"/>
      <c r="AL44" s="100"/>
      <c r="AM44" s="100"/>
      <c r="AN44" s="100"/>
      <c r="AO44" s="100"/>
      <c r="AP44" s="100"/>
      <c r="AQ44" s="100"/>
      <c r="AR44" s="100"/>
      <c r="AS44" s="100"/>
      <c r="AT44" s="100"/>
      <c r="AU44" s="100"/>
      <c r="AV44" s="100"/>
      <c r="AW44" s="100"/>
      <c r="AX44" s="100"/>
      <c r="AY44" s="100"/>
      <c r="AZ44" s="100"/>
      <c r="BA44" s="100"/>
      <c r="BB44" s="100"/>
      <c r="BC44" s="100"/>
      <c r="BD44" s="100"/>
      <c r="BE44" s="100"/>
      <c r="BF44" s="100"/>
      <c r="BG44" s="100"/>
      <c r="BH44" s="100"/>
      <c r="BI44" s="100"/>
      <c r="BJ44" s="100"/>
      <c r="BK44" s="100"/>
      <c r="BL44" s="100"/>
      <c r="BM44" s="100"/>
      <c r="BN44" s="100"/>
      <c r="BO44" s="100"/>
      <c r="BP44" s="100"/>
      <c r="BQ44" s="100"/>
      <c r="BR44" s="100"/>
      <c r="BS44" s="100"/>
      <c r="BT44" s="100"/>
      <c r="BU44" s="100"/>
      <c r="BV44" s="100"/>
      <c r="BW44" s="100"/>
      <c r="BX44" s="100"/>
      <c r="BY44" s="100"/>
      <c r="BZ44" s="100"/>
      <c r="CA44" s="100"/>
      <c r="CB44" s="100"/>
      <c r="CC44" s="100"/>
      <c r="CD44" s="100"/>
      <c r="CE44" s="100"/>
      <c r="CF44" s="100"/>
      <c r="CG44" s="100"/>
      <c r="CH44" s="100"/>
      <c r="CI44" s="100"/>
      <c r="CJ44" s="100"/>
      <c r="CK44" s="100"/>
      <c r="CL44" s="100"/>
      <c r="CM44" s="100"/>
      <c r="CN44" s="100"/>
      <c r="CO44" s="100"/>
      <c r="CP44" s="100"/>
      <c r="CQ44" s="100"/>
      <c r="CR44" s="100"/>
      <c r="CS44" s="100"/>
      <c r="CT44" s="100"/>
      <c r="CU44" s="100"/>
      <c r="CV44" s="100"/>
      <c r="CW44" s="100"/>
      <c r="CX44" s="100"/>
      <c r="CY44" s="100"/>
      <c r="CZ44" s="100"/>
      <c r="DA44" s="100"/>
      <c r="DB44" s="100"/>
      <c r="DC44" s="100"/>
      <c r="DD44" s="100"/>
      <c r="DE44" s="100"/>
      <c r="DF44" s="100"/>
      <c r="DG44" s="100"/>
      <c r="DH44" s="100"/>
      <c r="DI44" s="100"/>
      <c r="DJ44" s="100"/>
      <c r="DK44" s="100"/>
      <c r="DL44" s="100"/>
      <c r="DM44" s="100"/>
      <c r="DN44" s="100"/>
      <c r="DO44" s="100"/>
      <c r="DP44" s="100"/>
      <c r="DQ44" s="100"/>
      <c r="DR44" s="100"/>
      <c r="DS44" s="100"/>
      <c r="DT44" s="100"/>
      <c r="DU44" s="100"/>
      <c r="DV44" s="100"/>
      <c r="DW44" s="100"/>
      <c r="DX44" s="100"/>
      <c r="DY44" s="100"/>
      <c r="DZ44" s="100"/>
      <c r="EA44" s="100"/>
      <c r="EB44" s="100"/>
      <c r="EC44" s="100"/>
      <c r="ED44" s="100"/>
      <c r="EE44" s="100"/>
      <c r="EF44" s="100"/>
      <c r="EG44" s="100"/>
      <c r="EH44" s="100"/>
      <c r="EI44" s="100"/>
      <c r="EJ44" s="100"/>
    </row>
    <row r="45" customFormat="false" ht="11.25" hidden="true" customHeight="true" outlineLevel="0" collapsed="false">
      <c r="A45" s="118"/>
      <c r="B45" s="118"/>
      <c r="C45" s="87"/>
      <c r="D45" s="87"/>
      <c r="E45" s="87"/>
      <c r="F45" s="87"/>
      <c r="G45" s="87"/>
      <c r="H45" s="87"/>
      <c r="I45" s="87"/>
      <c r="J45" s="87"/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C45" s="87"/>
      <c r="AD45" s="116"/>
      <c r="AE45" s="91"/>
      <c r="AG45" s="87" t="n">
        <v>1.69000005722046</v>
      </c>
      <c r="AH45" s="87" t="n">
        <v>1.69000005722046</v>
      </c>
      <c r="AI45" s="87" t="n">
        <v>1.69000005722046</v>
      </c>
      <c r="AJ45" s="87" t="n">
        <v>1.69000005722046</v>
      </c>
      <c r="AK45" s="87"/>
      <c r="AL45" s="87"/>
      <c r="AM45" s="87"/>
      <c r="AN45" s="87"/>
      <c r="AO45" s="87"/>
      <c r="AP45" s="87"/>
      <c r="AQ45" s="87"/>
      <c r="AR45" s="87"/>
      <c r="AS45" s="87"/>
      <c r="AT45" s="87"/>
      <c r="AU45" s="87"/>
      <c r="AV45" s="87"/>
      <c r="AW45" s="87"/>
      <c r="AX45" s="87"/>
      <c r="AY45" s="87"/>
      <c r="AZ45" s="87"/>
      <c r="BA45" s="87"/>
      <c r="BB45" s="87"/>
      <c r="BC45" s="87"/>
      <c r="BD45" s="87"/>
      <c r="BE45" s="87"/>
      <c r="BF45" s="87"/>
      <c r="BG45" s="87"/>
      <c r="BH45" s="87"/>
      <c r="BI45" s="87"/>
      <c r="BJ45" s="87"/>
      <c r="BK45" s="87"/>
      <c r="BL45" s="87"/>
      <c r="BM45" s="87"/>
      <c r="BN45" s="87"/>
      <c r="BO45" s="87"/>
      <c r="BP45" s="87"/>
      <c r="BQ45" s="87"/>
      <c r="BR45" s="87"/>
      <c r="BS45" s="87"/>
      <c r="BT45" s="87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7"/>
      <c r="CL45" s="87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7"/>
      <c r="DE45" s="87"/>
      <c r="DF45" s="87"/>
      <c r="DG45" s="87"/>
      <c r="DH45" s="87"/>
      <c r="DI45" s="87"/>
      <c r="DJ45" s="87"/>
      <c r="DK45" s="87"/>
      <c r="DL45" s="87"/>
      <c r="DM45" s="87"/>
      <c r="DN45" s="87"/>
      <c r="DO45" s="87"/>
      <c r="DP45" s="87"/>
      <c r="DQ45" s="87"/>
      <c r="DR45" s="87"/>
      <c r="DS45" s="87"/>
      <c r="DT45" s="87"/>
      <c r="DU45" s="87"/>
      <c r="DV45" s="87"/>
      <c r="DW45" s="87"/>
      <c r="DX45" s="87"/>
      <c r="DY45" s="87"/>
      <c r="DZ45" s="87"/>
      <c r="EA45" s="87"/>
      <c r="EB45" s="87"/>
      <c r="EC45" s="87"/>
      <c r="ED45" s="87"/>
      <c r="EE45" s="87"/>
      <c r="EF45" s="87"/>
      <c r="EG45" s="87"/>
      <c r="EH45" s="87"/>
      <c r="EI45" s="87"/>
      <c r="EJ45" s="87"/>
    </row>
    <row r="46" customFormat="false" ht="12" hidden="true" customHeight="true" outlineLevel="0" collapsed="false">
      <c r="A46" s="147" t="n">
        <v>37186</v>
      </c>
      <c r="B46" s="64"/>
      <c r="C46" s="99"/>
      <c r="D46" s="99"/>
      <c r="E46" s="99"/>
      <c r="F46" s="99"/>
      <c r="G46" s="99"/>
      <c r="H46" s="99"/>
      <c r="I46" s="99"/>
      <c r="J46" s="99"/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100"/>
      <c r="AC46" s="99"/>
      <c r="AE46" s="64"/>
      <c r="AF46" s="64"/>
      <c r="AG46" s="64" t="n">
        <v>5.13000011444092</v>
      </c>
      <c r="AH46" s="64" t="n">
        <v>5.13000011444092</v>
      </c>
      <c r="AI46" s="64" t="n">
        <v>5.13000011444092</v>
      </c>
      <c r="AJ46" s="64" t="n">
        <v>5.13000011444092</v>
      </c>
      <c r="AK46" s="64"/>
      <c r="AL46" s="64"/>
      <c r="AM46" s="64"/>
      <c r="AN46" s="64"/>
      <c r="AO46" s="64"/>
      <c r="AP46" s="64"/>
      <c r="AQ46" s="64"/>
      <c r="AR46" s="64"/>
      <c r="AS46" s="64"/>
      <c r="AT46" s="64"/>
      <c r="AU46" s="64"/>
      <c r="AV46" s="64"/>
      <c r="AW46" s="64"/>
      <c r="AX46" s="64"/>
      <c r="AY46" s="64"/>
      <c r="AZ46" s="64"/>
      <c r="BA46" s="64"/>
      <c r="BB46" s="64"/>
      <c r="BC46" s="64"/>
      <c r="BD46" s="64"/>
      <c r="BE46" s="64"/>
      <c r="BF46" s="64"/>
      <c r="BG46" s="64"/>
      <c r="BH46" s="64"/>
      <c r="BI46" s="64"/>
      <c r="BJ46" s="64"/>
      <c r="BK46" s="64"/>
      <c r="BL46" s="64"/>
      <c r="BM46" s="64"/>
      <c r="BN46" s="64"/>
      <c r="BO46" s="64"/>
      <c r="BP46" s="64"/>
      <c r="BQ46" s="64"/>
      <c r="BR46" s="64"/>
      <c r="BS46" s="64"/>
      <c r="BT46" s="64"/>
      <c r="BU46" s="64"/>
      <c r="BV46" s="64"/>
      <c r="BW46" s="64"/>
      <c r="BX46" s="64"/>
      <c r="BY46" s="64"/>
      <c r="BZ46" s="64"/>
      <c r="CA46" s="64"/>
      <c r="CB46" s="64"/>
      <c r="CC46" s="64"/>
      <c r="CD46" s="64"/>
      <c r="CE46" s="64"/>
      <c r="CF46" s="64"/>
      <c r="CG46" s="64"/>
      <c r="CH46" s="64"/>
      <c r="CI46" s="64"/>
      <c r="CJ46" s="64"/>
      <c r="CK46" s="64"/>
      <c r="CL46" s="64"/>
      <c r="CM46" s="64"/>
      <c r="CN46" s="64"/>
      <c r="CO46" s="64"/>
      <c r="CP46" s="64"/>
      <c r="CQ46" s="64"/>
      <c r="CR46" s="64"/>
      <c r="CS46" s="64"/>
      <c r="CT46" s="64"/>
      <c r="CU46" s="64"/>
      <c r="CV46" s="64"/>
      <c r="CW46" s="64"/>
      <c r="CX46" s="64"/>
      <c r="CY46" s="64"/>
      <c r="CZ46" s="64"/>
      <c r="DA46" s="64"/>
      <c r="DB46" s="64"/>
      <c r="DC46" s="64"/>
      <c r="DD46" s="64"/>
      <c r="DE46" s="64"/>
      <c r="DF46" s="64"/>
      <c r="DG46" s="64"/>
      <c r="DH46" s="64"/>
      <c r="DI46" s="64"/>
      <c r="DJ46" s="64"/>
      <c r="DK46" s="64"/>
      <c r="DL46" s="64"/>
      <c r="DM46" s="64"/>
      <c r="DN46" s="64"/>
      <c r="DO46" s="64"/>
      <c r="DP46" s="64"/>
      <c r="DQ46" s="64"/>
      <c r="DR46" s="64"/>
      <c r="DS46" s="64"/>
      <c r="DT46" s="64"/>
      <c r="DU46" s="64"/>
      <c r="DV46" s="64"/>
      <c r="DW46" s="64"/>
      <c r="DX46" s="64"/>
      <c r="DY46" s="64"/>
      <c r="DZ46" s="64"/>
      <c r="EA46" s="64"/>
      <c r="EB46" s="64"/>
      <c r="EC46" s="64"/>
      <c r="ED46" s="64"/>
      <c r="EE46" s="64"/>
      <c r="EF46" s="64"/>
      <c r="EG46" s="64"/>
      <c r="EH46" s="64"/>
      <c r="EI46" s="64"/>
      <c r="EJ46" s="64"/>
      <c r="EK46" s="64"/>
      <c r="EL46" s="64"/>
      <c r="EM46" s="64"/>
      <c r="EN46" s="64"/>
      <c r="EO46" s="64"/>
      <c r="EP46" s="64"/>
      <c r="EQ46" s="64"/>
      <c r="ER46" s="64"/>
      <c r="ES46" s="64"/>
      <c r="ET46" s="64"/>
      <c r="EU46" s="64"/>
      <c r="EV46" s="64"/>
      <c r="EW46" s="64"/>
      <c r="EX46" s="64"/>
      <c r="EY46" s="64"/>
      <c r="EZ46" s="64"/>
      <c r="FA46" s="64"/>
      <c r="FB46" s="64"/>
      <c r="FC46" s="64"/>
      <c r="FD46" s="64"/>
      <c r="FE46" s="64"/>
      <c r="FF46" s="64"/>
      <c r="FG46" s="64"/>
      <c r="FH46" s="64"/>
      <c r="FI46" s="64"/>
      <c r="FJ46" s="64"/>
      <c r="FK46" s="64"/>
      <c r="FL46" s="64"/>
      <c r="FM46" s="64"/>
      <c r="FN46" s="64"/>
      <c r="FO46" s="64"/>
      <c r="FP46" s="64"/>
      <c r="FQ46" s="64"/>
      <c r="FR46" s="64"/>
      <c r="FS46" s="64"/>
      <c r="FT46" s="64"/>
      <c r="FU46" s="64"/>
      <c r="FV46" s="64"/>
      <c r="FW46" s="64"/>
      <c r="FX46" s="64"/>
      <c r="FY46" s="64"/>
      <c r="FZ46" s="64"/>
      <c r="GA46" s="64"/>
      <c r="GB46" s="64"/>
      <c r="GC46" s="64"/>
      <c r="GD46" s="64"/>
      <c r="GE46" s="64"/>
      <c r="GF46" s="64"/>
      <c r="GG46" s="64"/>
      <c r="GH46" s="64"/>
      <c r="GI46" s="64"/>
      <c r="GJ46" s="64"/>
      <c r="GK46" s="64"/>
      <c r="GL46" s="64"/>
      <c r="GM46" s="64"/>
      <c r="GN46" s="64"/>
      <c r="GO46" s="64"/>
      <c r="GP46" s="64"/>
      <c r="GQ46" s="64"/>
      <c r="GR46" s="64"/>
      <c r="GS46" s="64"/>
      <c r="GT46" s="64"/>
      <c r="GU46" s="64"/>
      <c r="GV46" s="64"/>
      <c r="GW46" s="64"/>
      <c r="GX46" s="64"/>
      <c r="GY46" s="64"/>
      <c r="GZ46" s="64"/>
      <c r="HA46" s="64"/>
      <c r="HB46" s="64"/>
      <c r="HC46" s="64"/>
      <c r="HD46" s="64"/>
      <c r="HE46" s="64"/>
      <c r="HF46" s="64"/>
      <c r="HG46" s="64"/>
      <c r="HH46" s="64"/>
      <c r="HI46" s="64"/>
      <c r="HJ46" s="64"/>
      <c r="HK46" s="64"/>
      <c r="HL46" s="64"/>
      <c r="HM46" s="64"/>
      <c r="HN46" s="64"/>
      <c r="HO46" s="64"/>
      <c r="HP46" s="64"/>
      <c r="HQ46" s="64"/>
      <c r="HR46" s="64"/>
      <c r="HS46" s="64"/>
      <c r="HT46" s="64"/>
      <c r="HU46" s="64"/>
      <c r="HV46" s="64"/>
      <c r="HW46" s="64"/>
      <c r="HX46" s="64"/>
      <c r="HY46" s="64"/>
      <c r="HZ46" s="64"/>
      <c r="IA46" s="64"/>
      <c r="IB46" s="64"/>
      <c r="IC46" s="64"/>
      <c r="ID46" s="64"/>
      <c r="IE46" s="64"/>
      <c r="IF46" s="64"/>
      <c r="IG46" s="64"/>
      <c r="IH46" s="64"/>
      <c r="II46" s="64"/>
      <c r="IJ46" s="64"/>
      <c r="IK46" s="64"/>
      <c r="IL46" s="64"/>
      <c r="IM46" s="64"/>
      <c r="IN46" s="64"/>
      <c r="IO46" s="64"/>
      <c r="IP46" s="64"/>
      <c r="IQ46" s="64"/>
      <c r="IR46" s="64"/>
      <c r="IS46" s="64"/>
      <c r="IT46" s="64"/>
      <c r="IU46" s="64"/>
      <c r="IV46" s="64"/>
      <c r="IW46" s="64"/>
    </row>
    <row r="47" customFormat="false" ht="11.25" hidden="true" customHeight="true" outlineLevel="0" collapsed="false">
      <c r="A47" s="104" t="s">
        <v>13</v>
      </c>
      <c r="B47" s="64" t="n">
        <v>1.796538573045</v>
      </c>
      <c r="C47" s="124" t="n">
        <v>23.9318181818182</v>
      </c>
      <c r="D47" s="124" t="n">
        <v>25.0666052631579</v>
      </c>
      <c r="E47" s="124" t="n">
        <v>29.3045121951219</v>
      </c>
      <c r="F47" s="85" t="n">
        <v>26.8973418220011</v>
      </c>
      <c r="G47" s="85" t="n">
        <v>26.8719230769231</v>
      </c>
      <c r="H47" s="85" t="n">
        <v>27.9938461538462</v>
      </c>
      <c r="I47" s="85" t="n">
        <v>25.75</v>
      </c>
      <c r="J47" s="85" t="n">
        <v>21.2498292682927</v>
      </c>
      <c r="K47" s="85" t="n">
        <v>22.9996585365854</v>
      </c>
      <c r="L47" s="85" t="n">
        <v>19.5</v>
      </c>
      <c r="M47" s="85" t="n">
        <v>19.9291282051282</v>
      </c>
      <c r="N47" s="85" t="n">
        <v>21</v>
      </c>
      <c r="O47" s="85" t="n">
        <v>31.961358974359</v>
      </c>
      <c r="P47" s="85" t="n">
        <v>29.9229743589744</v>
      </c>
      <c r="Q47" s="85" t="n">
        <v>33.9997435897436</v>
      </c>
      <c r="R47" s="85" t="n">
        <v>29.41875</v>
      </c>
      <c r="S47" s="85" t="n">
        <v>26.6409973996906</v>
      </c>
      <c r="T47" s="85" t="n">
        <v>27.0000769230769</v>
      </c>
      <c r="U47" s="85" t="n">
        <v>23.8618421052632</v>
      </c>
      <c r="V47" s="85" t="n">
        <v>29.0610731707317</v>
      </c>
      <c r="W47" s="85" t="n">
        <v>25.8781749263699</v>
      </c>
      <c r="X47" s="85" t="n">
        <v>27.4829507452177</v>
      </c>
      <c r="Y47" s="85" t="n">
        <v>27.7105143127555</v>
      </c>
      <c r="Z47" s="85" t="n">
        <v>27.8950246060348</v>
      </c>
      <c r="AA47" s="85" t="n">
        <v>28.5474262202806</v>
      </c>
      <c r="AB47" s="87" t="n">
        <v>29.1507764545019</v>
      </c>
      <c r="AC47" s="159" t="n">
        <v>27.9902717575455</v>
      </c>
      <c r="AD47" s="90"/>
      <c r="AE47" s="64"/>
      <c r="AF47" s="64"/>
      <c r="AG47" s="64" t="n">
        <v>27.9938461538462</v>
      </c>
      <c r="AH47" s="64" t="n">
        <v>25.75</v>
      </c>
      <c r="AI47" s="64" t="n">
        <v>0.705883549708946</v>
      </c>
      <c r="AJ47" s="64" t="n">
        <v>0.626088018002718</v>
      </c>
      <c r="AK47" s="64" t="n">
        <v>3.1800000667572</v>
      </c>
      <c r="AL47" s="64" t="n">
        <v>14.3690004348755</v>
      </c>
      <c r="AM47" s="64" t="n">
        <v>14.3700008392334</v>
      </c>
      <c r="AN47" s="64" t="n">
        <v>14.3699998855591</v>
      </c>
      <c r="AO47" s="64" t="n">
        <v>3.1800000667572</v>
      </c>
      <c r="AP47" s="64" t="n">
        <v>3.1800000667572</v>
      </c>
      <c r="AQ47" s="64" t="n">
        <v>3.1800000667572</v>
      </c>
      <c r="AR47" s="64" t="n">
        <v>3.1800000667572</v>
      </c>
      <c r="AS47" s="64" t="n">
        <v>3.1800000667572</v>
      </c>
      <c r="AT47" s="64" t="n">
        <v>3.18000030517578</v>
      </c>
      <c r="AU47" s="64" t="n">
        <v>3.1800000667572</v>
      </c>
      <c r="AV47" s="64" t="n">
        <v>3.1800000667572</v>
      </c>
      <c r="AW47" s="64" t="n">
        <v>3.1800000667572</v>
      </c>
      <c r="AX47" s="64" t="n">
        <v>14.3690004348755</v>
      </c>
      <c r="AY47" s="64" t="n">
        <v>14.3700008392334</v>
      </c>
      <c r="AZ47" s="64" t="n">
        <v>14.3699998855591</v>
      </c>
      <c r="BA47" s="64" t="n">
        <v>3.1800000667572</v>
      </c>
      <c r="BB47" s="64" t="n">
        <v>3.1800000667572</v>
      </c>
      <c r="BC47" s="64" t="n">
        <v>3.1800000667572</v>
      </c>
      <c r="BD47" s="64" t="n">
        <v>3.1800000667572</v>
      </c>
      <c r="BE47" s="64" t="n">
        <v>3.1800000667572</v>
      </c>
      <c r="BF47" s="64" t="n">
        <v>3.18000030517578</v>
      </c>
      <c r="BG47" s="64" t="n">
        <v>3.1800000667572</v>
      </c>
      <c r="BH47" s="64" t="n">
        <v>3.1800000667572</v>
      </c>
      <c r="BI47" s="64" t="n">
        <v>3.1800000667572</v>
      </c>
      <c r="BJ47" s="64" t="n">
        <v>14.3690004348755</v>
      </c>
      <c r="BK47" s="64" t="n">
        <v>14.3700008392334</v>
      </c>
      <c r="BL47" s="64" t="n">
        <v>14.3699998855591</v>
      </c>
      <c r="BM47" s="64" t="n">
        <v>3.1800000667572</v>
      </c>
      <c r="BN47" s="64" t="n">
        <v>3.1800000667572</v>
      </c>
      <c r="BO47" s="64" t="n">
        <v>3.1800000667572</v>
      </c>
      <c r="BP47" s="64" t="n">
        <v>3.1800000667572</v>
      </c>
      <c r="BQ47" s="64" t="n">
        <v>3.1800000667572</v>
      </c>
      <c r="BR47" s="64" t="n">
        <v>3.18000030517578</v>
      </c>
      <c r="BS47" s="64" t="n">
        <v>3.1800000667572</v>
      </c>
      <c r="BT47" s="64" t="n">
        <v>3.1800000667572</v>
      </c>
      <c r="BU47" s="64" t="n">
        <v>3.1800000667572</v>
      </c>
      <c r="BV47" s="64" t="n">
        <v>14.3690004348755</v>
      </c>
      <c r="BW47" s="64" t="n">
        <v>14.3700008392334</v>
      </c>
      <c r="BX47" s="64" t="n">
        <v>14.3699998855591</v>
      </c>
      <c r="BY47" s="64" t="n">
        <v>3.1800000667572</v>
      </c>
      <c r="BZ47" s="64" t="n">
        <v>3.1800000667572</v>
      </c>
      <c r="CA47" s="64" t="n">
        <v>3.1800000667572</v>
      </c>
      <c r="CB47" s="64" t="n">
        <v>3.1800000667572</v>
      </c>
      <c r="CC47" s="64" t="n">
        <v>3.1800000667572</v>
      </c>
      <c r="CD47" s="64" t="n">
        <v>3.18000030517578</v>
      </c>
      <c r="CE47" s="64" t="n">
        <v>3.1800000667572</v>
      </c>
      <c r="CF47" s="64" t="n">
        <v>3.1800000667572</v>
      </c>
      <c r="CG47" s="64" t="n">
        <v>3.1800000667572</v>
      </c>
      <c r="CH47" s="64" t="n">
        <v>14.3690004348755</v>
      </c>
      <c r="CI47" s="64" t="n">
        <v>14.3700008392334</v>
      </c>
      <c r="CJ47" s="64" t="n">
        <v>14.3699998855591</v>
      </c>
      <c r="CK47" s="64" t="n">
        <v>3.1800000667572</v>
      </c>
      <c r="CL47" s="64" t="n">
        <v>3.1800000667572</v>
      </c>
      <c r="CM47" s="64" t="n">
        <v>3.1800000667572</v>
      </c>
      <c r="CN47" s="64" t="n">
        <v>3.1800000667572</v>
      </c>
      <c r="CO47" s="64" t="n">
        <v>3.1800000667572</v>
      </c>
      <c r="CP47" s="64" t="n">
        <v>3.18000030517578</v>
      </c>
      <c r="CQ47" s="64" t="n">
        <v>3.1800000667572</v>
      </c>
      <c r="CR47" s="64" t="n">
        <v>3.1800000667572</v>
      </c>
      <c r="CS47" s="64" t="n">
        <v>3.1800000667572</v>
      </c>
      <c r="CT47" s="64" t="n">
        <v>14.3690004348755</v>
      </c>
      <c r="CU47" s="64" t="n">
        <v>14.3700008392334</v>
      </c>
      <c r="CV47" s="64" t="n">
        <v>14.3699998855591</v>
      </c>
      <c r="CW47" s="64" t="n">
        <v>3.1800000667572</v>
      </c>
      <c r="CX47" s="64" t="n">
        <v>3.1800000667572</v>
      </c>
      <c r="CY47" s="64" t="n">
        <v>3.1800000667572</v>
      </c>
      <c r="CZ47" s="64" t="n">
        <v>3.1800000667572</v>
      </c>
      <c r="DA47" s="64" t="n">
        <v>3.1800000667572</v>
      </c>
      <c r="DB47" s="64" t="n">
        <v>3.18000030517578</v>
      </c>
      <c r="DC47" s="64" t="n">
        <v>3.1800000667572</v>
      </c>
      <c r="DD47" s="64" t="n">
        <v>3.1800000667572</v>
      </c>
      <c r="DE47" s="64" t="n">
        <v>3.1800000667572</v>
      </c>
      <c r="DF47" s="64" t="n">
        <v>14.3690004348755</v>
      </c>
      <c r="DG47" s="64" t="n">
        <v>14.3700008392334</v>
      </c>
      <c r="DH47" s="64" t="n">
        <v>14.3699998855591</v>
      </c>
      <c r="DI47" s="64" t="n">
        <v>3.1800000667572</v>
      </c>
      <c r="DJ47" s="64" t="n">
        <v>3.1800000667572</v>
      </c>
      <c r="DK47" s="64" t="n">
        <v>3.1800000667572</v>
      </c>
      <c r="DL47" s="64" t="n">
        <v>3.1800000667572</v>
      </c>
      <c r="DM47" s="64" t="n">
        <v>3.1800000667572</v>
      </c>
      <c r="DN47" s="64" t="n">
        <v>3.18000030517578</v>
      </c>
      <c r="DO47" s="64" t="n">
        <v>3.1800000667572</v>
      </c>
      <c r="DP47" s="64" t="n">
        <v>3.1800000667572</v>
      </c>
      <c r="DQ47" s="64" t="n">
        <v>3.1800000667572</v>
      </c>
      <c r="DR47" s="64" t="n">
        <v>14.3690004348755</v>
      </c>
      <c r="DS47" s="64" t="n">
        <v>14.3700008392334</v>
      </c>
      <c r="DT47" s="64" t="n">
        <v>14.3699998855591</v>
      </c>
      <c r="DU47" s="64" t="n">
        <v>3.1800000667572</v>
      </c>
      <c r="DV47" s="64" t="n">
        <v>3.1800000667572</v>
      </c>
      <c r="DW47" s="64" t="n">
        <v>3.1800000667572</v>
      </c>
      <c r="DX47" s="64" t="n">
        <v>3.1800000667572</v>
      </c>
      <c r="DY47" s="64" t="n">
        <v>3.1800000667572</v>
      </c>
      <c r="DZ47" s="64" t="n">
        <v>3.18000030517578</v>
      </c>
      <c r="EA47" s="64" t="n">
        <v>3.1800000667572</v>
      </c>
      <c r="EB47" s="64" t="n">
        <v>3.1800000667572</v>
      </c>
      <c r="EC47" s="64" t="n">
        <v>3.1800000667572</v>
      </c>
      <c r="ED47" s="64" t="n">
        <v>14.3690004348755</v>
      </c>
      <c r="EE47" s="64" t="n">
        <v>14.3700008392334</v>
      </c>
      <c r="EF47" s="64" t="n">
        <v>14.3699998855591</v>
      </c>
      <c r="EG47" s="64" t="n">
        <v>3.1800000667572</v>
      </c>
      <c r="EH47" s="64" t="n">
        <v>3.1800000667572</v>
      </c>
      <c r="EI47" s="64" t="n">
        <v>3.1800000667572</v>
      </c>
      <c r="EJ47" s="64" t="n">
        <v>3.1800000667572</v>
      </c>
      <c r="EK47" s="64"/>
      <c r="EL47" s="64"/>
      <c r="EM47" s="64"/>
      <c r="EN47" s="64"/>
      <c r="EO47" s="64"/>
      <c r="EP47" s="64"/>
      <c r="EQ47" s="64"/>
      <c r="ER47" s="64"/>
      <c r="ES47" s="64"/>
      <c r="ET47" s="64"/>
      <c r="EU47" s="64"/>
      <c r="EV47" s="64"/>
      <c r="EW47" s="64"/>
      <c r="EX47" s="64"/>
      <c r="EY47" s="64"/>
      <c r="EZ47" s="64"/>
      <c r="FA47" s="64"/>
      <c r="FB47" s="64"/>
      <c r="FC47" s="64"/>
      <c r="FD47" s="64"/>
      <c r="FE47" s="64"/>
      <c r="FF47" s="64"/>
      <c r="FG47" s="64"/>
      <c r="FH47" s="64"/>
      <c r="FI47" s="64"/>
      <c r="FJ47" s="64"/>
      <c r="FK47" s="64"/>
      <c r="FL47" s="64"/>
      <c r="FM47" s="64"/>
      <c r="FN47" s="64"/>
      <c r="FO47" s="64"/>
      <c r="FP47" s="64"/>
      <c r="FQ47" s="64"/>
      <c r="FR47" s="64"/>
      <c r="FS47" s="64"/>
      <c r="FT47" s="64"/>
      <c r="FU47" s="64"/>
      <c r="FV47" s="64"/>
      <c r="FW47" s="64"/>
      <c r="FX47" s="64"/>
      <c r="FY47" s="64"/>
      <c r="FZ47" s="64"/>
      <c r="GA47" s="64"/>
      <c r="GB47" s="64"/>
      <c r="GC47" s="64"/>
      <c r="GD47" s="64"/>
      <c r="GE47" s="64"/>
      <c r="GF47" s="64"/>
      <c r="GG47" s="64"/>
      <c r="GH47" s="64"/>
      <c r="GI47" s="64"/>
      <c r="GJ47" s="64"/>
      <c r="GK47" s="64"/>
      <c r="GL47" s="64"/>
      <c r="GM47" s="64"/>
      <c r="GN47" s="64"/>
      <c r="GO47" s="64"/>
      <c r="GP47" s="64"/>
      <c r="GQ47" s="64"/>
      <c r="GR47" s="64"/>
      <c r="GS47" s="64"/>
      <c r="GT47" s="64"/>
      <c r="GU47" s="64"/>
      <c r="GV47" s="64"/>
      <c r="GW47" s="64"/>
      <c r="GX47" s="64"/>
      <c r="GY47" s="64"/>
      <c r="GZ47" s="64"/>
      <c r="HA47" s="64"/>
      <c r="HB47" s="64"/>
      <c r="HC47" s="64"/>
      <c r="HD47" s="64"/>
      <c r="HE47" s="64"/>
      <c r="HF47" s="64"/>
      <c r="HG47" s="64"/>
      <c r="HH47" s="64"/>
      <c r="HI47" s="64"/>
      <c r="HJ47" s="64"/>
      <c r="HK47" s="64"/>
      <c r="HL47" s="64"/>
      <c r="HM47" s="64"/>
      <c r="HN47" s="64"/>
      <c r="HO47" s="64"/>
      <c r="HP47" s="64"/>
      <c r="HQ47" s="64"/>
      <c r="HR47" s="64"/>
      <c r="HS47" s="64"/>
      <c r="HT47" s="64"/>
      <c r="HU47" s="64"/>
      <c r="HV47" s="64"/>
      <c r="HW47" s="64"/>
      <c r="HX47" s="64"/>
      <c r="HY47" s="64"/>
      <c r="HZ47" s="64"/>
      <c r="IA47" s="64"/>
      <c r="IB47" s="64"/>
      <c r="IC47" s="64"/>
      <c r="ID47" s="64"/>
      <c r="IE47" s="64"/>
      <c r="IF47" s="64"/>
      <c r="IG47" s="64"/>
      <c r="IH47" s="64"/>
      <c r="II47" s="64"/>
      <c r="IJ47" s="64"/>
      <c r="IK47" s="64"/>
      <c r="IL47" s="64"/>
      <c r="IM47" s="64"/>
      <c r="IN47" s="64"/>
      <c r="IO47" s="64"/>
      <c r="IP47" s="64"/>
      <c r="IQ47" s="64"/>
      <c r="IR47" s="64"/>
      <c r="IS47" s="64"/>
      <c r="IT47" s="64"/>
      <c r="IU47" s="64"/>
      <c r="IV47" s="64"/>
      <c r="IW47" s="64"/>
    </row>
    <row r="48" customFormat="false" ht="11.25" hidden="true" customHeight="true" outlineLevel="0" collapsed="false">
      <c r="A48" s="118" t="s">
        <v>12</v>
      </c>
      <c r="B48" s="93" t="n">
        <v>1.11538450534527</v>
      </c>
      <c r="C48" s="125" t="n">
        <v>24</v>
      </c>
      <c r="D48" s="125" t="n">
        <v>24.8098421052632</v>
      </c>
      <c r="E48" s="125" t="n">
        <v>28.5095853658537</v>
      </c>
      <c r="F48" s="87" t="n">
        <v>26.4294690045513</v>
      </c>
      <c r="G48" s="87" t="n">
        <v>26.3589871794872</v>
      </c>
      <c r="H48" s="87" t="n">
        <v>27.467641025641</v>
      </c>
      <c r="I48" s="87" t="n">
        <v>25.2503333333333</v>
      </c>
      <c r="J48" s="87" t="n">
        <v>22.000229139923</v>
      </c>
      <c r="K48" s="87" t="n">
        <v>23.5001951219512</v>
      </c>
      <c r="L48" s="87" t="n">
        <v>20.5002631578947</v>
      </c>
      <c r="M48" s="87" t="n">
        <v>21.4098717948718</v>
      </c>
      <c r="N48" s="87" t="n">
        <v>22.5</v>
      </c>
      <c r="O48" s="87" t="n">
        <v>33.4424102564103</v>
      </c>
      <c r="P48" s="87" t="n">
        <v>31.3844615384615</v>
      </c>
      <c r="Q48" s="87" t="n">
        <v>35.500358974359</v>
      </c>
      <c r="R48" s="87" t="n">
        <v>30.8625</v>
      </c>
      <c r="S48" s="87" t="n">
        <v>26.4406131792897</v>
      </c>
      <c r="T48" s="87" t="n">
        <v>28.5</v>
      </c>
      <c r="U48" s="87" t="n">
        <v>22.8094736842105</v>
      </c>
      <c r="V48" s="87" t="n">
        <v>28.0123658536585</v>
      </c>
      <c r="W48" s="87" t="n">
        <v>26.4881811019827</v>
      </c>
      <c r="X48" s="87" t="n">
        <v>29.0652894825114</v>
      </c>
      <c r="Y48" s="87" t="n">
        <v>29.0400942593258</v>
      </c>
      <c r="Z48" s="87" t="n">
        <v>29.4672803731356</v>
      </c>
      <c r="AA48" s="87" t="n">
        <v>30.9136376798261</v>
      </c>
      <c r="AB48" s="87" t="n">
        <v>33.3505247493731</v>
      </c>
      <c r="AC48" s="160" t="n">
        <v>30.0474607111712</v>
      </c>
      <c r="AD48" s="90"/>
      <c r="AE48" s="64"/>
      <c r="AF48" s="64"/>
      <c r="AG48" s="64" t="n">
        <v>27.467641025641</v>
      </c>
      <c r="AH48" s="64" t="n">
        <v>25.2503333333333</v>
      </c>
      <c r="AI48" s="64" t="n">
        <v>2.39999985694885</v>
      </c>
      <c r="AJ48" s="64" t="n">
        <v>2.39999985694885</v>
      </c>
      <c r="AK48" s="64" t="n">
        <v>2.11999988555908</v>
      </c>
      <c r="AL48" s="64" t="n">
        <v>9.59000015258789</v>
      </c>
      <c r="AM48" s="64" t="n">
        <v>9.59000015258789</v>
      </c>
      <c r="AN48" s="64" t="n">
        <v>9.59000015258789</v>
      </c>
      <c r="AO48" s="64" t="n">
        <v>2.12000012397766</v>
      </c>
      <c r="AP48" s="64" t="n">
        <v>2.11999988555908</v>
      </c>
      <c r="AQ48" s="64" t="n">
        <v>2.11999988555908</v>
      </c>
      <c r="AR48" s="64" t="n">
        <v>2.11999988555908</v>
      </c>
      <c r="AS48" s="64" t="n">
        <v>2.11999988555908</v>
      </c>
      <c r="AT48" s="64" t="n">
        <v>2.11999988555908</v>
      </c>
      <c r="AU48" s="64" t="n">
        <v>2.11999988555908</v>
      </c>
      <c r="AV48" s="64" t="n">
        <v>2.11999988555908</v>
      </c>
      <c r="AW48" s="64" t="n">
        <v>2.11999988555908</v>
      </c>
      <c r="AX48" s="64" t="n">
        <v>9.59000015258789</v>
      </c>
      <c r="AY48" s="64" t="n">
        <v>9.59000015258789</v>
      </c>
      <c r="AZ48" s="64" t="n">
        <v>9.59000015258789</v>
      </c>
      <c r="BA48" s="64" t="n">
        <v>2.12000012397766</v>
      </c>
      <c r="BB48" s="64" t="n">
        <v>2.11999988555908</v>
      </c>
      <c r="BC48" s="64" t="n">
        <v>2.11999988555908</v>
      </c>
      <c r="BD48" s="64" t="n">
        <v>2.11999988555908</v>
      </c>
      <c r="BE48" s="64" t="n">
        <v>2.11999988555908</v>
      </c>
      <c r="BF48" s="64" t="n">
        <v>2.11999988555908</v>
      </c>
      <c r="BG48" s="64" t="n">
        <v>2.11999988555908</v>
      </c>
      <c r="BH48" s="64" t="n">
        <v>2.11999988555908</v>
      </c>
      <c r="BI48" s="64" t="n">
        <v>2.11999988555908</v>
      </c>
      <c r="BJ48" s="64" t="n">
        <v>9.59000015258789</v>
      </c>
      <c r="BK48" s="64" t="n">
        <v>9.59000015258789</v>
      </c>
      <c r="BL48" s="64" t="n">
        <v>9.59000015258789</v>
      </c>
      <c r="BM48" s="64" t="n">
        <v>2.12000012397766</v>
      </c>
      <c r="BN48" s="64" t="n">
        <v>2.11999988555908</v>
      </c>
      <c r="BO48" s="64" t="n">
        <v>2.11999988555908</v>
      </c>
      <c r="BP48" s="64" t="n">
        <v>2.11999988555908</v>
      </c>
      <c r="BQ48" s="64" t="n">
        <v>2.11999988555908</v>
      </c>
      <c r="BR48" s="64" t="n">
        <v>2.11999988555908</v>
      </c>
      <c r="BS48" s="64" t="n">
        <v>2.11999988555908</v>
      </c>
      <c r="BT48" s="64" t="n">
        <v>2.11999988555908</v>
      </c>
      <c r="BU48" s="64" t="n">
        <v>2.11999988555908</v>
      </c>
      <c r="BV48" s="64" t="n">
        <v>9.59000015258789</v>
      </c>
      <c r="BW48" s="64" t="n">
        <v>9.59000015258789</v>
      </c>
      <c r="BX48" s="64" t="n">
        <v>9.59000015258789</v>
      </c>
      <c r="BY48" s="64" t="n">
        <v>2.12000012397766</v>
      </c>
      <c r="BZ48" s="64" t="n">
        <v>2.11999988555908</v>
      </c>
      <c r="CA48" s="64" t="n">
        <v>2.11999988555908</v>
      </c>
      <c r="CB48" s="64" t="n">
        <v>2.11999988555908</v>
      </c>
      <c r="CC48" s="64" t="n">
        <v>2.11999988555908</v>
      </c>
      <c r="CD48" s="64" t="n">
        <v>2.11999988555908</v>
      </c>
      <c r="CE48" s="64" t="n">
        <v>2.11999988555908</v>
      </c>
      <c r="CF48" s="64" t="n">
        <v>2.11999988555908</v>
      </c>
      <c r="CG48" s="64" t="n">
        <v>2.11999988555908</v>
      </c>
      <c r="CH48" s="64" t="n">
        <v>9.59000015258789</v>
      </c>
      <c r="CI48" s="64" t="n">
        <v>9.59000015258789</v>
      </c>
      <c r="CJ48" s="64" t="n">
        <v>9.59000015258789</v>
      </c>
      <c r="CK48" s="64" t="n">
        <v>2.12000012397766</v>
      </c>
      <c r="CL48" s="64" t="n">
        <v>2.11999988555908</v>
      </c>
      <c r="CM48" s="64" t="n">
        <v>2.11999988555908</v>
      </c>
      <c r="CN48" s="64" t="n">
        <v>2.11999988555908</v>
      </c>
      <c r="CO48" s="64" t="n">
        <v>2.11999988555908</v>
      </c>
      <c r="CP48" s="64" t="n">
        <v>2.11999988555908</v>
      </c>
      <c r="CQ48" s="64" t="n">
        <v>2.11999988555908</v>
      </c>
      <c r="CR48" s="64" t="n">
        <v>2.11999988555908</v>
      </c>
      <c r="CS48" s="64" t="n">
        <v>2.11999988555908</v>
      </c>
      <c r="CT48" s="64" t="n">
        <v>9.59000015258789</v>
      </c>
      <c r="CU48" s="64" t="n">
        <v>9.59000015258789</v>
      </c>
      <c r="CV48" s="64" t="n">
        <v>9.59000015258789</v>
      </c>
      <c r="CW48" s="64" t="n">
        <v>2.12000012397766</v>
      </c>
      <c r="CX48" s="64" t="n">
        <v>2.11999988555908</v>
      </c>
      <c r="CY48" s="64" t="n">
        <v>2.11999988555908</v>
      </c>
      <c r="CZ48" s="64" t="n">
        <v>2.11999988555908</v>
      </c>
      <c r="DA48" s="64" t="n">
        <v>2.11999988555908</v>
      </c>
      <c r="DB48" s="64" t="n">
        <v>2.11999988555908</v>
      </c>
      <c r="DC48" s="64" t="n">
        <v>2.11999988555908</v>
      </c>
      <c r="DD48" s="64" t="n">
        <v>2.11999988555908</v>
      </c>
      <c r="DE48" s="64" t="n">
        <v>2.11999988555908</v>
      </c>
      <c r="DF48" s="64" t="n">
        <v>9.59000015258789</v>
      </c>
      <c r="DG48" s="64" t="n">
        <v>9.59000015258789</v>
      </c>
      <c r="DH48" s="64" t="n">
        <v>9.59000015258789</v>
      </c>
      <c r="DI48" s="64" t="n">
        <v>2.12000012397766</v>
      </c>
      <c r="DJ48" s="64" t="n">
        <v>2.11999988555908</v>
      </c>
      <c r="DK48" s="64" t="n">
        <v>2.11999988555908</v>
      </c>
      <c r="DL48" s="64" t="n">
        <v>2.11999988555908</v>
      </c>
      <c r="DM48" s="64" t="n">
        <v>2.11999988555908</v>
      </c>
      <c r="DN48" s="64" t="n">
        <v>2.11999988555908</v>
      </c>
      <c r="DO48" s="64" t="n">
        <v>2.11999988555908</v>
      </c>
      <c r="DP48" s="64" t="n">
        <v>2.11999988555908</v>
      </c>
      <c r="DQ48" s="64" t="n">
        <v>2.11999988555908</v>
      </c>
      <c r="DR48" s="64" t="n">
        <v>9.59000015258789</v>
      </c>
      <c r="DS48" s="64" t="n">
        <v>9.59000015258789</v>
      </c>
      <c r="DT48" s="64" t="n">
        <v>9.59000015258789</v>
      </c>
      <c r="DU48" s="64" t="n">
        <v>2.12000012397766</v>
      </c>
      <c r="DV48" s="64" t="n">
        <v>2.11999988555908</v>
      </c>
      <c r="DW48" s="64" t="n">
        <v>2.11999988555908</v>
      </c>
      <c r="DX48" s="64" t="n">
        <v>2.11999988555908</v>
      </c>
      <c r="DY48" s="64" t="n">
        <v>2.11999988555908</v>
      </c>
      <c r="DZ48" s="64" t="n">
        <v>2.11999988555908</v>
      </c>
      <c r="EA48" s="64" t="n">
        <v>2.11999988555908</v>
      </c>
      <c r="EB48" s="64" t="n">
        <v>2.11999988555908</v>
      </c>
      <c r="EC48" s="64" t="n">
        <v>2.11999988555908</v>
      </c>
      <c r="ED48" s="64" t="n">
        <v>9.59000015258789</v>
      </c>
      <c r="EE48" s="64" t="n">
        <v>9.59000015258789</v>
      </c>
      <c r="EF48" s="64" t="n">
        <v>9.59000015258789</v>
      </c>
      <c r="EG48" s="64" t="n">
        <v>2.12000012397766</v>
      </c>
      <c r="EH48" s="64" t="n">
        <v>2.11999988555908</v>
      </c>
      <c r="EI48" s="64" t="n">
        <v>2.11999988555908</v>
      </c>
      <c r="EJ48" s="64" t="n">
        <v>2.11999988555908</v>
      </c>
      <c r="EK48" s="64"/>
      <c r="EL48" s="64"/>
      <c r="EM48" s="64"/>
      <c r="EN48" s="64"/>
      <c r="EO48" s="64"/>
      <c r="EP48" s="64"/>
      <c r="EQ48" s="64"/>
      <c r="ER48" s="64"/>
      <c r="ES48" s="64"/>
      <c r="ET48" s="64"/>
      <c r="EU48" s="64"/>
      <c r="EV48" s="64"/>
      <c r="EW48" s="64"/>
      <c r="EX48" s="64"/>
      <c r="EY48" s="64"/>
      <c r="EZ48" s="64"/>
      <c r="FA48" s="64"/>
      <c r="FB48" s="64"/>
      <c r="FC48" s="64"/>
      <c r="FD48" s="64"/>
      <c r="FE48" s="64"/>
      <c r="FF48" s="64"/>
      <c r="FG48" s="64"/>
      <c r="FH48" s="64"/>
      <c r="FI48" s="64"/>
      <c r="FJ48" s="64"/>
      <c r="FK48" s="64"/>
      <c r="FL48" s="64"/>
      <c r="FM48" s="64"/>
      <c r="FN48" s="64"/>
      <c r="FO48" s="64"/>
      <c r="FP48" s="64"/>
      <c r="FQ48" s="64"/>
      <c r="FR48" s="64"/>
      <c r="FS48" s="64"/>
      <c r="FT48" s="64"/>
      <c r="FU48" s="64"/>
      <c r="FV48" s="64"/>
      <c r="FW48" s="64"/>
      <c r="FX48" s="64"/>
      <c r="FY48" s="64"/>
      <c r="FZ48" s="64"/>
      <c r="GA48" s="64"/>
      <c r="GB48" s="64"/>
      <c r="GC48" s="64"/>
      <c r="GD48" s="64"/>
      <c r="GE48" s="64"/>
      <c r="GF48" s="64"/>
      <c r="GG48" s="64"/>
      <c r="GH48" s="64"/>
      <c r="GI48" s="64"/>
      <c r="GJ48" s="64"/>
      <c r="GK48" s="64"/>
      <c r="GL48" s="64"/>
      <c r="GM48" s="64"/>
      <c r="GN48" s="64"/>
      <c r="GO48" s="64"/>
      <c r="GP48" s="64"/>
      <c r="GQ48" s="64"/>
      <c r="GR48" s="64"/>
      <c r="GS48" s="64"/>
      <c r="GT48" s="64"/>
      <c r="GU48" s="64"/>
      <c r="GV48" s="64"/>
      <c r="GW48" s="64"/>
      <c r="GX48" s="64"/>
      <c r="GY48" s="64"/>
      <c r="GZ48" s="64"/>
      <c r="HA48" s="64"/>
      <c r="HB48" s="64"/>
      <c r="HC48" s="64"/>
      <c r="HD48" s="64"/>
      <c r="HE48" s="64"/>
      <c r="HF48" s="64"/>
      <c r="HG48" s="64"/>
      <c r="HH48" s="64"/>
      <c r="HI48" s="64"/>
      <c r="HJ48" s="64"/>
      <c r="HK48" s="64"/>
      <c r="HL48" s="64"/>
      <c r="HM48" s="64"/>
      <c r="HN48" s="64"/>
      <c r="HO48" s="64"/>
      <c r="HP48" s="64"/>
      <c r="HQ48" s="64"/>
      <c r="HR48" s="64"/>
      <c r="HS48" s="64"/>
      <c r="HT48" s="64"/>
      <c r="HU48" s="64"/>
      <c r="HV48" s="64"/>
      <c r="HW48" s="64"/>
      <c r="HX48" s="64"/>
      <c r="HY48" s="64"/>
      <c r="HZ48" s="64"/>
      <c r="IA48" s="64"/>
      <c r="IB48" s="64"/>
      <c r="IC48" s="64"/>
      <c r="ID48" s="64"/>
      <c r="IE48" s="64"/>
      <c r="IF48" s="64"/>
      <c r="IG48" s="64"/>
      <c r="IH48" s="64"/>
      <c r="II48" s="64"/>
      <c r="IJ48" s="64"/>
      <c r="IK48" s="64"/>
      <c r="IL48" s="64"/>
      <c r="IM48" s="64"/>
      <c r="IN48" s="64"/>
      <c r="IO48" s="64"/>
      <c r="IP48" s="64"/>
      <c r="IQ48" s="64"/>
      <c r="IR48" s="64"/>
      <c r="IS48" s="64"/>
      <c r="IT48" s="64"/>
      <c r="IU48" s="64"/>
      <c r="IV48" s="64"/>
      <c r="IW48" s="64"/>
    </row>
    <row r="49" customFormat="false" ht="11.25" hidden="true" customHeight="true" outlineLevel="0" collapsed="false">
      <c r="A49" s="118" t="s">
        <v>14</v>
      </c>
      <c r="B49" s="64" t="n">
        <v>0.701923131942749</v>
      </c>
      <c r="C49" s="125" t="n">
        <v>23.7109090909091</v>
      </c>
      <c r="D49" s="125" t="n">
        <v>24.8273421052632</v>
      </c>
      <c r="E49" s="125" t="n">
        <v>29.0478536585366</v>
      </c>
      <c r="F49" s="87" t="n">
        <v>26.6521826509935</v>
      </c>
      <c r="G49" s="87" t="n">
        <v>28.386217948718</v>
      </c>
      <c r="H49" s="87" t="n">
        <v>28.7724358974359</v>
      </c>
      <c r="I49" s="87" t="n">
        <v>28</v>
      </c>
      <c r="J49" s="87" t="n">
        <v>24.3749332477535</v>
      </c>
      <c r="K49" s="87" t="n">
        <v>26.5000243902439</v>
      </c>
      <c r="L49" s="87" t="n">
        <v>22.2498421052632</v>
      </c>
      <c r="M49" s="87" t="n">
        <v>24</v>
      </c>
      <c r="N49" s="87" t="n">
        <v>26.49975</v>
      </c>
      <c r="O49" s="87" t="n">
        <v>32.153717948718</v>
      </c>
      <c r="P49" s="87" t="n">
        <v>31.3074358974359</v>
      </c>
      <c r="Q49" s="87" t="n">
        <v>33</v>
      </c>
      <c r="R49" s="87" t="n">
        <v>31.3595</v>
      </c>
      <c r="S49" s="87" t="n">
        <v>27.9659452508695</v>
      </c>
      <c r="T49" s="87" t="n">
        <v>26.7499487179487</v>
      </c>
      <c r="U49" s="87" t="n">
        <v>27.6907894736842</v>
      </c>
      <c r="V49" s="87" t="n">
        <v>29.4570975609756</v>
      </c>
      <c r="W49" s="87" t="n">
        <v>27.9856801397413</v>
      </c>
      <c r="X49" s="87" t="n">
        <v>28.4002941567534</v>
      </c>
      <c r="Y49" s="87" t="n">
        <v>28.3703527218115</v>
      </c>
      <c r="Z49" s="87" t="n">
        <v>28.7080996943837</v>
      </c>
      <c r="AA49" s="87" t="n">
        <v>29.3841880896043</v>
      </c>
      <c r="AB49" s="87" t="n">
        <v>30.0000598865419</v>
      </c>
      <c r="AC49" s="160" t="n">
        <v>28.9549752504574</v>
      </c>
      <c r="AD49" s="90"/>
      <c r="AE49" s="64"/>
      <c r="AF49" s="64"/>
      <c r="AG49" s="64" t="n">
        <v>28.7724358974359</v>
      </c>
      <c r="AH49" s="64" t="n">
        <v>28</v>
      </c>
      <c r="AI49" s="64" t="n">
        <v>33.2235294416839</v>
      </c>
      <c r="AJ49" s="64" t="n">
        <v>31.5260882170304</v>
      </c>
      <c r="AK49" s="64" t="n">
        <v>1.69000005722046</v>
      </c>
      <c r="AL49" s="64" t="n">
        <v>7.46000003814697</v>
      </c>
      <c r="AM49" s="64" t="n">
        <v>7.46000003814697</v>
      </c>
      <c r="AN49" s="64" t="n">
        <v>7.46000003814697</v>
      </c>
      <c r="AO49" s="64" t="n">
        <v>1.69000005722046</v>
      </c>
      <c r="AP49" s="64" t="n">
        <v>1.69000005722046</v>
      </c>
      <c r="AQ49" s="64" t="n">
        <v>1.69000005722046</v>
      </c>
      <c r="AR49" s="64" t="n">
        <v>1.69000005722046</v>
      </c>
      <c r="AS49" s="64" t="n">
        <v>1.69000005722046</v>
      </c>
      <c r="AT49" s="64" t="n">
        <v>1.69000005722046</v>
      </c>
      <c r="AU49" s="64" t="n">
        <v>1.69000005722046</v>
      </c>
      <c r="AV49" s="64" t="n">
        <v>1.69000005722046</v>
      </c>
      <c r="AW49" s="64" t="n">
        <v>1.69000005722046</v>
      </c>
      <c r="AX49" s="64" t="n">
        <v>7.46000003814697</v>
      </c>
      <c r="AY49" s="64" t="n">
        <v>7.46000003814697</v>
      </c>
      <c r="AZ49" s="64" t="n">
        <v>7.46000003814697</v>
      </c>
      <c r="BA49" s="64" t="n">
        <v>1.69000005722046</v>
      </c>
      <c r="BB49" s="64" t="n">
        <v>1.69000005722046</v>
      </c>
      <c r="BC49" s="64" t="n">
        <v>1.69000005722046</v>
      </c>
      <c r="BD49" s="64" t="n">
        <v>1.69000005722046</v>
      </c>
      <c r="BE49" s="64" t="n">
        <v>1.69000005722046</v>
      </c>
      <c r="BF49" s="64" t="n">
        <v>1.69000005722046</v>
      </c>
      <c r="BG49" s="64" t="n">
        <v>1.69000005722046</v>
      </c>
      <c r="BH49" s="64" t="n">
        <v>1.69000005722046</v>
      </c>
      <c r="BI49" s="64" t="n">
        <v>1.69000005722046</v>
      </c>
      <c r="BJ49" s="64" t="n">
        <v>7.46000003814697</v>
      </c>
      <c r="BK49" s="64" t="n">
        <v>7.46000003814697</v>
      </c>
      <c r="BL49" s="64" t="n">
        <v>7.46000003814697</v>
      </c>
      <c r="BM49" s="64" t="n">
        <v>1.69000005722046</v>
      </c>
      <c r="BN49" s="64" t="n">
        <v>1.69000005722046</v>
      </c>
      <c r="BO49" s="64" t="n">
        <v>1.69000005722046</v>
      </c>
      <c r="BP49" s="64" t="n">
        <v>1.69000005722046</v>
      </c>
      <c r="BQ49" s="64" t="n">
        <v>1.69000005722046</v>
      </c>
      <c r="BR49" s="64" t="n">
        <v>1.69000005722046</v>
      </c>
      <c r="BS49" s="64" t="n">
        <v>1.69000005722046</v>
      </c>
      <c r="BT49" s="64" t="n">
        <v>1.69000005722046</v>
      </c>
      <c r="BU49" s="64" t="n">
        <v>1.69000005722046</v>
      </c>
      <c r="BV49" s="64" t="n">
        <v>7.46000003814697</v>
      </c>
      <c r="BW49" s="64" t="n">
        <v>7.46000003814697</v>
      </c>
      <c r="BX49" s="64" t="n">
        <v>7.46000003814697</v>
      </c>
      <c r="BY49" s="64" t="n">
        <v>1.69000005722046</v>
      </c>
      <c r="BZ49" s="64" t="n">
        <v>1.69000005722046</v>
      </c>
      <c r="CA49" s="64" t="n">
        <v>1.69000005722046</v>
      </c>
      <c r="CB49" s="64" t="n">
        <v>1.69000005722046</v>
      </c>
      <c r="CC49" s="64" t="n">
        <v>1.69000005722046</v>
      </c>
      <c r="CD49" s="64" t="n">
        <v>1.69000005722046</v>
      </c>
      <c r="CE49" s="64" t="n">
        <v>1.69000005722046</v>
      </c>
      <c r="CF49" s="64" t="n">
        <v>1.69000005722046</v>
      </c>
      <c r="CG49" s="64" t="n">
        <v>1.69000005722046</v>
      </c>
      <c r="CH49" s="64" t="n">
        <v>7.46000003814697</v>
      </c>
      <c r="CI49" s="64" t="n">
        <v>7.46000003814697</v>
      </c>
      <c r="CJ49" s="64" t="n">
        <v>7.46000003814697</v>
      </c>
      <c r="CK49" s="64" t="n">
        <v>1.69000005722046</v>
      </c>
      <c r="CL49" s="64" t="n">
        <v>1.69000005722046</v>
      </c>
      <c r="CM49" s="64" t="n">
        <v>1.69000005722046</v>
      </c>
      <c r="CN49" s="64" t="n">
        <v>1.69000005722046</v>
      </c>
      <c r="CO49" s="64" t="n">
        <v>1.69000005722046</v>
      </c>
      <c r="CP49" s="64" t="n">
        <v>1.69000005722046</v>
      </c>
      <c r="CQ49" s="64" t="n">
        <v>1.69000005722046</v>
      </c>
      <c r="CR49" s="64" t="n">
        <v>1.69000005722046</v>
      </c>
      <c r="CS49" s="64" t="n">
        <v>1.69000005722046</v>
      </c>
      <c r="CT49" s="64" t="n">
        <v>7.46000003814697</v>
      </c>
      <c r="CU49" s="64" t="n">
        <v>7.46000003814697</v>
      </c>
      <c r="CV49" s="64" t="n">
        <v>7.46000003814697</v>
      </c>
      <c r="CW49" s="64" t="n">
        <v>1.69000005722046</v>
      </c>
      <c r="CX49" s="64" t="n">
        <v>1.69000005722046</v>
      </c>
      <c r="CY49" s="64" t="n">
        <v>1.69000005722046</v>
      </c>
      <c r="CZ49" s="64" t="n">
        <v>1.69000005722046</v>
      </c>
      <c r="DA49" s="64" t="n">
        <v>1.69000005722046</v>
      </c>
      <c r="DB49" s="64" t="n">
        <v>1.69000005722046</v>
      </c>
      <c r="DC49" s="64" t="n">
        <v>1.69000005722046</v>
      </c>
      <c r="DD49" s="64" t="n">
        <v>1.69000005722046</v>
      </c>
      <c r="DE49" s="64" t="n">
        <v>1.69000005722046</v>
      </c>
      <c r="DF49" s="64" t="n">
        <v>7.46000003814697</v>
      </c>
      <c r="DG49" s="64" t="n">
        <v>7.46000003814697</v>
      </c>
      <c r="DH49" s="64" t="n">
        <v>7.46000003814697</v>
      </c>
      <c r="DI49" s="64" t="n">
        <v>1.69000005722046</v>
      </c>
      <c r="DJ49" s="64" t="n">
        <v>1.69000005722046</v>
      </c>
      <c r="DK49" s="64" t="n">
        <v>1.69000005722046</v>
      </c>
      <c r="DL49" s="64" t="n">
        <v>1.69000005722046</v>
      </c>
      <c r="DM49" s="64" t="n">
        <v>1.69000005722046</v>
      </c>
      <c r="DN49" s="64" t="n">
        <v>1.69000005722046</v>
      </c>
      <c r="DO49" s="64" t="n">
        <v>1.69000005722046</v>
      </c>
      <c r="DP49" s="64" t="n">
        <v>1.69000005722046</v>
      </c>
      <c r="DQ49" s="64" t="n">
        <v>1.69000005722046</v>
      </c>
      <c r="DR49" s="64" t="n">
        <v>7.46000003814697</v>
      </c>
      <c r="DS49" s="64" t="n">
        <v>7.46000003814697</v>
      </c>
      <c r="DT49" s="64" t="n">
        <v>7.46000003814697</v>
      </c>
      <c r="DU49" s="64" t="n">
        <v>1.69000005722046</v>
      </c>
      <c r="DV49" s="64" t="n">
        <v>1.69000005722046</v>
      </c>
      <c r="DW49" s="64" t="n">
        <v>1.69000005722046</v>
      </c>
      <c r="DX49" s="64" t="n">
        <v>1.69000005722046</v>
      </c>
      <c r="DY49" s="64" t="n">
        <v>1.69000005722046</v>
      </c>
      <c r="DZ49" s="64" t="n">
        <v>1.69000005722046</v>
      </c>
      <c r="EA49" s="64" t="n">
        <v>1.69000005722046</v>
      </c>
      <c r="EB49" s="64" t="n">
        <v>1.69000005722046</v>
      </c>
      <c r="EC49" s="64" t="n">
        <v>1.69000005722046</v>
      </c>
      <c r="ED49" s="64" t="n">
        <v>7.46000003814697</v>
      </c>
      <c r="EE49" s="64" t="n">
        <v>7.46000003814697</v>
      </c>
      <c r="EF49" s="64" t="n">
        <v>7.46000003814697</v>
      </c>
      <c r="EG49" s="64" t="n">
        <v>1.69000005722046</v>
      </c>
      <c r="EH49" s="64" t="n">
        <v>1.69000005722046</v>
      </c>
      <c r="EI49" s="64" t="n">
        <v>1.69000005722046</v>
      </c>
      <c r="EJ49" s="64" t="n">
        <v>1.69000005722046</v>
      </c>
      <c r="EK49" s="64"/>
      <c r="EL49" s="64"/>
      <c r="EM49" s="64"/>
      <c r="EN49" s="64"/>
      <c r="EO49" s="64"/>
      <c r="EP49" s="64"/>
      <c r="EQ49" s="64"/>
      <c r="ER49" s="64"/>
      <c r="ES49" s="64"/>
      <c r="ET49" s="64"/>
      <c r="EU49" s="64"/>
      <c r="EV49" s="64"/>
      <c r="EW49" s="64"/>
      <c r="EX49" s="64"/>
      <c r="EY49" s="64"/>
      <c r="EZ49" s="64"/>
      <c r="FA49" s="64"/>
      <c r="FB49" s="64"/>
      <c r="FC49" s="64"/>
      <c r="FD49" s="64"/>
      <c r="FE49" s="64"/>
      <c r="FF49" s="64"/>
      <c r="FG49" s="64"/>
      <c r="FH49" s="64"/>
      <c r="FI49" s="64"/>
      <c r="FJ49" s="64"/>
      <c r="FK49" s="64"/>
      <c r="FL49" s="64"/>
      <c r="FM49" s="64"/>
      <c r="FN49" s="64"/>
      <c r="FO49" s="64"/>
      <c r="FP49" s="64"/>
      <c r="FQ49" s="64"/>
      <c r="FR49" s="64"/>
      <c r="FS49" s="64"/>
      <c r="FT49" s="64"/>
      <c r="FU49" s="64"/>
      <c r="FV49" s="64"/>
      <c r="FW49" s="64"/>
      <c r="FX49" s="64"/>
      <c r="FY49" s="64"/>
      <c r="FZ49" s="64"/>
      <c r="GA49" s="64"/>
      <c r="GB49" s="64"/>
      <c r="GC49" s="64"/>
      <c r="GD49" s="64"/>
      <c r="GE49" s="64"/>
      <c r="GF49" s="64"/>
      <c r="GG49" s="64"/>
      <c r="GH49" s="64"/>
      <c r="GI49" s="64"/>
      <c r="GJ49" s="64"/>
      <c r="GK49" s="64"/>
      <c r="GL49" s="64"/>
      <c r="GM49" s="64"/>
      <c r="GN49" s="64"/>
      <c r="GO49" s="64"/>
      <c r="GP49" s="64"/>
      <c r="GQ49" s="64"/>
      <c r="GR49" s="64"/>
      <c r="GS49" s="64"/>
      <c r="GT49" s="64"/>
      <c r="GU49" s="64"/>
      <c r="GV49" s="64"/>
      <c r="GW49" s="64"/>
      <c r="GX49" s="64"/>
      <c r="GY49" s="64"/>
      <c r="GZ49" s="64"/>
      <c r="HA49" s="64"/>
      <c r="HB49" s="64"/>
      <c r="HC49" s="64"/>
      <c r="HD49" s="64"/>
      <c r="HE49" s="64"/>
      <c r="HF49" s="64"/>
      <c r="HG49" s="64"/>
      <c r="HH49" s="64"/>
      <c r="HI49" s="64"/>
      <c r="HJ49" s="64"/>
      <c r="HK49" s="64"/>
      <c r="HL49" s="64"/>
      <c r="HM49" s="64"/>
      <c r="HN49" s="64"/>
      <c r="HO49" s="64"/>
      <c r="HP49" s="64"/>
      <c r="HQ49" s="64"/>
      <c r="HR49" s="64"/>
      <c r="HS49" s="64"/>
      <c r="HT49" s="64"/>
      <c r="HU49" s="64"/>
      <c r="HV49" s="64"/>
      <c r="HW49" s="64"/>
      <c r="HX49" s="64"/>
      <c r="HY49" s="64"/>
      <c r="HZ49" s="64"/>
      <c r="IA49" s="64"/>
      <c r="IB49" s="64"/>
      <c r="IC49" s="64"/>
      <c r="ID49" s="64"/>
      <c r="IE49" s="64"/>
      <c r="IF49" s="64"/>
      <c r="IG49" s="64"/>
      <c r="IH49" s="64"/>
      <c r="II49" s="64"/>
      <c r="IJ49" s="64"/>
      <c r="IK49" s="64"/>
      <c r="IL49" s="64"/>
      <c r="IM49" s="64"/>
      <c r="IN49" s="64"/>
      <c r="IO49" s="64"/>
      <c r="IP49" s="64"/>
      <c r="IQ49" s="64"/>
      <c r="IR49" s="64"/>
      <c r="IS49" s="64"/>
      <c r="IT49" s="64"/>
      <c r="IU49" s="64"/>
      <c r="IV49" s="64"/>
      <c r="IW49" s="64"/>
    </row>
    <row r="50" customFormat="false" ht="11.25" hidden="true" customHeight="true" outlineLevel="0" collapsed="false">
      <c r="A50" s="118" t="s">
        <v>17</v>
      </c>
      <c r="B50" s="64" t="n">
        <v>4.93269241773165</v>
      </c>
      <c r="C50" s="125" t="n">
        <v>25.4939545454545</v>
      </c>
      <c r="D50" s="125" t="n">
        <v>20.2861837407162</v>
      </c>
      <c r="E50" s="125" t="n">
        <v>24.1562195121951</v>
      </c>
      <c r="F50" s="87" t="n">
        <v>22.6959368753255</v>
      </c>
      <c r="G50" s="87" t="n">
        <v>26.0016452991453</v>
      </c>
      <c r="H50" s="87" t="n">
        <v>26.5031794871795</v>
      </c>
      <c r="I50" s="87" t="n">
        <v>25.5001111111111</v>
      </c>
      <c r="J50" s="87" t="n">
        <v>23.3750186136072</v>
      </c>
      <c r="K50" s="87" t="n">
        <v>24.5001951219512</v>
      </c>
      <c r="L50" s="87" t="n">
        <v>22.2498421052632</v>
      </c>
      <c r="M50" s="87" t="n">
        <v>24</v>
      </c>
      <c r="N50" s="87" t="n">
        <v>26.5005</v>
      </c>
      <c r="O50" s="87" t="n">
        <v>32.1587820512821</v>
      </c>
      <c r="P50" s="87" t="n">
        <v>31.3175641025641</v>
      </c>
      <c r="Q50" s="87" t="n">
        <v>33</v>
      </c>
      <c r="R50" s="87" t="n">
        <v>28.7345</v>
      </c>
      <c r="S50" s="87" t="n">
        <v>26.4186474441263</v>
      </c>
      <c r="T50" s="87" t="n">
        <v>26.4999230769231</v>
      </c>
      <c r="U50" s="87" t="n">
        <v>24.8352631578947</v>
      </c>
      <c r="V50" s="87" t="n">
        <v>27.920756097561</v>
      </c>
      <c r="W50" s="87" t="n">
        <v>26.8194931773879</v>
      </c>
      <c r="X50" s="87" t="n">
        <v>17.5930753406624</v>
      </c>
      <c r="Y50" s="87" t="n">
        <v>16.8863713753779</v>
      </c>
      <c r="Z50" s="87" t="n">
        <v>16.8739954056716</v>
      </c>
      <c r="AA50" s="87" t="n">
        <v>20.8046414278515</v>
      </c>
      <c r="AB50" s="87" t="n">
        <v>22.5092056996754</v>
      </c>
      <c r="AC50" s="160" t="n">
        <v>20.47353651841</v>
      </c>
      <c r="AD50" s="90"/>
      <c r="AE50" s="64"/>
      <c r="AF50" s="64"/>
      <c r="AG50" s="64" t="n">
        <v>26.5031794871795</v>
      </c>
      <c r="AH50" s="64" t="n">
        <v>25.5001111111111</v>
      </c>
      <c r="AI50" s="64" t="n">
        <v>26.1033334919051</v>
      </c>
      <c r="AJ50" s="64" t="n">
        <v>23.8366088867188</v>
      </c>
      <c r="AK50" s="64" t="n">
        <v>5.13000011444092</v>
      </c>
      <c r="AL50" s="64" t="n">
        <v>4.55999994277954</v>
      </c>
      <c r="AM50" s="64" t="n">
        <v>4.55999994277954</v>
      </c>
      <c r="AN50" s="64" t="n">
        <v>4.55999994277954</v>
      </c>
      <c r="AO50" s="64" t="n">
        <v>5.13000011444092</v>
      </c>
      <c r="AP50" s="64" t="n">
        <v>5.13000011444092</v>
      </c>
      <c r="AQ50" s="64" t="n">
        <v>5.13000011444092</v>
      </c>
      <c r="AR50" s="64" t="n">
        <v>5.13000011444092</v>
      </c>
      <c r="AS50" s="64" t="n">
        <v>5.13000011444092</v>
      </c>
      <c r="AT50" s="64" t="n">
        <v>5.13000011444092</v>
      </c>
      <c r="AU50" s="64" t="n">
        <v>5.13000011444092</v>
      </c>
      <c r="AV50" s="64" t="n">
        <v>5.13000011444092</v>
      </c>
      <c r="AW50" s="64" t="n">
        <v>5.13000011444092</v>
      </c>
      <c r="AX50" s="64" t="n">
        <v>4.55999994277954</v>
      </c>
      <c r="AY50" s="64" t="n">
        <v>4.55999994277954</v>
      </c>
      <c r="AZ50" s="64" t="n">
        <v>4.55999994277954</v>
      </c>
      <c r="BA50" s="64" t="n">
        <v>5.13000011444092</v>
      </c>
      <c r="BB50" s="64" t="n">
        <v>5.13000011444092</v>
      </c>
      <c r="BC50" s="64" t="n">
        <v>5.13000011444092</v>
      </c>
      <c r="BD50" s="64" t="n">
        <v>5.13000011444092</v>
      </c>
      <c r="BE50" s="64" t="n">
        <v>5.13000011444092</v>
      </c>
      <c r="BF50" s="64" t="n">
        <v>5.13000011444092</v>
      </c>
      <c r="BG50" s="64" t="n">
        <v>5.13000011444092</v>
      </c>
      <c r="BH50" s="64" t="n">
        <v>5.13000011444092</v>
      </c>
      <c r="BI50" s="64" t="n">
        <v>5.13000011444092</v>
      </c>
      <c r="BJ50" s="64" t="n">
        <v>4.55999994277954</v>
      </c>
      <c r="BK50" s="64" t="n">
        <v>4.55999994277954</v>
      </c>
      <c r="BL50" s="64" t="n">
        <v>4.55999994277954</v>
      </c>
      <c r="BM50" s="64" t="n">
        <v>5.13000011444092</v>
      </c>
      <c r="BN50" s="64" t="n">
        <v>5.13000011444092</v>
      </c>
      <c r="BO50" s="64" t="n">
        <v>5.13000011444092</v>
      </c>
      <c r="BP50" s="64" t="n">
        <v>5.13000011444092</v>
      </c>
      <c r="BQ50" s="64" t="n">
        <v>5.13000011444092</v>
      </c>
      <c r="BR50" s="64" t="n">
        <v>5.13000011444092</v>
      </c>
      <c r="BS50" s="64" t="n">
        <v>5.13000011444092</v>
      </c>
      <c r="BT50" s="64" t="n">
        <v>5.13000011444092</v>
      </c>
      <c r="BU50" s="64" t="n">
        <v>5.13000011444092</v>
      </c>
      <c r="BV50" s="64" t="n">
        <v>4.55999994277954</v>
      </c>
      <c r="BW50" s="64" t="n">
        <v>4.55999994277954</v>
      </c>
      <c r="BX50" s="64" t="n">
        <v>4.55999994277954</v>
      </c>
      <c r="BY50" s="64" t="n">
        <v>5.13000011444092</v>
      </c>
      <c r="BZ50" s="64" t="n">
        <v>5.13000011444092</v>
      </c>
      <c r="CA50" s="64" t="n">
        <v>5.13000011444092</v>
      </c>
      <c r="CB50" s="64" t="n">
        <v>5.13000011444092</v>
      </c>
      <c r="CC50" s="64" t="n">
        <v>5.13000011444092</v>
      </c>
      <c r="CD50" s="64" t="n">
        <v>5.13000011444092</v>
      </c>
      <c r="CE50" s="64" t="n">
        <v>5.13000011444092</v>
      </c>
      <c r="CF50" s="64" t="n">
        <v>5.13000011444092</v>
      </c>
      <c r="CG50" s="64" t="n">
        <v>5.13000011444092</v>
      </c>
      <c r="CH50" s="64" t="n">
        <v>4.55999994277954</v>
      </c>
      <c r="CI50" s="64" t="n">
        <v>4.55999994277954</v>
      </c>
      <c r="CJ50" s="64" t="n">
        <v>4.55999994277954</v>
      </c>
      <c r="CK50" s="64" t="n">
        <v>5.13000011444092</v>
      </c>
      <c r="CL50" s="64" t="n">
        <v>5.13000011444092</v>
      </c>
      <c r="CM50" s="64" t="n">
        <v>5.13000011444092</v>
      </c>
      <c r="CN50" s="64" t="n">
        <v>5.13000011444092</v>
      </c>
      <c r="CO50" s="64" t="n">
        <v>5.13000011444092</v>
      </c>
      <c r="CP50" s="64" t="n">
        <v>5.13000011444092</v>
      </c>
      <c r="CQ50" s="64" t="n">
        <v>5.13000011444092</v>
      </c>
      <c r="CR50" s="64" t="n">
        <v>5.13000011444092</v>
      </c>
      <c r="CS50" s="64" t="n">
        <v>5.13000011444092</v>
      </c>
      <c r="CT50" s="64" t="n">
        <v>4.55999994277954</v>
      </c>
      <c r="CU50" s="64" t="n">
        <v>4.55999994277954</v>
      </c>
      <c r="CV50" s="64" t="n">
        <v>4.55999994277954</v>
      </c>
      <c r="CW50" s="64" t="n">
        <v>5.13000011444092</v>
      </c>
      <c r="CX50" s="64" t="n">
        <v>5.13000011444092</v>
      </c>
      <c r="CY50" s="64" t="n">
        <v>5.13000011444092</v>
      </c>
      <c r="CZ50" s="64" t="n">
        <v>5.13000011444092</v>
      </c>
      <c r="DA50" s="64" t="n">
        <v>5.13000011444092</v>
      </c>
      <c r="DB50" s="64" t="n">
        <v>5.13000011444092</v>
      </c>
      <c r="DC50" s="64" t="n">
        <v>5.13000011444092</v>
      </c>
      <c r="DD50" s="64" t="n">
        <v>5.13000011444092</v>
      </c>
      <c r="DE50" s="64" t="n">
        <v>5.13000011444092</v>
      </c>
      <c r="DF50" s="64" t="n">
        <v>4.55999994277954</v>
      </c>
      <c r="DG50" s="64" t="n">
        <v>4.55999994277954</v>
      </c>
      <c r="DH50" s="64" t="n">
        <v>4.55999994277954</v>
      </c>
      <c r="DI50" s="64" t="n">
        <v>5.13000011444092</v>
      </c>
      <c r="DJ50" s="64" t="n">
        <v>5.13000011444092</v>
      </c>
      <c r="DK50" s="64" t="n">
        <v>5.13000011444092</v>
      </c>
      <c r="DL50" s="64" t="n">
        <v>5.13000011444092</v>
      </c>
      <c r="DM50" s="64" t="n">
        <v>5.13000011444092</v>
      </c>
      <c r="DN50" s="64" t="n">
        <v>5.13000011444092</v>
      </c>
      <c r="DO50" s="64" t="n">
        <v>5.13000011444092</v>
      </c>
      <c r="DP50" s="64" t="n">
        <v>5.13000011444092</v>
      </c>
      <c r="DQ50" s="64" t="n">
        <v>5.13000011444092</v>
      </c>
      <c r="DR50" s="64" t="n">
        <v>4.55999994277954</v>
      </c>
      <c r="DS50" s="64" t="n">
        <v>4.55999994277954</v>
      </c>
      <c r="DT50" s="64" t="n">
        <v>4.55999994277954</v>
      </c>
      <c r="DU50" s="64" t="n">
        <v>5.13000011444092</v>
      </c>
      <c r="DV50" s="64" t="n">
        <v>5.13000011444092</v>
      </c>
      <c r="DW50" s="64" t="n">
        <v>5.13000011444092</v>
      </c>
      <c r="DX50" s="64" t="n">
        <v>5.13000011444092</v>
      </c>
      <c r="DY50" s="64" t="n">
        <v>5.13000011444092</v>
      </c>
      <c r="DZ50" s="64" t="n">
        <v>5.13000011444092</v>
      </c>
      <c r="EA50" s="64" t="n">
        <v>5.13000011444092</v>
      </c>
      <c r="EB50" s="64" t="n">
        <v>5.13000011444092</v>
      </c>
      <c r="EC50" s="64" t="n">
        <v>5.13000011444092</v>
      </c>
      <c r="ED50" s="64" t="n">
        <v>4.55999994277954</v>
      </c>
      <c r="EE50" s="64" t="n">
        <v>4.55999994277954</v>
      </c>
      <c r="EF50" s="64" t="n">
        <v>4.55999994277954</v>
      </c>
      <c r="EG50" s="64" t="n">
        <v>5.13000011444092</v>
      </c>
      <c r="EH50" s="64" t="n">
        <v>5.13000011444092</v>
      </c>
      <c r="EI50" s="64" t="n">
        <v>5.13000011444092</v>
      </c>
      <c r="EJ50" s="64" t="n">
        <v>5.13000011444092</v>
      </c>
      <c r="EK50" s="64"/>
      <c r="EL50" s="64"/>
      <c r="EM50" s="64"/>
      <c r="EN50" s="64"/>
      <c r="EO50" s="64"/>
      <c r="EP50" s="64"/>
      <c r="EQ50" s="64"/>
      <c r="ER50" s="64"/>
      <c r="ES50" s="64"/>
      <c r="ET50" s="64"/>
      <c r="EU50" s="64"/>
      <c r="EV50" s="64"/>
      <c r="EW50" s="64"/>
      <c r="EX50" s="64"/>
      <c r="EY50" s="64"/>
      <c r="EZ50" s="64"/>
      <c r="FA50" s="64"/>
      <c r="FB50" s="64"/>
      <c r="FC50" s="64"/>
      <c r="FD50" s="64"/>
      <c r="FE50" s="64"/>
      <c r="FF50" s="64"/>
      <c r="FG50" s="64"/>
      <c r="FH50" s="64"/>
      <c r="FI50" s="64"/>
      <c r="FJ50" s="64"/>
      <c r="FK50" s="64"/>
      <c r="FL50" s="64"/>
      <c r="FM50" s="64"/>
      <c r="FN50" s="64"/>
      <c r="FO50" s="64"/>
      <c r="FP50" s="64"/>
      <c r="FQ50" s="64"/>
      <c r="FR50" s="64"/>
      <c r="FS50" s="64"/>
      <c r="FT50" s="64"/>
      <c r="FU50" s="64"/>
      <c r="FV50" s="64"/>
      <c r="FW50" s="64"/>
      <c r="FX50" s="64"/>
      <c r="FY50" s="64"/>
      <c r="FZ50" s="64"/>
      <c r="GA50" s="64"/>
      <c r="GB50" s="64"/>
      <c r="GC50" s="64"/>
      <c r="GD50" s="64"/>
      <c r="GE50" s="64"/>
      <c r="GF50" s="64"/>
      <c r="GG50" s="64"/>
      <c r="GH50" s="64"/>
      <c r="GI50" s="64"/>
      <c r="GJ50" s="64"/>
      <c r="GK50" s="64"/>
      <c r="GL50" s="64"/>
      <c r="GM50" s="64"/>
      <c r="GN50" s="64"/>
      <c r="GO50" s="64"/>
      <c r="GP50" s="64"/>
      <c r="GQ50" s="64"/>
      <c r="GR50" s="64"/>
      <c r="GS50" s="64"/>
      <c r="GT50" s="64"/>
      <c r="GU50" s="64"/>
      <c r="GV50" s="64"/>
      <c r="GW50" s="64"/>
      <c r="GX50" s="64"/>
      <c r="GY50" s="64"/>
      <c r="GZ50" s="64"/>
      <c r="HA50" s="64"/>
      <c r="HB50" s="64"/>
      <c r="HC50" s="64"/>
      <c r="HD50" s="64"/>
      <c r="HE50" s="64"/>
      <c r="HF50" s="64"/>
      <c r="HG50" s="64"/>
      <c r="HH50" s="64"/>
      <c r="HI50" s="64"/>
      <c r="HJ50" s="64"/>
      <c r="HK50" s="64"/>
      <c r="HL50" s="64"/>
      <c r="HM50" s="64"/>
      <c r="HN50" s="64"/>
      <c r="HO50" s="64"/>
      <c r="HP50" s="64"/>
      <c r="HQ50" s="64"/>
      <c r="HR50" s="64"/>
      <c r="HS50" s="64"/>
      <c r="HT50" s="64"/>
      <c r="HU50" s="64"/>
      <c r="HV50" s="64"/>
      <c r="HW50" s="64"/>
      <c r="HX50" s="64"/>
      <c r="HY50" s="64"/>
      <c r="HZ50" s="64"/>
      <c r="IA50" s="64"/>
      <c r="IB50" s="64"/>
      <c r="IC50" s="64"/>
      <c r="ID50" s="64"/>
      <c r="IE50" s="64"/>
      <c r="IF50" s="64"/>
      <c r="IG50" s="64"/>
      <c r="IH50" s="64"/>
      <c r="II50" s="64"/>
      <c r="IJ50" s="64"/>
      <c r="IK50" s="64"/>
      <c r="IL50" s="64"/>
      <c r="IM50" s="64"/>
      <c r="IN50" s="64"/>
      <c r="IO50" s="64"/>
      <c r="IP50" s="64"/>
      <c r="IQ50" s="64"/>
      <c r="IR50" s="64"/>
      <c r="IS50" s="64"/>
      <c r="IT50" s="64"/>
      <c r="IU50" s="64"/>
      <c r="IV50" s="64"/>
      <c r="IW50" s="64"/>
    </row>
    <row r="51" customFormat="false" ht="11.25" hidden="true" customHeight="true" outlineLevel="0" collapsed="false">
      <c r="A51" s="118" t="s">
        <v>15</v>
      </c>
      <c r="B51" s="93" t="n">
        <v>1.0661546090933</v>
      </c>
      <c r="C51" s="125" t="n">
        <v>21.8745454545455</v>
      </c>
      <c r="D51" s="125" t="n">
        <v>21.5203947368421</v>
      </c>
      <c r="E51" s="125" t="n">
        <v>24.1562195121951</v>
      </c>
      <c r="F51" s="87" t="n">
        <v>22.784313126598</v>
      </c>
      <c r="G51" s="87" t="n">
        <v>26.0016452991453</v>
      </c>
      <c r="H51" s="87" t="n">
        <v>26.5031794871795</v>
      </c>
      <c r="I51" s="87" t="n">
        <v>25.5001111111111</v>
      </c>
      <c r="J51" s="87" t="n">
        <v>24.5000186136072</v>
      </c>
      <c r="K51" s="87" t="n">
        <v>24.5001951219512</v>
      </c>
      <c r="L51" s="87" t="n">
        <v>24.4998421052632</v>
      </c>
      <c r="M51" s="87" t="n">
        <v>25.2277692307692</v>
      </c>
      <c r="N51" s="87" t="n">
        <v>26.75</v>
      </c>
      <c r="O51" s="87" t="n">
        <v>32.6713846153846</v>
      </c>
      <c r="P51" s="87" t="n">
        <v>31.8429743589744</v>
      </c>
      <c r="Q51" s="87" t="n">
        <v>33.4997948717949</v>
      </c>
      <c r="R51" s="87" t="n">
        <v>28.71575</v>
      </c>
      <c r="S51" s="87" t="n">
        <v>26.4133842862315</v>
      </c>
      <c r="T51" s="87" t="n">
        <v>26.4999230769231</v>
      </c>
      <c r="U51" s="87" t="n">
        <v>24.8194736842105</v>
      </c>
      <c r="V51" s="87" t="n">
        <v>27.920756097561</v>
      </c>
      <c r="W51" s="87" t="n">
        <v>27.2055428979438</v>
      </c>
      <c r="X51" s="87" t="n">
        <v>27.8703373519977</v>
      </c>
      <c r="Y51" s="87" t="n">
        <v>27.963788204567</v>
      </c>
      <c r="Z51" s="87" t="n">
        <v>28.2467024614831</v>
      </c>
      <c r="AA51" s="87" t="n">
        <v>28.7688005177562</v>
      </c>
      <c r="AB51" s="87" t="n">
        <v>29.2477637396187</v>
      </c>
      <c r="AC51" s="160" t="n">
        <v>28.2934654571643</v>
      </c>
      <c r="AD51" s="90"/>
      <c r="AE51" s="64"/>
      <c r="AF51" s="64"/>
      <c r="AG51" s="64" t="n">
        <v>26.5031794871795</v>
      </c>
      <c r="AH51" s="64" t="n">
        <v>25.5001111111111</v>
      </c>
      <c r="AI51" s="64" t="n">
        <v>40.1623541888069</v>
      </c>
      <c r="AJ51" s="64" t="n">
        <v>39.4565212415612</v>
      </c>
      <c r="AK51" s="64" t="n">
        <v>0</v>
      </c>
      <c r="AL51" s="64" t="n">
        <v>0</v>
      </c>
      <c r="AM51" s="64" t="n">
        <v>0</v>
      </c>
      <c r="AN51" s="64" t="n">
        <v>0</v>
      </c>
      <c r="AO51" s="64" t="n">
        <v>0</v>
      </c>
      <c r="AP51" s="64" t="n">
        <v>0</v>
      </c>
      <c r="AQ51" s="64" t="n">
        <v>0</v>
      </c>
      <c r="AR51" s="64" t="n">
        <v>0</v>
      </c>
      <c r="AS51" s="64" t="n">
        <v>0</v>
      </c>
      <c r="AT51" s="64" t="n">
        <v>0</v>
      </c>
      <c r="AU51" s="64" t="n">
        <v>0</v>
      </c>
      <c r="AV51" s="64" t="n">
        <v>0</v>
      </c>
      <c r="AW51" s="64" t="n">
        <v>0</v>
      </c>
      <c r="AX51" s="64" t="n">
        <v>0</v>
      </c>
      <c r="AY51" s="64" t="n">
        <v>0</v>
      </c>
      <c r="AZ51" s="64" t="n">
        <v>0</v>
      </c>
      <c r="BA51" s="64" t="n">
        <v>0</v>
      </c>
      <c r="BB51" s="64" t="n">
        <v>0</v>
      </c>
      <c r="BC51" s="64" t="n">
        <v>0</v>
      </c>
      <c r="BD51" s="64" t="n">
        <v>0</v>
      </c>
      <c r="BE51" s="64" t="n">
        <v>0</v>
      </c>
      <c r="BF51" s="64" t="n">
        <v>0</v>
      </c>
      <c r="BG51" s="64" t="n">
        <v>0</v>
      </c>
      <c r="BH51" s="64" t="n">
        <v>0</v>
      </c>
      <c r="BI51" s="64" t="n">
        <v>0</v>
      </c>
      <c r="BJ51" s="64" t="n">
        <v>0</v>
      </c>
      <c r="BK51" s="64" t="n">
        <v>0</v>
      </c>
      <c r="BL51" s="64" t="n">
        <v>0</v>
      </c>
      <c r="BM51" s="64" t="n">
        <v>0</v>
      </c>
      <c r="BN51" s="64" t="n">
        <v>0</v>
      </c>
      <c r="BO51" s="64" t="n">
        <v>0</v>
      </c>
      <c r="BP51" s="64" t="n">
        <v>0</v>
      </c>
      <c r="BQ51" s="64" t="n">
        <v>0</v>
      </c>
      <c r="BR51" s="64" t="n">
        <v>0</v>
      </c>
      <c r="BS51" s="64" t="n">
        <v>0</v>
      </c>
      <c r="BT51" s="64" t="n">
        <v>0</v>
      </c>
      <c r="BU51" s="64" t="n">
        <v>0</v>
      </c>
      <c r="BV51" s="64" t="n">
        <v>0</v>
      </c>
      <c r="BW51" s="64" t="n">
        <v>0</v>
      </c>
      <c r="BX51" s="64" t="n">
        <v>0</v>
      </c>
      <c r="BY51" s="64" t="n">
        <v>0</v>
      </c>
      <c r="BZ51" s="64" t="n">
        <v>0</v>
      </c>
      <c r="CA51" s="64" t="n">
        <v>0</v>
      </c>
      <c r="CB51" s="64" t="n">
        <v>0</v>
      </c>
      <c r="CC51" s="64" t="n">
        <v>0</v>
      </c>
      <c r="CD51" s="64" t="n">
        <v>0</v>
      </c>
      <c r="CE51" s="64" t="n">
        <v>0</v>
      </c>
      <c r="CF51" s="64" t="n">
        <v>0</v>
      </c>
      <c r="CG51" s="64" t="n">
        <v>0</v>
      </c>
      <c r="CH51" s="64" t="n">
        <v>0</v>
      </c>
      <c r="CI51" s="64" t="n">
        <v>0</v>
      </c>
      <c r="CJ51" s="64" t="n">
        <v>0</v>
      </c>
      <c r="CK51" s="64" t="n">
        <v>0</v>
      </c>
      <c r="CL51" s="64" t="n">
        <v>0</v>
      </c>
      <c r="CM51" s="64" t="n">
        <v>0</v>
      </c>
      <c r="CN51" s="64" t="n">
        <v>0</v>
      </c>
      <c r="CO51" s="64" t="n">
        <v>0</v>
      </c>
      <c r="CP51" s="64" t="n">
        <v>0</v>
      </c>
      <c r="CQ51" s="64" t="n">
        <v>0</v>
      </c>
      <c r="CR51" s="64" t="n">
        <v>0</v>
      </c>
      <c r="CS51" s="64" t="n">
        <v>0</v>
      </c>
      <c r="CT51" s="64" t="n">
        <v>0</v>
      </c>
      <c r="CU51" s="64" t="n">
        <v>0</v>
      </c>
      <c r="CV51" s="64" t="n">
        <v>0</v>
      </c>
      <c r="CW51" s="64" t="n">
        <v>0</v>
      </c>
      <c r="CX51" s="64" t="n">
        <v>0</v>
      </c>
      <c r="CY51" s="64" t="n">
        <v>0</v>
      </c>
      <c r="CZ51" s="64" t="n">
        <v>0</v>
      </c>
      <c r="DA51" s="64" t="n">
        <v>0</v>
      </c>
      <c r="DB51" s="64" t="n">
        <v>0</v>
      </c>
      <c r="DC51" s="64" t="n">
        <v>0</v>
      </c>
      <c r="DD51" s="64" t="n">
        <v>0</v>
      </c>
      <c r="DE51" s="64" t="n">
        <v>0</v>
      </c>
      <c r="DF51" s="64" t="n">
        <v>0</v>
      </c>
      <c r="DG51" s="64" t="n">
        <v>0</v>
      </c>
      <c r="DH51" s="64" t="n">
        <v>0</v>
      </c>
      <c r="DI51" s="64" t="n">
        <v>0</v>
      </c>
      <c r="DJ51" s="64" t="n">
        <v>0</v>
      </c>
      <c r="DK51" s="64" t="n">
        <v>0</v>
      </c>
      <c r="DL51" s="64" t="n">
        <v>0</v>
      </c>
      <c r="DM51" s="64" t="n">
        <v>0</v>
      </c>
      <c r="DN51" s="64" t="n">
        <v>0</v>
      </c>
      <c r="DO51" s="64" t="n">
        <v>0</v>
      </c>
      <c r="DP51" s="64" t="n">
        <v>0</v>
      </c>
      <c r="DQ51" s="64" t="n">
        <v>0</v>
      </c>
      <c r="DR51" s="64" t="n">
        <v>0</v>
      </c>
      <c r="DS51" s="64" t="n">
        <v>0</v>
      </c>
      <c r="DT51" s="64" t="n">
        <v>0</v>
      </c>
      <c r="DU51" s="64" t="n">
        <v>0</v>
      </c>
      <c r="DV51" s="64" t="n">
        <v>0</v>
      </c>
      <c r="DW51" s="64" t="n">
        <v>0</v>
      </c>
      <c r="DX51" s="64" t="n">
        <v>0</v>
      </c>
      <c r="DY51" s="64" t="n">
        <v>0</v>
      </c>
      <c r="DZ51" s="64" t="n">
        <v>0</v>
      </c>
      <c r="EA51" s="64" t="n">
        <v>0</v>
      </c>
      <c r="EB51" s="64" t="n">
        <v>0</v>
      </c>
      <c r="EC51" s="64" t="n">
        <v>0</v>
      </c>
      <c r="ED51" s="64" t="n">
        <v>0</v>
      </c>
      <c r="EE51" s="64" t="n">
        <v>0</v>
      </c>
      <c r="EF51" s="64" t="n">
        <v>0</v>
      </c>
      <c r="EG51" s="64" t="n">
        <v>0</v>
      </c>
      <c r="EH51" s="64" t="n">
        <v>0</v>
      </c>
      <c r="EI51" s="64" t="n">
        <v>0</v>
      </c>
      <c r="EJ51" s="64" t="n">
        <v>0</v>
      </c>
      <c r="EK51" s="64"/>
      <c r="EL51" s="64"/>
      <c r="EM51" s="64"/>
      <c r="EN51" s="64"/>
      <c r="EO51" s="64"/>
      <c r="EP51" s="64"/>
      <c r="EQ51" s="64"/>
      <c r="ER51" s="64"/>
      <c r="ES51" s="64"/>
      <c r="ET51" s="64"/>
      <c r="EU51" s="64"/>
      <c r="EV51" s="64"/>
      <c r="EW51" s="64"/>
      <c r="EX51" s="64"/>
      <c r="EY51" s="64"/>
      <c r="EZ51" s="64"/>
      <c r="FA51" s="64"/>
      <c r="FB51" s="64"/>
      <c r="FC51" s="64"/>
      <c r="FD51" s="64"/>
      <c r="FE51" s="64"/>
      <c r="FF51" s="64"/>
      <c r="FG51" s="64"/>
      <c r="FH51" s="64"/>
      <c r="FI51" s="64"/>
      <c r="FJ51" s="64"/>
      <c r="FK51" s="64"/>
      <c r="FL51" s="64"/>
      <c r="FM51" s="64"/>
      <c r="FN51" s="64"/>
      <c r="FO51" s="64"/>
      <c r="FP51" s="64"/>
      <c r="FQ51" s="64"/>
      <c r="FR51" s="64"/>
      <c r="FS51" s="64"/>
      <c r="FT51" s="64"/>
      <c r="FU51" s="64"/>
      <c r="FV51" s="64"/>
      <c r="FW51" s="64"/>
      <c r="FX51" s="64"/>
      <c r="FY51" s="64"/>
      <c r="FZ51" s="64"/>
      <c r="GA51" s="64"/>
      <c r="GB51" s="64"/>
      <c r="GC51" s="64"/>
      <c r="GD51" s="64"/>
      <c r="GE51" s="64"/>
      <c r="GF51" s="64"/>
      <c r="GG51" s="64"/>
      <c r="GH51" s="64"/>
      <c r="GI51" s="64"/>
      <c r="GJ51" s="64"/>
      <c r="GK51" s="64"/>
      <c r="GL51" s="64"/>
      <c r="GM51" s="64"/>
      <c r="GN51" s="64"/>
      <c r="GO51" s="64"/>
      <c r="GP51" s="64"/>
      <c r="GQ51" s="64"/>
      <c r="GR51" s="64"/>
      <c r="GS51" s="64"/>
      <c r="GT51" s="64"/>
      <c r="GU51" s="64"/>
      <c r="GV51" s="64"/>
      <c r="GW51" s="64"/>
      <c r="GX51" s="64"/>
      <c r="GY51" s="64"/>
      <c r="GZ51" s="64"/>
      <c r="HA51" s="64"/>
      <c r="HB51" s="64"/>
      <c r="HC51" s="64"/>
      <c r="HD51" s="64"/>
      <c r="HE51" s="64"/>
      <c r="HF51" s="64"/>
      <c r="HG51" s="64"/>
      <c r="HH51" s="64"/>
      <c r="HI51" s="64"/>
      <c r="HJ51" s="64"/>
      <c r="HK51" s="64"/>
      <c r="HL51" s="64"/>
      <c r="HM51" s="64"/>
      <c r="HN51" s="64"/>
      <c r="HO51" s="64"/>
      <c r="HP51" s="64"/>
      <c r="HQ51" s="64"/>
      <c r="HR51" s="64"/>
      <c r="HS51" s="64"/>
      <c r="HT51" s="64"/>
      <c r="HU51" s="64"/>
      <c r="HV51" s="64"/>
      <c r="HW51" s="64"/>
      <c r="HX51" s="64"/>
      <c r="HY51" s="64"/>
      <c r="HZ51" s="64"/>
      <c r="IA51" s="64"/>
      <c r="IB51" s="64"/>
      <c r="IC51" s="64"/>
      <c r="ID51" s="64"/>
      <c r="IE51" s="64"/>
      <c r="IF51" s="64"/>
      <c r="IG51" s="64"/>
      <c r="IH51" s="64"/>
      <c r="II51" s="64"/>
      <c r="IJ51" s="64"/>
      <c r="IK51" s="64"/>
      <c r="IL51" s="64"/>
      <c r="IM51" s="64"/>
      <c r="IN51" s="64"/>
      <c r="IO51" s="64"/>
      <c r="IP51" s="64"/>
      <c r="IQ51" s="64"/>
      <c r="IR51" s="64"/>
      <c r="IS51" s="64"/>
      <c r="IT51" s="64"/>
      <c r="IU51" s="64"/>
      <c r="IV51" s="64"/>
      <c r="IW51" s="64"/>
    </row>
    <row r="52" customFormat="false" ht="11.25" hidden="true" customHeight="true" outlineLevel="0" collapsed="false">
      <c r="A52" s="161" t="s">
        <v>11</v>
      </c>
      <c r="B52" s="64" t="n">
        <v>2.49999856948853</v>
      </c>
      <c r="C52" s="162" t="n">
        <v>21.6090909090909</v>
      </c>
      <c r="D52" s="162" t="n">
        <v>19.6970736842105</v>
      </c>
      <c r="E52" s="162" t="n">
        <v>22.3998048780488</v>
      </c>
      <c r="F52" s="97" t="n">
        <v>21.1761238188396</v>
      </c>
      <c r="G52" s="97" t="n">
        <v>22.8254829059829</v>
      </c>
      <c r="H52" s="97" t="n">
        <v>22.9007435897436</v>
      </c>
      <c r="I52" s="97" t="n">
        <v>22.7502222222222</v>
      </c>
      <c r="J52" s="97" t="n">
        <v>22.4999512195122</v>
      </c>
      <c r="K52" s="97" t="n">
        <v>22.4999024390244</v>
      </c>
      <c r="L52" s="97" t="n">
        <v>22.5</v>
      </c>
      <c r="M52" s="97" t="n">
        <v>22.3074358974359</v>
      </c>
      <c r="N52" s="97" t="n">
        <v>23.25</v>
      </c>
      <c r="O52" s="97" t="n">
        <v>32.8496025641026</v>
      </c>
      <c r="P52" s="97" t="n">
        <v>31.6988461538462</v>
      </c>
      <c r="Q52" s="97" t="n">
        <v>34.000358974359</v>
      </c>
      <c r="R52" s="97" t="n">
        <v>28.6875</v>
      </c>
      <c r="S52" s="97" t="n">
        <v>23.5603662376705</v>
      </c>
      <c r="T52" s="97" t="n">
        <v>25.0001025641026</v>
      </c>
      <c r="U52" s="97" t="n">
        <v>22.8489473684211</v>
      </c>
      <c r="V52" s="97" t="n">
        <v>22.8320487804878</v>
      </c>
      <c r="W52" s="97" t="n">
        <v>25.1207282399315</v>
      </c>
      <c r="X52" s="97" t="n">
        <v>26.2875827567171</v>
      </c>
      <c r="Y52" s="97" t="n">
        <v>26.3148887694786</v>
      </c>
      <c r="Z52" s="97" t="n">
        <v>26.66967836866</v>
      </c>
      <c r="AA52" s="97" t="n">
        <v>27.1804471177698</v>
      </c>
      <c r="AB52" s="97" t="n">
        <v>27.6780588630654</v>
      </c>
      <c r="AC52" s="163" t="n">
        <v>26.6569819174671</v>
      </c>
      <c r="AD52" s="90"/>
      <c r="AE52" s="64"/>
      <c r="AF52" s="64"/>
      <c r="AG52" s="64" t="n">
        <v>22.9007435897436</v>
      </c>
      <c r="AH52" s="64" t="n">
        <v>22.7502222222222</v>
      </c>
      <c r="AI52" s="64" t="n">
        <v>23.9264705882353</v>
      </c>
      <c r="AJ52" s="64" t="n">
        <v>22.4882610155189</v>
      </c>
      <c r="AK52" s="64"/>
      <c r="AL52" s="64"/>
      <c r="AM52" s="64"/>
      <c r="AN52" s="64"/>
      <c r="AO52" s="64"/>
      <c r="AP52" s="64"/>
      <c r="AQ52" s="64"/>
      <c r="AR52" s="64"/>
      <c r="AS52" s="64"/>
      <c r="AT52" s="64"/>
      <c r="AU52" s="64"/>
      <c r="AV52" s="64"/>
      <c r="AW52" s="64"/>
      <c r="AX52" s="64"/>
      <c r="AY52" s="64"/>
      <c r="AZ52" s="64"/>
      <c r="BA52" s="64"/>
      <c r="BB52" s="64"/>
      <c r="BC52" s="64"/>
      <c r="BD52" s="64"/>
      <c r="BE52" s="64"/>
      <c r="BF52" s="64"/>
      <c r="BG52" s="64"/>
      <c r="BH52" s="64"/>
      <c r="BI52" s="64"/>
      <c r="BJ52" s="64"/>
      <c r="BK52" s="64"/>
      <c r="BL52" s="64"/>
      <c r="BM52" s="64"/>
      <c r="BN52" s="64"/>
      <c r="BO52" s="64"/>
      <c r="BP52" s="64"/>
      <c r="BQ52" s="64"/>
      <c r="BR52" s="64"/>
      <c r="BS52" s="64"/>
      <c r="BT52" s="64"/>
      <c r="BU52" s="64"/>
      <c r="BV52" s="64"/>
      <c r="BW52" s="64"/>
      <c r="BX52" s="64"/>
      <c r="BY52" s="64"/>
      <c r="BZ52" s="64"/>
      <c r="CA52" s="64"/>
      <c r="CB52" s="64"/>
      <c r="CC52" s="64"/>
      <c r="CD52" s="64"/>
      <c r="CE52" s="64"/>
      <c r="CF52" s="64"/>
      <c r="CG52" s="64"/>
      <c r="CH52" s="64"/>
      <c r="CI52" s="64"/>
      <c r="CJ52" s="64"/>
      <c r="CK52" s="64"/>
      <c r="CL52" s="64"/>
      <c r="CM52" s="64"/>
      <c r="CN52" s="64"/>
      <c r="CO52" s="64"/>
      <c r="CP52" s="64"/>
      <c r="CQ52" s="64"/>
      <c r="CR52" s="64"/>
      <c r="CS52" s="64"/>
      <c r="CT52" s="64"/>
      <c r="CU52" s="64"/>
      <c r="CV52" s="64"/>
      <c r="CW52" s="64"/>
      <c r="CX52" s="64"/>
      <c r="CY52" s="64"/>
      <c r="CZ52" s="64"/>
      <c r="DA52" s="64"/>
      <c r="DB52" s="64"/>
      <c r="DC52" s="64"/>
      <c r="DD52" s="64"/>
      <c r="DE52" s="64"/>
      <c r="DF52" s="64"/>
      <c r="DG52" s="64"/>
      <c r="DH52" s="64"/>
      <c r="DI52" s="64"/>
      <c r="DJ52" s="64"/>
      <c r="DK52" s="64"/>
      <c r="DL52" s="64"/>
      <c r="DM52" s="64"/>
      <c r="DN52" s="64"/>
      <c r="DO52" s="64"/>
      <c r="DP52" s="64"/>
      <c r="DQ52" s="64"/>
      <c r="DR52" s="64"/>
      <c r="DS52" s="64"/>
      <c r="DT52" s="64"/>
      <c r="DU52" s="64"/>
      <c r="DV52" s="64"/>
      <c r="DW52" s="64"/>
      <c r="DX52" s="64"/>
      <c r="DY52" s="64"/>
      <c r="DZ52" s="64"/>
      <c r="EA52" s="64"/>
      <c r="EB52" s="64"/>
      <c r="EC52" s="64"/>
      <c r="ED52" s="64"/>
      <c r="EE52" s="64"/>
      <c r="EF52" s="64"/>
      <c r="EG52" s="64"/>
      <c r="EH52" s="64"/>
      <c r="EI52" s="64"/>
      <c r="EJ52" s="64"/>
      <c r="EK52" s="64"/>
      <c r="EL52" s="64"/>
      <c r="EM52" s="64"/>
      <c r="EN52" s="64"/>
      <c r="EO52" s="64"/>
      <c r="EP52" s="64"/>
      <c r="EQ52" s="64"/>
      <c r="ER52" s="64"/>
      <c r="ES52" s="64"/>
      <c r="ET52" s="64"/>
      <c r="EU52" s="64"/>
      <c r="EV52" s="64"/>
      <c r="EW52" s="64"/>
      <c r="EX52" s="64"/>
      <c r="EY52" s="64"/>
      <c r="EZ52" s="64"/>
      <c r="FA52" s="64"/>
      <c r="FB52" s="64"/>
      <c r="FC52" s="64"/>
      <c r="FD52" s="64"/>
      <c r="FE52" s="64"/>
      <c r="FF52" s="64"/>
      <c r="FG52" s="64"/>
      <c r="FH52" s="64"/>
      <c r="FI52" s="64"/>
      <c r="FJ52" s="64"/>
      <c r="FK52" s="64"/>
      <c r="FL52" s="64"/>
      <c r="FM52" s="64"/>
      <c r="FN52" s="64"/>
      <c r="FO52" s="64"/>
      <c r="FP52" s="64"/>
      <c r="FQ52" s="64"/>
      <c r="FR52" s="64"/>
      <c r="FS52" s="64"/>
      <c r="FT52" s="64"/>
      <c r="FU52" s="64"/>
      <c r="FV52" s="64"/>
      <c r="FW52" s="64"/>
      <c r="FX52" s="64"/>
      <c r="FY52" s="64"/>
      <c r="FZ52" s="64"/>
      <c r="GA52" s="64"/>
      <c r="GB52" s="64"/>
      <c r="GC52" s="64"/>
      <c r="GD52" s="64"/>
      <c r="GE52" s="64"/>
      <c r="GF52" s="64"/>
      <c r="GG52" s="64"/>
      <c r="GH52" s="64"/>
      <c r="GI52" s="64"/>
      <c r="GJ52" s="64"/>
      <c r="GK52" s="64"/>
      <c r="GL52" s="64"/>
      <c r="GM52" s="64"/>
      <c r="GN52" s="64"/>
      <c r="GO52" s="64"/>
      <c r="GP52" s="64"/>
      <c r="GQ52" s="64"/>
      <c r="GR52" s="64"/>
      <c r="GS52" s="64"/>
      <c r="GT52" s="64"/>
      <c r="GU52" s="64"/>
      <c r="GV52" s="64"/>
      <c r="GW52" s="64"/>
      <c r="GX52" s="64"/>
      <c r="GY52" s="64"/>
      <c r="GZ52" s="64"/>
      <c r="HA52" s="64"/>
      <c r="HB52" s="64"/>
      <c r="HC52" s="64"/>
      <c r="HD52" s="64"/>
      <c r="HE52" s="64"/>
      <c r="HF52" s="64"/>
      <c r="HG52" s="64"/>
      <c r="HH52" s="64"/>
      <c r="HI52" s="64"/>
      <c r="HJ52" s="64"/>
      <c r="HK52" s="64"/>
      <c r="HL52" s="64"/>
      <c r="HM52" s="64"/>
      <c r="HN52" s="64"/>
      <c r="HO52" s="64"/>
      <c r="HP52" s="64"/>
      <c r="HQ52" s="64"/>
      <c r="HR52" s="64"/>
      <c r="HS52" s="64"/>
      <c r="HT52" s="64"/>
      <c r="HU52" s="64"/>
      <c r="HV52" s="64"/>
      <c r="HW52" s="64"/>
      <c r="HX52" s="64"/>
      <c r="HY52" s="64"/>
      <c r="HZ52" s="64"/>
      <c r="IA52" s="64"/>
      <c r="IB52" s="64"/>
      <c r="IC52" s="64"/>
      <c r="ID52" s="64"/>
      <c r="IE52" s="64"/>
      <c r="IF52" s="64"/>
      <c r="IG52" s="64"/>
      <c r="IH52" s="64"/>
      <c r="II52" s="64"/>
      <c r="IJ52" s="64"/>
      <c r="IK52" s="64"/>
      <c r="IL52" s="64"/>
      <c r="IM52" s="64"/>
      <c r="IN52" s="64"/>
      <c r="IO52" s="64"/>
      <c r="IP52" s="64"/>
      <c r="IQ52" s="64"/>
      <c r="IR52" s="64"/>
      <c r="IS52" s="64"/>
      <c r="IT52" s="64"/>
      <c r="IU52" s="64"/>
      <c r="IV52" s="64"/>
      <c r="IW52" s="64"/>
    </row>
    <row r="53" customFormat="false" ht="11.25" hidden="true" customHeight="true" outlineLevel="0" collapsed="false">
      <c r="A53" s="118" t="s">
        <v>16</v>
      </c>
      <c r="B53" s="125" t="n">
        <v>55</v>
      </c>
      <c r="C53" s="87" t="n">
        <v>22.2</v>
      </c>
      <c r="D53" s="87" t="n">
        <v>20.2799684210526</v>
      </c>
      <c r="E53" s="87" t="n">
        <v>23.1559024390244</v>
      </c>
      <c r="F53" s="87" t="n">
        <v>21.8402688341697</v>
      </c>
      <c r="G53" s="87" t="n">
        <v>23.3685598290598</v>
      </c>
      <c r="H53" s="87" t="n">
        <v>23.4968974358974</v>
      </c>
      <c r="I53" s="87" t="n">
        <v>23.2402222222222</v>
      </c>
      <c r="J53" s="87" t="n">
        <v>23.1328587933248</v>
      </c>
      <c r="K53" s="87" t="n">
        <v>22.976243902439</v>
      </c>
      <c r="L53" s="87" t="n">
        <v>23.2894736842105</v>
      </c>
      <c r="M53" s="87" t="n">
        <v>23.4997435897436</v>
      </c>
      <c r="N53" s="87" t="n">
        <v>25.125</v>
      </c>
      <c r="O53" s="87" t="n">
        <v>36.2278076923077</v>
      </c>
      <c r="P53" s="87" t="n">
        <v>34.4808974358974</v>
      </c>
      <c r="Q53" s="87" t="n">
        <v>37.974717948718</v>
      </c>
      <c r="R53" s="87" t="n">
        <v>31.3125</v>
      </c>
      <c r="S53" s="87" t="n">
        <v>24.4067532339291</v>
      </c>
      <c r="T53" s="87" t="n">
        <v>25.9936923076923</v>
      </c>
      <c r="U53" s="87" t="n">
        <v>23.6384210526316</v>
      </c>
      <c r="V53" s="87" t="n">
        <v>23.5881463414634</v>
      </c>
      <c r="W53" s="87" t="n">
        <v>26.5746883301482</v>
      </c>
      <c r="X53" s="87" t="n">
        <v>27.5875997643004</v>
      </c>
      <c r="Y53" s="87" t="n">
        <v>27.5541429797558</v>
      </c>
      <c r="Z53" s="87" t="n">
        <v>27.9458754573248</v>
      </c>
      <c r="AA53" s="87" t="n">
        <v>28.410059151163</v>
      </c>
      <c r="AB53" s="87" t="n">
        <v>28.8380468781783</v>
      </c>
      <c r="AC53" s="87" t="n">
        <v>27.9117066398633</v>
      </c>
      <c r="AD53" s="90"/>
      <c r="AE53" s="64"/>
      <c r="AF53" s="64"/>
      <c r="AG53" s="64" t="n">
        <v>23.4968974358974</v>
      </c>
      <c r="AH53" s="64" t="n">
        <v>23.2402222222222</v>
      </c>
      <c r="AI53" s="64"/>
      <c r="AJ53" s="64"/>
      <c r="AK53" s="64" t="n">
        <v>56.9285714285714</v>
      </c>
      <c r="AL53" s="64" t="n">
        <v>25.0249996185303</v>
      </c>
      <c r="AM53" s="64" t="n">
        <v>28.75</v>
      </c>
      <c r="AN53" s="64" t="n">
        <v>40.9000015258789</v>
      </c>
      <c r="AO53" s="64" t="n">
        <v>29.3999996185303</v>
      </c>
      <c r="AP53" s="64" t="n">
        <v>27.3999996185303</v>
      </c>
      <c r="AQ53" s="64" t="n">
        <v>28.1499996185303</v>
      </c>
      <c r="AR53" s="64" t="n">
        <v>28.0499992370605</v>
      </c>
      <c r="AS53" s="64" t="n">
        <v>26.8500003814697</v>
      </c>
      <c r="AT53" s="64" t="n">
        <v>23.5</v>
      </c>
      <c r="AU53" s="64" t="n">
        <v>23.8999996185303</v>
      </c>
      <c r="AV53" s="64" t="n">
        <v>21.6499996185303</v>
      </c>
      <c r="AW53" s="64" t="n">
        <v>22.6499996185303</v>
      </c>
      <c r="AX53" s="64" t="n">
        <v>23.0249996185303</v>
      </c>
      <c r="AY53" s="64" t="n">
        <v>26.75</v>
      </c>
      <c r="AZ53" s="64" t="n">
        <v>38.9000015258789</v>
      </c>
      <c r="BA53" s="64" t="n">
        <v>27.3999996185303</v>
      </c>
      <c r="BB53" s="64" t="n">
        <v>25.3999996185303</v>
      </c>
      <c r="BC53" s="64" t="n">
        <v>26.1499996185303</v>
      </c>
      <c r="BD53" s="64" t="n">
        <v>26.0499992370605</v>
      </c>
      <c r="BE53" s="64" t="n">
        <v>26.3500003814697</v>
      </c>
      <c r="BF53" s="64" t="n">
        <v>23</v>
      </c>
      <c r="BG53" s="64" t="n">
        <v>23.3999996185303</v>
      </c>
      <c r="BH53" s="64" t="n">
        <v>21.1499996185303</v>
      </c>
      <c r="BI53" s="64" t="n">
        <v>22.1499996185303</v>
      </c>
      <c r="BJ53" s="64" t="n">
        <v>22.5249996185303</v>
      </c>
      <c r="BK53" s="64" t="n">
        <v>26.25</v>
      </c>
      <c r="BL53" s="64" t="n">
        <v>38.4000015258789</v>
      </c>
      <c r="BM53" s="64" t="n">
        <v>26.8999996185303</v>
      </c>
      <c r="BN53" s="64" t="n">
        <v>24.8999996185303</v>
      </c>
      <c r="BO53" s="64" t="n">
        <v>25.6499996185303</v>
      </c>
      <c r="BP53" s="64" t="n">
        <v>25.5499992370605</v>
      </c>
      <c r="BQ53" s="64" t="n">
        <v>26.3500003814697</v>
      </c>
      <c r="BR53" s="64" t="n">
        <v>23</v>
      </c>
      <c r="BS53" s="64" t="n">
        <v>23.3999996185303</v>
      </c>
      <c r="BT53" s="64" t="n">
        <v>21.1499996185303</v>
      </c>
      <c r="BU53" s="64" t="n">
        <v>22.1499996185303</v>
      </c>
      <c r="BV53" s="64" t="n">
        <v>22.5249996185303</v>
      </c>
      <c r="BW53" s="64" t="n">
        <v>26.25</v>
      </c>
      <c r="BX53" s="64" t="n">
        <v>38.4000015258789</v>
      </c>
      <c r="BY53" s="64" t="n">
        <v>26.8999996185303</v>
      </c>
      <c r="BZ53" s="64" t="n">
        <v>24.8999996185303</v>
      </c>
      <c r="CA53" s="64" t="n">
        <v>25.6499996185303</v>
      </c>
      <c r="CB53" s="64" t="n">
        <v>25.5499992370605</v>
      </c>
      <c r="CC53" s="64" t="n">
        <v>26.3500003814697</v>
      </c>
      <c r="CD53" s="64" t="n">
        <v>23</v>
      </c>
      <c r="CE53" s="64" t="n">
        <v>23.3999996185303</v>
      </c>
      <c r="CF53" s="64" t="n">
        <v>21.1499996185303</v>
      </c>
      <c r="CG53" s="64" t="n">
        <v>22.1499996185303</v>
      </c>
      <c r="CH53" s="64" t="n">
        <v>22.5249996185303</v>
      </c>
      <c r="CI53" s="64" t="n">
        <v>26.25</v>
      </c>
      <c r="CJ53" s="64" t="n">
        <v>38.4000015258789</v>
      </c>
      <c r="CK53" s="64" t="n">
        <v>26.8999996185303</v>
      </c>
      <c r="CL53" s="64" t="n">
        <v>24.8999996185303</v>
      </c>
      <c r="CM53" s="64" t="n">
        <v>25.6499996185303</v>
      </c>
      <c r="CN53" s="64" t="n">
        <v>25.5499992370605</v>
      </c>
      <c r="CO53" s="64" t="n">
        <v>26.8500003814697</v>
      </c>
      <c r="CP53" s="64" t="n">
        <v>23.5</v>
      </c>
      <c r="CQ53" s="64" t="n">
        <v>23.8999996185303</v>
      </c>
      <c r="CR53" s="64" t="n">
        <v>21.6499996185303</v>
      </c>
      <c r="CS53" s="64" t="n">
        <v>22.6499996185303</v>
      </c>
      <c r="CT53" s="64" t="n">
        <v>23.0249996185303</v>
      </c>
      <c r="CU53" s="64" t="n">
        <v>26.75</v>
      </c>
      <c r="CV53" s="64" t="n">
        <v>38.9000015258789</v>
      </c>
      <c r="CW53" s="64" t="n">
        <v>27.3999996185303</v>
      </c>
      <c r="CX53" s="64" t="n">
        <v>25.3999996185303</v>
      </c>
      <c r="CY53" s="64" t="n">
        <v>26.1499996185303</v>
      </c>
      <c r="CZ53" s="64" t="n">
        <v>26.0499992370605</v>
      </c>
      <c r="DA53" s="64" t="n">
        <v>27.3500003814697</v>
      </c>
      <c r="DB53" s="64" t="n">
        <v>24</v>
      </c>
      <c r="DC53" s="64" t="n">
        <v>24.3999996185303</v>
      </c>
      <c r="DD53" s="64" t="n">
        <v>22.1499996185303</v>
      </c>
      <c r="DE53" s="64" t="n">
        <v>23.1499996185303</v>
      </c>
      <c r="DF53" s="64" t="n">
        <v>23.5249996185303</v>
      </c>
      <c r="DG53" s="64" t="n">
        <v>27.25</v>
      </c>
      <c r="DH53" s="64" t="n">
        <v>39.4000015258789</v>
      </c>
      <c r="DI53" s="64" t="n">
        <v>27.8999996185303</v>
      </c>
      <c r="DJ53" s="64" t="n">
        <v>25.8999996185303</v>
      </c>
      <c r="DK53" s="64" t="n">
        <v>26.6499996185303</v>
      </c>
      <c r="DL53" s="64" t="n">
        <v>26.5499992370605</v>
      </c>
      <c r="DM53" s="64" t="n">
        <v>27.8500003814697</v>
      </c>
      <c r="DN53" s="64" t="n">
        <v>24.5</v>
      </c>
      <c r="DO53" s="64" t="n">
        <v>24.8999996185303</v>
      </c>
      <c r="DP53" s="64" t="n">
        <v>22.6499996185303</v>
      </c>
      <c r="DQ53" s="64" t="n">
        <v>23.6499996185303</v>
      </c>
      <c r="DR53" s="64" t="n">
        <v>24.0249996185303</v>
      </c>
      <c r="DS53" s="64" t="n">
        <v>27.75</v>
      </c>
      <c r="DT53" s="64" t="n">
        <v>39.9000015258789</v>
      </c>
      <c r="DU53" s="64" t="n">
        <v>28.3999996185303</v>
      </c>
      <c r="DV53" s="64" t="n">
        <v>26.3999996185303</v>
      </c>
      <c r="DW53" s="64" t="n">
        <v>27.1499996185303</v>
      </c>
      <c r="DX53" s="64" t="n">
        <v>27.0499992370605</v>
      </c>
      <c r="DY53" s="64" t="n">
        <v>28.3500003814697</v>
      </c>
      <c r="DZ53" s="64" t="n">
        <v>25</v>
      </c>
      <c r="EA53" s="64" t="n">
        <v>25.3999996185303</v>
      </c>
      <c r="EB53" s="64" t="n">
        <v>23.1499996185303</v>
      </c>
      <c r="EC53" s="64" t="n">
        <v>24.1499996185303</v>
      </c>
      <c r="ED53" s="64" t="n">
        <v>24.5249996185303</v>
      </c>
      <c r="EE53" s="64" t="n">
        <v>28.25</v>
      </c>
      <c r="EF53" s="64" t="n">
        <v>40.4000015258789</v>
      </c>
      <c r="EG53" s="64" t="n">
        <v>28.8999996185303</v>
      </c>
      <c r="EH53" s="64" t="n">
        <v>26.8999996185303</v>
      </c>
      <c r="EI53" s="64" t="n">
        <v>27.6499996185303</v>
      </c>
      <c r="EJ53" s="64" t="n">
        <v>27.5499992370605</v>
      </c>
      <c r="EK53" s="64"/>
      <c r="EL53" s="64"/>
      <c r="EM53" s="64"/>
      <c r="EN53" s="64"/>
      <c r="EO53" s="64"/>
      <c r="EP53" s="64"/>
      <c r="EQ53" s="64"/>
      <c r="ER53" s="64"/>
      <c r="ES53" s="64"/>
      <c r="ET53" s="64"/>
      <c r="EU53" s="64"/>
      <c r="EV53" s="64"/>
      <c r="EW53" s="64"/>
      <c r="EX53" s="64"/>
      <c r="EY53" s="64"/>
      <c r="EZ53" s="64"/>
      <c r="FA53" s="64"/>
      <c r="FB53" s="64"/>
      <c r="FC53" s="64"/>
      <c r="FD53" s="64"/>
      <c r="FE53" s="64"/>
      <c r="FF53" s="64"/>
      <c r="FG53" s="64"/>
      <c r="FH53" s="64"/>
      <c r="FI53" s="64"/>
      <c r="FJ53" s="64"/>
      <c r="FK53" s="64"/>
      <c r="FL53" s="64"/>
      <c r="FM53" s="64"/>
      <c r="FN53" s="64"/>
      <c r="FO53" s="64"/>
      <c r="FP53" s="64"/>
      <c r="FQ53" s="64"/>
      <c r="FR53" s="64"/>
      <c r="FS53" s="64"/>
      <c r="FT53" s="64"/>
      <c r="FU53" s="64"/>
      <c r="FV53" s="64"/>
      <c r="FW53" s="64"/>
      <c r="FX53" s="64"/>
      <c r="FY53" s="64"/>
      <c r="FZ53" s="64"/>
      <c r="GA53" s="64"/>
      <c r="GB53" s="64"/>
      <c r="GC53" s="64"/>
      <c r="GD53" s="64"/>
      <c r="GE53" s="64"/>
      <c r="GF53" s="64"/>
      <c r="GG53" s="64"/>
      <c r="GH53" s="64"/>
      <c r="GI53" s="64"/>
      <c r="GJ53" s="64"/>
      <c r="GK53" s="64"/>
      <c r="GL53" s="64"/>
      <c r="GM53" s="64"/>
      <c r="GN53" s="64"/>
      <c r="GO53" s="64"/>
      <c r="GP53" s="64"/>
      <c r="GQ53" s="64"/>
      <c r="GR53" s="64"/>
      <c r="GS53" s="64"/>
      <c r="GT53" s="64"/>
      <c r="GU53" s="64"/>
      <c r="GV53" s="64"/>
      <c r="GW53" s="64"/>
      <c r="GX53" s="64"/>
      <c r="GY53" s="64"/>
      <c r="GZ53" s="64"/>
      <c r="HA53" s="64"/>
      <c r="HB53" s="64"/>
      <c r="HC53" s="64"/>
      <c r="HD53" s="64"/>
      <c r="HE53" s="64"/>
      <c r="HF53" s="64"/>
      <c r="HG53" s="64"/>
      <c r="HH53" s="64"/>
      <c r="HI53" s="64"/>
      <c r="HJ53" s="64"/>
      <c r="HK53" s="64"/>
      <c r="HL53" s="64"/>
      <c r="HM53" s="64"/>
      <c r="HN53" s="64"/>
      <c r="HO53" s="64"/>
      <c r="HP53" s="64"/>
      <c r="HQ53" s="64"/>
      <c r="HR53" s="64"/>
      <c r="HS53" s="64"/>
      <c r="HT53" s="64"/>
      <c r="HU53" s="64"/>
      <c r="HV53" s="64"/>
      <c r="HW53" s="64"/>
      <c r="HX53" s="64"/>
      <c r="HY53" s="64"/>
      <c r="HZ53" s="64"/>
      <c r="IA53" s="64"/>
      <c r="IB53" s="64"/>
      <c r="IC53" s="64"/>
      <c r="ID53" s="64"/>
      <c r="IE53" s="64"/>
      <c r="IF53" s="64"/>
      <c r="IG53" s="64"/>
      <c r="IH53" s="64"/>
      <c r="II53" s="64"/>
      <c r="IJ53" s="64"/>
      <c r="IK53" s="64"/>
      <c r="IL53" s="64"/>
      <c r="IM53" s="64"/>
      <c r="IN53" s="64"/>
      <c r="IO53" s="64"/>
      <c r="IP53" s="64"/>
      <c r="IQ53" s="64"/>
      <c r="IR53" s="64"/>
      <c r="IS53" s="64"/>
      <c r="IT53" s="64"/>
      <c r="IU53" s="64"/>
      <c r="IV53" s="64"/>
      <c r="IW53" s="64"/>
    </row>
    <row r="54" customFormat="false" ht="11.25" hidden="true" customHeight="true" outlineLevel="0" collapsed="false">
      <c r="A54" s="118"/>
      <c r="B54" s="125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C54" s="87"/>
      <c r="AD54" s="90"/>
      <c r="AE54" s="64"/>
      <c r="AF54" s="64"/>
      <c r="AG54" s="64"/>
      <c r="AH54" s="64"/>
      <c r="AI54" s="64"/>
      <c r="AJ54" s="64"/>
      <c r="AK54" s="64"/>
      <c r="AL54" s="64"/>
      <c r="AM54" s="64"/>
      <c r="AN54" s="64"/>
      <c r="AO54" s="64"/>
      <c r="AP54" s="64"/>
      <c r="AQ54" s="64"/>
      <c r="AR54" s="64"/>
      <c r="AS54" s="64"/>
      <c r="AT54" s="64"/>
      <c r="AU54" s="64"/>
      <c r="AV54" s="64"/>
      <c r="AW54" s="64"/>
      <c r="AX54" s="64"/>
      <c r="AY54" s="64"/>
      <c r="AZ54" s="64"/>
      <c r="BA54" s="64"/>
      <c r="BB54" s="64"/>
      <c r="BC54" s="64"/>
      <c r="BD54" s="64"/>
      <c r="BE54" s="64"/>
      <c r="BF54" s="64"/>
      <c r="BG54" s="64"/>
      <c r="BH54" s="64"/>
      <c r="BI54" s="64"/>
      <c r="BJ54" s="64"/>
      <c r="BK54" s="64"/>
      <c r="BL54" s="64"/>
      <c r="BM54" s="64"/>
      <c r="BN54" s="64"/>
      <c r="BO54" s="64"/>
      <c r="BP54" s="64"/>
      <c r="BQ54" s="64"/>
      <c r="BR54" s="64"/>
      <c r="BS54" s="64"/>
      <c r="BT54" s="64"/>
      <c r="BU54" s="64"/>
      <c r="BV54" s="64"/>
      <c r="BW54" s="64"/>
      <c r="BX54" s="64"/>
      <c r="BY54" s="64"/>
      <c r="BZ54" s="64"/>
      <c r="CA54" s="64"/>
      <c r="CB54" s="64"/>
      <c r="CC54" s="64"/>
      <c r="CD54" s="64"/>
      <c r="CE54" s="64"/>
      <c r="CF54" s="64"/>
      <c r="CG54" s="64"/>
      <c r="CH54" s="64"/>
      <c r="CI54" s="64"/>
      <c r="CJ54" s="64"/>
      <c r="CK54" s="64"/>
      <c r="CL54" s="64"/>
      <c r="CM54" s="64"/>
      <c r="CN54" s="64"/>
      <c r="CO54" s="64"/>
      <c r="CP54" s="64"/>
      <c r="CQ54" s="64"/>
      <c r="CR54" s="64"/>
      <c r="CS54" s="64"/>
      <c r="CT54" s="64"/>
      <c r="CU54" s="64"/>
      <c r="CV54" s="64"/>
      <c r="CW54" s="64"/>
      <c r="CX54" s="64"/>
      <c r="CY54" s="64"/>
      <c r="CZ54" s="64"/>
      <c r="DA54" s="64"/>
      <c r="DB54" s="64"/>
      <c r="DC54" s="64"/>
      <c r="DD54" s="64"/>
      <c r="DE54" s="64"/>
      <c r="DF54" s="64"/>
      <c r="DG54" s="64"/>
      <c r="DH54" s="64"/>
      <c r="DI54" s="64"/>
      <c r="DJ54" s="64"/>
      <c r="DK54" s="64"/>
      <c r="DL54" s="64"/>
      <c r="DM54" s="64"/>
      <c r="DN54" s="64"/>
      <c r="DO54" s="64"/>
      <c r="DP54" s="64"/>
      <c r="DQ54" s="64"/>
      <c r="DR54" s="64"/>
      <c r="DS54" s="64"/>
      <c r="DT54" s="64"/>
      <c r="DU54" s="64"/>
      <c r="DV54" s="64"/>
      <c r="DW54" s="64"/>
      <c r="DX54" s="64"/>
      <c r="DY54" s="64"/>
      <c r="DZ54" s="64"/>
      <c r="EA54" s="64"/>
      <c r="EB54" s="64"/>
      <c r="EC54" s="64"/>
      <c r="ED54" s="64"/>
      <c r="EE54" s="64"/>
      <c r="EF54" s="64"/>
      <c r="EG54" s="64"/>
      <c r="EH54" s="64"/>
      <c r="EI54" s="64"/>
      <c r="EJ54" s="64"/>
      <c r="EK54" s="64"/>
      <c r="EL54" s="64"/>
      <c r="EM54" s="64"/>
      <c r="EN54" s="64"/>
      <c r="EO54" s="64"/>
      <c r="EP54" s="64"/>
      <c r="EQ54" s="64"/>
      <c r="ER54" s="64"/>
      <c r="ES54" s="64"/>
      <c r="ET54" s="64"/>
      <c r="EU54" s="64"/>
      <c r="EV54" s="64"/>
      <c r="EW54" s="64"/>
      <c r="EX54" s="64"/>
      <c r="EY54" s="64"/>
      <c r="EZ54" s="64"/>
      <c r="FA54" s="64"/>
      <c r="FB54" s="64"/>
      <c r="FC54" s="64"/>
      <c r="FD54" s="64"/>
      <c r="FE54" s="64"/>
      <c r="FF54" s="64"/>
      <c r="FG54" s="64"/>
      <c r="FH54" s="64"/>
      <c r="FI54" s="64"/>
      <c r="FJ54" s="64"/>
      <c r="FK54" s="64"/>
      <c r="FL54" s="64"/>
      <c r="FM54" s="64"/>
      <c r="FN54" s="64"/>
      <c r="FO54" s="64"/>
      <c r="FP54" s="64"/>
      <c r="FQ54" s="64"/>
      <c r="FR54" s="64"/>
      <c r="FS54" s="64"/>
      <c r="FT54" s="64"/>
      <c r="FU54" s="64"/>
      <c r="FV54" s="64"/>
      <c r="FW54" s="64"/>
      <c r="FX54" s="64"/>
      <c r="FY54" s="64"/>
      <c r="FZ54" s="64"/>
      <c r="GA54" s="64"/>
      <c r="GB54" s="64"/>
      <c r="GC54" s="64"/>
      <c r="GD54" s="64"/>
      <c r="GE54" s="64"/>
      <c r="GF54" s="64"/>
      <c r="GG54" s="64"/>
      <c r="GH54" s="64"/>
      <c r="GI54" s="64"/>
      <c r="GJ54" s="64"/>
      <c r="GK54" s="64"/>
      <c r="GL54" s="64"/>
      <c r="GM54" s="64"/>
      <c r="GN54" s="64"/>
      <c r="GO54" s="64"/>
      <c r="GP54" s="64"/>
      <c r="GQ54" s="64"/>
      <c r="GR54" s="64"/>
      <c r="GS54" s="64"/>
      <c r="GT54" s="64"/>
      <c r="GU54" s="64"/>
      <c r="GV54" s="64"/>
      <c r="GW54" s="64"/>
      <c r="GX54" s="64"/>
      <c r="GY54" s="64"/>
      <c r="GZ54" s="64"/>
      <c r="HA54" s="64"/>
      <c r="HB54" s="64"/>
      <c r="HC54" s="64"/>
      <c r="HD54" s="64"/>
      <c r="HE54" s="64"/>
      <c r="HF54" s="64"/>
      <c r="HG54" s="64"/>
      <c r="HH54" s="64"/>
      <c r="HI54" s="64"/>
      <c r="HJ54" s="64"/>
      <c r="HK54" s="64"/>
      <c r="HL54" s="64"/>
      <c r="HM54" s="64"/>
      <c r="HN54" s="64"/>
      <c r="HO54" s="64"/>
      <c r="HP54" s="64"/>
      <c r="HQ54" s="64"/>
      <c r="HR54" s="64"/>
      <c r="HS54" s="64"/>
      <c r="HT54" s="64"/>
      <c r="HU54" s="64"/>
      <c r="HV54" s="64"/>
      <c r="HW54" s="64"/>
      <c r="HX54" s="64"/>
      <c r="HY54" s="64"/>
      <c r="HZ54" s="64"/>
      <c r="IA54" s="64"/>
      <c r="IB54" s="64"/>
      <c r="IC54" s="64"/>
      <c r="ID54" s="64"/>
      <c r="IE54" s="64"/>
      <c r="IF54" s="64"/>
      <c r="IG54" s="64"/>
      <c r="IH54" s="64"/>
      <c r="II54" s="64"/>
      <c r="IJ54" s="64"/>
      <c r="IK54" s="64"/>
      <c r="IL54" s="64"/>
      <c r="IM54" s="64"/>
      <c r="IN54" s="64"/>
      <c r="IO54" s="64"/>
      <c r="IP54" s="64"/>
      <c r="IQ54" s="64"/>
      <c r="IR54" s="64"/>
      <c r="IS54" s="64"/>
      <c r="IT54" s="64"/>
      <c r="IU54" s="64"/>
      <c r="IV54" s="64"/>
      <c r="IW54" s="64"/>
    </row>
    <row r="55" customFormat="false" ht="11.25" hidden="true" customHeight="true" outlineLevel="0" collapsed="false">
      <c r="A55" s="118" t="s">
        <v>9</v>
      </c>
      <c r="B55" s="125"/>
      <c r="C55" s="87"/>
      <c r="D55" s="87"/>
      <c r="E55" s="87"/>
      <c r="F55" s="87"/>
      <c r="G55" s="87"/>
      <c r="H55" s="87"/>
      <c r="I55" s="87"/>
      <c r="J55" s="87"/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C55" s="87"/>
      <c r="AD55" s="90"/>
      <c r="AE55" s="64"/>
      <c r="AF55" s="64"/>
      <c r="AG55" s="64"/>
      <c r="AH55" s="64"/>
      <c r="AI55" s="64"/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/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64"/>
      <c r="BP55" s="64"/>
      <c r="BQ55" s="64"/>
      <c r="BR55" s="64"/>
      <c r="BS55" s="64"/>
      <c r="BT55" s="64"/>
      <c r="BU55" s="64"/>
      <c r="BV55" s="64"/>
      <c r="BW55" s="64"/>
      <c r="BX55" s="64"/>
      <c r="BY55" s="64"/>
      <c r="BZ55" s="64"/>
      <c r="CA55" s="64"/>
      <c r="CB55" s="64"/>
      <c r="CC55" s="64"/>
      <c r="CD55" s="64"/>
      <c r="CE55" s="64"/>
      <c r="CF55" s="64"/>
      <c r="CG55" s="64"/>
      <c r="CH55" s="64"/>
      <c r="CI55" s="64"/>
      <c r="CJ55" s="64"/>
      <c r="CK55" s="64"/>
      <c r="CL55" s="64"/>
      <c r="CM55" s="64"/>
      <c r="CN55" s="64"/>
      <c r="CO55" s="64"/>
      <c r="CP55" s="64"/>
      <c r="CQ55" s="64"/>
      <c r="CR55" s="64"/>
      <c r="CS55" s="64"/>
      <c r="CT55" s="64"/>
      <c r="CU55" s="64"/>
      <c r="CV55" s="64"/>
      <c r="CW55" s="64"/>
      <c r="CX55" s="64"/>
      <c r="CY55" s="64"/>
      <c r="CZ55" s="64"/>
      <c r="DA55" s="64"/>
      <c r="DB55" s="64"/>
      <c r="DC55" s="64"/>
      <c r="DD55" s="64"/>
      <c r="DE55" s="64"/>
      <c r="DF55" s="64"/>
      <c r="DG55" s="64"/>
      <c r="DH55" s="64"/>
      <c r="DI55" s="64"/>
      <c r="DJ55" s="64"/>
      <c r="DK55" s="64"/>
      <c r="DL55" s="64"/>
      <c r="DM55" s="64"/>
      <c r="DN55" s="64"/>
      <c r="DO55" s="64"/>
      <c r="DP55" s="64"/>
      <c r="DQ55" s="64"/>
      <c r="DR55" s="64"/>
      <c r="DS55" s="64"/>
      <c r="DT55" s="64"/>
      <c r="DU55" s="64"/>
      <c r="DV55" s="64"/>
      <c r="DW55" s="64"/>
      <c r="DX55" s="64"/>
      <c r="DY55" s="64"/>
      <c r="DZ55" s="64"/>
      <c r="EA55" s="64"/>
      <c r="EB55" s="64"/>
      <c r="EC55" s="64"/>
      <c r="ED55" s="64"/>
      <c r="EE55" s="64"/>
      <c r="EF55" s="64"/>
      <c r="EG55" s="64"/>
      <c r="EH55" s="64"/>
      <c r="EI55" s="64"/>
      <c r="EJ55" s="64"/>
      <c r="EK55" s="64"/>
      <c r="EL55" s="64"/>
      <c r="EM55" s="64"/>
      <c r="EN55" s="64"/>
      <c r="EO55" s="64"/>
      <c r="EP55" s="64"/>
      <c r="EQ55" s="64"/>
      <c r="ER55" s="64"/>
      <c r="ES55" s="64"/>
      <c r="ET55" s="64"/>
      <c r="EU55" s="64"/>
      <c r="EV55" s="64"/>
      <c r="EW55" s="64"/>
      <c r="EX55" s="64"/>
      <c r="EY55" s="64"/>
      <c r="EZ55" s="64"/>
      <c r="FA55" s="64"/>
      <c r="FB55" s="64"/>
      <c r="FC55" s="64"/>
      <c r="FD55" s="64"/>
      <c r="FE55" s="64"/>
      <c r="FF55" s="64"/>
      <c r="FG55" s="64"/>
      <c r="FH55" s="64"/>
      <c r="FI55" s="64"/>
      <c r="FJ55" s="64"/>
      <c r="FK55" s="64"/>
      <c r="FL55" s="64"/>
      <c r="FM55" s="64"/>
      <c r="FN55" s="64"/>
      <c r="FO55" s="64"/>
      <c r="FP55" s="64"/>
      <c r="FQ55" s="64"/>
      <c r="FR55" s="64"/>
      <c r="FS55" s="64"/>
      <c r="FT55" s="64"/>
      <c r="FU55" s="64"/>
      <c r="FV55" s="64"/>
      <c r="FW55" s="64"/>
      <c r="FX55" s="64"/>
      <c r="FY55" s="64"/>
      <c r="FZ55" s="64"/>
      <c r="GA55" s="64"/>
      <c r="GB55" s="64"/>
      <c r="GC55" s="64"/>
      <c r="GD55" s="64"/>
      <c r="GE55" s="64"/>
      <c r="GF55" s="64"/>
      <c r="GG55" s="64"/>
      <c r="GH55" s="64"/>
      <c r="GI55" s="64"/>
      <c r="GJ55" s="64"/>
      <c r="GK55" s="64"/>
      <c r="GL55" s="64"/>
      <c r="GM55" s="64"/>
      <c r="GN55" s="64"/>
      <c r="GO55" s="64"/>
      <c r="GP55" s="64"/>
      <c r="GQ55" s="64"/>
      <c r="GR55" s="64"/>
      <c r="GS55" s="64"/>
      <c r="GT55" s="64"/>
      <c r="GU55" s="64"/>
      <c r="GV55" s="64"/>
      <c r="GW55" s="64"/>
      <c r="GX55" s="64"/>
      <c r="GY55" s="64"/>
      <c r="GZ55" s="64"/>
      <c r="HA55" s="64"/>
      <c r="HB55" s="64"/>
      <c r="HC55" s="64"/>
      <c r="HD55" s="64"/>
      <c r="HE55" s="64"/>
      <c r="HF55" s="64"/>
      <c r="HG55" s="64"/>
      <c r="HH55" s="64"/>
      <c r="HI55" s="64"/>
      <c r="HJ55" s="64"/>
      <c r="HK55" s="64"/>
      <c r="HL55" s="64"/>
      <c r="HM55" s="64"/>
      <c r="HN55" s="64"/>
      <c r="HO55" s="64"/>
      <c r="HP55" s="64"/>
      <c r="HQ55" s="64"/>
      <c r="HR55" s="64"/>
      <c r="HS55" s="64"/>
      <c r="HT55" s="64"/>
      <c r="HU55" s="64"/>
      <c r="HV55" s="64"/>
      <c r="HW55" s="64"/>
      <c r="HX55" s="64"/>
      <c r="HY55" s="64"/>
      <c r="HZ55" s="64"/>
      <c r="IA55" s="64"/>
      <c r="IB55" s="64"/>
      <c r="IC55" s="64"/>
      <c r="ID55" s="64"/>
      <c r="IE55" s="64"/>
      <c r="IF55" s="64"/>
      <c r="IG55" s="64"/>
      <c r="IH55" s="64"/>
      <c r="II55" s="64"/>
      <c r="IJ55" s="64"/>
      <c r="IK55" s="64"/>
      <c r="IL55" s="64"/>
      <c r="IM55" s="64"/>
      <c r="IN55" s="64"/>
      <c r="IO55" s="64"/>
      <c r="IP55" s="64"/>
      <c r="IQ55" s="64"/>
      <c r="IR55" s="64"/>
      <c r="IS55" s="64"/>
      <c r="IT55" s="64"/>
      <c r="IU55" s="64"/>
      <c r="IV55" s="64"/>
      <c r="IW55" s="64"/>
    </row>
    <row r="56" customFormat="false" ht="11.25" hidden="true" customHeight="true" outlineLevel="0" collapsed="false">
      <c r="A56" s="118" t="s">
        <v>9</v>
      </c>
      <c r="B56" s="125" t="n">
        <v>44.875</v>
      </c>
      <c r="C56" s="87" t="n">
        <v>31.6926039182223</v>
      </c>
      <c r="D56" s="87" t="n">
        <v>33.9778163192614</v>
      </c>
      <c r="E56" s="87" t="n">
        <v>35.847110738342</v>
      </c>
      <c r="F56" s="87" t="n">
        <v>34.5744186298032</v>
      </c>
      <c r="G56" s="87" t="n">
        <v>33.7317505550068</v>
      </c>
      <c r="H56" s="87" t="n">
        <v>34.365022894962</v>
      </c>
      <c r="I56" s="87" t="n">
        <v>33.0984782150515</v>
      </c>
      <c r="J56" s="87" t="n">
        <v>30.0788953675071</v>
      </c>
      <c r="K56" s="87" t="n">
        <v>32.3098819868372</v>
      </c>
      <c r="L56" s="87" t="n">
        <v>27.847908748177</v>
      </c>
      <c r="M56" s="87" t="n">
        <v>28.7188829436416</v>
      </c>
      <c r="N56" s="87" t="n">
        <v>31.0550432118306</v>
      </c>
      <c r="O56" s="87" t="n">
        <v>37.0202862342794</v>
      </c>
      <c r="P56" s="87" t="n">
        <v>35.3715727093479</v>
      </c>
      <c r="Q56" s="87" t="n">
        <v>38.6689997592109</v>
      </c>
      <c r="R56" s="87" t="n">
        <v>35.323199128396</v>
      </c>
      <c r="S56" s="87" t="n">
        <v>34.6982109067451</v>
      </c>
      <c r="T56" s="87" t="n">
        <v>34.4167487854804</v>
      </c>
      <c r="U56" s="87" t="n">
        <v>32.5903147333924</v>
      </c>
      <c r="V56" s="87" t="n">
        <v>37.0875692013625</v>
      </c>
      <c r="W56" s="87" t="n">
        <v>33.4289846682441</v>
      </c>
      <c r="X56" s="87" t="n">
        <v>35.1601711721733</v>
      </c>
      <c r="Y56" s="87" t="n">
        <v>34.2324031591939</v>
      </c>
      <c r="Z56" s="87" t="n">
        <v>34.1877112337956</v>
      </c>
      <c r="AA56" s="87" t="n">
        <v>34.7007498687527</v>
      </c>
      <c r="AB56" s="87" t="n">
        <v>37.2469905790991</v>
      </c>
      <c r="AC56" s="87" t="n">
        <v>34.771773815481</v>
      </c>
      <c r="AD56" s="90"/>
      <c r="AE56" s="64"/>
      <c r="AF56" s="64"/>
      <c r="AG56" s="64" t="n">
        <v>34.365022894962</v>
      </c>
      <c r="AH56" s="64" t="n">
        <v>33.0984782150515</v>
      </c>
      <c r="AI56" s="64"/>
      <c r="AJ56" s="64"/>
      <c r="AK56" s="64" t="n">
        <v>46.9003571428571</v>
      </c>
      <c r="AL56" s="64" t="n">
        <v>19.5549983978272</v>
      </c>
      <c r="AM56" s="64" t="n">
        <v>24.0499973297119</v>
      </c>
      <c r="AN56" s="64" t="n">
        <v>29.3999977111816</v>
      </c>
      <c r="AO56" s="64" t="n">
        <v>19.9499980926514</v>
      </c>
      <c r="AP56" s="64" t="n">
        <v>19.6499988555908</v>
      </c>
      <c r="AQ56" s="64" t="n">
        <v>19.5749980926514</v>
      </c>
      <c r="AR56" s="64" t="n">
        <v>20.9999992370605</v>
      </c>
      <c r="AS56" s="64" t="n">
        <v>20.7900009155273</v>
      </c>
      <c r="AT56" s="64" t="n">
        <v>20.5999984741211</v>
      </c>
      <c r="AU56" s="64" t="n">
        <v>19.6000003814697</v>
      </c>
      <c r="AV56" s="64" t="n">
        <v>19.5999984741211</v>
      </c>
      <c r="AW56" s="64" t="n">
        <v>19.5999984741211</v>
      </c>
      <c r="AX56" s="64" t="n">
        <v>19.5549983978272</v>
      </c>
      <c r="AY56" s="64" t="n">
        <v>24.0499973297119</v>
      </c>
      <c r="AZ56" s="64" t="n">
        <v>29.3999977111816</v>
      </c>
      <c r="BA56" s="64" t="n">
        <v>19.9499980926514</v>
      </c>
      <c r="BB56" s="64" t="n">
        <v>19.6499988555908</v>
      </c>
      <c r="BC56" s="64" t="n">
        <v>19.5749980926514</v>
      </c>
      <c r="BD56" s="64" t="n">
        <v>20.9999992370605</v>
      </c>
      <c r="BE56" s="64" t="n">
        <v>20.7900009155273</v>
      </c>
      <c r="BF56" s="64" t="n">
        <v>20.5999984741211</v>
      </c>
      <c r="BG56" s="64" t="n">
        <v>19.6000003814697</v>
      </c>
      <c r="BH56" s="64" t="n">
        <v>19.5999984741211</v>
      </c>
      <c r="BI56" s="64" t="n">
        <v>19.5999984741211</v>
      </c>
      <c r="BJ56" s="64" t="n">
        <v>19.5549983978272</v>
      </c>
      <c r="BK56" s="64" t="n">
        <v>24.0499973297119</v>
      </c>
      <c r="BL56" s="64" t="n">
        <v>29.3999977111816</v>
      </c>
      <c r="BM56" s="64" t="n">
        <v>19.9499980926514</v>
      </c>
      <c r="BN56" s="64" t="n">
        <v>19.6499988555908</v>
      </c>
      <c r="BO56" s="64" t="n">
        <v>19.5749980926514</v>
      </c>
      <c r="BP56" s="64" t="n">
        <v>20.9999992370605</v>
      </c>
      <c r="BQ56" s="64" t="n">
        <v>20.7900009155273</v>
      </c>
      <c r="BR56" s="64" t="n">
        <v>20.5999984741211</v>
      </c>
      <c r="BS56" s="64" t="n">
        <v>19.6000003814697</v>
      </c>
      <c r="BT56" s="64" t="n">
        <v>19.5999984741211</v>
      </c>
      <c r="BU56" s="64" t="n">
        <v>19.5999984741211</v>
      </c>
      <c r="BV56" s="64" t="n">
        <v>19.5549983978272</v>
      </c>
      <c r="BW56" s="64" t="n">
        <v>24.0499973297119</v>
      </c>
      <c r="BX56" s="64" t="n">
        <v>29.3999977111816</v>
      </c>
      <c r="BY56" s="64" t="n">
        <v>19.9499980926514</v>
      </c>
      <c r="BZ56" s="64" t="n">
        <v>19.6499988555908</v>
      </c>
      <c r="CA56" s="64" t="n">
        <v>19.5749980926514</v>
      </c>
      <c r="CB56" s="64" t="n">
        <v>20.9999992370605</v>
      </c>
      <c r="CC56" s="64" t="n">
        <v>20.7900009155273</v>
      </c>
      <c r="CD56" s="64" t="n">
        <v>20.5999984741211</v>
      </c>
      <c r="CE56" s="64" t="n">
        <v>19.6000003814697</v>
      </c>
      <c r="CF56" s="64" t="n">
        <v>19.5999984741211</v>
      </c>
      <c r="CG56" s="64" t="n">
        <v>19.5999984741211</v>
      </c>
      <c r="CH56" s="64" t="n">
        <v>19.5549983978272</v>
      </c>
      <c r="CI56" s="64" t="n">
        <v>24.0499973297119</v>
      </c>
      <c r="CJ56" s="64" t="n">
        <v>29.3999977111816</v>
      </c>
      <c r="CK56" s="64" t="n">
        <v>19.9499980926514</v>
      </c>
      <c r="CL56" s="64" t="n">
        <v>19.6499988555908</v>
      </c>
      <c r="CM56" s="64" t="n">
        <v>19.5749980926514</v>
      </c>
      <c r="CN56" s="64" t="n">
        <v>20.9999992370605</v>
      </c>
      <c r="CO56" s="64" t="n">
        <v>20.7900009155273</v>
      </c>
      <c r="CP56" s="64" t="n">
        <v>20.5999984741211</v>
      </c>
      <c r="CQ56" s="64" t="n">
        <v>19.6000003814697</v>
      </c>
      <c r="CR56" s="64" t="n">
        <v>19.5999984741211</v>
      </c>
      <c r="CS56" s="64" t="n">
        <v>19.5999984741211</v>
      </c>
      <c r="CT56" s="64" t="n">
        <v>19.5549983978272</v>
      </c>
      <c r="CU56" s="64" t="n">
        <v>24.0499973297119</v>
      </c>
      <c r="CV56" s="64" t="n">
        <v>29.3999977111816</v>
      </c>
      <c r="CW56" s="64" t="n">
        <v>19.9499980926514</v>
      </c>
      <c r="CX56" s="64" t="n">
        <v>19.6499988555908</v>
      </c>
      <c r="CY56" s="64" t="n">
        <v>19.5749980926514</v>
      </c>
      <c r="CZ56" s="64" t="n">
        <v>20.9999992370605</v>
      </c>
      <c r="DA56" s="64" t="n">
        <v>20.7900009155273</v>
      </c>
      <c r="DB56" s="64" t="n">
        <v>20.5999984741211</v>
      </c>
      <c r="DC56" s="64" t="n">
        <v>19.6000003814697</v>
      </c>
      <c r="DD56" s="64" t="n">
        <v>19.5999984741211</v>
      </c>
      <c r="DE56" s="64" t="n">
        <v>19.5999984741211</v>
      </c>
      <c r="DF56" s="64" t="n">
        <v>19.5549983978272</v>
      </c>
      <c r="DG56" s="64" t="n">
        <v>24.0499973297119</v>
      </c>
      <c r="DH56" s="64" t="n">
        <v>29.3999977111816</v>
      </c>
      <c r="DI56" s="64" t="n">
        <v>19.9499980926514</v>
      </c>
      <c r="DJ56" s="64" t="n">
        <v>19.6499988555908</v>
      </c>
      <c r="DK56" s="64" t="n">
        <v>19.5749980926514</v>
      </c>
      <c r="DL56" s="64" t="n">
        <v>20.9999992370605</v>
      </c>
      <c r="DM56" s="64" t="n">
        <v>20.9900009155273</v>
      </c>
      <c r="DN56" s="64" t="n">
        <v>20.7999984741211</v>
      </c>
      <c r="DO56" s="64" t="n">
        <v>19.8000003814697</v>
      </c>
      <c r="DP56" s="64" t="n">
        <v>19.7999984741211</v>
      </c>
      <c r="DQ56" s="64" t="n">
        <v>19.7999984741211</v>
      </c>
      <c r="DR56" s="64" t="n">
        <v>19.7549983978271</v>
      </c>
      <c r="DS56" s="64" t="n">
        <v>24.2499973297119</v>
      </c>
      <c r="DT56" s="64" t="n">
        <v>29.5999977111816</v>
      </c>
      <c r="DU56" s="64" t="n">
        <v>20.1499980926514</v>
      </c>
      <c r="DV56" s="64" t="n">
        <v>19.8499988555908</v>
      </c>
      <c r="DW56" s="64" t="n">
        <v>19.7749980926514</v>
      </c>
      <c r="DX56" s="64" t="n">
        <v>21.1999992370605</v>
      </c>
      <c r="DY56" s="64" t="n">
        <v>21.1900009155273</v>
      </c>
      <c r="DZ56" s="64" t="n">
        <v>20.9999984741211</v>
      </c>
      <c r="EA56" s="64" t="n">
        <v>20.0000003814697</v>
      </c>
      <c r="EB56" s="64" t="n">
        <v>19.9999984741211</v>
      </c>
      <c r="EC56" s="64" t="n">
        <v>19.9999984741211</v>
      </c>
      <c r="ED56" s="64" t="n">
        <v>19.9549983978271</v>
      </c>
      <c r="EE56" s="64" t="n">
        <v>24.4499973297119</v>
      </c>
      <c r="EF56" s="64" t="n">
        <v>29.7999977111816</v>
      </c>
      <c r="EG56" s="64" t="n">
        <v>20.3499980926514</v>
      </c>
      <c r="EH56" s="64" t="n">
        <v>20.0499988555908</v>
      </c>
      <c r="EI56" s="64" t="n">
        <v>19.9749980926514</v>
      </c>
      <c r="EJ56" s="64" t="n">
        <v>21.3999992370605</v>
      </c>
      <c r="EK56" s="64"/>
      <c r="EL56" s="64"/>
      <c r="EM56" s="64"/>
      <c r="EN56" s="64"/>
      <c r="EO56" s="64"/>
      <c r="EP56" s="64"/>
      <c r="EQ56" s="64"/>
      <c r="ER56" s="64"/>
      <c r="ES56" s="64"/>
      <c r="ET56" s="64"/>
      <c r="EU56" s="64"/>
      <c r="EV56" s="64"/>
      <c r="EW56" s="64"/>
      <c r="EX56" s="64"/>
      <c r="EY56" s="64"/>
      <c r="EZ56" s="64"/>
      <c r="FA56" s="64"/>
      <c r="FB56" s="64"/>
      <c r="FC56" s="64"/>
      <c r="FD56" s="64"/>
      <c r="FE56" s="64"/>
      <c r="FF56" s="64"/>
      <c r="FG56" s="64"/>
      <c r="FH56" s="64"/>
      <c r="FI56" s="64"/>
      <c r="FJ56" s="64"/>
      <c r="FK56" s="64"/>
      <c r="FL56" s="64"/>
      <c r="FM56" s="64"/>
      <c r="FN56" s="64"/>
      <c r="FO56" s="64"/>
      <c r="FP56" s="64"/>
      <c r="FQ56" s="64"/>
      <c r="FR56" s="64"/>
      <c r="FS56" s="64"/>
      <c r="FT56" s="64"/>
      <c r="FU56" s="64"/>
      <c r="FV56" s="64"/>
      <c r="FW56" s="64"/>
      <c r="FX56" s="64"/>
      <c r="FY56" s="64"/>
      <c r="FZ56" s="64"/>
      <c r="GA56" s="64"/>
      <c r="GB56" s="64"/>
      <c r="GC56" s="64"/>
      <c r="GD56" s="64"/>
      <c r="GE56" s="64"/>
      <c r="GF56" s="64"/>
      <c r="GG56" s="64"/>
      <c r="GH56" s="64"/>
      <c r="GI56" s="64"/>
      <c r="GJ56" s="64"/>
      <c r="GK56" s="64"/>
      <c r="GL56" s="64"/>
      <c r="GM56" s="64"/>
      <c r="GN56" s="64"/>
      <c r="GO56" s="64"/>
      <c r="GP56" s="64"/>
      <c r="GQ56" s="64"/>
      <c r="GR56" s="64"/>
      <c r="GS56" s="64"/>
      <c r="GT56" s="64"/>
      <c r="GU56" s="64"/>
      <c r="GV56" s="64"/>
      <c r="GW56" s="64"/>
      <c r="GX56" s="64"/>
      <c r="GY56" s="64"/>
      <c r="GZ56" s="64"/>
      <c r="HA56" s="64"/>
      <c r="HB56" s="64"/>
      <c r="HC56" s="64"/>
      <c r="HD56" s="64"/>
      <c r="HE56" s="64"/>
      <c r="HF56" s="64"/>
      <c r="HG56" s="64"/>
      <c r="HH56" s="64"/>
      <c r="HI56" s="64"/>
      <c r="HJ56" s="64"/>
      <c r="HK56" s="64"/>
      <c r="HL56" s="64"/>
      <c r="HM56" s="64"/>
      <c r="HN56" s="64"/>
      <c r="HO56" s="64"/>
      <c r="HP56" s="64"/>
      <c r="HQ56" s="64"/>
      <c r="HR56" s="64"/>
      <c r="HS56" s="64"/>
      <c r="HT56" s="64"/>
      <c r="HU56" s="64"/>
      <c r="HV56" s="64"/>
      <c r="HW56" s="64"/>
      <c r="HX56" s="64"/>
      <c r="HY56" s="64"/>
      <c r="HZ56" s="64"/>
      <c r="IA56" s="64"/>
      <c r="IB56" s="64"/>
      <c r="IC56" s="64"/>
      <c r="ID56" s="64"/>
      <c r="IE56" s="64"/>
      <c r="IF56" s="64"/>
      <c r="IG56" s="64"/>
      <c r="IH56" s="64"/>
      <c r="II56" s="64"/>
      <c r="IJ56" s="64"/>
      <c r="IK56" s="64"/>
      <c r="IL56" s="64"/>
      <c r="IM56" s="64"/>
      <c r="IN56" s="64"/>
      <c r="IO56" s="64"/>
      <c r="IP56" s="64"/>
      <c r="IQ56" s="64"/>
      <c r="IR56" s="64"/>
      <c r="IS56" s="64"/>
      <c r="IT56" s="64"/>
      <c r="IU56" s="64"/>
      <c r="IV56" s="64"/>
      <c r="IW56" s="64"/>
    </row>
    <row r="57" customFormat="false" ht="11.25" hidden="true" customHeight="true" outlineLevel="0" collapsed="false">
      <c r="A57" s="118"/>
      <c r="B57" s="125"/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C57" s="87"/>
      <c r="AD57" s="90"/>
      <c r="AE57" s="64"/>
      <c r="AF57" s="64"/>
      <c r="AG57" s="64"/>
      <c r="AH57" s="64"/>
      <c r="AI57" s="64"/>
      <c r="AJ57" s="64"/>
      <c r="AK57" s="64"/>
      <c r="AL57" s="64"/>
      <c r="AM57" s="64"/>
      <c r="AN57" s="64"/>
      <c r="AO57" s="64"/>
      <c r="AP57" s="64"/>
      <c r="AQ57" s="64"/>
      <c r="AR57" s="64"/>
      <c r="AS57" s="64"/>
      <c r="AT57" s="64"/>
      <c r="AU57" s="64"/>
      <c r="AV57" s="64"/>
      <c r="AW57" s="64"/>
      <c r="AX57" s="64"/>
      <c r="AY57" s="64"/>
      <c r="AZ57" s="64"/>
      <c r="BA57" s="64"/>
      <c r="BB57" s="64"/>
      <c r="BC57" s="64"/>
      <c r="BD57" s="64"/>
      <c r="BE57" s="64"/>
      <c r="BF57" s="64"/>
      <c r="BG57" s="64"/>
      <c r="BH57" s="64"/>
      <c r="BI57" s="64"/>
      <c r="BJ57" s="64"/>
      <c r="BK57" s="64"/>
      <c r="BL57" s="64"/>
      <c r="BM57" s="64"/>
      <c r="BN57" s="64"/>
      <c r="BO57" s="64"/>
      <c r="BP57" s="64"/>
      <c r="BQ57" s="64"/>
      <c r="BR57" s="64"/>
      <c r="BS57" s="64"/>
      <c r="BT57" s="64"/>
      <c r="BU57" s="64"/>
      <c r="BV57" s="64"/>
      <c r="BW57" s="64"/>
      <c r="BX57" s="64"/>
      <c r="BY57" s="64"/>
      <c r="BZ57" s="64"/>
      <c r="CA57" s="64"/>
      <c r="CB57" s="64"/>
      <c r="CC57" s="64"/>
      <c r="CD57" s="64"/>
      <c r="CE57" s="64"/>
      <c r="CF57" s="64"/>
      <c r="CG57" s="64"/>
      <c r="CH57" s="64"/>
      <c r="CI57" s="64"/>
      <c r="CJ57" s="64"/>
      <c r="CK57" s="64"/>
      <c r="CL57" s="64"/>
      <c r="CM57" s="64"/>
      <c r="CN57" s="64"/>
      <c r="CO57" s="64"/>
      <c r="CP57" s="64"/>
      <c r="CQ57" s="64"/>
      <c r="CR57" s="64"/>
      <c r="CS57" s="64"/>
      <c r="CT57" s="64"/>
      <c r="CU57" s="64"/>
      <c r="CV57" s="64"/>
      <c r="CW57" s="64"/>
      <c r="CX57" s="64"/>
      <c r="CY57" s="64"/>
      <c r="CZ57" s="64"/>
      <c r="DA57" s="64"/>
      <c r="DB57" s="64"/>
      <c r="DC57" s="64"/>
      <c r="DD57" s="64"/>
      <c r="DE57" s="64"/>
      <c r="DF57" s="64"/>
      <c r="DG57" s="64"/>
      <c r="DH57" s="64"/>
      <c r="DI57" s="64"/>
      <c r="DJ57" s="64"/>
      <c r="DK57" s="64"/>
      <c r="DL57" s="64"/>
      <c r="DM57" s="64"/>
      <c r="DN57" s="64"/>
      <c r="DO57" s="64"/>
      <c r="DP57" s="64"/>
      <c r="DQ57" s="64"/>
      <c r="DR57" s="64"/>
      <c r="DS57" s="64"/>
      <c r="DT57" s="64"/>
      <c r="DU57" s="64"/>
      <c r="DV57" s="64"/>
      <c r="DW57" s="64"/>
      <c r="DX57" s="64"/>
      <c r="DY57" s="64"/>
      <c r="DZ57" s="64"/>
      <c r="EA57" s="64"/>
      <c r="EB57" s="64"/>
      <c r="EC57" s="64"/>
      <c r="ED57" s="64"/>
      <c r="EE57" s="64"/>
      <c r="EF57" s="64"/>
      <c r="EG57" s="64"/>
      <c r="EH57" s="64"/>
      <c r="EI57" s="64"/>
      <c r="EJ57" s="64"/>
      <c r="EK57" s="64"/>
      <c r="EL57" s="64"/>
      <c r="EM57" s="64"/>
      <c r="EN57" s="64"/>
      <c r="EO57" s="64"/>
      <c r="EP57" s="64"/>
      <c r="EQ57" s="64"/>
      <c r="ER57" s="64"/>
      <c r="ES57" s="64"/>
      <c r="ET57" s="64"/>
      <c r="EU57" s="64"/>
      <c r="EV57" s="64"/>
      <c r="EW57" s="64"/>
      <c r="EX57" s="64"/>
      <c r="EY57" s="64"/>
      <c r="EZ57" s="64"/>
      <c r="FA57" s="64"/>
      <c r="FB57" s="64"/>
      <c r="FC57" s="64"/>
      <c r="FD57" s="64"/>
      <c r="FE57" s="64"/>
      <c r="FF57" s="64"/>
      <c r="FG57" s="64"/>
      <c r="FH57" s="64"/>
      <c r="FI57" s="64"/>
      <c r="FJ57" s="64"/>
      <c r="FK57" s="64"/>
      <c r="FL57" s="64"/>
      <c r="FM57" s="64"/>
      <c r="FN57" s="64"/>
      <c r="FO57" s="64"/>
      <c r="FP57" s="64"/>
      <c r="FQ57" s="64"/>
      <c r="FR57" s="64"/>
      <c r="FS57" s="64"/>
      <c r="FT57" s="64"/>
      <c r="FU57" s="64"/>
      <c r="FV57" s="64"/>
      <c r="FW57" s="64"/>
      <c r="FX57" s="64"/>
      <c r="FY57" s="64"/>
      <c r="FZ57" s="64"/>
      <c r="GA57" s="64"/>
      <c r="GB57" s="64"/>
      <c r="GC57" s="64"/>
      <c r="GD57" s="64"/>
      <c r="GE57" s="64"/>
      <c r="GF57" s="64"/>
      <c r="GG57" s="64"/>
      <c r="GH57" s="64"/>
      <c r="GI57" s="64"/>
      <c r="GJ57" s="64"/>
      <c r="GK57" s="64"/>
      <c r="GL57" s="64"/>
      <c r="GM57" s="64"/>
      <c r="GN57" s="64"/>
      <c r="GO57" s="64"/>
      <c r="GP57" s="64"/>
      <c r="GQ57" s="64"/>
      <c r="GR57" s="64"/>
      <c r="GS57" s="64"/>
      <c r="GT57" s="64"/>
      <c r="GU57" s="64"/>
      <c r="GV57" s="64"/>
      <c r="GW57" s="64"/>
      <c r="GX57" s="64"/>
      <c r="GY57" s="64"/>
      <c r="GZ57" s="64"/>
      <c r="HA57" s="64"/>
      <c r="HB57" s="64"/>
      <c r="HC57" s="64"/>
      <c r="HD57" s="64"/>
      <c r="HE57" s="64"/>
      <c r="HF57" s="64"/>
      <c r="HG57" s="64"/>
      <c r="HH57" s="64"/>
      <c r="HI57" s="64"/>
      <c r="HJ57" s="64"/>
      <c r="HK57" s="64"/>
      <c r="HL57" s="64"/>
      <c r="HM57" s="64"/>
      <c r="HN57" s="64"/>
      <c r="HO57" s="64"/>
      <c r="HP57" s="64"/>
      <c r="HQ57" s="64"/>
      <c r="HR57" s="64"/>
      <c r="HS57" s="64"/>
      <c r="HT57" s="64"/>
      <c r="HU57" s="64"/>
      <c r="HV57" s="64"/>
      <c r="HW57" s="64"/>
      <c r="HX57" s="64"/>
      <c r="HY57" s="64"/>
      <c r="HZ57" s="64"/>
      <c r="IA57" s="64"/>
      <c r="IB57" s="64"/>
      <c r="IC57" s="64"/>
      <c r="ID57" s="64"/>
      <c r="IE57" s="64"/>
      <c r="IF57" s="64"/>
      <c r="IG57" s="64"/>
      <c r="IH57" s="64"/>
      <c r="II57" s="64"/>
      <c r="IJ57" s="64"/>
      <c r="IK57" s="64"/>
      <c r="IL57" s="64"/>
      <c r="IM57" s="64"/>
      <c r="IN57" s="64"/>
      <c r="IO57" s="64"/>
      <c r="IP57" s="64"/>
      <c r="IQ57" s="64"/>
      <c r="IR57" s="64"/>
      <c r="IS57" s="64"/>
      <c r="IT57" s="64"/>
      <c r="IU57" s="64"/>
      <c r="IV57" s="64"/>
      <c r="IW57" s="64"/>
    </row>
    <row r="58" customFormat="false" ht="11.25" hidden="true" customHeight="true" outlineLevel="0" collapsed="false">
      <c r="A58" s="118"/>
      <c r="B58" s="125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C58" s="87"/>
      <c r="AD58" s="90"/>
      <c r="AE58" s="64"/>
      <c r="AF58" s="64"/>
      <c r="AG58" s="64"/>
      <c r="AH58" s="64"/>
      <c r="AI58" s="64"/>
      <c r="AJ58" s="64"/>
      <c r="AK58" s="64"/>
      <c r="AL58" s="64"/>
      <c r="AM58" s="64"/>
      <c r="AN58" s="64"/>
      <c r="AO58" s="64"/>
      <c r="AP58" s="64"/>
      <c r="AQ58" s="64"/>
      <c r="AR58" s="64"/>
      <c r="AS58" s="64"/>
      <c r="AT58" s="64"/>
      <c r="AU58" s="64"/>
      <c r="AV58" s="64"/>
      <c r="AW58" s="64"/>
      <c r="AX58" s="64"/>
      <c r="AY58" s="64"/>
      <c r="AZ58" s="64"/>
      <c r="BA58" s="64"/>
      <c r="BB58" s="64"/>
      <c r="BC58" s="64"/>
      <c r="BD58" s="64"/>
      <c r="BE58" s="64"/>
      <c r="BF58" s="64"/>
      <c r="BG58" s="64"/>
      <c r="BH58" s="64"/>
      <c r="BI58" s="64"/>
      <c r="BJ58" s="64"/>
      <c r="BK58" s="64"/>
      <c r="BL58" s="64"/>
      <c r="BM58" s="64"/>
      <c r="BN58" s="64"/>
      <c r="BO58" s="64"/>
      <c r="BP58" s="64"/>
      <c r="BQ58" s="64"/>
      <c r="BR58" s="64"/>
      <c r="BS58" s="64"/>
      <c r="BT58" s="64"/>
      <c r="BU58" s="64"/>
      <c r="BV58" s="64"/>
      <c r="BW58" s="64"/>
      <c r="BX58" s="64"/>
      <c r="BY58" s="64"/>
      <c r="BZ58" s="64"/>
      <c r="CA58" s="64"/>
      <c r="CB58" s="64"/>
      <c r="CC58" s="64"/>
      <c r="CD58" s="64"/>
      <c r="CE58" s="64"/>
      <c r="CF58" s="64"/>
      <c r="CG58" s="64"/>
      <c r="CH58" s="64"/>
      <c r="CI58" s="64"/>
      <c r="CJ58" s="64"/>
      <c r="CK58" s="64"/>
      <c r="CL58" s="64"/>
      <c r="CM58" s="64"/>
      <c r="CN58" s="64"/>
      <c r="CO58" s="64"/>
      <c r="CP58" s="64"/>
      <c r="CQ58" s="64"/>
      <c r="CR58" s="64"/>
      <c r="CS58" s="64"/>
      <c r="CT58" s="64"/>
      <c r="CU58" s="64"/>
      <c r="CV58" s="64"/>
      <c r="CW58" s="64"/>
      <c r="CX58" s="64"/>
      <c r="CY58" s="64"/>
      <c r="CZ58" s="64"/>
      <c r="DA58" s="64"/>
      <c r="DB58" s="64"/>
      <c r="DC58" s="64"/>
      <c r="DD58" s="64"/>
      <c r="DE58" s="64"/>
      <c r="DF58" s="64"/>
      <c r="DG58" s="64"/>
      <c r="DH58" s="64"/>
      <c r="DI58" s="64"/>
      <c r="DJ58" s="64"/>
      <c r="DK58" s="64"/>
      <c r="DL58" s="64"/>
      <c r="DM58" s="64"/>
      <c r="DN58" s="64"/>
      <c r="DO58" s="64"/>
      <c r="DP58" s="64"/>
      <c r="DQ58" s="64"/>
      <c r="DR58" s="64"/>
      <c r="DS58" s="64"/>
      <c r="DT58" s="64"/>
      <c r="DU58" s="64"/>
      <c r="DV58" s="64"/>
      <c r="DW58" s="64"/>
      <c r="DX58" s="64"/>
      <c r="DY58" s="64"/>
      <c r="DZ58" s="64"/>
      <c r="EA58" s="64"/>
      <c r="EB58" s="64"/>
      <c r="EC58" s="64"/>
      <c r="ED58" s="64"/>
      <c r="EE58" s="64"/>
      <c r="EF58" s="64"/>
      <c r="EG58" s="64"/>
      <c r="EH58" s="64"/>
      <c r="EI58" s="64"/>
      <c r="EJ58" s="64"/>
      <c r="EK58" s="64"/>
      <c r="EL58" s="64"/>
      <c r="EM58" s="64"/>
      <c r="EN58" s="64"/>
      <c r="EO58" s="64"/>
      <c r="EP58" s="64"/>
      <c r="EQ58" s="64"/>
      <c r="ER58" s="64"/>
      <c r="ES58" s="64"/>
      <c r="ET58" s="64"/>
      <c r="EU58" s="64"/>
      <c r="EV58" s="64"/>
      <c r="EW58" s="64"/>
      <c r="EX58" s="64"/>
      <c r="EY58" s="64"/>
      <c r="EZ58" s="64"/>
      <c r="FA58" s="64"/>
      <c r="FB58" s="64"/>
      <c r="FC58" s="64"/>
      <c r="FD58" s="64"/>
      <c r="FE58" s="64"/>
      <c r="FF58" s="64"/>
      <c r="FG58" s="64"/>
      <c r="FH58" s="64"/>
      <c r="FI58" s="64"/>
      <c r="FJ58" s="64"/>
      <c r="FK58" s="64"/>
      <c r="FL58" s="64"/>
      <c r="FM58" s="64"/>
      <c r="FN58" s="64"/>
      <c r="FO58" s="64"/>
      <c r="FP58" s="64"/>
      <c r="FQ58" s="64"/>
      <c r="FR58" s="64"/>
      <c r="FS58" s="64"/>
      <c r="FT58" s="64"/>
      <c r="FU58" s="64"/>
      <c r="FV58" s="64"/>
      <c r="FW58" s="64"/>
      <c r="FX58" s="64"/>
      <c r="FY58" s="64"/>
      <c r="FZ58" s="64"/>
      <c r="GA58" s="64"/>
      <c r="GB58" s="64"/>
      <c r="GC58" s="64"/>
      <c r="GD58" s="64"/>
      <c r="GE58" s="64"/>
      <c r="GF58" s="64"/>
      <c r="GG58" s="64"/>
      <c r="GH58" s="64"/>
      <c r="GI58" s="64"/>
      <c r="GJ58" s="64"/>
      <c r="GK58" s="64"/>
      <c r="GL58" s="64"/>
      <c r="GM58" s="64"/>
      <c r="GN58" s="64"/>
      <c r="GO58" s="64"/>
      <c r="GP58" s="64"/>
      <c r="GQ58" s="64"/>
      <c r="GR58" s="64"/>
      <c r="GS58" s="64"/>
      <c r="GT58" s="64"/>
      <c r="GU58" s="64"/>
      <c r="GV58" s="64"/>
      <c r="GW58" s="64"/>
      <c r="GX58" s="64"/>
      <c r="GY58" s="64"/>
      <c r="GZ58" s="64"/>
      <c r="HA58" s="64"/>
      <c r="HB58" s="64"/>
      <c r="HC58" s="64"/>
      <c r="HD58" s="64"/>
      <c r="HE58" s="64"/>
      <c r="HF58" s="64"/>
      <c r="HG58" s="64"/>
      <c r="HH58" s="64"/>
      <c r="HI58" s="64"/>
      <c r="HJ58" s="64"/>
      <c r="HK58" s="64"/>
      <c r="HL58" s="64"/>
      <c r="HM58" s="64"/>
      <c r="HN58" s="64"/>
      <c r="HO58" s="64"/>
      <c r="HP58" s="64"/>
      <c r="HQ58" s="64"/>
      <c r="HR58" s="64"/>
      <c r="HS58" s="64"/>
      <c r="HT58" s="64"/>
      <c r="HU58" s="64"/>
      <c r="HV58" s="64"/>
      <c r="HW58" s="64"/>
      <c r="HX58" s="64"/>
      <c r="HY58" s="64"/>
      <c r="HZ58" s="64"/>
      <c r="IA58" s="64"/>
      <c r="IB58" s="64"/>
      <c r="IC58" s="64"/>
      <c r="ID58" s="64"/>
      <c r="IE58" s="64"/>
      <c r="IF58" s="64"/>
      <c r="IG58" s="64"/>
      <c r="IH58" s="64"/>
      <c r="II58" s="64"/>
      <c r="IJ58" s="64"/>
      <c r="IK58" s="64"/>
      <c r="IL58" s="64"/>
      <c r="IM58" s="64"/>
      <c r="IN58" s="64"/>
      <c r="IO58" s="64"/>
      <c r="IP58" s="64"/>
      <c r="IQ58" s="64"/>
      <c r="IR58" s="64"/>
      <c r="IS58" s="64"/>
      <c r="IT58" s="64"/>
      <c r="IU58" s="64"/>
      <c r="IV58" s="64"/>
      <c r="IW58" s="64"/>
    </row>
    <row r="59" customFormat="false" ht="11.25" hidden="true" customHeight="true" outlineLevel="0" collapsed="false">
      <c r="A59" s="118"/>
      <c r="B59" s="125"/>
      <c r="C59" s="87"/>
      <c r="D59" s="87"/>
      <c r="E59" s="87"/>
      <c r="F59" s="87"/>
      <c r="G59" s="87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C59" s="87"/>
      <c r="AD59" s="90"/>
      <c r="AE59" s="64"/>
      <c r="AF59" s="64"/>
      <c r="AG59" s="64"/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4"/>
      <c r="AU59" s="64"/>
      <c r="AV59" s="64"/>
      <c r="AW59" s="64"/>
      <c r="AX59" s="64"/>
      <c r="AY59" s="64"/>
      <c r="AZ59" s="64"/>
      <c r="BA59" s="64"/>
      <c r="BB59" s="64"/>
      <c r="BC59" s="64"/>
      <c r="BD59" s="64"/>
      <c r="BE59" s="64"/>
      <c r="BF59" s="64"/>
      <c r="BG59" s="64"/>
      <c r="BH59" s="64"/>
      <c r="BI59" s="64"/>
      <c r="BJ59" s="64"/>
      <c r="BK59" s="64"/>
      <c r="BL59" s="64"/>
      <c r="BM59" s="64"/>
      <c r="BN59" s="64"/>
      <c r="BO59" s="64"/>
      <c r="BP59" s="64"/>
      <c r="BQ59" s="64"/>
      <c r="BR59" s="64"/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4"/>
      <c r="CF59" s="64"/>
      <c r="CG59" s="64"/>
      <c r="CH59" s="64"/>
      <c r="CI59" s="64"/>
      <c r="CJ59" s="64"/>
      <c r="CK59" s="64"/>
      <c r="CL59" s="64"/>
      <c r="CM59" s="64"/>
      <c r="CN59" s="64"/>
      <c r="CO59" s="64"/>
      <c r="CP59" s="64"/>
      <c r="CQ59" s="64"/>
      <c r="CR59" s="64"/>
      <c r="CS59" s="64"/>
      <c r="CT59" s="64"/>
      <c r="CU59" s="64"/>
      <c r="CV59" s="64"/>
      <c r="CW59" s="64"/>
      <c r="CX59" s="64"/>
      <c r="CY59" s="64"/>
      <c r="CZ59" s="64"/>
      <c r="DA59" s="64"/>
      <c r="DB59" s="64"/>
      <c r="DC59" s="64"/>
      <c r="DD59" s="64"/>
      <c r="DE59" s="64"/>
      <c r="DF59" s="64"/>
      <c r="DG59" s="64"/>
      <c r="DH59" s="64"/>
      <c r="DI59" s="64"/>
      <c r="DJ59" s="64"/>
      <c r="DK59" s="64"/>
      <c r="DL59" s="64"/>
      <c r="DM59" s="64"/>
      <c r="DN59" s="64"/>
      <c r="DO59" s="64"/>
      <c r="DP59" s="64"/>
      <c r="DQ59" s="64"/>
      <c r="DR59" s="64"/>
      <c r="DS59" s="64"/>
      <c r="DT59" s="64"/>
      <c r="DU59" s="64"/>
      <c r="DV59" s="64"/>
      <c r="DW59" s="64"/>
      <c r="DX59" s="64"/>
      <c r="DY59" s="64"/>
      <c r="DZ59" s="64"/>
      <c r="EA59" s="64"/>
      <c r="EB59" s="64"/>
      <c r="EC59" s="64"/>
      <c r="ED59" s="64"/>
      <c r="EE59" s="64"/>
      <c r="EF59" s="64"/>
      <c r="EG59" s="64"/>
      <c r="EH59" s="64"/>
      <c r="EI59" s="64"/>
      <c r="EJ59" s="64"/>
      <c r="EK59" s="64"/>
      <c r="EL59" s="64"/>
      <c r="EM59" s="64"/>
      <c r="EN59" s="64"/>
      <c r="EO59" s="64"/>
      <c r="EP59" s="64"/>
      <c r="EQ59" s="64"/>
      <c r="ER59" s="64"/>
      <c r="ES59" s="64"/>
      <c r="ET59" s="64"/>
      <c r="EU59" s="64"/>
      <c r="EV59" s="64"/>
      <c r="EW59" s="64"/>
      <c r="EX59" s="64"/>
      <c r="EY59" s="64"/>
      <c r="EZ59" s="64"/>
      <c r="FA59" s="64"/>
      <c r="FB59" s="64"/>
      <c r="FC59" s="64"/>
      <c r="FD59" s="64"/>
      <c r="FE59" s="64"/>
      <c r="FF59" s="64"/>
      <c r="FG59" s="64"/>
      <c r="FH59" s="64"/>
      <c r="FI59" s="64"/>
      <c r="FJ59" s="64"/>
      <c r="FK59" s="64"/>
      <c r="FL59" s="64"/>
      <c r="FM59" s="64"/>
      <c r="FN59" s="64"/>
      <c r="FO59" s="64"/>
      <c r="FP59" s="64"/>
      <c r="FQ59" s="64"/>
      <c r="FR59" s="64"/>
      <c r="FS59" s="64"/>
      <c r="FT59" s="64"/>
      <c r="FU59" s="64"/>
      <c r="FV59" s="64"/>
      <c r="FW59" s="64"/>
      <c r="FX59" s="64"/>
      <c r="FY59" s="64"/>
      <c r="FZ59" s="64"/>
      <c r="GA59" s="64"/>
      <c r="GB59" s="64"/>
      <c r="GC59" s="64"/>
      <c r="GD59" s="64"/>
      <c r="GE59" s="64"/>
      <c r="GF59" s="64"/>
      <c r="GG59" s="64"/>
      <c r="GH59" s="64"/>
      <c r="GI59" s="64"/>
      <c r="GJ59" s="64"/>
      <c r="GK59" s="64"/>
      <c r="GL59" s="64"/>
      <c r="GM59" s="64"/>
      <c r="GN59" s="64"/>
      <c r="GO59" s="64"/>
      <c r="GP59" s="64"/>
      <c r="GQ59" s="64"/>
      <c r="GR59" s="64"/>
      <c r="GS59" s="64"/>
      <c r="GT59" s="64"/>
      <c r="GU59" s="64"/>
      <c r="GV59" s="64"/>
      <c r="GW59" s="64"/>
      <c r="GX59" s="64"/>
      <c r="GY59" s="64"/>
      <c r="GZ59" s="64"/>
      <c r="HA59" s="64"/>
      <c r="HB59" s="64"/>
      <c r="HC59" s="64"/>
      <c r="HD59" s="64"/>
      <c r="HE59" s="64"/>
      <c r="HF59" s="64"/>
      <c r="HG59" s="64"/>
      <c r="HH59" s="64"/>
      <c r="HI59" s="64"/>
      <c r="HJ59" s="64"/>
      <c r="HK59" s="64"/>
      <c r="HL59" s="64"/>
      <c r="HM59" s="64"/>
      <c r="HN59" s="64"/>
      <c r="HO59" s="64"/>
      <c r="HP59" s="64"/>
      <c r="HQ59" s="64"/>
      <c r="HR59" s="64"/>
      <c r="HS59" s="64"/>
      <c r="HT59" s="64"/>
      <c r="HU59" s="64"/>
      <c r="HV59" s="64"/>
      <c r="HW59" s="64"/>
      <c r="HX59" s="64"/>
      <c r="HY59" s="64"/>
      <c r="HZ59" s="64"/>
      <c r="IA59" s="64"/>
      <c r="IB59" s="64"/>
      <c r="IC59" s="64"/>
      <c r="ID59" s="64"/>
      <c r="IE59" s="64"/>
      <c r="IF59" s="64"/>
      <c r="IG59" s="64"/>
      <c r="IH59" s="64"/>
      <c r="II59" s="64"/>
      <c r="IJ59" s="64"/>
      <c r="IK59" s="64"/>
      <c r="IL59" s="64"/>
      <c r="IM59" s="64"/>
      <c r="IN59" s="64"/>
      <c r="IO59" s="64"/>
      <c r="IP59" s="64"/>
      <c r="IQ59" s="64"/>
      <c r="IR59" s="64"/>
      <c r="IS59" s="64"/>
      <c r="IT59" s="64"/>
      <c r="IU59" s="64"/>
      <c r="IV59" s="64"/>
      <c r="IW59" s="64"/>
    </row>
    <row r="60" customFormat="false" ht="11.25" hidden="true" customHeight="true" outlineLevel="0" collapsed="false">
      <c r="A60" s="118"/>
      <c r="B60" s="125"/>
      <c r="C60" s="87"/>
      <c r="D60" s="87"/>
      <c r="E60" s="87"/>
      <c r="F60" s="87"/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C60" s="87"/>
      <c r="AD60" s="90"/>
      <c r="AE60" s="64"/>
      <c r="AF60" s="64"/>
      <c r="AG60" s="64"/>
      <c r="AH60" s="64"/>
      <c r="AI60" s="64"/>
      <c r="AJ60" s="64"/>
      <c r="AK60" s="64"/>
      <c r="AL60" s="64"/>
      <c r="AM60" s="64"/>
      <c r="AN60" s="64"/>
      <c r="AO60" s="64"/>
      <c r="AP60" s="64"/>
      <c r="AQ60" s="64"/>
      <c r="AR60" s="64"/>
      <c r="AS60" s="64"/>
      <c r="AT60" s="64"/>
      <c r="AU60" s="64"/>
      <c r="AV60" s="64"/>
      <c r="AW60" s="64"/>
      <c r="AX60" s="64"/>
      <c r="AY60" s="64"/>
      <c r="AZ60" s="64"/>
      <c r="BA60" s="64"/>
      <c r="BB60" s="64"/>
      <c r="BC60" s="64"/>
      <c r="BD60" s="64"/>
      <c r="BE60" s="64"/>
      <c r="BF60" s="64"/>
      <c r="BG60" s="64"/>
      <c r="BH60" s="64"/>
      <c r="BI60" s="64"/>
      <c r="BJ60" s="64"/>
      <c r="BK60" s="64"/>
      <c r="BL60" s="64"/>
      <c r="BM60" s="64"/>
      <c r="BN60" s="64"/>
      <c r="BO60" s="64"/>
      <c r="BP60" s="64"/>
      <c r="BQ60" s="64"/>
      <c r="BR60" s="64"/>
      <c r="BS60" s="64"/>
      <c r="BT60" s="64"/>
      <c r="BU60" s="64"/>
      <c r="BV60" s="64"/>
      <c r="BW60" s="64"/>
      <c r="BX60" s="64"/>
      <c r="BY60" s="64"/>
      <c r="BZ60" s="64"/>
      <c r="CA60" s="64"/>
      <c r="CB60" s="64"/>
      <c r="CC60" s="64"/>
      <c r="CD60" s="64"/>
      <c r="CE60" s="64"/>
      <c r="CF60" s="64"/>
      <c r="CG60" s="64"/>
      <c r="CH60" s="64"/>
      <c r="CI60" s="64"/>
      <c r="CJ60" s="64"/>
      <c r="CK60" s="64"/>
      <c r="CL60" s="64"/>
      <c r="CM60" s="64"/>
      <c r="CN60" s="64"/>
      <c r="CO60" s="64"/>
      <c r="CP60" s="64"/>
      <c r="CQ60" s="64"/>
      <c r="CR60" s="64"/>
      <c r="CS60" s="64"/>
      <c r="CT60" s="64"/>
      <c r="CU60" s="64"/>
      <c r="CV60" s="64"/>
      <c r="CW60" s="64"/>
      <c r="CX60" s="64"/>
      <c r="CY60" s="64"/>
      <c r="CZ60" s="64"/>
      <c r="DA60" s="64"/>
      <c r="DB60" s="64"/>
      <c r="DC60" s="64"/>
      <c r="DD60" s="64"/>
      <c r="DE60" s="64"/>
      <c r="DF60" s="64"/>
      <c r="DG60" s="64"/>
      <c r="DH60" s="64"/>
      <c r="DI60" s="64"/>
      <c r="DJ60" s="64"/>
      <c r="DK60" s="64"/>
      <c r="DL60" s="64"/>
      <c r="DM60" s="64"/>
      <c r="DN60" s="64"/>
      <c r="DO60" s="64"/>
      <c r="DP60" s="64"/>
      <c r="DQ60" s="64"/>
      <c r="DR60" s="64"/>
      <c r="DS60" s="64"/>
      <c r="DT60" s="64"/>
      <c r="DU60" s="64"/>
      <c r="DV60" s="64"/>
      <c r="DW60" s="64"/>
      <c r="DX60" s="64"/>
      <c r="DY60" s="64"/>
      <c r="DZ60" s="64"/>
      <c r="EA60" s="64"/>
      <c r="EB60" s="64"/>
      <c r="EC60" s="64"/>
      <c r="ED60" s="64"/>
      <c r="EE60" s="64"/>
      <c r="EF60" s="64"/>
      <c r="EG60" s="64"/>
      <c r="EH60" s="64"/>
      <c r="EI60" s="64"/>
      <c r="EJ60" s="64"/>
      <c r="EK60" s="64"/>
      <c r="EL60" s="64"/>
      <c r="EM60" s="64"/>
      <c r="EN60" s="64"/>
      <c r="EO60" s="64"/>
      <c r="EP60" s="64"/>
      <c r="EQ60" s="64"/>
      <c r="ER60" s="64"/>
      <c r="ES60" s="64"/>
      <c r="ET60" s="64"/>
      <c r="EU60" s="64"/>
      <c r="EV60" s="64"/>
      <c r="EW60" s="64"/>
      <c r="EX60" s="64"/>
      <c r="EY60" s="64"/>
      <c r="EZ60" s="64"/>
      <c r="FA60" s="64"/>
      <c r="FB60" s="64"/>
      <c r="FC60" s="64"/>
      <c r="FD60" s="64"/>
      <c r="FE60" s="64"/>
      <c r="FF60" s="64"/>
      <c r="FG60" s="64"/>
      <c r="FH60" s="64"/>
      <c r="FI60" s="64"/>
      <c r="FJ60" s="64"/>
      <c r="FK60" s="64"/>
      <c r="FL60" s="64"/>
      <c r="FM60" s="64"/>
      <c r="FN60" s="64"/>
      <c r="FO60" s="64"/>
      <c r="FP60" s="64"/>
      <c r="FQ60" s="64"/>
      <c r="FR60" s="64"/>
      <c r="FS60" s="64"/>
      <c r="FT60" s="64"/>
      <c r="FU60" s="64"/>
      <c r="FV60" s="64"/>
      <c r="FW60" s="64"/>
      <c r="FX60" s="64"/>
      <c r="FY60" s="64"/>
      <c r="FZ60" s="64"/>
      <c r="GA60" s="64"/>
      <c r="GB60" s="64"/>
      <c r="GC60" s="64"/>
      <c r="GD60" s="64"/>
      <c r="GE60" s="64"/>
      <c r="GF60" s="64"/>
      <c r="GG60" s="64"/>
      <c r="GH60" s="64"/>
      <c r="GI60" s="64"/>
      <c r="GJ60" s="64"/>
      <c r="GK60" s="64"/>
      <c r="GL60" s="64"/>
      <c r="GM60" s="64"/>
      <c r="GN60" s="64"/>
      <c r="GO60" s="64"/>
      <c r="GP60" s="64"/>
      <c r="GQ60" s="64"/>
      <c r="GR60" s="64"/>
      <c r="GS60" s="64"/>
      <c r="GT60" s="64"/>
      <c r="GU60" s="64"/>
      <c r="GV60" s="64"/>
      <c r="GW60" s="64"/>
      <c r="GX60" s="64"/>
      <c r="GY60" s="64"/>
      <c r="GZ60" s="64"/>
      <c r="HA60" s="64"/>
      <c r="HB60" s="64"/>
      <c r="HC60" s="64"/>
      <c r="HD60" s="64"/>
      <c r="HE60" s="64"/>
      <c r="HF60" s="64"/>
      <c r="HG60" s="64"/>
      <c r="HH60" s="64"/>
      <c r="HI60" s="64"/>
      <c r="HJ60" s="64"/>
      <c r="HK60" s="64"/>
      <c r="HL60" s="64"/>
      <c r="HM60" s="64"/>
      <c r="HN60" s="64"/>
      <c r="HO60" s="64"/>
      <c r="HP60" s="64"/>
      <c r="HQ60" s="64"/>
      <c r="HR60" s="64"/>
      <c r="HS60" s="64"/>
      <c r="HT60" s="64"/>
      <c r="HU60" s="64"/>
      <c r="HV60" s="64"/>
      <c r="HW60" s="64"/>
      <c r="HX60" s="64"/>
      <c r="HY60" s="64"/>
      <c r="HZ60" s="64"/>
      <c r="IA60" s="64"/>
      <c r="IB60" s="64"/>
      <c r="IC60" s="64"/>
      <c r="ID60" s="64"/>
      <c r="IE60" s="64"/>
      <c r="IF60" s="64"/>
      <c r="IG60" s="64"/>
      <c r="IH60" s="64"/>
      <c r="II60" s="64"/>
      <c r="IJ60" s="64"/>
      <c r="IK60" s="64"/>
      <c r="IL60" s="64"/>
      <c r="IM60" s="64"/>
      <c r="IN60" s="64"/>
      <c r="IO60" s="64"/>
      <c r="IP60" s="64"/>
      <c r="IQ60" s="64"/>
      <c r="IR60" s="64"/>
      <c r="IS60" s="64"/>
      <c r="IT60" s="64"/>
      <c r="IU60" s="64"/>
      <c r="IV60" s="64"/>
      <c r="IW60" s="64"/>
    </row>
    <row r="61" customFormat="false" ht="11.25" hidden="true" customHeight="true" outlineLevel="0" collapsed="false">
      <c r="A61" s="118"/>
      <c r="B61" s="125"/>
      <c r="C61" s="87"/>
      <c r="D61" s="87"/>
      <c r="E61" s="87"/>
      <c r="F61" s="87"/>
      <c r="G61" s="87"/>
      <c r="H61" s="87"/>
      <c r="I61" s="87"/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C61" s="87"/>
      <c r="AD61" s="90"/>
    </row>
    <row r="62" customFormat="false" ht="11.25" hidden="true" customHeight="true" outlineLevel="0" collapsed="false">
      <c r="A62" s="118"/>
      <c r="B62" s="125"/>
      <c r="C62" s="87"/>
      <c r="D62" s="87"/>
      <c r="E62" s="87"/>
      <c r="F62" s="87"/>
      <c r="G62" s="87"/>
      <c r="H62" s="87"/>
      <c r="I62" s="87"/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C62" s="87"/>
      <c r="AD62" s="90"/>
    </row>
    <row r="63" customFormat="false" ht="14.1" hidden="false" customHeight="true" outlineLevel="0" collapsed="false">
      <c r="A63" s="118"/>
      <c r="B63" s="125"/>
      <c r="C63" s="87"/>
      <c r="D63" s="87"/>
      <c r="E63" s="87"/>
      <c r="F63" s="87"/>
      <c r="G63" s="87"/>
      <c r="H63" s="87"/>
      <c r="I63" s="87"/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C63" s="87"/>
      <c r="AD63" s="116"/>
    </row>
    <row r="64" customFormat="false" ht="10.5" hidden="false" customHeight="true" outlineLevel="0" collapsed="false"/>
    <row r="65" customFormat="false" ht="18.75" hidden="false" customHeight="true" outlineLevel="0" collapsed="false">
      <c r="A65" s="128" t="s">
        <v>73</v>
      </c>
    </row>
    <row r="66" customFormat="false" ht="13.5" hidden="false" customHeight="true" outlineLevel="0" collapsed="false">
      <c r="A66" s="129" t="s">
        <v>69</v>
      </c>
      <c r="B66" s="130"/>
      <c r="C66" s="131" t="s">
        <v>48</v>
      </c>
      <c r="D66" s="131" t="s">
        <v>49</v>
      </c>
      <c r="E66" s="131" t="s">
        <v>50</v>
      </c>
      <c r="F66" s="131" t="s">
        <v>51</v>
      </c>
      <c r="G66" s="131" t="s">
        <v>52</v>
      </c>
      <c r="H66" s="131" t="n">
        <v>37257</v>
      </c>
      <c r="I66" s="131" t="n">
        <v>37288</v>
      </c>
      <c r="J66" s="131" t="s">
        <v>53</v>
      </c>
      <c r="K66" s="131" t="n">
        <v>37316</v>
      </c>
      <c r="L66" s="131" t="n">
        <v>37347</v>
      </c>
      <c r="M66" s="131" t="n">
        <v>37377</v>
      </c>
      <c r="N66" s="131" t="n">
        <v>37408</v>
      </c>
      <c r="O66" s="131" t="s">
        <v>54</v>
      </c>
      <c r="P66" s="131" t="n">
        <v>37438</v>
      </c>
      <c r="Q66" s="131" t="n">
        <v>37469</v>
      </c>
      <c r="R66" s="131" t="n">
        <v>37500</v>
      </c>
      <c r="S66" s="131" t="s">
        <v>55</v>
      </c>
      <c r="T66" s="131" t="n">
        <v>37530</v>
      </c>
      <c r="U66" s="131" t="n">
        <v>37561</v>
      </c>
      <c r="V66" s="131" t="n">
        <v>37591</v>
      </c>
      <c r="W66" s="131" t="s">
        <v>56</v>
      </c>
      <c r="X66" s="131" t="s">
        <v>57</v>
      </c>
      <c r="Y66" s="131" t="s">
        <v>58</v>
      </c>
      <c r="Z66" s="131" t="s">
        <v>59</v>
      </c>
      <c r="AA66" s="131" t="s">
        <v>60</v>
      </c>
      <c r="AB66" s="131" t="s">
        <v>61</v>
      </c>
      <c r="AC66" s="131" t="s">
        <v>74</v>
      </c>
      <c r="AD66" s="13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  <c r="BM66" s="82"/>
      <c r="BN66" s="82"/>
      <c r="BO66" s="82"/>
      <c r="BP66" s="82"/>
      <c r="BQ66" s="82"/>
      <c r="BR66" s="82"/>
      <c r="BS66" s="82"/>
      <c r="BT66" s="82"/>
      <c r="BU66" s="82"/>
      <c r="BV66" s="82"/>
      <c r="BW66" s="82"/>
      <c r="BX66" s="82"/>
      <c r="BY66" s="82"/>
      <c r="BZ66" s="82"/>
      <c r="CA66" s="82"/>
      <c r="CB66" s="82"/>
      <c r="CC66" s="82"/>
      <c r="CD66" s="82"/>
      <c r="CE66" s="82"/>
      <c r="CF66" s="82"/>
      <c r="CG66" s="82"/>
      <c r="CH66" s="82"/>
      <c r="CI66" s="82"/>
      <c r="CJ66" s="82"/>
      <c r="CK66" s="82"/>
      <c r="CL66" s="82"/>
      <c r="CM66" s="82"/>
      <c r="CN66" s="82"/>
      <c r="CO66" s="82"/>
      <c r="CP66" s="82"/>
      <c r="CQ66" s="82"/>
      <c r="CR66" s="82"/>
      <c r="CS66" s="82"/>
      <c r="CT66" s="82"/>
      <c r="CU66" s="82"/>
      <c r="CV66" s="82"/>
      <c r="CW66" s="82"/>
      <c r="CX66" s="82"/>
      <c r="CY66" s="82"/>
      <c r="CZ66" s="82"/>
      <c r="DA66" s="82"/>
      <c r="DB66" s="82"/>
      <c r="DC66" s="82"/>
      <c r="DD66" s="82"/>
      <c r="DE66" s="82"/>
      <c r="DF66" s="82"/>
      <c r="DG66" s="82"/>
      <c r="DH66" s="82"/>
      <c r="DI66" s="82"/>
      <c r="DJ66" s="82"/>
      <c r="DK66" s="82"/>
      <c r="DL66" s="82"/>
      <c r="DM66" s="82"/>
      <c r="DN66" s="82"/>
      <c r="DO66" s="82"/>
      <c r="DP66" s="82"/>
      <c r="DQ66" s="82"/>
      <c r="DR66" s="82"/>
      <c r="DS66" s="82"/>
      <c r="DT66" s="82"/>
      <c r="DU66" s="82"/>
      <c r="DV66" s="82"/>
      <c r="DW66" s="82"/>
      <c r="DX66" s="82"/>
      <c r="DY66" s="82"/>
      <c r="DZ66" s="82"/>
      <c r="EA66" s="82"/>
      <c r="EB66" s="82"/>
      <c r="EC66" s="82"/>
      <c r="ED66" s="82"/>
      <c r="EE66" s="82"/>
      <c r="EF66" s="82"/>
      <c r="EG66" s="82"/>
      <c r="EH66" s="82"/>
      <c r="EI66" s="82"/>
      <c r="EJ66" s="82"/>
      <c r="EK66" s="82"/>
      <c r="EL66" s="82"/>
      <c r="EM66" s="82"/>
      <c r="EN66" s="82"/>
      <c r="EO66" s="82"/>
      <c r="EP66" s="82"/>
      <c r="EQ66" s="82"/>
      <c r="ER66" s="82"/>
      <c r="ES66" s="82"/>
      <c r="ET66" s="82"/>
      <c r="EU66" s="82"/>
      <c r="EV66" s="82"/>
      <c r="EW66" s="82"/>
      <c r="EX66" s="82"/>
      <c r="EY66" s="82"/>
      <c r="EZ66" s="82"/>
      <c r="FA66" s="82"/>
      <c r="FB66" s="82"/>
      <c r="FC66" s="82"/>
      <c r="FD66" s="82"/>
      <c r="FE66" s="82"/>
      <c r="FF66" s="82"/>
      <c r="FG66" s="82"/>
      <c r="FH66" s="82"/>
      <c r="FI66" s="82"/>
      <c r="FJ66" s="82"/>
      <c r="FK66" s="82"/>
      <c r="FL66" s="82"/>
      <c r="FM66" s="82"/>
      <c r="FN66" s="82"/>
      <c r="FO66" s="82"/>
      <c r="FP66" s="82"/>
      <c r="FQ66" s="82"/>
      <c r="FR66" s="82"/>
      <c r="FS66" s="82"/>
      <c r="FT66" s="82"/>
      <c r="FU66" s="82"/>
      <c r="FV66" s="82"/>
      <c r="FW66" s="82"/>
      <c r="FX66" s="82"/>
      <c r="FY66" s="82"/>
      <c r="FZ66" s="82"/>
      <c r="GA66" s="82"/>
      <c r="GB66" s="82"/>
      <c r="GC66" s="82"/>
      <c r="GD66" s="82"/>
      <c r="GE66" s="82"/>
      <c r="GF66" s="82"/>
      <c r="GG66" s="82"/>
      <c r="GH66" s="82"/>
      <c r="GI66" s="82"/>
      <c r="GJ66" s="82"/>
      <c r="GK66" s="82"/>
      <c r="GL66" s="82"/>
      <c r="GM66" s="82"/>
      <c r="GN66" s="82"/>
      <c r="GO66" s="82"/>
      <c r="GP66" s="82"/>
      <c r="GQ66" s="82"/>
      <c r="GR66" s="82"/>
      <c r="GS66" s="82"/>
      <c r="GT66" s="82"/>
      <c r="GU66" s="82"/>
      <c r="GV66" s="82"/>
      <c r="GW66" s="82"/>
      <c r="GX66" s="82"/>
      <c r="GY66" s="82"/>
      <c r="GZ66" s="82"/>
      <c r="HA66" s="82"/>
      <c r="HB66" s="82"/>
      <c r="HC66" s="82"/>
      <c r="HD66" s="82"/>
      <c r="HE66" s="82"/>
      <c r="HF66" s="82"/>
      <c r="HG66" s="82"/>
      <c r="HH66" s="82"/>
      <c r="HI66" s="82"/>
      <c r="HJ66" s="82"/>
      <c r="HK66" s="82"/>
      <c r="HL66" s="82"/>
      <c r="HM66" s="82"/>
      <c r="HN66" s="82"/>
      <c r="HO66" s="82"/>
      <c r="HP66" s="82"/>
      <c r="HQ66" s="82"/>
      <c r="HR66" s="82"/>
      <c r="HS66" s="82"/>
      <c r="HT66" s="82"/>
      <c r="HU66" s="82"/>
      <c r="HV66" s="82"/>
      <c r="HW66" s="82"/>
      <c r="HX66" s="82"/>
      <c r="HY66" s="82"/>
      <c r="HZ66" s="82"/>
      <c r="IA66" s="82"/>
      <c r="IB66" s="82"/>
      <c r="IC66" s="82"/>
      <c r="ID66" s="82"/>
      <c r="IE66" s="82"/>
      <c r="IF66" s="82"/>
      <c r="IG66" s="82"/>
      <c r="IH66" s="82"/>
      <c r="II66" s="82"/>
      <c r="IJ66" s="82"/>
      <c r="IK66" s="82"/>
      <c r="IL66" s="82"/>
      <c r="IM66" s="82"/>
      <c r="IN66" s="82"/>
      <c r="IO66" s="82"/>
      <c r="IP66" s="82"/>
      <c r="IQ66" s="82"/>
      <c r="IR66" s="82"/>
      <c r="IS66" s="82"/>
      <c r="IT66" s="82"/>
      <c r="IU66" s="82"/>
      <c r="IV66" s="82"/>
      <c r="IW66" s="82"/>
    </row>
    <row r="67" customFormat="false" ht="13.7" hidden="false" customHeight="true" outlineLevel="0" collapsed="false">
      <c r="A67" s="84" t="s">
        <v>13</v>
      </c>
      <c r="B67" s="63" t="s">
        <v>67</v>
      </c>
      <c r="C67" s="133" t="n">
        <v>4448.36552748886</v>
      </c>
      <c r="D67" s="133" t="n">
        <v>5071.24794197721</v>
      </c>
      <c r="E67" s="133" t="n">
        <v>7837.32659959024</v>
      </c>
      <c r="F67" s="164" t="n">
        <v>5785.64668968543</v>
      </c>
      <c r="G67" s="133" t="n">
        <v>8462.54881338887</v>
      </c>
      <c r="H67" s="133" t="n">
        <v>8794.44471304937</v>
      </c>
      <c r="I67" s="133" t="n">
        <v>8130.65291372838</v>
      </c>
      <c r="J67" s="133" t="n">
        <v>10338.7939813181</v>
      </c>
      <c r="K67" s="133" t="n">
        <v>10021.8502577183</v>
      </c>
      <c r="L67" s="133" t="n">
        <v>10655.737704918</v>
      </c>
      <c r="M67" s="133" t="n">
        <v>7433.46818542641</v>
      </c>
      <c r="N67" s="133" t="n">
        <v>7155.02555366269</v>
      </c>
      <c r="O67" s="133" t="n">
        <v>10261.6914223324</v>
      </c>
      <c r="P67" s="133" t="n">
        <v>9615.34339187072</v>
      </c>
      <c r="Q67" s="133" t="n">
        <v>10908.039452794</v>
      </c>
      <c r="R67" s="133" t="n">
        <v>9564.08588158751</v>
      </c>
      <c r="S67" s="133" t="n">
        <v>8820.61303486407</v>
      </c>
      <c r="T67" s="133" t="n">
        <v>9054.42913893618</v>
      </c>
      <c r="U67" s="133" t="n">
        <v>7919.62897619089</v>
      </c>
      <c r="V67" s="133" t="n">
        <v>9487.78098946514</v>
      </c>
      <c r="W67" s="164" t="n">
        <v>9013.08324343402</v>
      </c>
      <c r="X67" s="133" t="n">
        <v>8137.59416776315</v>
      </c>
      <c r="Y67" s="133" t="n">
        <v>7744.29289821572</v>
      </c>
      <c r="Z67" s="133" t="n">
        <v>7589.9145991144</v>
      </c>
      <c r="AA67" s="133" t="n">
        <v>7255.35539398452</v>
      </c>
      <c r="AB67" s="141" t="n">
        <v>6929.86070460535</v>
      </c>
      <c r="AC67" s="165" t="n">
        <v>7456.74640620399</v>
      </c>
    </row>
    <row r="68" customFormat="false" ht="13.7" hidden="false" customHeight="true" outlineLevel="0" collapsed="false">
      <c r="A68" s="92" t="s">
        <v>12</v>
      </c>
      <c r="B68" s="63" t="s">
        <v>67</v>
      </c>
      <c r="C68" s="133" t="n">
        <v>4457.65230312036</v>
      </c>
      <c r="D68" s="133" t="n">
        <v>5029.3019401909</v>
      </c>
      <c r="E68" s="133" t="n">
        <v>7624.39807383628</v>
      </c>
      <c r="F68" s="135" t="n">
        <v>5703.78410571584</v>
      </c>
      <c r="G68" s="133" t="n">
        <v>8301.10262921742</v>
      </c>
      <c r="H68" s="133" t="n">
        <v>8629.32521072056</v>
      </c>
      <c r="I68" s="133" t="n">
        <v>7972.88004771427</v>
      </c>
      <c r="J68" s="133" t="n">
        <v>10720.9745639641</v>
      </c>
      <c r="K68" s="133" t="n">
        <v>10239.6195334502</v>
      </c>
      <c r="L68" s="133" t="n">
        <v>11202.329594478</v>
      </c>
      <c r="M68" s="133" t="n">
        <v>7985.77836436844</v>
      </c>
      <c r="N68" s="133" t="n">
        <v>7666.09880749574</v>
      </c>
      <c r="O68" s="133" t="n">
        <v>10737.2443920614</v>
      </c>
      <c r="P68" s="133" t="n">
        <v>10085.2749608377</v>
      </c>
      <c r="Q68" s="133" t="n">
        <v>11389.213823285</v>
      </c>
      <c r="R68" s="133" t="n">
        <v>10033.7508132726</v>
      </c>
      <c r="S68" s="133" t="n">
        <v>8757.7254430596</v>
      </c>
      <c r="T68" s="133" t="n">
        <v>9557.42145178765</v>
      </c>
      <c r="U68" s="133" t="n">
        <v>7570.35303159991</v>
      </c>
      <c r="V68" s="133" t="n">
        <v>9145.40184579123</v>
      </c>
      <c r="W68" s="135" t="n">
        <v>9225.54901180451</v>
      </c>
      <c r="X68" s="133" t="n">
        <v>8606.11706324644</v>
      </c>
      <c r="Y68" s="133" t="n">
        <v>8115.96558777105</v>
      </c>
      <c r="Z68" s="133" t="n">
        <v>8017.73260930521</v>
      </c>
      <c r="AA68" s="133" t="n">
        <v>7856.76478397366</v>
      </c>
      <c r="AB68" s="141" t="n">
        <v>7928.30873844031</v>
      </c>
      <c r="AC68" s="166" t="n">
        <v>8004.98288067748</v>
      </c>
    </row>
    <row r="69" customFormat="false" ht="13.7" hidden="false" customHeight="true" outlineLevel="0" collapsed="false">
      <c r="A69" s="92" t="s">
        <v>14</v>
      </c>
      <c r="B69" s="63" t="s">
        <v>67</v>
      </c>
      <c r="C69" s="133" t="n">
        <v>4418.27637444279</v>
      </c>
      <c r="D69" s="133" t="n">
        <v>5027.31547740748</v>
      </c>
      <c r="E69" s="133" t="n">
        <v>7764.77573764502</v>
      </c>
      <c r="F69" s="135" t="n">
        <v>5736.78919649843</v>
      </c>
      <c r="G69" s="133" t="n">
        <v>8943.25345006057</v>
      </c>
      <c r="H69" s="133" t="n">
        <v>9045.36737094877</v>
      </c>
      <c r="I69" s="133" t="n">
        <v>8841.13952917237</v>
      </c>
      <c r="J69" s="133" t="n">
        <v>11852.6707629069</v>
      </c>
      <c r="K69" s="133" t="n">
        <v>11546.9578617355</v>
      </c>
      <c r="L69" s="133" t="n">
        <v>12158.3836640782</v>
      </c>
      <c r="M69" s="133" t="n">
        <v>8944.70107786035</v>
      </c>
      <c r="N69" s="133" t="n">
        <v>9028.87563884157</v>
      </c>
      <c r="O69" s="133" t="n">
        <v>10320.6930903968</v>
      </c>
      <c r="P69" s="133" t="n">
        <v>10054.3161019045</v>
      </c>
      <c r="Q69" s="133" t="n">
        <v>10587.0700788891</v>
      </c>
      <c r="R69" s="133" t="n">
        <v>10186.2394274561</v>
      </c>
      <c r="S69" s="133" t="n">
        <v>9259.32810032941</v>
      </c>
      <c r="T69" s="133" t="n">
        <v>8970.47240709213</v>
      </c>
      <c r="U69" s="133" t="n">
        <v>9190.43792687827</v>
      </c>
      <c r="V69" s="133" t="n">
        <v>9617.07396701783</v>
      </c>
      <c r="W69" s="135" t="n">
        <v>9745.82350225013</v>
      </c>
      <c r="X69" s="133" t="n">
        <v>8560.50892434125</v>
      </c>
      <c r="Y69" s="133" t="n">
        <v>8076.99322540814</v>
      </c>
      <c r="Z69" s="133" t="n">
        <v>7920.77054728586</v>
      </c>
      <c r="AA69" s="133" t="n">
        <v>7525.41439271537</v>
      </c>
      <c r="AB69" s="141" t="n">
        <v>7179.16842734393</v>
      </c>
      <c r="AC69" s="166" t="n">
        <v>7786.89248450655</v>
      </c>
    </row>
    <row r="70" customFormat="false" ht="13.7" hidden="false" customHeight="true" outlineLevel="0" collapsed="false">
      <c r="A70" s="92" t="s">
        <v>17</v>
      </c>
      <c r="B70" s="63" t="s">
        <v>67</v>
      </c>
      <c r="C70" s="133" t="n">
        <v>4808.57169390788</v>
      </c>
      <c r="D70" s="133" t="n">
        <v>4237.61140764889</v>
      </c>
      <c r="E70" s="133" t="n">
        <v>6533.91666340419</v>
      </c>
      <c r="F70" s="135" t="n">
        <v>5193.36658832032</v>
      </c>
      <c r="G70" s="133" t="n">
        <v>8191.96355274993</v>
      </c>
      <c r="H70" s="133" t="n">
        <v>8332.2132508179</v>
      </c>
      <c r="I70" s="133" t="n">
        <v>8051.71385468196</v>
      </c>
      <c r="J70" s="133" t="n">
        <v>11416.7899380782</v>
      </c>
      <c r="K70" s="133" t="n">
        <v>10675.2537329295</v>
      </c>
      <c r="L70" s="133" t="n">
        <v>12158.3261432269</v>
      </c>
      <c r="M70" s="133" t="n">
        <v>8944.70107786035</v>
      </c>
      <c r="N70" s="133" t="n">
        <v>9028.87563884157</v>
      </c>
      <c r="O70" s="133" t="n">
        <v>10320.6930903968</v>
      </c>
      <c r="P70" s="133" t="n">
        <v>10054.3161019045</v>
      </c>
      <c r="Q70" s="133" t="n">
        <v>10587.0700788891</v>
      </c>
      <c r="R70" s="133" t="n">
        <v>9512.28041639558</v>
      </c>
      <c r="S70" s="133" t="n">
        <v>8748.27449016418</v>
      </c>
      <c r="T70" s="133" t="n">
        <v>8886.62745704999</v>
      </c>
      <c r="U70" s="133" t="n">
        <v>8242.70267437595</v>
      </c>
      <c r="V70" s="133" t="n">
        <v>9115.49333906659</v>
      </c>
      <c r="W70" s="135" t="n">
        <v>9355.39303692414</v>
      </c>
      <c r="X70" s="133" t="n">
        <v>5298.96420079561</v>
      </c>
      <c r="Y70" s="133" t="n">
        <v>4802.19272721624</v>
      </c>
      <c r="Z70" s="133" t="n">
        <v>4673.13438507652</v>
      </c>
      <c r="AA70" s="133" t="n">
        <v>5364.49177047345</v>
      </c>
      <c r="AB70" s="141" t="n">
        <v>5422.86811786134</v>
      </c>
      <c r="AC70" s="166" t="n">
        <v>5528.01740832861</v>
      </c>
    </row>
    <row r="71" customFormat="false" ht="13.7" hidden="false" customHeight="true" outlineLevel="0" collapsed="false">
      <c r="A71" s="92" t="s">
        <v>15</v>
      </c>
      <c r="B71" s="63" t="s">
        <v>67</v>
      </c>
      <c r="C71" s="133" t="n">
        <v>4143.38781575037</v>
      </c>
      <c r="D71" s="133" t="n">
        <v>4358.16591160994</v>
      </c>
      <c r="E71" s="133" t="n">
        <v>6533.91666340419</v>
      </c>
      <c r="F71" s="135" t="n">
        <v>5011.82346358817</v>
      </c>
      <c r="G71" s="133" t="n">
        <v>8191.96355274993</v>
      </c>
      <c r="H71" s="133" t="n">
        <v>8332.2132508179</v>
      </c>
      <c r="I71" s="133" t="n">
        <v>8051.71385468196</v>
      </c>
      <c r="J71" s="133" t="n">
        <v>12031.5727968645</v>
      </c>
      <c r="K71" s="133" t="n">
        <v>10675.2537329295</v>
      </c>
      <c r="L71" s="133" t="n">
        <v>13387.8918607995</v>
      </c>
      <c r="M71" s="133" t="n">
        <v>9417.01814286671</v>
      </c>
      <c r="N71" s="133" t="n">
        <v>9114.13969335605</v>
      </c>
      <c r="O71" s="133" t="n">
        <v>10643.9449495614</v>
      </c>
      <c r="P71" s="133" t="n">
        <v>10380.0725533845</v>
      </c>
      <c r="Q71" s="133" t="n">
        <v>10907.8173457384</v>
      </c>
      <c r="R71" s="133" t="n">
        <v>9512.23975276513</v>
      </c>
      <c r="S71" s="133" t="n">
        <v>8748.27449016418</v>
      </c>
      <c r="T71" s="133" t="n">
        <v>8886.62745704999</v>
      </c>
      <c r="U71" s="133" t="n">
        <v>8242.70267437595</v>
      </c>
      <c r="V71" s="133" t="n">
        <v>9115.49333906659</v>
      </c>
      <c r="W71" s="135" t="n">
        <v>9520.82834319359</v>
      </c>
      <c r="X71" s="133" t="n">
        <v>8336.34191608505</v>
      </c>
      <c r="Y71" s="133" t="n">
        <v>7893.25122244404</v>
      </c>
      <c r="Z71" s="133" t="n">
        <v>7762.27256302538</v>
      </c>
      <c r="AA71" s="133" t="n">
        <v>7383.42655192372</v>
      </c>
      <c r="AB71" s="141" t="n">
        <v>7019.91059744585</v>
      </c>
      <c r="AC71" s="166" t="n">
        <v>7607.92524292452</v>
      </c>
    </row>
    <row r="72" customFormat="false" ht="13.7" hidden="false" customHeight="true" outlineLevel="0" collapsed="false">
      <c r="A72" s="92" t="s">
        <v>11</v>
      </c>
      <c r="B72" s="63" t="s">
        <v>67</v>
      </c>
      <c r="C72" s="133" t="n">
        <v>3971.02526002972</v>
      </c>
      <c r="D72" s="133" t="n">
        <v>3951.77393493958</v>
      </c>
      <c r="E72" s="133" t="n">
        <v>5989.89286040533</v>
      </c>
      <c r="F72" s="135" t="n">
        <v>4637.56401845821</v>
      </c>
      <c r="G72" s="133" t="n">
        <v>7190.19372112498</v>
      </c>
      <c r="H72" s="133" t="n">
        <v>7196.93306902609</v>
      </c>
      <c r="I72" s="133" t="n">
        <v>7183.45437322387</v>
      </c>
      <c r="J72" s="133" t="n">
        <v>11049.4805128058</v>
      </c>
      <c r="K72" s="133" t="n">
        <v>9803.87905839843</v>
      </c>
      <c r="L72" s="133" t="n">
        <v>12295.0819672131</v>
      </c>
      <c r="M72" s="133" t="n">
        <v>8313.38287474058</v>
      </c>
      <c r="N72" s="133" t="n">
        <v>7921.63543441227</v>
      </c>
      <c r="O72" s="133" t="n">
        <v>10540.9849068509</v>
      </c>
      <c r="P72" s="133" t="n">
        <v>10173.9797180312</v>
      </c>
      <c r="Q72" s="133" t="n">
        <v>10907.9900956706</v>
      </c>
      <c r="R72" s="133" t="n">
        <v>9295.70592062459</v>
      </c>
      <c r="S72" s="133" t="n">
        <v>7801.85889777775</v>
      </c>
      <c r="T72" s="133" t="n">
        <v>8383.54915819705</v>
      </c>
      <c r="U72" s="133" t="n">
        <v>7576.90359320139</v>
      </c>
      <c r="V72" s="133" t="n">
        <v>7445.12394193482</v>
      </c>
      <c r="W72" s="135" t="n">
        <v>8743.67381918623</v>
      </c>
      <c r="X72" s="133" t="n">
        <v>7780.2835574088</v>
      </c>
      <c r="Y72" s="133" t="n">
        <v>7351.70271390649</v>
      </c>
      <c r="Z72" s="133" t="n">
        <v>7253.45836687475</v>
      </c>
      <c r="AA72" s="133" t="n">
        <v>6904.99655851789</v>
      </c>
      <c r="AB72" s="141" t="n">
        <v>6577.087439914</v>
      </c>
      <c r="AC72" s="166" t="n">
        <v>7097.99871905039</v>
      </c>
    </row>
    <row r="73" customFormat="false" ht="13.7" hidden="false" customHeight="true" outlineLevel="0" collapsed="false">
      <c r="A73" s="98" t="s">
        <v>16</v>
      </c>
      <c r="B73" s="99" t="s">
        <v>67</v>
      </c>
      <c r="C73" s="136" t="n">
        <v>4082.46656760773</v>
      </c>
      <c r="D73" s="136" t="n">
        <v>4066.91560223396</v>
      </c>
      <c r="E73" s="136" t="n">
        <v>6192.16615119602</v>
      </c>
      <c r="F73" s="137" t="n">
        <v>4780.51610701257</v>
      </c>
      <c r="G73" s="136" t="n">
        <v>7361.22996475946</v>
      </c>
      <c r="H73" s="136" t="n">
        <v>7384.28500056407</v>
      </c>
      <c r="I73" s="136" t="n">
        <v>7338.17492895485</v>
      </c>
      <c r="J73" s="136" t="n">
        <v>11368.9618018175</v>
      </c>
      <c r="K73" s="136" t="n">
        <v>10011.4352516074</v>
      </c>
      <c r="L73" s="136" t="n">
        <v>12726.4883520276</v>
      </c>
      <c r="M73" s="136" t="n">
        <v>8758.10786254651</v>
      </c>
      <c r="N73" s="136" t="n">
        <v>8560.47700170358</v>
      </c>
      <c r="O73" s="136" t="n">
        <v>11625.7895440293</v>
      </c>
      <c r="P73" s="136" t="n">
        <v>11068.5299694946</v>
      </c>
      <c r="Q73" s="136" t="n">
        <v>12183.049118564</v>
      </c>
      <c r="R73" s="136" t="n">
        <v>10149.6421600521</v>
      </c>
      <c r="S73" s="136" t="n">
        <v>8082.54787026584</v>
      </c>
      <c r="T73" s="136" t="n">
        <v>8716.74491392801</v>
      </c>
      <c r="U73" s="136" t="n">
        <v>7838.92605726064</v>
      </c>
      <c r="V73" s="136" t="n">
        <v>7691.97263960886</v>
      </c>
      <c r="W73" s="137" t="n">
        <v>9250.14776857809</v>
      </c>
      <c r="X73" s="136" t="n">
        <v>8165.23615681656</v>
      </c>
      <c r="Y73" s="136" t="n">
        <v>7698.06466856648</v>
      </c>
      <c r="Z73" s="136" t="n">
        <v>7600.71500649692</v>
      </c>
      <c r="AA73" s="136" t="n">
        <v>7217.52040023094</v>
      </c>
      <c r="AB73" s="167" t="n">
        <v>6852.85921623055</v>
      </c>
      <c r="AC73" s="168" t="n">
        <v>7432.27268339051</v>
      </c>
    </row>
    <row r="74" customFormat="false" ht="13.7" hidden="false" customHeight="true" outlineLevel="0" collapsed="false">
      <c r="A74" s="104"/>
      <c r="B74" s="105"/>
      <c r="C74" s="139"/>
      <c r="D74" s="139"/>
      <c r="E74" s="139"/>
      <c r="F74" s="139"/>
      <c r="G74" s="139"/>
      <c r="H74" s="139"/>
      <c r="I74" s="139"/>
      <c r="J74" s="139"/>
      <c r="K74" s="139"/>
      <c r="L74" s="139"/>
      <c r="M74" s="139"/>
      <c r="N74" s="139"/>
      <c r="O74" s="139"/>
      <c r="P74" s="139"/>
      <c r="Q74" s="139"/>
      <c r="R74" s="139"/>
      <c r="S74" s="139"/>
      <c r="T74" s="139"/>
      <c r="U74" s="139"/>
      <c r="V74" s="139"/>
      <c r="W74" s="139"/>
      <c r="X74" s="139"/>
      <c r="Y74" s="139"/>
      <c r="Z74" s="139"/>
      <c r="AA74" s="139"/>
      <c r="AB74" s="139"/>
      <c r="AC74" s="139"/>
    </row>
    <row r="75" customFormat="false" ht="13.7" hidden="true" customHeight="true" outlineLevel="0" collapsed="false">
      <c r="A75" s="118"/>
      <c r="B75" s="64"/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  <c r="W75" s="133"/>
      <c r="X75" s="133"/>
      <c r="Y75" s="133"/>
      <c r="Z75" s="133"/>
      <c r="AA75" s="133"/>
      <c r="AB75" s="141"/>
      <c r="AC75" s="133"/>
    </row>
    <row r="76" customFormat="false" ht="13.7" hidden="true" customHeight="true" outlineLevel="0" collapsed="false">
      <c r="A76" s="118"/>
      <c r="B76" s="64"/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  <c r="W76" s="133"/>
      <c r="X76" s="133"/>
      <c r="Y76" s="133"/>
      <c r="Z76" s="133"/>
      <c r="AA76" s="133"/>
      <c r="AB76" s="141"/>
      <c r="AC76" s="133"/>
    </row>
    <row r="77" customFormat="false" ht="13.7" hidden="true" customHeight="true" outlineLevel="0" collapsed="false">
      <c r="A77" s="118"/>
      <c r="B77" s="64"/>
      <c r="C77" s="133"/>
      <c r="D77" s="133"/>
      <c r="E77" s="133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  <c r="W77" s="133"/>
      <c r="X77" s="133"/>
      <c r="Y77" s="133"/>
      <c r="Z77" s="133"/>
      <c r="AA77" s="133"/>
      <c r="AB77" s="141"/>
      <c r="AC77" s="133"/>
    </row>
    <row r="78" customFormat="false" ht="13.7" hidden="true" customHeight="true" outlineLevel="0" collapsed="false">
      <c r="A78" s="118"/>
      <c r="B78" s="64"/>
      <c r="C78" s="133"/>
      <c r="D78" s="133"/>
      <c r="E78" s="133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  <c r="W78" s="133"/>
      <c r="X78" s="133"/>
      <c r="Y78" s="133"/>
      <c r="Z78" s="133"/>
      <c r="AA78" s="133"/>
      <c r="AB78" s="133"/>
      <c r="AC78" s="133"/>
    </row>
    <row r="79" customFormat="false" ht="13.7" hidden="true" customHeight="true" outlineLevel="0" collapsed="false">
      <c r="A79" s="118"/>
      <c r="B79" s="64"/>
      <c r="C79" s="133"/>
      <c r="D79" s="133"/>
      <c r="E79" s="133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  <c r="W79" s="133"/>
      <c r="X79" s="133"/>
      <c r="Y79" s="133"/>
      <c r="Z79" s="133"/>
      <c r="AA79" s="133"/>
      <c r="AB79" s="133"/>
      <c r="AC79" s="133"/>
    </row>
    <row r="80" customFormat="false" ht="13.7" hidden="true" customHeight="true" outlineLevel="0" collapsed="false">
      <c r="A80" s="118"/>
      <c r="B80" s="64"/>
      <c r="C80" s="133"/>
      <c r="D80" s="133"/>
      <c r="E80" s="133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  <c r="W80" s="133"/>
      <c r="X80" s="133"/>
      <c r="Y80" s="133"/>
      <c r="Z80" s="133"/>
      <c r="AA80" s="133"/>
      <c r="AB80" s="133"/>
      <c r="AC80" s="133"/>
    </row>
    <row r="81" customFormat="false" ht="13.7" hidden="true" customHeight="true" outlineLevel="0" collapsed="false">
      <c r="A81" s="118"/>
      <c r="B81" s="64"/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</row>
    <row r="82" customFormat="false" ht="13.7" hidden="true" customHeight="true" outlineLevel="0" collapsed="false">
      <c r="A82" s="118"/>
      <c r="B82" s="64"/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</row>
    <row r="83" customFormat="false" ht="13.7" hidden="true" customHeight="true" outlineLevel="0" collapsed="false">
      <c r="A83" s="118"/>
      <c r="B83" s="118"/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</row>
    <row r="84" customFormat="false" ht="11.25" hidden="false" customHeight="false" outlineLevel="0" collapsed="false">
      <c r="C84" s="142"/>
      <c r="D84" s="142"/>
      <c r="E84" s="142"/>
      <c r="F84" s="142"/>
      <c r="G84" s="142"/>
      <c r="H84" s="133"/>
      <c r="I84" s="133"/>
      <c r="J84" s="142"/>
      <c r="K84" s="133"/>
      <c r="L84" s="133"/>
      <c r="M84" s="133"/>
      <c r="N84" s="133"/>
      <c r="O84" s="142"/>
      <c r="P84" s="133"/>
      <c r="Q84" s="133"/>
      <c r="R84" s="133"/>
      <c r="S84" s="142"/>
      <c r="T84" s="133"/>
      <c r="U84" s="133"/>
      <c r="V84" s="133"/>
      <c r="W84" s="142"/>
      <c r="X84" s="142"/>
      <c r="Y84" s="142"/>
      <c r="Z84" s="142"/>
      <c r="AA84" s="142"/>
      <c r="AC84" s="142"/>
    </row>
    <row r="85" customFormat="false" ht="3" hidden="false" customHeight="true" outlineLevel="0" collapsed="false">
      <c r="C85" s="142"/>
      <c r="D85" s="142"/>
      <c r="E85" s="142"/>
      <c r="F85" s="142"/>
      <c r="G85" s="142"/>
      <c r="H85" s="142"/>
      <c r="I85" s="142"/>
      <c r="J85" s="142"/>
      <c r="K85" s="142"/>
      <c r="L85" s="142"/>
      <c r="M85" s="142"/>
      <c r="N85" s="142"/>
      <c r="O85" s="142"/>
      <c r="P85" s="142"/>
      <c r="Q85" s="142"/>
      <c r="R85" s="142"/>
      <c r="S85" s="142"/>
      <c r="T85" s="142"/>
      <c r="U85" s="142"/>
      <c r="V85" s="142"/>
      <c r="W85" s="142"/>
      <c r="X85" s="142"/>
      <c r="Y85" s="142"/>
      <c r="Z85" s="142"/>
      <c r="AA85" s="142"/>
      <c r="AC85" s="142"/>
    </row>
    <row r="86" customFormat="false" ht="16.5" hidden="false" customHeight="false" outlineLevel="0" collapsed="false">
      <c r="A86" s="106" t="s">
        <v>27</v>
      </c>
      <c r="B86" s="115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  <c r="O86" s="143"/>
      <c r="P86" s="143"/>
      <c r="Q86" s="143"/>
      <c r="R86" s="143"/>
      <c r="S86" s="143"/>
      <c r="T86" s="143"/>
      <c r="U86" s="143"/>
      <c r="V86" s="143"/>
      <c r="W86" s="143"/>
      <c r="X86" s="143"/>
      <c r="Y86" s="143"/>
      <c r="Z86" s="143"/>
      <c r="AA86" s="143"/>
      <c r="AB86" s="158"/>
      <c r="AC86" s="143"/>
    </row>
    <row r="87" customFormat="false" ht="11.25" hidden="false" customHeight="false" outlineLevel="0" collapsed="false">
      <c r="A87" s="84" t="s">
        <v>13</v>
      </c>
      <c r="B87" s="64"/>
      <c r="C87" s="133" t="n">
        <v>3.37700932054577</v>
      </c>
      <c r="D87" s="133" t="n">
        <v>-53.79913697554</v>
      </c>
      <c r="E87" s="133" t="n">
        <v>-2.29678059220169</v>
      </c>
      <c r="F87" s="164" t="n">
        <v>-17.5729694157317</v>
      </c>
      <c r="G87" s="133" t="n">
        <v>-1.59433558549426</v>
      </c>
      <c r="H87" s="133" t="n">
        <v>-3.11850311850139</v>
      </c>
      <c r="I87" s="133" t="n">
        <v>-0.0701680524844051</v>
      </c>
      <c r="J87" s="133" t="n">
        <v>0.106275572559753</v>
      </c>
      <c r="K87" s="133" t="n">
        <v>0.212551145121324</v>
      </c>
      <c r="L87" s="133" t="n">
        <v>0</v>
      </c>
      <c r="M87" s="133" t="n">
        <v>333.671888622632</v>
      </c>
      <c r="N87" s="133" t="n">
        <v>352.304465227318</v>
      </c>
      <c r="O87" s="133" t="n">
        <v>448.56309124273</v>
      </c>
      <c r="P87" s="133" t="n">
        <v>428.062348280191</v>
      </c>
      <c r="Q87" s="133" t="n">
        <v>469.063834205268</v>
      </c>
      <c r="R87" s="133" t="n">
        <v>390.793084580959</v>
      </c>
      <c r="S87" s="133" t="n">
        <v>334.622724957708</v>
      </c>
      <c r="T87" s="133" t="n">
        <v>358.752191085319</v>
      </c>
      <c r="U87" s="133" t="n">
        <v>296.037249269754</v>
      </c>
      <c r="V87" s="133" t="n">
        <v>349.078734518056</v>
      </c>
      <c r="W87" s="164" t="n">
        <v>266.51668427338</v>
      </c>
      <c r="X87" s="133" t="n">
        <v>221.237736111384</v>
      </c>
      <c r="Y87" s="133" t="n">
        <v>125.06022051103</v>
      </c>
      <c r="Z87" s="139" t="n">
        <v>103.159767587099</v>
      </c>
      <c r="AA87" s="139" t="n">
        <v>58.298456405234</v>
      </c>
      <c r="AB87" s="87" t="n">
        <v>21.5480919577631</v>
      </c>
      <c r="AC87" s="165" t="n">
        <v>90.1757618395204</v>
      </c>
    </row>
    <row r="88" customFormat="false" ht="11.25" hidden="false" customHeight="false" outlineLevel="0" collapsed="false">
      <c r="A88" s="92" t="s">
        <v>12</v>
      </c>
      <c r="B88" s="93"/>
      <c r="C88" s="133" t="n">
        <v>0</v>
      </c>
      <c r="D88" s="133" t="n">
        <v>-43.2480711080507</v>
      </c>
      <c r="E88" s="133" t="n">
        <v>-2.56430333163735</v>
      </c>
      <c r="F88" s="135" t="n">
        <v>-15.2707914798957</v>
      </c>
      <c r="G88" s="133" t="n">
        <v>-1.46943429780367</v>
      </c>
      <c r="H88" s="133" t="n">
        <v>-2.86870054312021</v>
      </c>
      <c r="I88" s="133" t="n">
        <v>-0.0701680524871335</v>
      </c>
      <c r="J88" s="133" t="n">
        <v>-0.0584515649079549</v>
      </c>
      <c r="K88" s="133" t="n">
        <v>-0.116903129817729</v>
      </c>
      <c r="L88" s="133" t="n">
        <v>0</v>
      </c>
      <c r="M88" s="133" t="n">
        <v>358.463866729755</v>
      </c>
      <c r="N88" s="133" t="n">
        <v>377.469069886412</v>
      </c>
      <c r="O88" s="133" t="n">
        <v>469.387389786176</v>
      </c>
      <c r="P88" s="133" t="n">
        <v>449.272032234181</v>
      </c>
      <c r="Q88" s="133" t="n">
        <v>489.502747338169</v>
      </c>
      <c r="R88" s="133" t="n">
        <v>410.270925527053</v>
      </c>
      <c r="S88" s="133" t="n">
        <v>332.713501322156</v>
      </c>
      <c r="T88" s="133" t="n">
        <v>378.67749043499</v>
      </c>
      <c r="U88" s="133" t="n">
        <v>282.981247507089</v>
      </c>
      <c r="V88" s="133" t="n">
        <v>336.481766024393</v>
      </c>
      <c r="W88" s="135" t="n">
        <v>272.806413117252</v>
      </c>
      <c r="X88" s="133" t="n">
        <v>233.974149416941</v>
      </c>
      <c r="Y88" s="133" t="n">
        <v>131.154023215241</v>
      </c>
      <c r="Z88" s="133" t="n">
        <v>108.999535170727</v>
      </c>
      <c r="AA88" s="133" t="n">
        <v>63.1651504156107</v>
      </c>
      <c r="AB88" s="87" t="n">
        <v>24.7164919659217</v>
      </c>
      <c r="AC88" s="166" t="n">
        <v>96.9945649535048</v>
      </c>
    </row>
    <row r="89" customFormat="false" ht="11.25" hidden="false" customHeight="false" outlineLevel="0" collapsed="false">
      <c r="A89" s="92" t="s">
        <v>14</v>
      </c>
      <c r="B89" s="64"/>
      <c r="C89" s="133" t="n">
        <v>14.3185195191145</v>
      </c>
      <c r="D89" s="133" t="n">
        <v>-48.8125343003794</v>
      </c>
      <c r="E89" s="133" t="n">
        <v>-6.18564773127582</v>
      </c>
      <c r="F89" s="135" t="n">
        <v>-13.5598875041796</v>
      </c>
      <c r="G89" s="133" t="n">
        <v>1.54170954612891</v>
      </c>
      <c r="H89" s="133" t="n">
        <v>3.11850311850139</v>
      </c>
      <c r="I89" s="133" t="n">
        <v>-0.0350840262435668</v>
      </c>
      <c r="J89" s="133" t="n">
        <v>0.0531377862789668</v>
      </c>
      <c r="K89" s="133" t="n">
        <v>0.106275572559753</v>
      </c>
      <c r="L89" s="133" t="n">
        <v>0</v>
      </c>
      <c r="M89" s="133" t="n">
        <v>394.647640026362</v>
      </c>
      <c r="N89" s="133" t="n">
        <v>444.570488209885</v>
      </c>
      <c r="O89" s="133" t="n">
        <v>448.504589101791</v>
      </c>
      <c r="P89" s="133" t="n">
        <v>441.962433671217</v>
      </c>
      <c r="Q89" s="133" t="n">
        <v>455.046744532365</v>
      </c>
      <c r="R89" s="133" t="n">
        <v>407.786044231885</v>
      </c>
      <c r="S89" s="133" t="n">
        <v>350.909372930721</v>
      </c>
      <c r="T89" s="133" t="n">
        <v>355.352047044227</v>
      </c>
      <c r="U89" s="133" t="n">
        <v>343.540331451999</v>
      </c>
      <c r="V89" s="133" t="n">
        <v>353.835740295937</v>
      </c>
      <c r="W89" s="135" t="n">
        <v>286.941075568764</v>
      </c>
      <c r="X89" s="133" t="n">
        <v>379.915312218348</v>
      </c>
      <c r="Y89" s="133" t="n">
        <v>276.332577383528</v>
      </c>
      <c r="Z89" s="133" t="n">
        <v>215.794225293398</v>
      </c>
      <c r="AA89" s="133" t="n">
        <v>117.402436976183</v>
      </c>
      <c r="AB89" s="87" t="n">
        <v>69.5879186445236</v>
      </c>
      <c r="AC89" s="166" t="n">
        <v>166.428041147969</v>
      </c>
    </row>
    <row r="90" customFormat="false" ht="11.25" hidden="false" customHeight="false" outlineLevel="0" collapsed="false">
      <c r="A90" s="92" t="s">
        <v>17</v>
      </c>
      <c r="B90" s="64"/>
      <c r="C90" s="133" t="n">
        <v>73.4389774415777</v>
      </c>
      <c r="D90" s="133" t="n">
        <v>89.9557665292377</v>
      </c>
      <c r="E90" s="133" t="n">
        <v>71.5786451604481</v>
      </c>
      <c r="F90" s="135" t="n">
        <v>78.3244630437539</v>
      </c>
      <c r="G90" s="133" t="n">
        <v>1.50662551988717</v>
      </c>
      <c r="H90" s="133" t="n">
        <v>3.11850311850139</v>
      </c>
      <c r="I90" s="133" t="n">
        <v>-0.105252078727062</v>
      </c>
      <c r="J90" s="133" t="n">
        <v>-0.135035998215244</v>
      </c>
      <c r="K90" s="133" t="n">
        <v>-0.212551145119505</v>
      </c>
      <c r="L90" s="133" t="n">
        <v>-0.0575208513128018</v>
      </c>
      <c r="M90" s="133" t="n">
        <v>394.647640026362</v>
      </c>
      <c r="N90" s="133" t="n">
        <v>444.3275338853</v>
      </c>
      <c r="O90" s="133" t="n">
        <v>446.949752576122</v>
      </c>
      <c r="P90" s="133" t="n">
        <v>438.852760619877</v>
      </c>
      <c r="Q90" s="133" t="n">
        <v>455.046744532365</v>
      </c>
      <c r="R90" s="133" t="n">
        <v>552.349016333214</v>
      </c>
      <c r="S90" s="133" t="n">
        <v>331.841939209484</v>
      </c>
      <c r="T90" s="133" t="n">
        <v>352.030652887968</v>
      </c>
      <c r="U90" s="133" t="n">
        <v>308.113806038972</v>
      </c>
      <c r="V90" s="133" t="n">
        <v>335.381358701507</v>
      </c>
      <c r="W90" s="135" t="n">
        <v>290.670241502365</v>
      </c>
      <c r="X90" s="133" t="n">
        <v>231.347684042152</v>
      </c>
      <c r="Y90" s="133" t="n">
        <v>159.146728899556</v>
      </c>
      <c r="Z90" s="133" t="n">
        <v>144.317206573247</v>
      </c>
      <c r="AA90" s="133" t="n">
        <v>119.458898970833</v>
      </c>
      <c r="AB90" s="87" t="n">
        <v>88.5117627759328</v>
      </c>
      <c r="AC90" s="166" t="n">
        <v>139.725561459159</v>
      </c>
    </row>
    <row r="91" customFormat="false" ht="11.25" hidden="false" customHeight="false" outlineLevel="0" collapsed="false">
      <c r="A91" s="92" t="s">
        <v>15</v>
      </c>
      <c r="B91" s="93"/>
      <c r="C91" s="133" t="n">
        <v>80.5079022018103</v>
      </c>
      <c r="D91" s="133" t="n">
        <v>-41.8330122997131</v>
      </c>
      <c r="E91" s="133" t="n">
        <v>71.5786451604481</v>
      </c>
      <c r="F91" s="135" t="n">
        <v>36.7511783541822</v>
      </c>
      <c r="G91" s="133" t="n">
        <v>1.50662551988717</v>
      </c>
      <c r="H91" s="133" t="n">
        <v>3.11850311850139</v>
      </c>
      <c r="I91" s="133" t="n">
        <v>-0.105252078727062</v>
      </c>
      <c r="J91" s="133" t="n">
        <v>-0.106275572557934</v>
      </c>
      <c r="K91" s="133" t="n">
        <v>-0.212551145119505</v>
      </c>
      <c r="L91" s="133" t="n">
        <v>0</v>
      </c>
      <c r="M91" s="133" t="n">
        <v>429.569182849165</v>
      </c>
      <c r="N91" s="133" t="n">
        <v>448.768783087178</v>
      </c>
      <c r="O91" s="133" t="n">
        <v>612.816728688051</v>
      </c>
      <c r="P91" s="133" t="n">
        <v>603.291970340435</v>
      </c>
      <c r="Q91" s="133" t="n">
        <v>622.341487035668</v>
      </c>
      <c r="R91" s="133" t="n">
        <v>558.154938296777</v>
      </c>
      <c r="S91" s="133" t="n">
        <v>333.523459303649</v>
      </c>
      <c r="T91" s="133" t="n">
        <v>352.030652887968</v>
      </c>
      <c r="U91" s="133" t="n">
        <v>313.158366321469</v>
      </c>
      <c r="V91" s="133" t="n">
        <v>335.381358701507</v>
      </c>
      <c r="W91" s="135" t="n">
        <v>325.624569665932</v>
      </c>
      <c r="X91" s="133" t="n">
        <v>308.400288049234</v>
      </c>
      <c r="Y91" s="133" t="n">
        <v>204.378815533335</v>
      </c>
      <c r="Z91" s="133" t="n">
        <v>181.130796171639</v>
      </c>
      <c r="AA91" s="133" t="n">
        <v>130.559209190767</v>
      </c>
      <c r="AB91" s="87" t="n">
        <v>88.6134002852396</v>
      </c>
      <c r="AC91" s="166" t="n">
        <v>161.559095804142</v>
      </c>
    </row>
    <row r="92" customFormat="false" ht="11.25" hidden="false" customHeight="false" outlineLevel="0" collapsed="false">
      <c r="A92" s="92" t="s">
        <v>11</v>
      </c>
      <c r="B92" s="64"/>
      <c r="C92" s="133" t="n">
        <v>-42.5503174388755</v>
      </c>
      <c r="D92" s="133" t="n">
        <v>-75.4339334330507</v>
      </c>
      <c r="E92" s="133" t="n">
        <v>-2.56430333163644</v>
      </c>
      <c r="F92" s="135" t="n">
        <v>-40.1828514011877</v>
      </c>
      <c r="G92" s="133" t="n">
        <v>-0.0512003214280412</v>
      </c>
      <c r="H92" s="133" t="n">
        <v>-0.0322325903707679</v>
      </c>
      <c r="I92" s="133" t="n">
        <v>-0.0701680524853146</v>
      </c>
      <c r="J92" s="133" t="n">
        <v>0</v>
      </c>
      <c r="K92" s="133" t="n">
        <v>0</v>
      </c>
      <c r="L92" s="133" t="n">
        <v>0</v>
      </c>
      <c r="M92" s="133" t="n">
        <v>366.309167068367</v>
      </c>
      <c r="N92" s="133" t="n">
        <v>390.051372215959</v>
      </c>
      <c r="O92" s="133" t="n">
        <v>455.138249158947</v>
      </c>
      <c r="P92" s="133" t="n">
        <v>441.450963396179</v>
      </c>
      <c r="Q92" s="133" t="n">
        <v>468.825534921714</v>
      </c>
      <c r="R92" s="133" t="n">
        <v>350.429961784557</v>
      </c>
      <c r="S92" s="133" t="n">
        <v>291.380377448119</v>
      </c>
      <c r="T92" s="133" t="n">
        <v>331.986335619728</v>
      </c>
      <c r="U92" s="133" t="n">
        <v>276.920408402331</v>
      </c>
      <c r="V92" s="133" t="n">
        <v>265.234388322298</v>
      </c>
      <c r="W92" s="135" t="n">
        <v>253.116730430656</v>
      </c>
      <c r="X92" s="133" t="n">
        <v>208.248197816754</v>
      </c>
      <c r="Y92" s="133" t="n">
        <v>116.208700347762</v>
      </c>
      <c r="Z92" s="133" t="n">
        <v>95.5746151375797</v>
      </c>
      <c r="AA92" s="133" t="n">
        <v>52.5670615119561</v>
      </c>
      <c r="AB92" s="87" t="n">
        <v>17.787606657329</v>
      </c>
      <c r="AC92" s="166" t="n">
        <v>82.3276258381275</v>
      </c>
    </row>
    <row r="93" customFormat="false" ht="13.7" hidden="false" customHeight="true" outlineLevel="0" collapsed="false">
      <c r="A93" s="98" t="s">
        <v>16</v>
      </c>
      <c r="B93" s="99"/>
      <c r="C93" s="136" t="n">
        <v>-40.8618127786035</v>
      </c>
      <c r="D93" s="136" t="n">
        <v>-79.4692722400969</v>
      </c>
      <c r="E93" s="136" t="n">
        <v>-2.56430333163917</v>
      </c>
      <c r="F93" s="137" t="n">
        <v>-40.9651294501136</v>
      </c>
      <c r="G93" s="136" t="n">
        <v>-0.0512003214280412</v>
      </c>
      <c r="H93" s="136" t="n">
        <v>-0.0322325903725869</v>
      </c>
      <c r="I93" s="136" t="n">
        <v>-0.0701680524844051</v>
      </c>
      <c r="J93" s="136" t="n">
        <v>0</v>
      </c>
      <c r="K93" s="136" t="n">
        <v>0</v>
      </c>
      <c r="L93" s="136" t="n">
        <v>0</v>
      </c>
      <c r="M93" s="136" t="n">
        <v>386.271884725491</v>
      </c>
      <c r="N93" s="136" t="n">
        <v>421.507128039827</v>
      </c>
      <c r="O93" s="136" t="n">
        <v>502.729153391405</v>
      </c>
      <c r="P93" s="136" t="n">
        <v>481.825199492321</v>
      </c>
      <c r="Q93" s="136" t="n">
        <v>523.633107290487</v>
      </c>
      <c r="R93" s="136" t="n">
        <v>385.844218050179</v>
      </c>
      <c r="S93" s="136" t="n">
        <v>302.072270088962</v>
      </c>
      <c r="T93" s="136" t="n">
        <v>345.185394542405</v>
      </c>
      <c r="U93" s="136" t="n">
        <v>286.714858336814</v>
      </c>
      <c r="V93" s="136" t="n">
        <v>274.316557387666</v>
      </c>
      <c r="W93" s="137" t="n">
        <v>268.16658443608</v>
      </c>
      <c r="X93" s="136" t="n">
        <v>218.735984670518</v>
      </c>
      <c r="Y93" s="136" t="n">
        <v>121.82756852592</v>
      </c>
      <c r="Z93" s="136" t="n">
        <v>100.312298261855</v>
      </c>
      <c r="AA93" s="136" t="n">
        <v>55.0949075377648</v>
      </c>
      <c r="AB93" s="100" t="n">
        <v>18.6589923159636</v>
      </c>
      <c r="AC93" s="168" t="n">
        <v>86.3790619074889</v>
      </c>
    </row>
    <row r="94" customFormat="false" ht="13.7" hidden="false" customHeight="true" outlineLevel="0" collapsed="false">
      <c r="A94" s="104"/>
      <c r="C94" s="133"/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  <c r="W94" s="133"/>
      <c r="X94" s="139"/>
      <c r="Y94" s="139"/>
      <c r="Z94" s="139"/>
      <c r="AA94" s="139"/>
      <c r="AB94" s="85"/>
      <c r="AC94" s="139"/>
    </row>
    <row r="95" customFormat="false" ht="13.7" hidden="false" customHeight="true" outlineLevel="0" collapsed="false">
      <c r="A95" s="118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  <c r="W95" s="133"/>
      <c r="X95" s="133"/>
      <c r="Y95" s="133"/>
      <c r="Z95" s="133"/>
      <c r="AA95" s="133"/>
      <c r="AB95" s="133"/>
      <c r="AC95" s="133"/>
    </row>
    <row r="96" customFormat="false" ht="13.7" hidden="false" customHeight="true" outlineLevel="0" collapsed="false">
      <c r="A96" s="118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  <c r="W96" s="133"/>
      <c r="X96" s="133"/>
      <c r="Y96" s="133"/>
      <c r="Z96" s="133"/>
      <c r="AA96" s="133"/>
      <c r="AB96" s="133"/>
      <c r="AC96" s="133"/>
    </row>
    <row r="97" customFormat="false" ht="13.7" hidden="false" customHeight="true" outlineLevel="0" collapsed="false">
      <c r="A97" s="118"/>
      <c r="C97" s="133"/>
      <c r="D97" s="133"/>
      <c r="E97" s="133"/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  <c r="W97" s="133"/>
      <c r="X97" s="133"/>
      <c r="Y97" s="133"/>
      <c r="Z97" s="133"/>
      <c r="AA97" s="133"/>
      <c r="AB97" s="133"/>
      <c r="AC97" s="133"/>
    </row>
    <row r="98" customFormat="false" ht="13.7" hidden="false" customHeight="true" outlineLevel="0" collapsed="false">
      <c r="A98" s="118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  <c r="W98" s="133"/>
      <c r="X98" s="133"/>
      <c r="Y98" s="133"/>
      <c r="Z98" s="133"/>
      <c r="AA98" s="133"/>
      <c r="AB98" s="133"/>
      <c r="AC98" s="133"/>
    </row>
    <row r="99" customFormat="false" ht="13.7" hidden="false" customHeight="true" outlineLevel="0" collapsed="false">
      <c r="A99" s="118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  <c r="W99" s="133"/>
      <c r="X99" s="133"/>
      <c r="Y99" s="133"/>
      <c r="Z99" s="133"/>
      <c r="AA99" s="133"/>
      <c r="AB99" s="133"/>
      <c r="AC99" s="133"/>
    </row>
    <row r="100" customFormat="false" ht="13.7" hidden="false" customHeight="true" outlineLevel="0" collapsed="false">
      <c r="A100" s="118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  <c r="W100" s="133"/>
      <c r="X100" s="133"/>
      <c r="Y100" s="133"/>
      <c r="Z100" s="133"/>
      <c r="AA100" s="133"/>
      <c r="AB100" s="133"/>
      <c r="AC100" s="133"/>
    </row>
    <row r="101" customFormat="false" ht="13.7" hidden="false" customHeight="true" outlineLevel="0" collapsed="false">
      <c r="A101" s="118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  <c r="W101" s="133"/>
      <c r="X101" s="133"/>
      <c r="Y101" s="133"/>
      <c r="Z101" s="133"/>
      <c r="AA101" s="133"/>
      <c r="AB101" s="133"/>
      <c r="AC101" s="133"/>
    </row>
    <row r="102" customFormat="false" ht="13.7" hidden="true" customHeight="true" outlineLevel="0" collapsed="false">
      <c r="A102" s="11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  <c r="W102" s="133"/>
      <c r="X102" s="133"/>
      <c r="Y102" s="133"/>
      <c r="Z102" s="133"/>
      <c r="AA102" s="133"/>
      <c r="AC102" s="169"/>
    </row>
    <row r="103" customFormat="false" ht="13.7" hidden="true" customHeight="true" outlineLevel="0" collapsed="false">
      <c r="A103" s="114"/>
      <c r="B103" s="64"/>
      <c r="C103" s="136"/>
      <c r="D103" s="136"/>
      <c r="E103" s="136"/>
      <c r="F103" s="136"/>
      <c r="G103" s="136"/>
      <c r="H103" s="136"/>
      <c r="I103" s="136"/>
      <c r="J103" s="136"/>
      <c r="K103" s="136"/>
      <c r="L103" s="136"/>
      <c r="M103" s="136"/>
      <c r="N103" s="136"/>
      <c r="O103" s="136"/>
      <c r="P103" s="136"/>
      <c r="Q103" s="136"/>
      <c r="R103" s="136"/>
      <c r="S103" s="136"/>
      <c r="T103" s="136"/>
      <c r="U103" s="136"/>
      <c r="V103" s="136"/>
      <c r="W103" s="136"/>
      <c r="X103" s="136"/>
      <c r="Y103" s="136"/>
      <c r="Z103" s="136"/>
      <c r="AA103" s="136"/>
      <c r="AB103" s="136"/>
      <c r="AC103" s="170"/>
    </row>
    <row r="104" customFormat="false" ht="14.25" hidden="true" customHeight="true" outlineLevel="0" collapsed="false">
      <c r="C104" s="142"/>
      <c r="D104" s="142"/>
      <c r="E104" s="142"/>
      <c r="F104" s="142"/>
      <c r="G104" s="142"/>
      <c r="H104" s="142"/>
      <c r="I104" s="142"/>
      <c r="J104" s="142"/>
      <c r="K104" s="142"/>
      <c r="L104" s="142"/>
      <c r="M104" s="142"/>
      <c r="N104" s="142"/>
      <c r="O104" s="142"/>
      <c r="P104" s="142"/>
      <c r="Q104" s="142"/>
      <c r="R104" s="142"/>
      <c r="S104" s="142"/>
      <c r="T104" s="142"/>
      <c r="U104" s="142"/>
      <c r="V104" s="142"/>
      <c r="W104" s="142"/>
      <c r="X104" s="142"/>
      <c r="Y104" s="142"/>
      <c r="Z104" s="142"/>
      <c r="AA104" s="142"/>
      <c r="AC104" s="142"/>
    </row>
    <row r="105" customFormat="false" ht="11.25" hidden="true" customHeight="false" outlineLevel="0" collapsed="false">
      <c r="C105" s="142"/>
      <c r="D105" s="142"/>
      <c r="E105" s="142"/>
      <c r="F105" s="142"/>
      <c r="G105" s="142"/>
      <c r="H105" s="142"/>
      <c r="I105" s="142"/>
      <c r="J105" s="142"/>
      <c r="K105" s="142"/>
      <c r="L105" s="142"/>
      <c r="M105" s="142"/>
      <c r="N105" s="142"/>
      <c r="O105" s="142"/>
      <c r="P105" s="142"/>
      <c r="Q105" s="142"/>
      <c r="R105" s="142"/>
      <c r="S105" s="142"/>
      <c r="T105" s="142"/>
      <c r="U105" s="142"/>
      <c r="V105" s="142"/>
      <c r="W105" s="142"/>
      <c r="X105" s="142"/>
      <c r="Y105" s="142"/>
      <c r="Z105" s="142"/>
      <c r="AA105" s="142"/>
      <c r="AC105" s="142"/>
    </row>
    <row r="106" customFormat="false" ht="12" hidden="true" customHeight="false" outlineLevel="0" collapsed="false">
      <c r="A106" s="147" t="n">
        <v>37186</v>
      </c>
      <c r="B106" s="118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71"/>
      <c r="AC106" s="119"/>
    </row>
    <row r="107" customFormat="false" ht="11.25" hidden="true" customHeight="false" outlineLevel="0" collapsed="false">
      <c r="A107" s="122" t="s">
        <v>13</v>
      </c>
      <c r="B107" s="64"/>
      <c r="C107" s="133" t="n">
        <v>4444.98851816831</v>
      </c>
      <c r="D107" s="133" t="n">
        <v>5125.04707895275</v>
      </c>
      <c r="E107" s="133" t="n">
        <v>7839.62338018244</v>
      </c>
      <c r="F107" s="164" t="n">
        <v>5803.21965910116</v>
      </c>
      <c r="G107" s="139" t="n">
        <v>8464.14314897437</v>
      </c>
      <c r="H107" s="139" t="n">
        <v>8797.56321616787</v>
      </c>
      <c r="I107" s="139" t="n">
        <v>8130.72308178086</v>
      </c>
      <c r="J107" s="139" t="n">
        <v>10338.6877057456</v>
      </c>
      <c r="K107" s="139" t="n">
        <v>10021.6377065731</v>
      </c>
      <c r="L107" s="139" t="n">
        <v>10655.737704918</v>
      </c>
      <c r="M107" s="139" t="n">
        <v>7099.79629680378</v>
      </c>
      <c r="N107" s="139" t="n">
        <v>6802.72108843537</v>
      </c>
      <c r="O107" s="139" t="n">
        <v>9813.12833108965</v>
      </c>
      <c r="P107" s="139" t="n">
        <v>9187.28104359053</v>
      </c>
      <c r="Q107" s="139" t="n">
        <v>10438.9756185888</v>
      </c>
      <c r="R107" s="139" t="n">
        <v>9173.29279700655</v>
      </c>
      <c r="S107" s="139" t="n">
        <v>8485.99030990636</v>
      </c>
      <c r="T107" s="139" t="n">
        <v>8695.67694785086</v>
      </c>
      <c r="U107" s="139" t="n">
        <v>7623.59172692114</v>
      </c>
      <c r="V107" s="139" t="n">
        <v>9138.70225494708</v>
      </c>
      <c r="W107" s="139" t="n">
        <v>8746.56655916064</v>
      </c>
      <c r="X107" s="139" t="n">
        <v>7916.35643165177</v>
      </c>
      <c r="Y107" s="139" t="n">
        <v>7619.23267770469</v>
      </c>
      <c r="Z107" s="139" t="n">
        <v>7486.7548315273</v>
      </c>
      <c r="AA107" s="139" t="n">
        <v>7197.05693757928</v>
      </c>
      <c r="AB107" s="85" t="n">
        <v>6908.31261264759</v>
      </c>
      <c r="AC107" s="144" t="n">
        <v>7366.57064436447</v>
      </c>
    </row>
    <row r="108" customFormat="false" ht="11.25" hidden="true" customHeight="false" outlineLevel="0" collapsed="false">
      <c r="A108" s="113" t="s">
        <v>12</v>
      </c>
      <c r="B108" s="93"/>
      <c r="C108" s="133" t="n">
        <v>4457.65230312036</v>
      </c>
      <c r="D108" s="133" t="n">
        <v>5072.55001129895</v>
      </c>
      <c r="E108" s="133" t="n">
        <v>7626.96237716791</v>
      </c>
      <c r="F108" s="135" t="n">
        <v>5719.05489719574</v>
      </c>
      <c r="G108" s="133" t="n">
        <v>8302.57206351522</v>
      </c>
      <c r="H108" s="133" t="n">
        <v>8632.19391126368</v>
      </c>
      <c r="I108" s="133" t="n">
        <v>7972.95021576676</v>
      </c>
      <c r="J108" s="133" t="n">
        <v>10721.033015529</v>
      </c>
      <c r="K108" s="133" t="n">
        <v>10239.7364365801</v>
      </c>
      <c r="L108" s="133" t="n">
        <v>11202.329594478</v>
      </c>
      <c r="M108" s="133" t="n">
        <v>7627.31449763869</v>
      </c>
      <c r="N108" s="133" t="n">
        <v>7288.62973760933</v>
      </c>
      <c r="O108" s="133" t="n">
        <v>10267.8570022752</v>
      </c>
      <c r="P108" s="133" t="n">
        <v>9636.00292860348</v>
      </c>
      <c r="Q108" s="133" t="n">
        <v>10899.7110759469</v>
      </c>
      <c r="R108" s="133" t="n">
        <v>9623.47988774555</v>
      </c>
      <c r="S108" s="133" t="n">
        <v>8425.01194173744</v>
      </c>
      <c r="T108" s="133" t="n">
        <v>9178.74396135266</v>
      </c>
      <c r="U108" s="133" t="n">
        <v>7287.37178409282</v>
      </c>
      <c r="V108" s="133" t="n">
        <v>8808.92007976684</v>
      </c>
      <c r="W108" s="133" t="n">
        <v>8952.74259868726</v>
      </c>
      <c r="X108" s="133" t="n">
        <v>8372.1429138295</v>
      </c>
      <c r="Y108" s="133" t="n">
        <v>7984.81156455581</v>
      </c>
      <c r="Z108" s="133" t="n">
        <v>7908.73307413448</v>
      </c>
      <c r="AA108" s="133" t="n">
        <v>7793.59963355805</v>
      </c>
      <c r="AB108" s="87" t="n">
        <v>7903.59224647439</v>
      </c>
      <c r="AC108" s="134" t="n">
        <v>7907.98831572397</v>
      </c>
    </row>
    <row r="109" customFormat="false" ht="11.25" hidden="true" customHeight="false" outlineLevel="0" collapsed="false">
      <c r="A109" s="113" t="s">
        <v>14</v>
      </c>
      <c r="B109" s="64"/>
      <c r="C109" s="133" t="n">
        <v>4403.95785492368</v>
      </c>
      <c r="D109" s="133" t="n">
        <v>5076.12801170786</v>
      </c>
      <c r="E109" s="133" t="n">
        <v>7770.96138537629</v>
      </c>
      <c r="F109" s="135" t="n">
        <v>5750.34908400261</v>
      </c>
      <c r="G109" s="133" t="n">
        <v>8941.71174051444</v>
      </c>
      <c r="H109" s="133" t="n">
        <v>9042.24886783027</v>
      </c>
      <c r="I109" s="133" t="n">
        <v>8841.17461319861</v>
      </c>
      <c r="J109" s="133" t="n">
        <v>11852.6176251206</v>
      </c>
      <c r="K109" s="133" t="n">
        <v>11546.8515861629</v>
      </c>
      <c r="L109" s="133" t="n">
        <v>12158.3836640782</v>
      </c>
      <c r="M109" s="133" t="n">
        <v>8550.05343783399</v>
      </c>
      <c r="N109" s="133" t="n">
        <v>8584.30515063168</v>
      </c>
      <c r="O109" s="133" t="n">
        <v>9872.18850129504</v>
      </c>
      <c r="P109" s="133" t="n">
        <v>9612.35366823331</v>
      </c>
      <c r="Q109" s="133" t="n">
        <v>10132.0233343568</v>
      </c>
      <c r="R109" s="133" t="n">
        <v>9778.4533832242</v>
      </c>
      <c r="S109" s="133" t="n">
        <v>8908.41872739868</v>
      </c>
      <c r="T109" s="133" t="n">
        <v>8615.1203600479</v>
      </c>
      <c r="U109" s="133" t="n">
        <v>8846.89759542627</v>
      </c>
      <c r="V109" s="133" t="n">
        <v>9263.23822672189</v>
      </c>
      <c r="W109" s="133" t="n">
        <v>9458.88242668137</v>
      </c>
      <c r="X109" s="133" t="n">
        <v>8180.5936121229</v>
      </c>
      <c r="Y109" s="133" t="n">
        <v>7800.66064802461</v>
      </c>
      <c r="Z109" s="133" t="n">
        <v>7704.97632199246</v>
      </c>
      <c r="AA109" s="133" t="n">
        <v>7408.01195573918</v>
      </c>
      <c r="AB109" s="87" t="n">
        <v>7109.58050869941</v>
      </c>
      <c r="AC109" s="134" t="n">
        <v>7620.46444335858</v>
      </c>
    </row>
    <row r="110" customFormat="false" ht="11.25" hidden="true" customHeight="false" outlineLevel="0" collapsed="false">
      <c r="A110" s="113" t="s">
        <v>17</v>
      </c>
      <c r="B110" s="64"/>
      <c r="C110" s="133" t="n">
        <v>4735.1327164663</v>
      </c>
      <c r="D110" s="133" t="n">
        <v>4147.65564111965</v>
      </c>
      <c r="E110" s="133" t="n">
        <v>6462.33801824375</v>
      </c>
      <c r="F110" s="135" t="n">
        <v>5115.04212527656</v>
      </c>
      <c r="G110" s="133" t="n">
        <v>8190.45692723005</v>
      </c>
      <c r="H110" s="133" t="n">
        <v>8329.0947476994</v>
      </c>
      <c r="I110" s="133" t="n">
        <v>8051.81910676069</v>
      </c>
      <c r="J110" s="133" t="n">
        <v>11416.9249740764</v>
      </c>
      <c r="K110" s="133" t="n">
        <v>10675.4662840746</v>
      </c>
      <c r="L110" s="133" t="n">
        <v>12158.3836640782</v>
      </c>
      <c r="M110" s="133" t="n">
        <v>8550.05343783399</v>
      </c>
      <c r="N110" s="133" t="n">
        <v>8584.54810495627</v>
      </c>
      <c r="O110" s="133" t="n">
        <v>9873.74333782071</v>
      </c>
      <c r="P110" s="133" t="n">
        <v>9615.46334128465</v>
      </c>
      <c r="Q110" s="133" t="n">
        <v>10132.0233343568</v>
      </c>
      <c r="R110" s="133" t="n">
        <v>8959.93140006236</v>
      </c>
      <c r="S110" s="133" t="n">
        <v>8416.4325509547</v>
      </c>
      <c r="T110" s="133" t="n">
        <v>8534.59680416202</v>
      </c>
      <c r="U110" s="133" t="n">
        <v>7934.58886833698</v>
      </c>
      <c r="V110" s="133" t="n">
        <v>8780.11198036509</v>
      </c>
      <c r="W110" s="133" t="n">
        <v>9064.72279542178</v>
      </c>
      <c r="X110" s="133" t="n">
        <v>5067.61651675346</v>
      </c>
      <c r="Y110" s="133" t="n">
        <v>4643.04599831668</v>
      </c>
      <c r="Z110" s="133" t="n">
        <v>4528.81717850327</v>
      </c>
      <c r="AA110" s="133" t="n">
        <v>5245.03287150262</v>
      </c>
      <c r="AB110" s="87" t="n">
        <v>5334.35635508541</v>
      </c>
      <c r="AC110" s="134" t="n">
        <v>5388.29184686945</v>
      </c>
    </row>
    <row r="111" customFormat="false" ht="11.25" hidden="true" customHeight="false" outlineLevel="0" collapsed="false">
      <c r="A111" s="113" t="s">
        <v>15</v>
      </c>
      <c r="B111" s="93"/>
      <c r="C111" s="133" t="n">
        <v>4062.87991354856</v>
      </c>
      <c r="D111" s="133" t="n">
        <v>4399.99892390965</v>
      </c>
      <c r="E111" s="133" t="n">
        <v>6462.33801824375</v>
      </c>
      <c r="F111" s="135" t="n">
        <v>4975.07228523399</v>
      </c>
      <c r="G111" s="133" t="n">
        <v>8190.45692723005</v>
      </c>
      <c r="H111" s="133" t="n">
        <v>8329.0947476994</v>
      </c>
      <c r="I111" s="133" t="n">
        <v>8051.81910676069</v>
      </c>
      <c r="J111" s="133" t="n">
        <v>12031.6790724371</v>
      </c>
      <c r="K111" s="133" t="n">
        <v>10675.4662840746</v>
      </c>
      <c r="L111" s="133" t="n">
        <v>13387.8918607995</v>
      </c>
      <c r="M111" s="133" t="n">
        <v>8987.44896001754</v>
      </c>
      <c r="N111" s="133" t="n">
        <v>8665.37091026887</v>
      </c>
      <c r="O111" s="133" t="n">
        <v>10031.1282208734</v>
      </c>
      <c r="P111" s="133" t="n">
        <v>9776.78058304402</v>
      </c>
      <c r="Q111" s="133" t="n">
        <v>10285.4758587028</v>
      </c>
      <c r="R111" s="133" t="n">
        <v>8954.08481446835</v>
      </c>
      <c r="S111" s="133" t="n">
        <v>8414.75103086053</v>
      </c>
      <c r="T111" s="133" t="n">
        <v>8534.59680416202</v>
      </c>
      <c r="U111" s="133" t="n">
        <v>7929.54430805448</v>
      </c>
      <c r="V111" s="133" t="n">
        <v>8780.11198036509</v>
      </c>
      <c r="W111" s="133" t="n">
        <v>9195.20377352766</v>
      </c>
      <c r="X111" s="133" t="n">
        <v>8027.94162803581</v>
      </c>
      <c r="Y111" s="133" t="n">
        <v>7688.8724069107</v>
      </c>
      <c r="Z111" s="133" t="n">
        <v>7581.14176685374</v>
      </c>
      <c r="AA111" s="133" t="n">
        <v>7252.86734273296</v>
      </c>
      <c r="AB111" s="87" t="n">
        <v>6931.29719716061</v>
      </c>
      <c r="AC111" s="134" t="n">
        <v>7446.36614712038</v>
      </c>
    </row>
    <row r="112" customFormat="false" ht="11.25" hidden="true" customHeight="false" outlineLevel="0" collapsed="false">
      <c r="A112" s="126" t="s">
        <v>11</v>
      </c>
      <c r="B112" s="64"/>
      <c r="C112" s="133" t="n">
        <v>4013.57557746859</v>
      </c>
      <c r="D112" s="133" t="n">
        <v>4027.20786837263</v>
      </c>
      <c r="E112" s="133" t="n">
        <v>5992.45716373697</v>
      </c>
      <c r="F112" s="135" t="n">
        <v>4677.7468698594</v>
      </c>
      <c r="G112" s="133" t="n">
        <v>7190.24492144641</v>
      </c>
      <c r="H112" s="133" t="n">
        <v>7196.96530161647</v>
      </c>
      <c r="I112" s="133" t="n">
        <v>7183.52454127636</v>
      </c>
      <c r="J112" s="133" t="n">
        <v>11049.4805128058</v>
      </c>
      <c r="K112" s="133" t="n">
        <v>9803.87905839843</v>
      </c>
      <c r="L112" s="133" t="n">
        <v>12295.0819672131</v>
      </c>
      <c r="M112" s="133" t="n">
        <v>7947.07370767221</v>
      </c>
      <c r="N112" s="133" t="n">
        <v>7531.58406219631</v>
      </c>
      <c r="O112" s="133" t="n">
        <v>10085.8466576919</v>
      </c>
      <c r="P112" s="133" t="n">
        <v>9732.52875463499</v>
      </c>
      <c r="Q112" s="133" t="n">
        <v>10439.1645607488</v>
      </c>
      <c r="R112" s="133" t="n">
        <v>8945.27595884004</v>
      </c>
      <c r="S112" s="133" t="n">
        <v>7510.47852032963</v>
      </c>
      <c r="T112" s="133" t="n">
        <v>8051.56282257732</v>
      </c>
      <c r="U112" s="133" t="n">
        <v>7299.98318479906</v>
      </c>
      <c r="V112" s="133" t="n">
        <v>7179.88955361252</v>
      </c>
      <c r="W112" s="133" t="n">
        <v>8490.55708875558</v>
      </c>
      <c r="X112" s="133" t="n">
        <v>7572.03535959205</v>
      </c>
      <c r="Y112" s="133" t="n">
        <v>7235.49401355873</v>
      </c>
      <c r="Z112" s="133" t="n">
        <v>7157.88375173717</v>
      </c>
      <c r="AA112" s="133" t="n">
        <v>6852.42949700594</v>
      </c>
      <c r="AB112" s="87" t="n">
        <v>6559.29983325667</v>
      </c>
      <c r="AC112" s="134" t="n">
        <v>7015.67109321226</v>
      </c>
    </row>
    <row r="113" customFormat="false" ht="12" hidden="true" customHeight="false" outlineLevel="0" collapsed="false">
      <c r="A113" s="113" t="s">
        <v>16</v>
      </c>
      <c r="C113" s="136" t="n">
        <v>4123.32838038633</v>
      </c>
      <c r="D113" s="136" t="n">
        <v>4146.38487447406</v>
      </c>
      <c r="E113" s="136" t="n">
        <v>6194.73045452766</v>
      </c>
      <c r="F113" s="137" t="n">
        <v>4821.48123646268</v>
      </c>
      <c r="G113" s="133" t="n">
        <v>7361.28116508089</v>
      </c>
      <c r="H113" s="133" t="n">
        <v>7384.31723315444</v>
      </c>
      <c r="I113" s="133" t="n">
        <v>7338.24509700733</v>
      </c>
      <c r="J113" s="133" t="n">
        <v>11368.9618018175</v>
      </c>
      <c r="K113" s="133" t="n">
        <v>10011.4352516074</v>
      </c>
      <c r="L113" s="133" t="n">
        <v>12726.4883520276</v>
      </c>
      <c r="M113" s="133" t="n">
        <v>8371.83597782101</v>
      </c>
      <c r="N113" s="133" t="n">
        <v>8138.96987366375</v>
      </c>
      <c r="O113" s="133" t="n">
        <v>11123.0603906379</v>
      </c>
      <c r="P113" s="133" t="n">
        <v>10586.7047700023</v>
      </c>
      <c r="Q113" s="133" t="n">
        <v>11659.4160112736</v>
      </c>
      <c r="R113" s="133" t="n">
        <v>9763.79794200187</v>
      </c>
      <c r="S113" s="133" t="n">
        <v>7780.47560017688</v>
      </c>
      <c r="T113" s="133" t="n">
        <v>8371.55951938561</v>
      </c>
      <c r="U113" s="133" t="n">
        <v>7552.21119892383</v>
      </c>
      <c r="V113" s="133" t="n">
        <v>7417.6560822212</v>
      </c>
      <c r="W113" s="133" t="n">
        <v>8981.98118414201</v>
      </c>
      <c r="X113" s="133" t="n">
        <v>7946.50017214604</v>
      </c>
      <c r="Y113" s="133" t="n">
        <v>7576.23710004056</v>
      </c>
      <c r="Z113" s="133" t="n">
        <v>7500.40270823506</v>
      </c>
      <c r="AA113" s="133" t="n">
        <v>7162.42549269318</v>
      </c>
      <c r="AB113" s="169" t="n">
        <v>6834.20022391459</v>
      </c>
      <c r="AC113" s="134" t="n">
        <v>7345.89362148302</v>
      </c>
    </row>
    <row r="114" customFormat="false" ht="11.25" hidden="true" customHeight="false" outlineLevel="0" collapsed="false">
      <c r="A114" s="11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  <c r="W114" s="133"/>
      <c r="X114" s="133"/>
      <c r="Y114" s="133"/>
      <c r="Z114" s="133"/>
      <c r="AA114" s="133"/>
      <c r="AB114" s="169"/>
      <c r="AC114" s="134"/>
    </row>
    <row r="115" customFormat="false" ht="11.25" hidden="true" customHeight="false" outlineLevel="0" collapsed="false">
      <c r="A115" s="11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  <c r="W115" s="133"/>
      <c r="X115" s="133"/>
      <c r="Y115" s="133"/>
      <c r="Z115" s="133"/>
      <c r="AA115" s="133"/>
      <c r="AB115" s="169"/>
      <c r="AC115" s="134"/>
    </row>
    <row r="116" customFormat="false" ht="11.25" hidden="false" customHeight="false" outlineLevel="0" collapsed="false">
      <c r="A116" s="11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  <c r="W116" s="133"/>
      <c r="X116" s="133"/>
      <c r="Y116" s="133"/>
      <c r="Z116" s="133"/>
      <c r="AA116" s="133"/>
      <c r="AB116" s="169"/>
      <c r="AC116" s="134"/>
    </row>
    <row r="117" customFormat="false" ht="11.25" hidden="false" customHeight="false" outlineLevel="0" collapsed="false">
      <c r="A117" s="11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  <c r="W117" s="133"/>
      <c r="X117" s="133"/>
      <c r="Y117" s="133"/>
      <c r="Z117" s="133"/>
      <c r="AA117" s="133"/>
      <c r="AB117" s="169"/>
      <c r="AC117" s="134"/>
    </row>
    <row r="118" customFormat="false" ht="11.25" hidden="false" customHeight="false" outlineLevel="0" collapsed="false">
      <c r="A118" s="11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  <c r="W118" s="133"/>
      <c r="X118" s="133"/>
      <c r="Y118" s="133"/>
      <c r="Z118" s="133"/>
      <c r="AA118" s="133"/>
      <c r="AB118" s="169"/>
      <c r="AC118" s="134"/>
    </row>
    <row r="119" customFormat="false" ht="11.25" hidden="false" customHeight="false" outlineLevel="0" collapsed="false">
      <c r="A119" s="11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  <c r="W119" s="133"/>
      <c r="X119" s="133"/>
      <c r="Y119" s="133"/>
      <c r="Z119" s="133"/>
      <c r="AA119" s="133"/>
      <c r="AB119" s="169"/>
      <c r="AC119" s="134"/>
    </row>
    <row r="120" customFormat="false" ht="11.25" hidden="false" customHeight="false" outlineLevel="0" collapsed="false">
      <c r="A120" s="11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  <c r="W120" s="133"/>
      <c r="X120" s="133"/>
      <c r="Y120" s="133"/>
      <c r="Z120" s="133"/>
      <c r="AA120" s="133"/>
      <c r="AB120" s="169"/>
      <c r="AC120" s="134"/>
    </row>
    <row r="121" customFormat="false" ht="11.25" hidden="false" customHeight="false" outlineLevel="0" collapsed="false">
      <c r="A121" s="11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  <c r="W121" s="133"/>
      <c r="X121" s="133"/>
      <c r="Y121" s="133"/>
      <c r="Z121" s="133"/>
      <c r="AA121" s="133"/>
      <c r="AB121" s="169"/>
      <c r="AC121" s="134"/>
    </row>
    <row r="122" customFormat="false" ht="11.25" hidden="false" customHeight="false" outlineLevel="0" collapsed="false">
      <c r="A122" s="11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  <c r="W122" s="133"/>
      <c r="X122" s="133"/>
      <c r="Y122" s="133"/>
      <c r="Z122" s="133"/>
      <c r="AA122" s="133"/>
      <c r="AB122" s="169"/>
      <c r="AC122" s="134"/>
    </row>
    <row r="123" customFormat="false" ht="12" hidden="true" customHeight="false" outlineLevel="0" collapsed="false">
      <c r="A123" s="114"/>
      <c r="B123" s="64"/>
      <c r="C123" s="136"/>
      <c r="D123" s="136"/>
      <c r="E123" s="136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  <c r="W123" s="136"/>
      <c r="X123" s="136"/>
      <c r="Y123" s="136"/>
      <c r="Z123" s="136"/>
      <c r="AA123" s="136"/>
      <c r="AB123" s="170"/>
      <c r="AC123" s="138"/>
    </row>
    <row r="124" customFormat="false" ht="11.25" hidden="true" customHeight="false" outlineLevel="0" collapsed="false"/>
  </sheetData>
  <printOptions headings="false" gridLines="false" gridLinesSet="true" horizontalCentered="false" verticalCentered="false"/>
  <pageMargins left="0.25" right="0.25" top="0.984027777777778" bottom="0.25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Roman,Bold"&amp;12WEST POWER DESK PRICE REPORT
Off-Peak Prices </oddHeader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5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72" width="34.99"/>
    <col collapsed="false" customWidth="false" hidden="false" outlineLevel="0" max="8" min="2" style="173" width="9.13"/>
    <col collapsed="false" customWidth="true" hidden="true" outlineLevel="0" max="28" min="9" style="173" width="9.28"/>
    <col collapsed="false" customWidth="true" hidden="true" outlineLevel="0" max="29" min="29" style="173" width="16.84"/>
    <col collapsed="false" customWidth="true" hidden="true" outlineLevel="0" max="32" min="30" style="173" width="9.28"/>
    <col collapsed="false" customWidth="true" hidden="false" outlineLevel="0" max="33" min="33" style="173" width="23.42"/>
    <col collapsed="false" customWidth="false" hidden="false" outlineLevel="0" max="75" min="34" style="173" width="9.13"/>
    <col collapsed="false" customWidth="false" hidden="false" outlineLevel="0" max="257" min="76" style="174" width="9.13"/>
  </cols>
  <sheetData>
    <row r="1" customFormat="false" ht="12.75" hidden="false" customHeight="false" outlineLevel="0" collapsed="false">
      <c r="A1" s="175" t="n">
        <v>37187</v>
      </c>
    </row>
    <row r="3" customFormat="false" ht="15.75" hidden="false" customHeight="false" outlineLevel="0" collapsed="false">
      <c r="A3" s="176" t="s">
        <v>75</v>
      </c>
      <c r="B3" s="177" t="n">
        <v>37188</v>
      </c>
      <c r="C3" s="177" t="n">
        <v>37189</v>
      </c>
      <c r="D3" s="177" t="n">
        <v>37190</v>
      </c>
      <c r="E3" s="177" t="n">
        <v>37191</v>
      </c>
      <c r="F3" s="177" t="n">
        <v>37193</v>
      </c>
      <c r="G3" s="177" t="n">
        <v>37194</v>
      </c>
      <c r="H3" s="177" t="n">
        <v>37195</v>
      </c>
      <c r="I3" s="177" t="n">
        <v>37196</v>
      </c>
      <c r="J3" s="177" t="n">
        <v>37197</v>
      </c>
      <c r="K3" s="177" t="n">
        <v>37198</v>
      </c>
      <c r="L3" s="177" t="n">
        <v>37200</v>
      </c>
      <c r="M3" s="177" t="n">
        <v>37201</v>
      </c>
      <c r="N3" s="177" t="n">
        <v>37202</v>
      </c>
      <c r="O3" s="177" t="n">
        <v>37203</v>
      </c>
      <c r="P3" s="177" t="n">
        <v>37204</v>
      </c>
      <c r="Q3" s="177" t="n">
        <v>37205</v>
      </c>
      <c r="R3" s="177" t="n">
        <v>37207</v>
      </c>
      <c r="S3" s="177" t="n">
        <v>37208</v>
      </c>
      <c r="T3" s="177" t="n">
        <v>37209</v>
      </c>
      <c r="U3" s="177" t="n">
        <v>37210</v>
      </c>
      <c r="V3" s="177" t="n">
        <v>37211</v>
      </c>
      <c r="W3" s="177" t="n">
        <v>37212</v>
      </c>
      <c r="X3" s="177" t="n">
        <v>37214</v>
      </c>
      <c r="Y3" s="177" t="n">
        <v>37215</v>
      </c>
      <c r="Z3" s="177" t="n">
        <v>37216</v>
      </c>
      <c r="AA3" s="177" t="n">
        <v>37218</v>
      </c>
      <c r="AB3" s="177" t="n">
        <v>37219</v>
      </c>
      <c r="AC3" s="177"/>
      <c r="AD3" s="177" t="n">
        <v>0</v>
      </c>
      <c r="AE3" s="177" t="n">
        <v>0</v>
      </c>
      <c r="AF3" s="177" t="n">
        <v>0</v>
      </c>
      <c r="AG3" s="177" t="s">
        <v>62</v>
      </c>
      <c r="AH3" s="178"/>
      <c r="AI3" s="178"/>
      <c r="AJ3" s="178"/>
      <c r="AK3" s="178"/>
      <c r="AL3" s="178"/>
      <c r="AM3" s="178"/>
      <c r="AN3" s="178"/>
      <c r="AO3" s="178"/>
      <c r="AP3" s="178"/>
      <c r="AQ3" s="178"/>
      <c r="AR3" s="178"/>
      <c r="AS3" s="178"/>
      <c r="AT3" s="178"/>
      <c r="AU3" s="178"/>
      <c r="AV3" s="178"/>
      <c r="AW3" s="178"/>
      <c r="AX3" s="178"/>
      <c r="AY3" s="178"/>
      <c r="AZ3" s="178"/>
      <c r="BA3" s="178"/>
      <c r="BB3" s="178"/>
      <c r="BC3" s="178"/>
      <c r="BD3" s="178"/>
      <c r="BE3" s="178"/>
      <c r="BF3" s="178"/>
      <c r="BG3" s="178"/>
      <c r="BH3" s="178"/>
    </row>
    <row r="4" customFormat="false" ht="12.75" hidden="false" customHeight="true" outlineLevel="0" collapsed="false">
      <c r="A4" s="179" t="s">
        <v>13</v>
      </c>
      <c r="B4" s="180" t="n">
        <v>28.3</v>
      </c>
      <c r="C4" s="181" t="n">
        <v>28.3</v>
      </c>
      <c r="D4" s="181" t="n">
        <v>28</v>
      </c>
      <c r="E4" s="181" t="n">
        <v>28</v>
      </c>
      <c r="F4" s="181" t="n">
        <v>28</v>
      </c>
      <c r="G4" s="181" t="n">
        <v>28</v>
      </c>
      <c r="H4" s="181" t="n">
        <v>28</v>
      </c>
      <c r="I4" s="181" t="n">
        <v>29</v>
      </c>
      <c r="J4" s="181" t="n">
        <v>29</v>
      </c>
      <c r="K4" s="181" t="n">
        <v>29</v>
      </c>
      <c r="L4" s="181" t="n">
        <v>29</v>
      </c>
      <c r="M4" s="181" t="n">
        <v>29</v>
      </c>
      <c r="N4" s="181" t="n">
        <v>29</v>
      </c>
      <c r="O4" s="181" t="n">
        <v>29</v>
      </c>
      <c r="P4" s="181" t="n">
        <v>29</v>
      </c>
      <c r="Q4" s="181" t="n">
        <v>29</v>
      </c>
      <c r="R4" s="181" t="n">
        <v>29</v>
      </c>
      <c r="S4" s="181" t="n">
        <v>29</v>
      </c>
      <c r="T4" s="181" t="n">
        <v>29</v>
      </c>
      <c r="U4" s="181" t="n">
        <v>29</v>
      </c>
      <c r="V4" s="181" t="n">
        <v>29</v>
      </c>
      <c r="W4" s="181" t="n">
        <v>29</v>
      </c>
      <c r="X4" s="181" t="n">
        <v>29</v>
      </c>
      <c r="Y4" s="181" t="n">
        <v>29</v>
      </c>
      <c r="Z4" s="181" t="n">
        <v>29</v>
      </c>
      <c r="AA4" s="181" t="n">
        <v>29</v>
      </c>
      <c r="AB4" s="181" t="n">
        <v>29</v>
      </c>
      <c r="AC4" s="181"/>
      <c r="AD4" s="181" t="n">
        <v>0</v>
      </c>
      <c r="AE4" s="181" t="n">
        <v>0</v>
      </c>
      <c r="AF4" s="181" t="n">
        <v>0</v>
      </c>
      <c r="AG4" s="182" t="n">
        <v>28.0857142857143</v>
      </c>
    </row>
    <row r="5" customFormat="false" ht="11.25" hidden="false" customHeight="false" outlineLevel="0" collapsed="false">
      <c r="A5" s="183" t="s">
        <v>12</v>
      </c>
      <c r="B5" s="184" t="n">
        <v>28.25</v>
      </c>
      <c r="C5" s="185" t="n">
        <v>28.25</v>
      </c>
      <c r="D5" s="185" t="n">
        <v>28</v>
      </c>
      <c r="E5" s="185" t="n">
        <v>28</v>
      </c>
      <c r="F5" s="185" t="n">
        <v>28</v>
      </c>
      <c r="G5" s="185" t="n">
        <v>28</v>
      </c>
      <c r="H5" s="185" t="n">
        <v>28</v>
      </c>
      <c r="I5" s="185" t="n">
        <v>29.75</v>
      </c>
      <c r="J5" s="185" t="n">
        <v>29.75</v>
      </c>
      <c r="K5" s="185" t="n">
        <v>29.75</v>
      </c>
      <c r="L5" s="185" t="n">
        <v>29.75</v>
      </c>
      <c r="M5" s="185" t="n">
        <v>29.75</v>
      </c>
      <c r="N5" s="185" t="n">
        <v>29.75</v>
      </c>
      <c r="O5" s="185" t="n">
        <v>29.75</v>
      </c>
      <c r="P5" s="185" t="n">
        <v>29.75</v>
      </c>
      <c r="Q5" s="185" t="n">
        <v>29.75</v>
      </c>
      <c r="R5" s="185" t="n">
        <v>29.75</v>
      </c>
      <c r="S5" s="185" t="n">
        <v>29.75</v>
      </c>
      <c r="T5" s="185" t="n">
        <v>29.75</v>
      </c>
      <c r="U5" s="185" t="n">
        <v>29.75</v>
      </c>
      <c r="V5" s="185" t="n">
        <v>29.75</v>
      </c>
      <c r="W5" s="185" t="n">
        <v>29.75</v>
      </c>
      <c r="X5" s="185" t="n">
        <v>29.75</v>
      </c>
      <c r="Y5" s="185" t="n">
        <v>29.75</v>
      </c>
      <c r="Z5" s="185" t="n">
        <v>29.75</v>
      </c>
      <c r="AA5" s="185" t="n">
        <v>24.5</v>
      </c>
      <c r="AB5" s="185" t="n">
        <v>24.5</v>
      </c>
      <c r="AC5" s="185"/>
      <c r="AD5" s="185" t="n">
        <v>0</v>
      </c>
      <c r="AE5" s="185" t="n">
        <v>0</v>
      </c>
      <c r="AF5" s="185" t="n">
        <v>0</v>
      </c>
      <c r="AG5" s="186" t="n">
        <v>28.0714285714286</v>
      </c>
    </row>
    <row r="6" customFormat="false" ht="11.25" hidden="false" customHeight="false" outlineLevel="0" collapsed="false">
      <c r="A6" s="183" t="s">
        <v>14</v>
      </c>
      <c r="B6" s="184" t="n">
        <v>27.35</v>
      </c>
      <c r="C6" s="185" t="n">
        <v>27.35</v>
      </c>
      <c r="D6" s="185" t="n">
        <v>28</v>
      </c>
      <c r="E6" s="185" t="n">
        <v>28</v>
      </c>
      <c r="F6" s="185" t="n">
        <v>28</v>
      </c>
      <c r="G6" s="185" t="n">
        <v>28</v>
      </c>
      <c r="H6" s="185" t="n">
        <v>28</v>
      </c>
      <c r="I6" s="185" t="n">
        <v>30</v>
      </c>
      <c r="J6" s="185" t="n">
        <v>30</v>
      </c>
      <c r="K6" s="185" t="n">
        <v>30</v>
      </c>
      <c r="L6" s="185" t="n">
        <v>30</v>
      </c>
      <c r="M6" s="185" t="n">
        <v>30</v>
      </c>
      <c r="N6" s="185" t="n">
        <v>30</v>
      </c>
      <c r="O6" s="185" t="n">
        <v>30</v>
      </c>
      <c r="P6" s="185" t="n">
        <v>30</v>
      </c>
      <c r="Q6" s="185" t="n">
        <v>30</v>
      </c>
      <c r="R6" s="185" t="n">
        <v>30</v>
      </c>
      <c r="S6" s="185" t="n">
        <v>30</v>
      </c>
      <c r="T6" s="185" t="n">
        <v>30</v>
      </c>
      <c r="U6" s="185" t="n">
        <v>30</v>
      </c>
      <c r="V6" s="185" t="n">
        <v>30</v>
      </c>
      <c r="W6" s="185" t="n">
        <v>30</v>
      </c>
      <c r="X6" s="185" t="n">
        <v>30</v>
      </c>
      <c r="Y6" s="185" t="n">
        <v>30</v>
      </c>
      <c r="Z6" s="185" t="n">
        <v>30</v>
      </c>
      <c r="AA6" s="185" t="n">
        <v>30</v>
      </c>
      <c r="AB6" s="185" t="n">
        <v>30</v>
      </c>
      <c r="AC6" s="185"/>
      <c r="AD6" s="185" t="n">
        <v>0</v>
      </c>
      <c r="AE6" s="185" t="n">
        <v>0</v>
      </c>
      <c r="AF6" s="185" t="n">
        <v>0</v>
      </c>
      <c r="AG6" s="186" t="n">
        <v>27.8142857142857</v>
      </c>
    </row>
    <row r="7" customFormat="false" ht="11.25" hidden="false" customHeight="false" outlineLevel="0" collapsed="false">
      <c r="A7" s="183" t="s">
        <v>17</v>
      </c>
      <c r="B7" s="184" t="n">
        <v>27.35</v>
      </c>
      <c r="C7" s="185" t="n">
        <v>27.35</v>
      </c>
      <c r="D7" s="185" t="n">
        <v>27.188</v>
      </c>
      <c r="E7" s="185" t="n">
        <v>25.5</v>
      </c>
      <c r="F7" s="185" t="n">
        <v>27.1875</v>
      </c>
      <c r="G7" s="185" t="n">
        <v>27.1875</v>
      </c>
      <c r="H7" s="185" t="n">
        <v>27.1875</v>
      </c>
      <c r="I7" s="185" t="n">
        <v>24.9</v>
      </c>
      <c r="J7" s="185" t="n">
        <v>24.9</v>
      </c>
      <c r="K7" s="185" t="n">
        <v>24.8999996185303</v>
      </c>
      <c r="L7" s="185" t="n">
        <v>20.1749992370605</v>
      </c>
      <c r="M7" s="185" t="n">
        <v>20.1749992370605</v>
      </c>
      <c r="N7" s="185" t="n">
        <v>20.1749992370605</v>
      </c>
      <c r="O7" s="185" t="n">
        <v>20.1749992370605</v>
      </c>
      <c r="P7" s="185" t="n">
        <v>20.1749992370605</v>
      </c>
      <c r="Q7" s="185" t="n">
        <v>26</v>
      </c>
      <c r="R7" s="185" t="n">
        <v>20.1749992370605</v>
      </c>
      <c r="S7" s="185" t="n">
        <v>20.1749992370605</v>
      </c>
      <c r="T7" s="185" t="n">
        <v>20.1749992370605</v>
      </c>
      <c r="U7" s="185" t="n">
        <v>20.1749992370605</v>
      </c>
      <c r="V7" s="185" t="n">
        <v>20.1749992370605</v>
      </c>
      <c r="W7" s="185" t="n">
        <v>26</v>
      </c>
      <c r="X7" s="185" t="n">
        <v>20.1749992370605</v>
      </c>
      <c r="Y7" s="185" t="n">
        <v>20.1749992370605</v>
      </c>
      <c r="Z7" s="185" t="n">
        <v>20.1749992370605</v>
      </c>
      <c r="AA7" s="185" t="n">
        <v>20.1749992370605</v>
      </c>
      <c r="AB7" s="185" t="n">
        <v>20.1749992370605</v>
      </c>
      <c r="AC7" s="185"/>
      <c r="AD7" s="185" t="n">
        <v>0</v>
      </c>
      <c r="AE7" s="185" t="n">
        <v>0</v>
      </c>
      <c r="AF7" s="185" t="n">
        <v>0</v>
      </c>
      <c r="AG7" s="186" t="n">
        <v>26.9929285714286</v>
      </c>
    </row>
    <row r="8" customFormat="false" ht="11.25" hidden="false" customHeight="false" outlineLevel="0" collapsed="false">
      <c r="A8" s="183" t="s">
        <v>15</v>
      </c>
      <c r="B8" s="184" t="n">
        <v>27.41</v>
      </c>
      <c r="C8" s="185" t="n">
        <v>27.41</v>
      </c>
      <c r="D8" s="185" t="n">
        <v>28</v>
      </c>
      <c r="E8" s="185" t="n">
        <v>28</v>
      </c>
      <c r="F8" s="185" t="n">
        <v>28</v>
      </c>
      <c r="G8" s="185" t="n">
        <v>28</v>
      </c>
      <c r="H8" s="185" t="n">
        <v>28</v>
      </c>
      <c r="I8" s="185" t="n">
        <v>29</v>
      </c>
      <c r="J8" s="185" t="n">
        <v>29</v>
      </c>
      <c r="K8" s="185" t="n">
        <v>29</v>
      </c>
      <c r="L8" s="185" t="n">
        <v>29</v>
      </c>
      <c r="M8" s="185" t="n">
        <v>29</v>
      </c>
      <c r="N8" s="185" t="n">
        <v>29</v>
      </c>
      <c r="O8" s="185" t="n">
        <v>29</v>
      </c>
      <c r="P8" s="185" t="n">
        <v>29</v>
      </c>
      <c r="Q8" s="185" t="n">
        <v>29</v>
      </c>
      <c r="R8" s="185" t="n">
        <v>29</v>
      </c>
      <c r="S8" s="185" t="n">
        <v>29</v>
      </c>
      <c r="T8" s="185" t="n">
        <v>29</v>
      </c>
      <c r="U8" s="185" t="n">
        <v>29</v>
      </c>
      <c r="V8" s="185" t="n">
        <v>29</v>
      </c>
      <c r="W8" s="185" t="n">
        <v>29</v>
      </c>
      <c r="X8" s="185" t="n">
        <v>29</v>
      </c>
      <c r="Y8" s="185" t="n">
        <v>29</v>
      </c>
      <c r="Z8" s="185" t="n">
        <v>29</v>
      </c>
      <c r="AA8" s="185" t="n">
        <v>29</v>
      </c>
      <c r="AB8" s="185" t="n">
        <v>29</v>
      </c>
      <c r="AC8" s="185"/>
      <c r="AD8" s="185" t="n">
        <v>0</v>
      </c>
      <c r="AE8" s="185" t="n">
        <v>0</v>
      </c>
      <c r="AF8" s="185" t="n">
        <v>0</v>
      </c>
      <c r="AG8" s="186" t="n">
        <v>27.8314285714286</v>
      </c>
    </row>
    <row r="9" customFormat="false" ht="11.25" hidden="false" customHeight="false" outlineLevel="0" collapsed="false">
      <c r="A9" s="183" t="s">
        <v>11</v>
      </c>
      <c r="B9" s="184" t="n">
        <v>27</v>
      </c>
      <c r="C9" s="185" t="n">
        <v>27</v>
      </c>
      <c r="D9" s="185" t="n">
        <v>28.25</v>
      </c>
      <c r="E9" s="185" t="n">
        <v>28.25</v>
      </c>
      <c r="F9" s="185" t="n">
        <v>28.25</v>
      </c>
      <c r="G9" s="185" t="n">
        <v>28.25</v>
      </c>
      <c r="H9" s="185" t="n">
        <v>28.25</v>
      </c>
      <c r="I9" s="185" t="n">
        <v>28</v>
      </c>
      <c r="J9" s="185" t="n">
        <v>28</v>
      </c>
      <c r="K9" s="185" t="n">
        <v>28</v>
      </c>
      <c r="L9" s="185" t="n">
        <v>28</v>
      </c>
      <c r="M9" s="185" t="n">
        <v>28</v>
      </c>
      <c r="N9" s="185" t="n">
        <v>28</v>
      </c>
      <c r="O9" s="185" t="n">
        <v>28</v>
      </c>
      <c r="P9" s="185" t="n">
        <v>28</v>
      </c>
      <c r="Q9" s="185" t="n">
        <v>28</v>
      </c>
      <c r="R9" s="185" t="n">
        <v>28</v>
      </c>
      <c r="S9" s="185" t="n">
        <v>28</v>
      </c>
      <c r="T9" s="185" t="n">
        <v>28</v>
      </c>
      <c r="U9" s="185" t="n">
        <v>28</v>
      </c>
      <c r="V9" s="185" t="n">
        <v>28</v>
      </c>
      <c r="W9" s="185" t="n">
        <v>28</v>
      </c>
      <c r="X9" s="185" t="n">
        <v>28</v>
      </c>
      <c r="Y9" s="185" t="n">
        <v>28</v>
      </c>
      <c r="Z9" s="185" t="n">
        <v>28</v>
      </c>
      <c r="AA9" s="185" t="n">
        <v>28</v>
      </c>
      <c r="AB9" s="185" t="n">
        <v>28</v>
      </c>
      <c r="AC9" s="185"/>
      <c r="AD9" s="185" t="n">
        <v>0</v>
      </c>
      <c r="AE9" s="185" t="n">
        <v>0</v>
      </c>
      <c r="AF9" s="185" t="n">
        <v>0</v>
      </c>
      <c r="AG9" s="186" t="n">
        <v>27.8928571428571</v>
      </c>
    </row>
    <row r="10" customFormat="false" ht="12" hidden="false" customHeight="false" outlineLevel="0" collapsed="false">
      <c r="A10" s="187" t="s">
        <v>16</v>
      </c>
      <c r="B10" s="188" t="n">
        <v>28</v>
      </c>
      <c r="C10" s="189" t="n">
        <v>28</v>
      </c>
      <c r="D10" s="189" t="n">
        <v>29.25</v>
      </c>
      <c r="E10" s="189" t="n">
        <v>29.25</v>
      </c>
      <c r="F10" s="189" t="n">
        <v>29.25</v>
      </c>
      <c r="G10" s="189" t="n">
        <v>29.25</v>
      </c>
      <c r="H10" s="189" t="n">
        <v>29.25</v>
      </c>
      <c r="I10" s="189" t="n">
        <v>29</v>
      </c>
      <c r="J10" s="189" t="n">
        <v>29</v>
      </c>
      <c r="K10" s="189" t="n">
        <v>29</v>
      </c>
      <c r="L10" s="189" t="n">
        <v>29</v>
      </c>
      <c r="M10" s="189" t="n">
        <v>29</v>
      </c>
      <c r="N10" s="189" t="n">
        <v>29</v>
      </c>
      <c r="O10" s="189" t="n">
        <v>29</v>
      </c>
      <c r="P10" s="189" t="n">
        <v>29</v>
      </c>
      <c r="Q10" s="189" t="n">
        <v>29</v>
      </c>
      <c r="R10" s="189" t="n">
        <v>29</v>
      </c>
      <c r="S10" s="189" t="n">
        <v>29</v>
      </c>
      <c r="T10" s="189" t="n">
        <v>29</v>
      </c>
      <c r="U10" s="189" t="n">
        <v>29</v>
      </c>
      <c r="V10" s="189" t="n">
        <v>29</v>
      </c>
      <c r="W10" s="189" t="n">
        <v>29</v>
      </c>
      <c r="X10" s="189" t="n">
        <v>29</v>
      </c>
      <c r="Y10" s="189" t="n">
        <v>29</v>
      </c>
      <c r="Z10" s="189" t="n">
        <v>29</v>
      </c>
      <c r="AA10" s="189" t="n">
        <v>29</v>
      </c>
      <c r="AB10" s="189" t="n">
        <v>29</v>
      </c>
      <c r="AC10" s="189"/>
      <c r="AD10" s="189" t="n">
        <v>0</v>
      </c>
      <c r="AE10" s="189" t="n">
        <v>0</v>
      </c>
      <c r="AF10" s="189" t="n">
        <v>0</v>
      </c>
      <c r="AG10" s="190" t="n">
        <v>28.8928571428571</v>
      </c>
    </row>
    <row r="11" customFormat="false" ht="11.25" hidden="false" customHeight="false" outlineLevel="0" collapsed="false">
      <c r="B11" s="191"/>
      <c r="C11" s="191"/>
      <c r="D11" s="191"/>
      <c r="E11" s="191"/>
      <c r="F11" s="191"/>
      <c r="G11" s="191"/>
      <c r="H11" s="191"/>
      <c r="I11" s="191"/>
      <c r="J11" s="191"/>
      <c r="K11" s="191"/>
      <c r="L11" s="191"/>
      <c r="M11" s="191"/>
      <c r="N11" s="191"/>
      <c r="O11" s="191"/>
      <c r="P11" s="191"/>
      <c r="Q11" s="191"/>
      <c r="R11" s="191"/>
      <c r="S11" s="191"/>
      <c r="T11" s="191"/>
      <c r="U11" s="191"/>
      <c r="V11" s="191"/>
      <c r="W11" s="191"/>
      <c r="X11" s="191"/>
      <c r="Y11" s="191"/>
      <c r="Z11" s="191"/>
      <c r="AA11" s="191"/>
      <c r="AB11" s="191"/>
      <c r="AC11" s="191"/>
      <c r="AD11" s="191"/>
      <c r="AE11" s="191"/>
      <c r="AF11" s="191"/>
      <c r="AG11" s="191"/>
    </row>
    <row r="12" customFormat="false" ht="15.75" hidden="false" customHeight="false" outlineLevel="0" collapsed="false">
      <c r="A12" s="176" t="s">
        <v>76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N12" s="191"/>
      <c r="O12" s="191"/>
      <c r="P12" s="191"/>
      <c r="Q12" s="191"/>
      <c r="R12" s="191"/>
      <c r="S12" s="191"/>
      <c r="T12" s="191"/>
      <c r="U12" s="191"/>
      <c r="V12" s="191"/>
      <c r="W12" s="191"/>
      <c r="X12" s="191"/>
      <c r="Y12" s="191"/>
      <c r="Z12" s="191"/>
      <c r="AA12" s="191"/>
      <c r="AB12" s="191"/>
      <c r="AC12" s="191"/>
      <c r="AD12" s="191"/>
      <c r="AE12" s="191"/>
      <c r="AF12" s="191"/>
      <c r="AG12" s="191"/>
    </row>
    <row r="13" customFormat="false" ht="15.75" hidden="false" customHeight="true" outlineLevel="0" collapsed="false">
      <c r="A13" s="192" t="s">
        <v>9</v>
      </c>
      <c r="B13" s="193" t="n">
        <v>58</v>
      </c>
      <c r="C13" s="194" t="n">
        <v>58</v>
      </c>
      <c r="D13" s="194" t="n">
        <v>58</v>
      </c>
      <c r="E13" s="194" t="n">
        <v>0</v>
      </c>
      <c r="F13" s="194" t="n">
        <v>58</v>
      </c>
      <c r="G13" s="194" t="n">
        <v>58</v>
      </c>
      <c r="H13" s="194" t="n">
        <v>58</v>
      </c>
      <c r="I13" s="194" t="n">
        <v>52.9999961853027</v>
      </c>
      <c r="J13" s="194" t="n">
        <v>52.9999961853027</v>
      </c>
      <c r="K13" s="194" t="n">
        <v>0</v>
      </c>
      <c r="L13" s="194" t="n">
        <v>52.9999961853027</v>
      </c>
      <c r="M13" s="194" t="n">
        <v>52.9999961853027</v>
      </c>
      <c r="N13" s="194" t="n">
        <v>52.9999961853027</v>
      </c>
      <c r="O13" s="194" t="n">
        <v>52.9999961853027</v>
      </c>
      <c r="P13" s="194" t="n">
        <v>52.9999961853027</v>
      </c>
      <c r="Q13" s="194" t="n">
        <v>0</v>
      </c>
      <c r="R13" s="194" t="n">
        <v>52.9999961853027</v>
      </c>
      <c r="S13" s="194" t="n">
        <v>52.9999961853027</v>
      </c>
      <c r="T13" s="194" t="n">
        <v>52.9999961853027</v>
      </c>
      <c r="U13" s="194" t="n">
        <v>52.9999961853027</v>
      </c>
      <c r="V13" s="194" t="n">
        <v>52.9999961853027</v>
      </c>
      <c r="W13" s="194" t="n">
        <v>0</v>
      </c>
      <c r="X13" s="194" t="n">
        <v>52.9999961853027</v>
      </c>
      <c r="Y13" s="194" t="n">
        <v>52.9999961853027</v>
      </c>
      <c r="Z13" s="194" t="n">
        <v>52.9999961853027</v>
      </c>
      <c r="AA13" s="194" t="n">
        <v>52.999994354248</v>
      </c>
      <c r="AB13" s="194" t="n">
        <v>0</v>
      </c>
      <c r="AC13" s="194"/>
      <c r="AD13" s="194" t="n">
        <v>0</v>
      </c>
      <c r="AE13" s="194" t="n">
        <v>0</v>
      </c>
      <c r="AF13" s="194" t="n">
        <v>0</v>
      </c>
      <c r="AG13" s="195" t="n">
        <v>49.7142857142857</v>
      </c>
    </row>
    <row r="16" customFormat="false" ht="15.75" hidden="false" customHeight="false" outlineLevel="0" collapsed="false">
      <c r="A16" s="176" t="s">
        <v>27</v>
      </c>
    </row>
    <row r="17" customFormat="false" ht="14.25" hidden="false" customHeight="true" outlineLevel="0" collapsed="false">
      <c r="A17" s="179" t="s">
        <v>13</v>
      </c>
      <c r="B17" s="180" t="n">
        <v>0</v>
      </c>
      <c r="C17" s="181" t="n">
        <v>0</v>
      </c>
      <c r="D17" s="181" t="n">
        <v>0.5</v>
      </c>
      <c r="E17" s="181" t="n">
        <v>0.5</v>
      </c>
      <c r="F17" s="181" t="n">
        <v>0.5</v>
      </c>
      <c r="G17" s="181" t="n">
        <v>0.5</v>
      </c>
      <c r="H17" s="181" t="n">
        <v>0.5</v>
      </c>
      <c r="I17" s="181" t="n">
        <v>0</v>
      </c>
      <c r="J17" s="181" t="n">
        <v>0</v>
      </c>
      <c r="K17" s="181" t="n">
        <v>0</v>
      </c>
      <c r="L17" s="181" t="n">
        <v>0</v>
      </c>
      <c r="M17" s="181" t="n">
        <v>0</v>
      </c>
      <c r="N17" s="181" t="n">
        <v>0</v>
      </c>
      <c r="O17" s="181" t="n">
        <v>0</v>
      </c>
      <c r="P17" s="181" t="n">
        <v>0</v>
      </c>
      <c r="Q17" s="181" t="n">
        <v>0</v>
      </c>
      <c r="R17" s="181" t="n">
        <v>0</v>
      </c>
      <c r="S17" s="181" t="n">
        <v>0</v>
      </c>
      <c r="T17" s="181" t="n">
        <v>0</v>
      </c>
      <c r="U17" s="181" t="n">
        <v>0</v>
      </c>
      <c r="V17" s="181" t="n">
        <v>0</v>
      </c>
      <c r="W17" s="181" t="n">
        <v>0</v>
      </c>
      <c r="X17" s="181" t="n">
        <v>0</v>
      </c>
      <c r="Y17" s="181" t="n">
        <v>0</v>
      </c>
      <c r="Z17" s="181" t="n">
        <v>0</v>
      </c>
      <c r="AA17" s="181" t="n">
        <v>0</v>
      </c>
      <c r="AB17" s="181" t="n">
        <v>0</v>
      </c>
      <c r="AC17" s="181"/>
      <c r="AD17" s="181" t="n">
        <v>0</v>
      </c>
      <c r="AE17" s="181" t="n">
        <v>0</v>
      </c>
      <c r="AF17" s="181" t="n">
        <v>0</v>
      </c>
      <c r="AG17" s="182" t="n">
        <v>0.285714285714285</v>
      </c>
    </row>
    <row r="18" customFormat="false" ht="11.25" hidden="false" customHeight="false" outlineLevel="0" collapsed="false">
      <c r="A18" s="183" t="s">
        <v>12</v>
      </c>
      <c r="B18" s="184" t="n">
        <v>0</v>
      </c>
      <c r="C18" s="185" t="n">
        <v>0</v>
      </c>
      <c r="D18" s="185" t="n">
        <v>0</v>
      </c>
      <c r="E18" s="185" t="n">
        <v>0</v>
      </c>
      <c r="F18" s="185" t="n">
        <v>0</v>
      </c>
      <c r="G18" s="185" t="n">
        <v>0</v>
      </c>
      <c r="H18" s="185" t="n">
        <v>0</v>
      </c>
      <c r="I18" s="185" t="n">
        <v>0</v>
      </c>
      <c r="J18" s="185" t="n">
        <v>0</v>
      </c>
      <c r="K18" s="185" t="n">
        <v>0</v>
      </c>
      <c r="L18" s="185" t="n">
        <v>0</v>
      </c>
      <c r="M18" s="185" t="n">
        <v>0</v>
      </c>
      <c r="N18" s="185" t="n">
        <v>0</v>
      </c>
      <c r="O18" s="185" t="n">
        <v>0</v>
      </c>
      <c r="P18" s="185" t="n">
        <v>0</v>
      </c>
      <c r="Q18" s="185" t="n">
        <v>0</v>
      </c>
      <c r="R18" s="185" t="n">
        <v>0</v>
      </c>
      <c r="S18" s="185" t="n">
        <v>0</v>
      </c>
      <c r="T18" s="185" t="n">
        <v>0</v>
      </c>
      <c r="U18" s="185" t="n">
        <v>0</v>
      </c>
      <c r="V18" s="185" t="n">
        <v>0</v>
      </c>
      <c r="W18" s="185" t="n">
        <v>0</v>
      </c>
      <c r="X18" s="185" t="n">
        <v>0</v>
      </c>
      <c r="Y18" s="185" t="n">
        <v>0</v>
      </c>
      <c r="Z18" s="185" t="n">
        <v>0</v>
      </c>
      <c r="AA18" s="185" t="n">
        <v>-5.25</v>
      </c>
      <c r="AB18" s="185" t="n">
        <v>-5.25</v>
      </c>
      <c r="AC18" s="185"/>
      <c r="AD18" s="185" t="n">
        <v>0</v>
      </c>
      <c r="AE18" s="185" t="n">
        <v>0</v>
      </c>
      <c r="AF18" s="185" t="n">
        <v>0</v>
      </c>
      <c r="AG18" s="186" t="n">
        <v>-0.0223214285714271</v>
      </c>
    </row>
    <row r="19" customFormat="false" ht="11.25" hidden="false" customHeight="false" outlineLevel="0" collapsed="false">
      <c r="A19" s="183" t="s">
        <v>14</v>
      </c>
      <c r="B19" s="184" t="n">
        <v>0</v>
      </c>
      <c r="C19" s="185" t="n">
        <v>0</v>
      </c>
      <c r="D19" s="185" t="n">
        <v>0.25</v>
      </c>
      <c r="E19" s="185" t="n">
        <v>0.25</v>
      </c>
      <c r="F19" s="185" t="n">
        <v>0.25</v>
      </c>
      <c r="G19" s="185" t="n">
        <v>0.25</v>
      </c>
      <c r="H19" s="185" t="n">
        <v>0.25</v>
      </c>
      <c r="I19" s="185" t="n">
        <v>0.25</v>
      </c>
      <c r="J19" s="185" t="n">
        <v>0.25</v>
      </c>
      <c r="K19" s="185" t="n">
        <v>0.25</v>
      </c>
      <c r="L19" s="185" t="n">
        <v>0.25</v>
      </c>
      <c r="M19" s="185" t="n">
        <v>0.25</v>
      </c>
      <c r="N19" s="185" t="n">
        <v>0.25</v>
      </c>
      <c r="O19" s="185" t="n">
        <v>0.25</v>
      </c>
      <c r="P19" s="185" t="n">
        <v>0.25</v>
      </c>
      <c r="Q19" s="185" t="n">
        <v>0.25</v>
      </c>
      <c r="R19" s="185" t="n">
        <v>0.25</v>
      </c>
      <c r="S19" s="185" t="n">
        <v>0.25</v>
      </c>
      <c r="T19" s="185" t="n">
        <v>0.25</v>
      </c>
      <c r="U19" s="185" t="n">
        <v>0.25</v>
      </c>
      <c r="V19" s="185" t="n">
        <v>0.25</v>
      </c>
      <c r="W19" s="185" t="n">
        <v>0.25</v>
      </c>
      <c r="X19" s="185" t="n">
        <v>0.25</v>
      </c>
      <c r="Y19" s="185" t="n">
        <v>0.25</v>
      </c>
      <c r="Z19" s="185" t="n">
        <v>0.25</v>
      </c>
      <c r="AA19" s="185" t="n">
        <v>0.25</v>
      </c>
      <c r="AB19" s="185" t="n">
        <v>0.25</v>
      </c>
      <c r="AC19" s="185"/>
      <c r="AD19" s="185" t="n">
        <v>0</v>
      </c>
      <c r="AE19" s="185" t="n">
        <v>0</v>
      </c>
      <c r="AF19" s="185" t="n">
        <v>0</v>
      </c>
      <c r="AG19" s="186" t="n">
        <v>0.214285714285712</v>
      </c>
    </row>
    <row r="20" customFormat="false" ht="11.25" hidden="false" customHeight="false" outlineLevel="0" collapsed="false">
      <c r="A20" s="183" t="s">
        <v>17</v>
      </c>
      <c r="B20" s="184" t="n">
        <v>0</v>
      </c>
      <c r="C20" s="185" t="n">
        <v>0</v>
      </c>
      <c r="D20" s="185" t="n">
        <v>0</v>
      </c>
      <c r="E20" s="185" t="n">
        <v>0</v>
      </c>
      <c r="F20" s="185" t="n">
        <v>0</v>
      </c>
      <c r="G20" s="185" t="n">
        <v>0</v>
      </c>
      <c r="H20" s="185" t="n">
        <v>0</v>
      </c>
      <c r="I20" s="185" t="n">
        <v>0</v>
      </c>
      <c r="J20" s="185" t="n">
        <v>0</v>
      </c>
      <c r="K20" s="185" t="n">
        <v>0</v>
      </c>
      <c r="L20" s="185" t="n">
        <v>0</v>
      </c>
      <c r="M20" s="185" t="n">
        <v>0</v>
      </c>
      <c r="N20" s="185" t="n">
        <v>0</v>
      </c>
      <c r="O20" s="185" t="n">
        <v>0</v>
      </c>
      <c r="P20" s="185" t="n">
        <v>0</v>
      </c>
      <c r="Q20" s="185" t="n">
        <v>0</v>
      </c>
      <c r="R20" s="185" t="n">
        <v>0</v>
      </c>
      <c r="S20" s="185" t="n">
        <v>0</v>
      </c>
      <c r="T20" s="185" t="n">
        <v>0</v>
      </c>
      <c r="U20" s="185" t="n">
        <v>0</v>
      </c>
      <c r="V20" s="185" t="n">
        <v>0</v>
      </c>
      <c r="W20" s="185" t="n">
        <v>0</v>
      </c>
      <c r="X20" s="185" t="n">
        <v>0</v>
      </c>
      <c r="Y20" s="185" t="n">
        <v>0</v>
      </c>
      <c r="Z20" s="185" t="n">
        <v>0</v>
      </c>
      <c r="AA20" s="185" t="n">
        <v>0</v>
      </c>
      <c r="AB20" s="185" t="n">
        <v>0</v>
      </c>
      <c r="AC20" s="185"/>
      <c r="AD20" s="185" t="n">
        <v>0</v>
      </c>
      <c r="AE20" s="185" t="n">
        <v>0</v>
      </c>
      <c r="AF20" s="185" t="n">
        <v>0</v>
      </c>
      <c r="AG20" s="186" t="n">
        <v>-0.0446339285714288</v>
      </c>
    </row>
    <row r="21" customFormat="false" ht="11.25" hidden="false" customHeight="false" outlineLevel="0" collapsed="false">
      <c r="A21" s="183" t="s">
        <v>15</v>
      </c>
      <c r="B21" s="184" t="n">
        <v>0</v>
      </c>
      <c r="C21" s="185" t="n">
        <v>0</v>
      </c>
      <c r="D21" s="185" t="n">
        <v>0</v>
      </c>
      <c r="E21" s="185" t="n">
        <v>0</v>
      </c>
      <c r="F21" s="185" t="n">
        <v>0</v>
      </c>
      <c r="G21" s="185" t="n">
        <v>0</v>
      </c>
      <c r="H21" s="185" t="n">
        <v>0</v>
      </c>
      <c r="I21" s="185" t="n">
        <v>0</v>
      </c>
      <c r="J21" s="185" t="n">
        <v>0</v>
      </c>
      <c r="K21" s="185" t="n">
        <v>0</v>
      </c>
      <c r="L21" s="185" t="n">
        <v>0</v>
      </c>
      <c r="M21" s="185" t="n">
        <v>0</v>
      </c>
      <c r="N21" s="185" t="n">
        <v>0</v>
      </c>
      <c r="O21" s="185" t="n">
        <v>0</v>
      </c>
      <c r="P21" s="185" t="n">
        <v>0</v>
      </c>
      <c r="Q21" s="185" t="n">
        <v>0</v>
      </c>
      <c r="R21" s="185" t="n">
        <v>0</v>
      </c>
      <c r="S21" s="185" t="n">
        <v>0</v>
      </c>
      <c r="T21" s="185" t="n">
        <v>0</v>
      </c>
      <c r="U21" s="185" t="n">
        <v>0</v>
      </c>
      <c r="V21" s="185" t="n">
        <v>0</v>
      </c>
      <c r="W21" s="185" t="n">
        <v>0</v>
      </c>
      <c r="X21" s="185" t="n">
        <v>0</v>
      </c>
      <c r="Y21" s="185" t="n">
        <v>0</v>
      </c>
      <c r="Z21" s="185" t="n">
        <v>0</v>
      </c>
      <c r="AA21" s="185" t="n">
        <v>0</v>
      </c>
      <c r="AB21" s="185" t="n">
        <v>0</v>
      </c>
      <c r="AC21" s="185"/>
      <c r="AD21" s="185" t="n">
        <v>0</v>
      </c>
      <c r="AE21" s="185" t="n">
        <v>0</v>
      </c>
      <c r="AF21" s="185" t="n">
        <v>0</v>
      </c>
      <c r="AG21" s="186" t="n">
        <v>0.0526785714285722</v>
      </c>
    </row>
    <row r="22" customFormat="false" ht="11.25" hidden="false" customHeight="false" outlineLevel="0" collapsed="false">
      <c r="A22" s="183" t="s">
        <v>11</v>
      </c>
      <c r="B22" s="184" t="n">
        <v>0</v>
      </c>
      <c r="C22" s="185" t="n">
        <v>0</v>
      </c>
      <c r="D22" s="185" t="n">
        <v>1</v>
      </c>
      <c r="E22" s="185" t="n">
        <v>1</v>
      </c>
      <c r="F22" s="185" t="n">
        <v>1</v>
      </c>
      <c r="G22" s="185" t="n">
        <v>1</v>
      </c>
      <c r="H22" s="185" t="n">
        <v>1</v>
      </c>
      <c r="I22" s="185" t="n">
        <v>0.25</v>
      </c>
      <c r="J22" s="185" t="n">
        <v>0.25</v>
      </c>
      <c r="K22" s="185" t="n">
        <v>0.25</v>
      </c>
      <c r="L22" s="185" t="n">
        <v>0.25</v>
      </c>
      <c r="M22" s="185" t="n">
        <v>0.25</v>
      </c>
      <c r="N22" s="185" t="n">
        <v>0.25</v>
      </c>
      <c r="O22" s="185" t="n">
        <v>0.25</v>
      </c>
      <c r="P22" s="185" t="n">
        <v>0.25</v>
      </c>
      <c r="Q22" s="185" t="n">
        <v>0.25</v>
      </c>
      <c r="R22" s="185" t="n">
        <v>0.25</v>
      </c>
      <c r="S22" s="185" t="n">
        <v>0.25</v>
      </c>
      <c r="T22" s="185" t="n">
        <v>0.25</v>
      </c>
      <c r="U22" s="185" t="n">
        <v>0.25</v>
      </c>
      <c r="V22" s="185" t="n">
        <v>0.25</v>
      </c>
      <c r="W22" s="185" t="n">
        <v>0.25</v>
      </c>
      <c r="X22" s="185" t="n">
        <v>0.25</v>
      </c>
      <c r="Y22" s="185" t="n">
        <v>0.25</v>
      </c>
      <c r="Z22" s="185" t="n">
        <v>0.25</v>
      </c>
      <c r="AA22" s="185" t="n">
        <v>0.25</v>
      </c>
      <c r="AB22" s="185" t="n">
        <v>0.25</v>
      </c>
      <c r="AC22" s="185"/>
      <c r="AD22" s="185" t="n">
        <v>0</v>
      </c>
      <c r="AE22" s="185" t="n">
        <v>0</v>
      </c>
      <c r="AF22" s="185" t="n">
        <v>0</v>
      </c>
      <c r="AG22" s="186" t="n">
        <v>0.736607142857142</v>
      </c>
    </row>
    <row r="23" customFormat="false" ht="12" hidden="false" customHeight="false" outlineLevel="0" collapsed="false">
      <c r="A23" s="187" t="s">
        <v>16</v>
      </c>
      <c r="B23" s="188" t="n">
        <v>0</v>
      </c>
      <c r="C23" s="189" t="n">
        <v>0</v>
      </c>
      <c r="D23" s="189" t="n">
        <v>1</v>
      </c>
      <c r="E23" s="189" t="n">
        <v>1</v>
      </c>
      <c r="F23" s="189" t="n">
        <v>1</v>
      </c>
      <c r="G23" s="189" t="n">
        <v>1</v>
      </c>
      <c r="H23" s="189" t="n">
        <v>1</v>
      </c>
      <c r="I23" s="189" t="n">
        <v>0.25</v>
      </c>
      <c r="J23" s="189" t="n">
        <v>0.25</v>
      </c>
      <c r="K23" s="189" t="n">
        <v>0.25</v>
      </c>
      <c r="L23" s="189" t="n">
        <v>0.25</v>
      </c>
      <c r="M23" s="189" t="n">
        <v>0.25</v>
      </c>
      <c r="N23" s="189" t="n">
        <v>0.25</v>
      </c>
      <c r="O23" s="189" t="n">
        <v>0.25</v>
      </c>
      <c r="P23" s="189" t="n">
        <v>0.25</v>
      </c>
      <c r="Q23" s="189" t="n">
        <v>0.25</v>
      </c>
      <c r="R23" s="189" t="n">
        <v>0.25</v>
      </c>
      <c r="S23" s="189" t="n">
        <v>0.25</v>
      </c>
      <c r="T23" s="189" t="n">
        <v>0.25</v>
      </c>
      <c r="U23" s="189" t="n">
        <v>0.25</v>
      </c>
      <c r="V23" s="189" t="n">
        <v>0.25</v>
      </c>
      <c r="W23" s="189" t="n">
        <v>0.25</v>
      </c>
      <c r="X23" s="189" t="n">
        <v>0.25</v>
      </c>
      <c r="Y23" s="189" t="n">
        <v>0.25</v>
      </c>
      <c r="Z23" s="189" t="n">
        <v>0.25</v>
      </c>
      <c r="AA23" s="189" t="n">
        <v>0.25</v>
      </c>
      <c r="AB23" s="189" t="n">
        <v>0.25</v>
      </c>
      <c r="AC23" s="189"/>
      <c r="AD23" s="189" t="n">
        <v>0</v>
      </c>
      <c r="AE23" s="189" t="n">
        <v>0</v>
      </c>
      <c r="AF23" s="189" t="n">
        <v>0</v>
      </c>
      <c r="AG23" s="190" t="n">
        <v>0</v>
      </c>
    </row>
    <row r="24" customFormat="false" ht="11.25" hidden="false" customHeight="false" outlineLevel="0" collapsed="false">
      <c r="B24" s="191"/>
      <c r="C24" s="191"/>
      <c r="D24" s="191"/>
      <c r="E24" s="191"/>
      <c r="F24" s="191"/>
      <c r="G24" s="191"/>
      <c r="H24" s="191"/>
      <c r="I24" s="191"/>
      <c r="J24" s="191"/>
      <c r="K24" s="191"/>
      <c r="L24" s="191"/>
      <c r="M24" s="191"/>
      <c r="N24" s="191"/>
      <c r="O24" s="191"/>
      <c r="P24" s="191"/>
      <c r="Q24" s="191"/>
      <c r="R24" s="191"/>
      <c r="S24" s="191"/>
      <c r="T24" s="191"/>
      <c r="U24" s="191"/>
      <c r="V24" s="191"/>
      <c r="W24" s="191"/>
      <c r="X24" s="191"/>
      <c r="Y24" s="191"/>
      <c r="Z24" s="191"/>
      <c r="AA24" s="191"/>
      <c r="AB24" s="191"/>
      <c r="AC24" s="191"/>
      <c r="AD24" s="191"/>
      <c r="AE24" s="191"/>
      <c r="AF24" s="191"/>
      <c r="AG24" s="191"/>
    </row>
    <row r="25" customFormat="false" ht="15.75" hidden="false" customHeight="false" outlineLevel="0" collapsed="false">
      <c r="A25" s="176" t="s">
        <v>9</v>
      </c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  <c r="P25" s="191"/>
      <c r="Q25" s="191"/>
      <c r="R25" s="191"/>
      <c r="S25" s="191"/>
      <c r="T25" s="191"/>
      <c r="U25" s="191"/>
      <c r="V25" s="191"/>
      <c r="W25" s="191"/>
      <c r="X25" s="191"/>
      <c r="Y25" s="191"/>
      <c r="Z25" s="191"/>
      <c r="AA25" s="191"/>
      <c r="AB25" s="191"/>
      <c r="AC25" s="191"/>
      <c r="AD25" s="191"/>
      <c r="AE25" s="191"/>
      <c r="AF25" s="191"/>
      <c r="AG25" s="191"/>
    </row>
    <row r="26" customFormat="false" ht="18" hidden="false" customHeight="true" outlineLevel="0" collapsed="false">
      <c r="A26" s="192" t="s">
        <v>9</v>
      </c>
      <c r="B26" s="193" t="n">
        <v>1.5</v>
      </c>
      <c r="C26" s="194" t="n">
        <v>1.5</v>
      </c>
      <c r="D26" s="194" t="n">
        <v>1.5</v>
      </c>
      <c r="E26" s="194" t="n">
        <v>0</v>
      </c>
      <c r="F26" s="194" t="n">
        <v>1.5</v>
      </c>
      <c r="G26" s="194" t="n">
        <v>1.5</v>
      </c>
      <c r="H26" s="194" t="n">
        <v>1.5</v>
      </c>
      <c r="I26" s="194" t="n">
        <v>-3.25</v>
      </c>
      <c r="J26" s="194" t="n">
        <v>-3.25</v>
      </c>
      <c r="K26" s="194" t="n">
        <v>0</v>
      </c>
      <c r="L26" s="194" t="n">
        <v>-3.25</v>
      </c>
      <c r="M26" s="194" t="n">
        <v>-3.25</v>
      </c>
      <c r="N26" s="194" t="n">
        <v>-3.25</v>
      </c>
      <c r="O26" s="194" t="n">
        <v>-3.25</v>
      </c>
      <c r="P26" s="194" t="n">
        <v>-3.25</v>
      </c>
      <c r="Q26" s="194" t="n">
        <v>0</v>
      </c>
      <c r="R26" s="194" t="n">
        <v>-3.25</v>
      </c>
      <c r="S26" s="194" t="n">
        <v>-3.25</v>
      </c>
      <c r="T26" s="194" t="n">
        <v>-3.25</v>
      </c>
      <c r="U26" s="194" t="n">
        <v>-3.25</v>
      </c>
      <c r="V26" s="194" t="n">
        <v>-3.25</v>
      </c>
      <c r="W26" s="194" t="n">
        <v>0</v>
      </c>
      <c r="X26" s="194" t="n">
        <v>-3.25</v>
      </c>
      <c r="Y26" s="194" t="n">
        <v>-3.25</v>
      </c>
      <c r="Z26" s="194" t="n">
        <v>-3.25</v>
      </c>
      <c r="AA26" s="194" t="n">
        <v>52.999994354248</v>
      </c>
      <c r="AB26" s="194" t="n">
        <v>0</v>
      </c>
      <c r="AC26" s="194" t="n">
        <v>-0.598214285714285</v>
      </c>
      <c r="AD26" s="194" t="n">
        <v>0</v>
      </c>
      <c r="AE26" s="194" t="n">
        <v>0</v>
      </c>
      <c r="AF26" s="194" t="n">
        <v>0</v>
      </c>
      <c r="AG26" s="195" t="n">
        <v>-0.598214285714285</v>
      </c>
    </row>
    <row r="29" customFormat="false" ht="15.75" hidden="false" customHeight="false" outlineLevel="0" collapsed="false">
      <c r="A29" s="176" t="s">
        <v>77</v>
      </c>
      <c r="B29" s="177" t="n">
        <v>37188</v>
      </c>
      <c r="C29" s="177" t="n">
        <v>37189</v>
      </c>
      <c r="D29" s="177" t="n">
        <v>37190</v>
      </c>
      <c r="E29" s="177" t="n">
        <v>37191</v>
      </c>
      <c r="F29" s="177" t="n">
        <v>37192</v>
      </c>
      <c r="G29" s="177" t="n">
        <v>37193</v>
      </c>
      <c r="H29" s="177" t="n">
        <v>37194</v>
      </c>
      <c r="I29" s="177" t="n">
        <v>37195</v>
      </c>
      <c r="J29" s="177" t="n">
        <v>37196</v>
      </c>
      <c r="K29" s="177" t="n">
        <v>37197</v>
      </c>
      <c r="L29" s="177" t="n">
        <v>37198</v>
      </c>
      <c r="M29" s="177" t="n">
        <v>37199</v>
      </c>
      <c r="N29" s="177" t="n">
        <v>37200</v>
      </c>
      <c r="O29" s="177" t="n">
        <v>37201</v>
      </c>
      <c r="P29" s="177" t="n">
        <v>37202</v>
      </c>
      <c r="Q29" s="177" t="n">
        <v>37203</v>
      </c>
      <c r="R29" s="177" t="n">
        <v>37204</v>
      </c>
      <c r="S29" s="177" t="n">
        <v>37205</v>
      </c>
      <c r="T29" s="177" t="n">
        <v>37206</v>
      </c>
      <c r="U29" s="177" t="n">
        <v>37207</v>
      </c>
      <c r="V29" s="177" t="n">
        <v>37208</v>
      </c>
      <c r="W29" s="177" t="n">
        <v>37209</v>
      </c>
      <c r="X29" s="177" t="n">
        <v>37210</v>
      </c>
      <c r="Y29" s="177" t="n">
        <v>37211</v>
      </c>
      <c r="Z29" s="177" t="n">
        <v>37212</v>
      </c>
      <c r="AA29" s="177" t="n">
        <v>37213</v>
      </c>
      <c r="AB29" s="177" t="n">
        <v>37214</v>
      </c>
      <c r="AC29" s="177" t="n">
        <v>37215</v>
      </c>
      <c r="AD29" s="177" t="n">
        <v>37216</v>
      </c>
      <c r="AE29" s="177" t="n">
        <v>37217</v>
      </c>
      <c r="AF29" s="177" t="n">
        <v>37218</v>
      </c>
      <c r="AG29" s="177" t="s">
        <v>74</v>
      </c>
      <c r="AH29" s="177"/>
      <c r="AI29" s="177"/>
      <c r="AJ29" s="177"/>
      <c r="AK29" s="177"/>
      <c r="AL29" s="177"/>
      <c r="AM29" s="177"/>
      <c r="AN29" s="177"/>
      <c r="AO29" s="177"/>
      <c r="AP29" s="177"/>
      <c r="AQ29" s="177"/>
      <c r="AR29" s="177"/>
      <c r="AS29" s="177"/>
      <c r="AT29" s="177"/>
      <c r="AU29" s="177"/>
      <c r="AV29" s="177"/>
      <c r="AW29" s="177"/>
      <c r="AX29" s="177"/>
      <c r="AY29" s="177"/>
      <c r="AZ29" s="177"/>
      <c r="BA29" s="177"/>
      <c r="BB29" s="177"/>
      <c r="BC29" s="177"/>
      <c r="BD29" s="177"/>
      <c r="BE29" s="177"/>
      <c r="BF29" s="177"/>
      <c r="BG29" s="177"/>
      <c r="BH29" s="177"/>
      <c r="BI29" s="177"/>
      <c r="BJ29" s="177"/>
      <c r="BK29" s="177"/>
      <c r="BL29" s="177"/>
    </row>
    <row r="30" customFormat="false" ht="13.5" hidden="false" customHeight="true" outlineLevel="0" collapsed="false">
      <c r="A30" s="179" t="s">
        <v>13</v>
      </c>
      <c r="B30" s="180" t="n">
        <v>23.75</v>
      </c>
      <c r="C30" s="181" t="n">
        <v>23.75</v>
      </c>
      <c r="D30" s="181" t="n">
        <v>24</v>
      </c>
      <c r="E30" s="181" t="n">
        <v>24</v>
      </c>
      <c r="F30" s="181" t="n">
        <v>24</v>
      </c>
      <c r="G30" s="181" t="n">
        <v>24</v>
      </c>
      <c r="H30" s="181" t="n">
        <v>24</v>
      </c>
      <c r="I30" s="181" t="n">
        <v>24</v>
      </c>
      <c r="J30" s="181" t="n">
        <v>24.5</v>
      </c>
      <c r="K30" s="181" t="n">
        <v>24.5</v>
      </c>
      <c r="L30" s="181" t="n">
        <v>24.5</v>
      </c>
      <c r="M30" s="181" t="n">
        <v>24.5</v>
      </c>
      <c r="N30" s="181" t="n">
        <v>24.5</v>
      </c>
      <c r="O30" s="181" t="n">
        <v>24.5</v>
      </c>
      <c r="P30" s="181" t="n">
        <v>24.5</v>
      </c>
      <c r="Q30" s="181" t="n">
        <v>24.5</v>
      </c>
      <c r="R30" s="181" t="n">
        <v>24.5</v>
      </c>
      <c r="S30" s="181" t="n">
        <v>24.5</v>
      </c>
      <c r="T30" s="181" t="n">
        <v>24.5</v>
      </c>
      <c r="U30" s="181" t="n">
        <v>24.5</v>
      </c>
      <c r="V30" s="181" t="n">
        <v>24.5</v>
      </c>
      <c r="W30" s="181" t="n">
        <v>24.5</v>
      </c>
      <c r="X30" s="181" t="n">
        <v>24.5</v>
      </c>
      <c r="Y30" s="181" t="n">
        <v>24.5</v>
      </c>
      <c r="Z30" s="181" t="n">
        <v>24.5</v>
      </c>
      <c r="AA30" s="181" t="n">
        <v>24.5</v>
      </c>
      <c r="AB30" s="181" t="n">
        <v>24.5</v>
      </c>
      <c r="AC30" s="181" t="n">
        <v>24.5</v>
      </c>
      <c r="AD30" s="181" t="n">
        <v>24.5</v>
      </c>
      <c r="AE30" s="181" t="n">
        <v>24.5</v>
      </c>
      <c r="AF30" s="181" t="n">
        <v>24.5</v>
      </c>
      <c r="AG30" s="182" t="n">
        <v>23.95</v>
      </c>
      <c r="AH30" s="191"/>
      <c r="AI30" s="191"/>
      <c r="AJ30" s="191"/>
      <c r="AK30" s="191"/>
      <c r="AL30" s="191"/>
      <c r="AM30" s="191"/>
      <c r="AN30" s="191"/>
      <c r="AO30" s="191"/>
      <c r="AP30" s="191"/>
      <c r="AQ30" s="191"/>
      <c r="AR30" s="191"/>
      <c r="AS30" s="191"/>
      <c r="AT30" s="191"/>
      <c r="AU30" s="191"/>
      <c r="AV30" s="191"/>
      <c r="AW30" s="191"/>
      <c r="AX30" s="191"/>
      <c r="AY30" s="191"/>
      <c r="AZ30" s="191"/>
      <c r="BA30" s="191"/>
      <c r="BB30" s="191"/>
      <c r="BC30" s="191"/>
      <c r="BD30" s="191"/>
      <c r="BE30" s="191"/>
      <c r="BF30" s="191"/>
      <c r="BG30" s="191"/>
      <c r="BH30" s="191"/>
      <c r="BI30" s="191"/>
      <c r="BJ30" s="191"/>
      <c r="BK30" s="191"/>
      <c r="BL30" s="191"/>
    </row>
    <row r="31" customFormat="false" ht="11.25" hidden="false" customHeight="false" outlineLevel="0" collapsed="false">
      <c r="A31" s="183" t="s">
        <v>12</v>
      </c>
      <c r="B31" s="184" t="n">
        <v>24</v>
      </c>
      <c r="C31" s="185" t="n">
        <v>24</v>
      </c>
      <c r="D31" s="185" t="n">
        <v>24</v>
      </c>
      <c r="E31" s="185" t="n">
        <v>24</v>
      </c>
      <c r="F31" s="185" t="n">
        <v>24</v>
      </c>
      <c r="G31" s="185" t="n">
        <v>24</v>
      </c>
      <c r="H31" s="185" t="n">
        <v>24</v>
      </c>
      <c r="I31" s="185" t="n">
        <v>24</v>
      </c>
      <c r="J31" s="185" t="n">
        <v>24.5</v>
      </c>
      <c r="K31" s="185" t="n">
        <v>24.5</v>
      </c>
      <c r="L31" s="185" t="n">
        <v>24.5</v>
      </c>
      <c r="M31" s="185" t="n">
        <v>24.5</v>
      </c>
      <c r="N31" s="185" t="n">
        <v>24.5</v>
      </c>
      <c r="O31" s="185" t="n">
        <v>24.5</v>
      </c>
      <c r="P31" s="185" t="n">
        <v>24.5</v>
      </c>
      <c r="Q31" s="185" t="n">
        <v>24.5</v>
      </c>
      <c r="R31" s="185" t="n">
        <v>24.5</v>
      </c>
      <c r="S31" s="185" t="n">
        <v>24.5</v>
      </c>
      <c r="T31" s="185" t="n">
        <v>24.5</v>
      </c>
      <c r="U31" s="185" t="n">
        <v>24.5</v>
      </c>
      <c r="V31" s="185" t="n">
        <v>24.5</v>
      </c>
      <c r="W31" s="185" t="n">
        <v>24.5</v>
      </c>
      <c r="X31" s="185" t="n">
        <v>24.5</v>
      </c>
      <c r="Y31" s="185" t="n">
        <v>24.5</v>
      </c>
      <c r="Z31" s="185" t="n">
        <v>24.5</v>
      </c>
      <c r="AA31" s="185" t="n">
        <v>24.5</v>
      </c>
      <c r="AB31" s="185" t="n">
        <v>24.5</v>
      </c>
      <c r="AC31" s="185" t="n">
        <v>24.5</v>
      </c>
      <c r="AD31" s="185" t="n">
        <v>24.5</v>
      </c>
      <c r="AE31" s="185" t="n">
        <v>24.5</v>
      </c>
      <c r="AF31" s="185" t="n">
        <v>24.5</v>
      </c>
      <c r="AG31" s="186" t="n">
        <v>24</v>
      </c>
      <c r="AH31" s="191"/>
      <c r="AI31" s="191"/>
      <c r="AJ31" s="191"/>
      <c r="AK31" s="191"/>
      <c r="AL31" s="191"/>
      <c r="AM31" s="191"/>
      <c r="AN31" s="191"/>
      <c r="AO31" s="191"/>
      <c r="AP31" s="191"/>
      <c r="AQ31" s="191"/>
      <c r="AR31" s="191"/>
      <c r="AS31" s="191"/>
      <c r="AT31" s="191"/>
      <c r="AU31" s="191"/>
      <c r="AV31" s="191"/>
      <c r="AW31" s="191"/>
      <c r="AX31" s="191"/>
      <c r="AY31" s="191"/>
      <c r="AZ31" s="191"/>
      <c r="BA31" s="191"/>
      <c r="BB31" s="191"/>
      <c r="BC31" s="191"/>
      <c r="BD31" s="191"/>
      <c r="BE31" s="191"/>
      <c r="BF31" s="191"/>
      <c r="BG31" s="191"/>
      <c r="BH31" s="191"/>
      <c r="BI31" s="191"/>
      <c r="BJ31" s="191"/>
      <c r="BK31" s="191"/>
      <c r="BL31" s="191"/>
    </row>
    <row r="32" customFormat="false" ht="11.25" hidden="false" customHeight="false" outlineLevel="0" collapsed="false">
      <c r="A32" s="183" t="s">
        <v>14</v>
      </c>
      <c r="B32" s="184" t="n">
        <v>22.94</v>
      </c>
      <c r="C32" s="185" t="n">
        <v>22.94</v>
      </c>
      <c r="D32" s="185" t="n">
        <v>24</v>
      </c>
      <c r="E32" s="185" t="n">
        <v>24</v>
      </c>
      <c r="F32" s="185" t="n">
        <v>24</v>
      </c>
      <c r="G32" s="185" t="n">
        <v>24</v>
      </c>
      <c r="H32" s="185" t="n">
        <v>24</v>
      </c>
      <c r="I32" s="185" t="n">
        <v>24</v>
      </c>
      <c r="J32" s="185" t="n">
        <v>24.25</v>
      </c>
      <c r="K32" s="185" t="n">
        <v>24.25</v>
      </c>
      <c r="L32" s="185" t="n">
        <v>24.25</v>
      </c>
      <c r="M32" s="185" t="n">
        <v>24.25</v>
      </c>
      <c r="N32" s="185" t="n">
        <v>24.25</v>
      </c>
      <c r="O32" s="185" t="n">
        <v>24.25</v>
      </c>
      <c r="P32" s="185" t="n">
        <v>24.25</v>
      </c>
      <c r="Q32" s="185" t="n">
        <v>24.25</v>
      </c>
      <c r="R32" s="185" t="n">
        <v>24.25</v>
      </c>
      <c r="S32" s="185" t="n">
        <v>24.25</v>
      </c>
      <c r="T32" s="185" t="n">
        <v>24.25</v>
      </c>
      <c r="U32" s="185" t="n">
        <v>24.25</v>
      </c>
      <c r="V32" s="185" t="n">
        <v>24.25</v>
      </c>
      <c r="W32" s="185" t="n">
        <v>24.25</v>
      </c>
      <c r="X32" s="185" t="n">
        <v>24.25</v>
      </c>
      <c r="Y32" s="185" t="n">
        <v>24.25</v>
      </c>
      <c r="Z32" s="185" t="n">
        <v>24.25</v>
      </c>
      <c r="AA32" s="185" t="n">
        <v>24.25</v>
      </c>
      <c r="AB32" s="185" t="n">
        <v>24.25</v>
      </c>
      <c r="AC32" s="185" t="n">
        <v>24.25</v>
      </c>
      <c r="AD32" s="185" t="n">
        <v>24.25</v>
      </c>
      <c r="AE32" s="185" t="n">
        <v>24.897</v>
      </c>
      <c r="AF32" s="185" t="n">
        <v>24.897</v>
      </c>
      <c r="AG32" s="186" t="n">
        <v>23.788</v>
      </c>
      <c r="AH32" s="191"/>
      <c r="AI32" s="191"/>
      <c r="AJ32" s="191"/>
      <c r="AK32" s="191"/>
      <c r="AL32" s="191"/>
      <c r="AM32" s="191"/>
      <c r="AN32" s="191"/>
      <c r="AO32" s="191"/>
      <c r="AP32" s="191"/>
      <c r="AQ32" s="191"/>
      <c r="AR32" s="191"/>
      <c r="AS32" s="191"/>
      <c r="AT32" s="191"/>
      <c r="AU32" s="191"/>
      <c r="AV32" s="191"/>
      <c r="AW32" s="191"/>
      <c r="AX32" s="191"/>
      <c r="AY32" s="191"/>
      <c r="AZ32" s="191"/>
      <c r="BA32" s="191"/>
      <c r="BB32" s="191"/>
      <c r="BC32" s="191"/>
      <c r="BD32" s="191"/>
      <c r="BE32" s="191"/>
      <c r="BF32" s="191"/>
      <c r="BG32" s="191"/>
      <c r="BH32" s="191"/>
      <c r="BI32" s="191"/>
      <c r="BJ32" s="191"/>
      <c r="BK32" s="191"/>
      <c r="BL32" s="191"/>
    </row>
    <row r="33" customFormat="false" ht="11.25" hidden="false" customHeight="false" outlineLevel="0" collapsed="false">
      <c r="A33" s="183" t="s">
        <v>17</v>
      </c>
      <c r="B33" s="184" t="n">
        <v>21.54</v>
      </c>
      <c r="C33" s="185" t="n">
        <v>21.54</v>
      </c>
      <c r="D33" s="185" t="n">
        <v>27.1875</v>
      </c>
      <c r="E33" s="185" t="n">
        <v>25.5</v>
      </c>
      <c r="F33" s="185" t="n">
        <v>27.1875</v>
      </c>
      <c r="G33" s="185" t="n">
        <v>27.1875</v>
      </c>
      <c r="H33" s="185" t="n">
        <v>27.1875</v>
      </c>
      <c r="I33" s="185" t="n">
        <v>27.1875</v>
      </c>
      <c r="J33" s="185" t="n">
        <v>18.608</v>
      </c>
      <c r="K33" s="185" t="n">
        <v>18.608</v>
      </c>
      <c r="L33" s="185" t="n">
        <v>24.8999996185303</v>
      </c>
      <c r="M33" s="185" t="n">
        <v>20.1749992370605</v>
      </c>
      <c r="N33" s="185" t="n">
        <v>20.1749992370605</v>
      </c>
      <c r="O33" s="185" t="n">
        <v>20.1749992370605</v>
      </c>
      <c r="P33" s="185" t="n">
        <v>20.1749992370605</v>
      </c>
      <c r="Q33" s="185" t="n">
        <v>20.1749992370605</v>
      </c>
      <c r="R33" s="185" t="n">
        <v>20.1749992370605</v>
      </c>
      <c r="S33" s="185" t="n">
        <v>26</v>
      </c>
      <c r="T33" s="185" t="n">
        <v>20.1749992370605</v>
      </c>
      <c r="U33" s="185" t="n">
        <v>20.1749992370605</v>
      </c>
      <c r="V33" s="185" t="n">
        <v>20.1749992370605</v>
      </c>
      <c r="W33" s="185" t="n">
        <v>20.1749992370605</v>
      </c>
      <c r="X33" s="185" t="n">
        <v>20.1749992370605</v>
      </c>
      <c r="Y33" s="185" t="n">
        <v>20.1749992370605</v>
      </c>
      <c r="Z33" s="185" t="n">
        <v>26</v>
      </c>
      <c r="AA33" s="185" t="n">
        <v>20.1749992370605</v>
      </c>
      <c r="AB33" s="185" t="n">
        <v>20.1749992370605</v>
      </c>
      <c r="AC33" s="185" t="n">
        <v>20.1749992370605</v>
      </c>
      <c r="AD33" s="185" t="n">
        <v>20.1749992370605</v>
      </c>
      <c r="AE33" s="185" t="n">
        <v>20.1749992370605</v>
      </c>
      <c r="AF33" s="185" t="n">
        <v>20.1749992370605</v>
      </c>
      <c r="AG33" s="186" t="n">
        <v>25.88925</v>
      </c>
      <c r="AH33" s="191"/>
      <c r="AI33" s="191"/>
      <c r="AJ33" s="191"/>
      <c r="AK33" s="191"/>
      <c r="AL33" s="191"/>
      <c r="AM33" s="191"/>
      <c r="AN33" s="191"/>
      <c r="AO33" s="191"/>
      <c r="AP33" s="191"/>
      <c r="AQ33" s="191"/>
      <c r="AR33" s="191"/>
      <c r="AS33" s="191"/>
      <c r="AT33" s="191"/>
      <c r="AU33" s="191"/>
      <c r="AV33" s="191"/>
      <c r="AW33" s="191"/>
      <c r="AX33" s="191"/>
      <c r="AY33" s="191"/>
      <c r="AZ33" s="191"/>
      <c r="BA33" s="191"/>
      <c r="BB33" s="191"/>
      <c r="BC33" s="191"/>
      <c r="BD33" s="191"/>
      <c r="BE33" s="191"/>
      <c r="BF33" s="191"/>
      <c r="BG33" s="191"/>
      <c r="BH33" s="191"/>
      <c r="BI33" s="191"/>
      <c r="BJ33" s="191"/>
      <c r="BK33" s="191"/>
      <c r="BL33" s="191"/>
    </row>
    <row r="34" customFormat="false" ht="11.25" hidden="false" customHeight="false" outlineLevel="0" collapsed="false">
      <c r="A34" s="183" t="s">
        <v>15</v>
      </c>
      <c r="B34" s="184" t="n">
        <v>21.54</v>
      </c>
      <c r="C34" s="185" t="n">
        <v>21.54</v>
      </c>
      <c r="D34" s="185" t="n">
        <v>22.5</v>
      </c>
      <c r="E34" s="185" t="n">
        <v>22.5</v>
      </c>
      <c r="F34" s="185" t="n">
        <v>22.5</v>
      </c>
      <c r="G34" s="185" t="n">
        <v>22.5</v>
      </c>
      <c r="H34" s="185" t="n">
        <v>22.5</v>
      </c>
      <c r="I34" s="185" t="n">
        <v>22.5</v>
      </c>
      <c r="J34" s="185" t="n">
        <v>21</v>
      </c>
      <c r="K34" s="185" t="n">
        <v>21</v>
      </c>
      <c r="L34" s="185" t="n">
        <v>21</v>
      </c>
      <c r="M34" s="185" t="n">
        <v>21</v>
      </c>
      <c r="N34" s="185" t="n">
        <v>21</v>
      </c>
      <c r="O34" s="185" t="n">
        <v>21</v>
      </c>
      <c r="P34" s="185" t="n">
        <v>21</v>
      </c>
      <c r="Q34" s="185" t="n">
        <v>21</v>
      </c>
      <c r="R34" s="185" t="n">
        <v>21</v>
      </c>
      <c r="S34" s="185" t="n">
        <v>21</v>
      </c>
      <c r="T34" s="185" t="n">
        <v>21</v>
      </c>
      <c r="U34" s="185" t="n">
        <v>21</v>
      </c>
      <c r="V34" s="185" t="n">
        <v>21</v>
      </c>
      <c r="W34" s="185" t="n">
        <v>21</v>
      </c>
      <c r="X34" s="185" t="n">
        <v>21</v>
      </c>
      <c r="Y34" s="185" t="n">
        <v>21</v>
      </c>
      <c r="Z34" s="185" t="n">
        <v>21</v>
      </c>
      <c r="AA34" s="185" t="n">
        <v>21</v>
      </c>
      <c r="AB34" s="185" t="n">
        <v>21</v>
      </c>
      <c r="AC34" s="185" t="n">
        <v>21</v>
      </c>
      <c r="AD34" s="185" t="n">
        <v>21</v>
      </c>
      <c r="AE34" s="185" t="n">
        <v>21</v>
      </c>
      <c r="AF34" s="185" t="n">
        <v>21</v>
      </c>
      <c r="AG34" s="186" t="n">
        <v>22.308</v>
      </c>
      <c r="AH34" s="191"/>
      <c r="AI34" s="191"/>
      <c r="AJ34" s="191"/>
      <c r="AK34" s="191"/>
      <c r="AL34" s="191"/>
      <c r="AM34" s="191"/>
      <c r="AN34" s="191"/>
      <c r="AO34" s="191"/>
      <c r="AP34" s="191"/>
      <c r="AQ34" s="191"/>
      <c r="AR34" s="191"/>
      <c r="AS34" s="191"/>
      <c r="AT34" s="191"/>
      <c r="AU34" s="191"/>
      <c r="AV34" s="191"/>
      <c r="AW34" s="191"/>
      <c r="AX34" s="191"/>
      <c r="AY34" s="191"/>
      <c r="AZ34" s="191"/>
      <c r="BA34" s="191"/>
      <c r="BB34" s="191"/>
      <c r="BC34" s="191"/>
      <c r="BD34" s="191"/>
      <c r="BE34" s="191"/>
      <c r="BF34" s="191"/>
      <c r="BG34" s="191"/>
      <c r="BH34" s="191"/>
      <c r="BI34" s="191"/>
      <c r="BJ34" s="191"/>
      <c r="BK34" s="191"/>
      <c r="BL34" s="191"/>
    </row>
    <row r="35" customFormat="false" ht="11.25" hidden="false" customHeight="false" outlineLevel="0" collapsed="false">
      <c r="A35" s="183" t="s">
        <v>11</v>
      </c>
      <c r="B35" s="184" t="n">
        <v>21.9</v>
      </c>
      <c r="C35" s="185" t="n">
        <v>21.9</v>
      </c>
      <c r="D35" s="185" t="n">
        <v>21.25</v>
      </c>
      <c r="E35" s="185" t="n">
        <v>21.25</v>
      </c>
      <c r="F35" s="185" t="n">
        <v>21.25</v>
      </c>
      <c r="G35" s="185" t="n">
        <v>21.25</v>
      </c>
      <c r="H35" s="185" t="n">
        <v>21.25</v>
      </c>
      <c r="I35" s="185" t="n">
        <v>21.25</v>
      </c>
      <c r="J35" s="185" t="n">
        <v>19</v>
      </c>
      <c r="K35" s="185" t="n">
        <v>19</v>
      </c>
      <c r="L35" s="185" t="n">
        <v>19</v>
      </c>
      <c r="M35" s="185" t="n">
        <v>19</v>
      </c>
      <c r="N35" s="185" t="n">
        <v>19</v>
      </c>
      <c r="O35" s="185" t="n">
        <v>19</v>
      </c>
      <c r="P35" s="185" t="n">
        <v>19</v>
      </c>
      <c r="Q35" s="185" t="n">
        <v>19</v>
      </c>
      <c r="R35" s="185" t="n">
        <v>19</v>
      </c>
      <c r="S35" s="185" t="n">
        <v>19</v>
      </c>
      <c r="T35" s="185" t="n">
        <v>19</v>
      </c>
      <c r="U35" s="185" t="n">
        <v>19</v>
      </c>
      <c r="V35" s="185" t="n">
        <v>19</v>
      </c>
      <c r="W35" s="185" t="n">
        <v>19</v>
      </c>
      <c r="X35" s="185" t="n">
        <v>19</v>
      </c>
      <c r="Y35" s="185" t="n">
        <v>19</v>
      </c>
      <c r="Z35" s="185" t="n">
        <v>19</v>
      </c>
      <c r="AA35" s="185" t="n">
        <v>19</v>
      </c>
      <c r="AB35" s="185" t="n">
        <v>19</v>
      </c>
      <c r="AC35" s="185" t="n">
        <v>19</v>
      </c>
      <c r="AD35" s="185" t="n">
        <v>19</v>
      </c>
      <c r="AE35" s="185" t="n">
        <v>19</v>
      </c>
      <c r="AF35" s="185" t="n">
        <v>19</v>
      </c>
      <c r="AG35" s="186" t="n">
        <v>21.38</v>
      </c>
      <c r="AH35" s="191"/>
      <c r="AI35" s="191"/>
      <c r="AJ35" s="191"/>
      <c r="AK35" s="191"/>
      <c r="AL35" s="191"/>
      <c r="AM35" s="191"/>
      <c r="AN35" s="191"/>
      <c r="AO35" s="191"/>
      <c r="AP35" s="191"/>
      <c r="AQ35" s="191"/>
      <c r="AR35" s="191"/>
      <c r="AS35" s="191"/>
      <c r="AT35" s="191"/>
      <c r="AU35" s="191"/>
      <c r="AV35" s="191"/>
      <c r="AW35" s="191"/>
      <c r="AX35" s="191"/>
      <c r="AY35" s="191"/>
      <c r="AZ35" s="191"/>
      <c r="BA35" s="191"/>
      <c r="BB35" s="191"/>
      <c r="BC35" s="191"/>
      <c r="BD35" s="191"/>
      <c r="BE35" s="191"/>
      <c r="BF35" s="191"/>
      <c r="BG35" s="191"/>
      <c r="BH35" s="191"/>
      <c r="BI35" s="191"/>
      <c r="BJ35" s="191"/>
      <c r="BK35" s="191"/>
      <c r="BL35" s="191"/>
    </row>
    <row r="36" customFormat="false" ht="12" hidden="false" customHeight="false" outlineLevel="0" collapsed="false">
      <c r="A36" s="187" t="s">
        <v>16</v>
      </c>
      <c r="B36" s="188" t="n">
        <v>22.4</v>
      </c>
      <c r="C36" s="189" t="n">
        <v>22.4</v>
      </c>
      <c r="D36" s="189" t="n">
        <v>21.75</v>
      </c>
      <c r="E36" s="189" t="n">
        <v>21.75</v>
      </c>
      <c r="F36" s="189" t="n">
        <v>21.75</v>
      </c>
      <c r="G36" s="189" t="n">
        <v>21.75</v>
      </c>
      <c r="H36" s="189" t="n">
        <v>21.75</v>
      </c>
      <c r="I36" s="189" t="n">
        <v>21.75</v>
      </c>
      <c r="J36" s="189" t="n">
        <v>19.5</v>
      </c>
      <c r="K36" s="189" t="n">
        <v>19.5</v>
      </c>
      <c r="L36" s="189" t="n">
        <v>19.5</v>
      </c>
      <c r="M36" s="189" t="n">
        <v>19.5</v>
      </c>
      <c r="N36" s="189" t="n">
        <v>19.5</v>
      </c>
      <c r="O36" s="189" t="n">
        <v>19.5</v>
      </c>
      <c r="P36" s="189" t="n">
        <v>19.5</v>
      </c>
      <c r="Q36" s="189" t="n">
        <v>19.5</v>
      </c>
      <c r="R36" s="189" t="n">
        <v>19.5</v>
      </c>
      <c r="S36" s="189" t="n">
        <v>19.5</v>
      </c>
      <c r="T36" s="189" t="n">
        <v>19.5</v>
      </c>
      <c r="U36" s="189" t="n">
        <v>19.5</v>
      </c>
      <c r="V36" s="189" t="n">
        <v>19.5</v>
      </c>
      <c r="W36" s="189" t="n">
        <v>19.5</v>
      </c>
      <c r="X36" s="189" t="n">
        <v>19.5</v>
      </c>
      <c r="Y36" s="189" t="n">
        <v>19.5</v>
      </c>
      <c r="Z36" s="189" t="n">
        <v>34.25</v>
      </c>
      <c r="AA36" s="189" t="n">
        <v>19.5</v>
      </c>
      <c r="AB36" s="189" t="n">
        <v>19.5</v>
      </c>
      <c r="AC36" s="189" t="n">
        <v>19.5</v>
      </c>
      <c r="AD36" s="189" t="n">
        <v>19.5</v>
      </c>
      <c r="AE36" s="189" t="n">
        <v>19.5</v>
      </c>
      <c r="AF36" s="189" t="n">
        <v>19.5</v>
      </c>
      <c r="AG36" s="190" t="n">
        <v>21.88</v>
      </c>
      <c r="AH36" s="191"/>
      <c r="AI36" s="191"/>
      <c r="AJ36" s="191"/>
      <c r="AK36" s="191"/>
      <c r="AL36" s="191"/>
      <c r="AM36" s="191"/>
      <c r="AN36" s="191"/>
      <c r="AO36" s="191"/>
      <c r="AP36" s="191"/>
      <c r="AQ36" s="191"/>
      <c r="AR36" s="191"/>
      <c r="AS36" s="191"/>
      <c r="AT36" s="191"/>
      <c r="AU36" s="191"/>
      <c r="AV36" s="191"/>
      <c r="AW36" s="191"/>
      <c r="AX36" s="191"/>
      <c r="AY36" s="191"/>
      <c r="AZ36" s="191"/>
      <c r="BA36" s="191"/>
      <c r="BB36" s="191"/>
      <c r="BC36" s="191"/>
      <c r="BD36" s="191"/>
      <c r="BE36" s="191"/>
      <c r="BF36" s="191"/>
      <c r="BG36" s="191"/>
      <c r="BH36" s="191"/>
      <c r="BI36" s="191"/>
      <c r="BJ36" s="191"/>
      <c r="BK36" s="191"/>
      <c r="BL36" s="191"/>
    </row>
    <row r="37" customFormat="false" ht="11.25" hidden="false" customHeight="false" outlineLevel="0" collapsed="false"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191"/>
      <c r="N37" s="191"/>
      <c r="O37" s="191"/>
      <c r="P37" s="191"/>
      <c r="Q37" s="191"/>
      <c r="R37" s="191"/>
      <c r="S37" s="191"/>
      <c r="T37" s="191"/>
      <c r="U37" s="191"/>
      <c r="V37" s="191"/>
      <c r="W37" s="191"/>
      <c r="X37" s="191"/>
      <c r="Y37" s="191"/>
      <c r="Z37" s="191"/>
      <c r="AA37" s="191"/>
      <c r="AB37" s="191"/>
      <c r="AC37" s="191"/>
      <c r="AD37" s="191"/>
      <c r="AE37" s="191"/>
      <c r="AF37" s="191"/>
      <c r="AG37" s="191"/>
      <c r="AH37" s="191"/>
      <c r="AI37" s="191"/>
      <c r="AJ37" s="191"/>
      <c r="AK37" s="191"/>
      <c r="AL37" s="191"/>
      <c r="AM37" s="191"/>
      <c r="AN37" s="191"/>
      <c r="AO37" s="191"/>
      <c r="AP37" s="191"/>
      <c r="AQ37" s="191"/>
      <c r="AR37" s="191"/>
      <c r="AS37" s="191"/>
      <c r="AT37" s="191"/>
      <c r="AU37" s="191"/>
      <c r="AV37" s="191"/>
      <c r="AW37" s="191"/>
      <c r="AX37" s="191"/>
      <c r="AY37" s="191"/>
      <c r="AZ37" s="191"/>
      <c r="BA37" s="191"/>
      <c r="BB37" s="191"/>
      <c r="BC37" s="191"/>
      <c r="BD37" s="191"/>
      <c r="BE37" s="191"/>
      <c r="BF37" s="191"/>
      <c r="BG37" s="191"/>
      <c r="BH37" s="191"/>
      <c r="BI37" s="191"/>
      <c r="BJ37" s="191"/>
      <c r="BK37" s="191"/>
      <c r="BL37" s="191"/>
    </row>
    <row r="38" customFormat="false" ht="15.75" hidden="false" customHeight="false" outlineLevel="0" collapsed="false">
      <c r="A38" s="176" t="s">
        <v>78</v>
      </c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M38" s="191"/>
      <c r="N38" s="191"/>
      <c r="O38" s="191"/>
      <c r="P38" s="191"/>
      <c r="Q38" s="191"/>
      <c r="R38" s="191"/>
      <c r="S38" s="191"/>
      <c r="T38" s="191"/>
      <c r="U38" s="191"/>
      <c r="V38" s="191"/>
      <c r="W38" s="191"/>
      <c r="X38" s="191"/>
      <c r="Y38" s="191"/>
      <c r="Z38" s="191"/>
      <c r="AA38" s="191"/>
      <c r="AB38" s="191"/>
      <c r="AC38" s="191"/>
      <c r="AD38" s="191"/>
      <c r="AE38" s="191"/>
      <c r="AF38" s="191"/>
      <c r="AG38" s="191"/>
      <c r="AH38" s="191"/>
      <c r="AI38" s="191"/>
      <c r="AJ38" s="191"/>
      <c r="AK38" s="191"/>
      <c r="AL38" s="191"/>
      <c r="AM38" s="191"/>
      <c r="AN38" s="191"/>
      <c r="AO38" s="191"/>
      <c r="AP38" s="191"/>
      <c r="AQ38" s="191"/>
      <c r="AR38" s="191"/>
      <c r="AS38" s="191"/>
      <c r="AT38" s="191"/>
      <c r="AU38" s="191"/>
      <c r="AV38" s="191"/>
      <c r="AW38" s="191"/>
      <c r="AX38" s="191"/>
      <c r="AY38" s="191"/>
      <c r="AZ38" s="191"/>
      <c r="BA38" s="191"/>
      <c r="BB38" s="191"/>
      <c r="BC38" s="191"/>
      <c r="BD38" s="191"/>
      <c r="BE38" s="191"/>
      <c r="BF38" s="191"/>
      <c r="BG38" s="191"/>
      <c r="BH38" s="191"/>
      <c r="BI38" s="191"/>
      <c r="BJ38" s="191"/>
      <c r="BK38" s="191"/>
      <c r="BL38" s="191"/>
    </row>
    <row r="39" customFormat="false" ht="16.5" hidden="false" customHeight="true" outlineLevel="0" collapsed="false">
      <c r="A39" s="192" t="s">
        <v>9</v>
      </c>
      <c r="B39" s="193" t="n">
        <v>29</v>
      </c>
      <c r="C39" s="194" t="n">
        <v>29</v>
      </c>
      <c r="D39" s="194" t="n">
        <v>29.0049991607666</v>
      </c>
      <c r="E39" s="194" t="n">
        <v>28.997501373291</v>
      </c>
      <c r="F39" s="194" t="n">
        <v>29.0025005340576</v>
      </c>
      <c r="G39" s="194" t="n">
        <v>29</v>
      </c>
      <c r="H39" s="194" t="n">
        <v>28.9988498687744</v>
      </c>
      <c r="I39" s="194" t="n">
        <v>29</v>
      </c>
      <c r="J39" s="194" t="n">
        <v>30.7288482666016</v>
      </c>
      <c r="K39" s="194" t="n">
        <v>30.7324970245361</v>
      </c>
      <c r="L39" s="194" t="n">
        <v>30.7324970245361</v>
      </c>
      <c r="M39" s="194" t="n">
        <v>30.7324970245361</v>
      </c>
      <c r="N39" s="194" t="n">
        <v>30.7299964904785</v>
      </c>
      <c r="O39" s="194" t="n">
        <v>30.7299983978272</v>
      </c>
      <c r="P39" s="194" t="n">
        <v>30.7299983978272</v>
      </c>
      <c r="Q39" s="194" t="n">
        <v>30.7299983978272</v>
      </c>
      <c r="R39" s="194" t="n">
        <v>30.7299983978272</v>
      </c>
      <c r="S39" s="194" t="n">
        <v>30.7299983978272</v>
      </c>
      <c r="T39" s="194" t="n">
        <v>30.7299983978272</v>
      </c>
      <c r="U39" s="194" t="n">
        <v>30.7299983978272</v>
      </c>
      <c r="V39" s="194" t="n">
        <v>30.7349994659424</v>
      </c>
      <c r="W39" s="194" t="n">
        <v>30.7349994659424</v>
      </c>
      <c r="X39" s="194" t="n">
        <v>30.7349994659424</v>
      </c>
      <c r="Y39" s="194" t="n">
        <v>30.7274997711182</v>
      </c>
      <c r="Z39" s="194" t="n">
        <v>30.7250011444092</v>
      </c>
      <c r="AA39" s="194" t="n">
        <v>30.7325008392334</v>
      </c>
      <c r="AB39" s="194" t="n">
        <v>30.7325008392334</v>
      </c>
      <c r="AC39" s="194" t="n">
        <v>30.7254455566406</v>
      </c>
      <c r="AD39" s="194" t="n">
        <v>30.7254455566406</v>
      </c>
      <c r="AE39" s="194" t="n">
        <v>30.7254455566406</v>
      </c>
      <c r="AF39" s="196" t="n">
        <v>30.7303073883057</v>
      </c>
      <c r="AG39" s="195" t="n">
        <v>29.0003212292989</v>
      </c>
      <c r="AH39" s="191"/>
      <c r="AI39" s="191"/>
      <c r="AJ39" s="191"/>
      <c r="AK39" s="191"/>
      <c r="AL39" s="191"/>
      <c r="AM39" s="191"/>
      <c r="AN39" s="191"/>
      <c r="AO39" s="191"/>
      <c r="AP39" s="191"/>
      <c r="AQ39" s="191"/>
      <c r="AR39" s="191"/>
      <c r="AS39" s="191"/>
      <c r="AT39" s="191"/>
      <c r="AU39" s="191"/>
      <c r="AV39" s="191"/>
      <c r="AW39" s="191"/>
      <c r="AX39" s="191"/>
      <c r="AY39" s="191"/>
      <c r="AZ39" s="191"/>
      <c r="BA39" s="191"/>
      <c r="BB39" s="191"/>
      <c r="BC39" s="191"/>
      <c r="BD39" s="191"/>
      <c r="BE39" s="191"/>
      <c r="BF39" s="191"/>
      <c r="BG39" s="191"/>
      <c r="BH39" s="191"/>
      <c r="BI39" s="191"/>
      <c r="BJ39" s="191"/>
      <c r="BK39" s="191"/>
      <c r="BL39" s="191"/>
    </row>
    <row r="42" customFormat="false" ht="15.75" hidden="false" customHeight="false" outlineLevel="0" collapsed="false">
      <c r="A42" s="176" t="s">
        <v>27</v>
      </c>
    </row>
    <row r="43" customFormat="false" ht="13.5" hidden="false" customHeight="true" outlineLevel="0" collapsed="false">
      <c r="A43" s="179" t="s">
        <v>13</v>
      </c>
      <c r="B43" s="180" t="n">
        <v>0</v>
      </c>
      <c r="C43" s="181" t="n">
        <v>0</v>
      </c>
      <c r="D43" s="181" t="n">
        <v>0</v>
      </c>
      <c r="E43" s="181" t="n">
        <v>0</v>
      </c>
      <c r="F43" s="181" t="n">
        <v>0</v>
      </c>
      <c r="G43" s="181" t="n">
        <v>0</v>
      </c>
      <c r="H43" s="181" t="n">
        <v>0</v>
      </c>
      <c r="I43" s="181" t="n">
        <v>0</v>
      </c>
      <c r="J43" s="181" t="n">
        <v>0</v>
      </c>
      <c r="K43" s="181" t="n">
        <v>0</v>
      </c>
      <c r="L43" s="181" t="n">
        <v>0</v>
      </c>
      <c r="M43" s="181" t="n">
        <v>0</v>
      </c>
      <c r="N43" s="181" t="n">
        <v>0</v>
      </c>
      <c r="O43" s="181" t="n">
        <v>0</v>
      </c>
      <c r="P43" s="181" t="n">
        <v>0</v>
      </c>
      <c r="Q43" s="181" t="n">
        <v>0</v>
      </c>
      <c r="R43" s="181" t="n">
        <v>0</v>
      </c>
      <c r="S43" s="181" t="n">
        <v>0</v>
      </c>
      <c r="T43" s="181" t="n">
        <v>0</v>
      </c>
      <c r="U43" s="181" t="n">
        <v>0</v>
      </c>
      <c r="V43" s="181" t="n">
        <v>0</v>
      </c>
      <c r="W43" s="181" t="n">
        <v>0</v>
      </c>
      <c r="X43" s="181" t="n">
        <v>0</v>
      </c>
      <c r="Y43" s="181" t="n">
        <v>0</v>
      </c>
      <c r="Z43" s="181" t="n">
        <v>0</v>
      </c>
      <c r="AA43" s="181" t="n">
        <v>0</v>
      </c>
      <c r="AB43" s="181" t="n">
        <v>0</v>
      </c>
      <c r="AC43" s="181" t="n">
        <v>0</v>
      </c>
      <c r="AD43" s="181" t="n">
        <v>0</v>
      </c>
      <c r="AE43" s="181" t="n">
        <v>0</v>
      </c>
      <c r="AF43" s="181" t="n">
        <v>0</v>
      </c>
      <c r="AG43" s="182" t="n">
        <v>0.0181818181818159</v>
      </c>
      <c r="AH43" s="191"/>
      <c r="AI43" s="191"/>
      <c r="AJ43" s="191"/>
      <c r="AK43" s="191"/>
      <c r="AL43" s="191"/>
      <c r="AM43" s="191"/>
      <c r="AN43" s="191"/>
      <c r="AO43" s="191"/>
      <c r="AP43" s="191"/>
      <c r="AQ43" s="191"/>
      <c r="AR43" s="191"/>
      <c r="AS43" s="191"/>
      <c r="AT43" s="191"/>
      <c r="AU43" s="191"/>
      <c r="AV43" s="191"/>
      <c r="AW43" s="191"/>
      <c r="AX43" s="191"/>
      <c r="AY43" s="191"/>
      <c r="AZ43" s="191"/>
      <c r="BA43" s="191"/>
      <c r="BB43" s="191"/>
      <c r="BC43" s="191"/>
      <c r="BD43" s="191"/>
      <c r="BE43" s="191"/>
      <c r="BF43" s="191"/>
      <c r="BG43" s="191"/>
      <c r="BH43" s="191"/>
      <c r="BI43" s="191"/>
      <c r="BJ43" s="191"/>
      <c r="BK43" s="191"/>
      <c r="BL43" s="191"/>
    </row>
    <row r="44" customFormat="false" ht="11.25" hidden="false" customHeight="false" outlineLevel="0" collapsed="false">
      <c r="A44" s="183" t="s">
        <v>12</v>
      </c>
      <c r="B44" s="184" t="n">
        <v>0</v>
      </c>
      <c r="C44" s="185" t="n">
        <v>0</v>
      </c>
      <c r="D44" s="185" t="n">
        <v>0</v>
      </c>
      <c r="E44" s="185" t="n">
        <v>0</v>
      </c>
      <c r="F44" s="185" t="n">
        <v>0</v>
      </c>
      <c r="G44" s="185" t="n">
        <v>0</v>
      </c>
      <c r="H44" s="185" t="n">
        <v>0</v>
      </c>
      <c r="I44" s="185" t="n">
        <v>0</v>
      </c>
      <c r="J44" s="185" t="n">
        <v>0</v>
      </c>
      <c r="K44" s="185" t="n">
        <v>0</v>
      </c>
      <c r="L44" s="185" t="n">
        <v>0</v>
      </c>
      <c r="M44" s="185" t="n">
        <v>0</v>
      </c>
      <c r="N44" s="185" t="n">
        <v>0</v>
      </c>
      <c r="O44" s="185" t="n">
        <v>0</v>
      </c>
      <c r="P44" s="185" t="n">
        <v>0</v>
      </c>
      <c r="Q44" s="185" t="n">
        <v>0</v>
      </c>
      <c r="R44" s="185" t="n">
        <v>0</v>
      </c>
      <c r="S44" s="185" t="n">
        <v>0</v>
      </c>
      <c r="T44" s="185" t="n">
        <v>0</v>
      </c>
      <c r="U44" s="185" t="n">
        <v>0</v>
      </c>
      <c r="V44" s="185" t="n">
        <v>0</v>
      </c>
      <c r="W44" s="185" t="n">
        <v>0</v>
      </c>
      <c r="X44" s="185" t="n">
        <v>0</v>
      </c>
      <c r="Y44" s="185" t="n">
        <v>0</v>
      </c>
      <c r="Z44" s="185" t="n">
        <v>0</v>
      </c>
      <c r="AA44" s="185" t="n">
        <v>0</v>
      </c>
      <c r="AB44" s="185" t="n">
        <v>0</v>
      </c>
      <c r="AC44" s="185" t="n">
        <v>0</v>
      </c>
      <c r="AD44" s="185" t="n">
        <v>0</v>
      </c>
      <c r="AE44" s="185" t="n">
        <v>0</v>
      </c>
      <c r="AF44" s="185" t="n">
        <v>0</v>
      </c>
      <c r="AG44" s="186" t="n">
        <v>0</v>
      </c>
      <c r="AH44" s="191"/>
      <c r="AI44" s="191"/>
      <c r="AJ44" s="191"/>
      <c r="AK44" s="191"/>
      <c r="AL44" s="191"/>
      <c r="AM44" s="191"/>
      <c r="AN44" s="191"/>
      <c r="AO44" s="191"/>
      <c r="AP44" s="191"/>
      <c r="AQ44" s="191"/>
      <c r="AR44" s="191"/>
      <c r="AS44" s="191"/>
      <c r="AT44" s="191"/>
      <c r="AU44" s="191"/>
      <c r="AV44" s="191"/>
      <c r="AW44" s="191"/>
      <c r="AX44" s="191"/>
      <c r="AY44" s="191"/>
      <c r="AZ44" s="191"/>
      <c r="BA44" s="191"/>
      <c r="BB44" s="191"/>
      <c r="BC44" s="191"/>
      <c r="BD44" s="191"/>
      <c r="BE44" s="191"/>
      <c r="BF44" s="191"/>
      <c r="BG44" s="191"/>
      <c r="BH44" s="191"/>
      <c r="BI44" s="191"/>
      <c r="BJ44" s="191"/>
      <c r="BK44" s="191"/>
      <c r="BL44" s="191"/>
    </row>
    <row r="45" customFormat="false" ht="11.25" hidden="false" customHeight="false" outlineLevel="0" collapsed="false">
      <c r="A45" s="183" t="s">
        <v>14</v>
      </c>
      <c r="B45" s="184" t="n">
        <v>0</v>
      </c>
      <c r="C45" s="185" t="n">
        <v>0</v>
      </c>
      <c r="D45" s="185" t="n">
        <v>0</v>
      </c>
      <c r="E45" s="185" t="n">
        <v>0</v>
      </c>
      <c r="F45" s="185" t="n">
        <v>0</v>
      </c>
      <c r="G45" s="185" t="n">
        <v>0</v>
      </c>
      <c r="H45" s="185" t="n">
        <v>0</v>
      </c>
      <c r="I45" s="185" t="n">
        <v>0</v>
      </c>
      <c r="J45" s="185" t="n">
        <v>0</v>
      </c>
      <c r="K45" s="185" t="n">
        <v>0</v>
      </c>
      <c r="L45" s="185" t="n">
        <v>0</v>
      </c>
      <c r="M45" s="185" t="n">
        <v>0</v>
      </c>
      <c r="N45" s="185" t="n">
        <v>0</v>
      </c>
      <c r="O45" s="185" t="n">
        <v>0</v>
      </c>
      <c r="P45" s="185" t="n">
        <v>0</v>
      </c>
      <c r="Q45" s="185" t="n">
        <v>0</v>
      </c>
      <c r="R45" s="185" t="n">
        <v>0</v>
      </c>
      <c r="S45" s="185" t="n">
        <v>0</v>
      </c>
      <c r="T45" s="185" t="n">
        <v>0</v>
      </c>
      <c r="U45" s="185" t="n">
        <v>0</v>
      </c>
      <c r="V45" s="185" t="n">
        <v>0</v>
      </c>
      <c r="W45" s="185" t="n">
        <v>0</v>
      </c>
      <c r="X45" s="185" t="n">
        <v>0</v>
      </c>
      <c r="Y45" s="185" t="n">
        <v>0</v>
      </c>
      <c r="Z45" s="185" t="n">
        <v>0</v>
      </c>
      <c r="AA45" s="185" t="n">
        <v>0</v>
      </c>
      <c r="AB45" s="185" t="n">
        <v>0</v>
      </c>
      <c r="AC45" s="185" t="n">
        <v>0</v>
      </c>
      <c r="AD45" s="185" t="n">
        <v>0</v>
      </c>
      <c r="AE45" s="185" t="n">
        <v>0</v>
      </c>
      <c r="AF45" s="185" t="n">
        <v>0</v>
      </c>
      <c r="AG45" s="186" t="n">
        <v>0.0770909090909093</v>
      </c>
      <c r="AH45" s="191"/>
      <c r="AI45" s="191"/>
      <c r="AJ45" s="191"/>
      <c r="AK45" s="191"/>
      <c r="AL45" s="191"/>
      <c r="AM45" s="191"/>
      <c r="AN45" s="191"/>
      <c r="AO45" s="191"/>
      <c r="AP45" s="191"/>
      <c r="AQ45" s="191"/>
      <c r="AR45" s="191"/>
      <c r="AS45" s="191"/>
      <c r="AT45" s="191"/>
      <c r="AU45" s="191"/>
      <c r="AV45" s="191"/>
      <c r="AW45" s="191"/>
      <c r="AX45" s="191"/>
      <c r="AY45" s="191"/>
      <c r="AZ45" s="191"/>
      <c r="BA45" s="191"/>
      <c r="BB45" s="191"/>
      <c r="BC45" s="191"/>
      <c r="BD45" s="191"/>
      <c r="BE45" s="191"/>
      <c r="BF45" s="191"/>
      <c r="BG45" s="191"/>
      <c r="BH45" s="191"/>
      <c r="BI45" s="191"/>
      <c r="BJ45" s="191"/>
      <c r="BK45" s="191"/>
      <c r="BL45" s="191"/>
    </row>
    <row r="46" customFormat="false" ht="11.25" hidden="false" customHeight="false" outlineLevel="0" collapsed="false">
      <c r="A46" s="183" t="s">
        <v>17</v>
      </c>
      <c r="B46" s="184" t="n">
        <v>0</v>
      </c>
      <c r="C46" s="185" t="n">
        <v>0</v>
      </c>
      <c r="D46" s="185" t="n">
        <v>0</v>
      </c>
      <c r="E46" s="185" t="n">
        <v>0</v>
      </c>
      <c r="F46" s="185" t="n">
        <v>0</v>
      </c>
      <c r="G46" s="185" t="n">
        <v>0</v>
      </c>
      <c r="H46" s="185" t="n">
        <v>0</v>
      </c>
      <c r="I46" s="185" t="n">
        <v>0</v>
      </c>
      <c r="J46" s="185" t="n">
        <v>0</v>
      </c>
      <c r="K46" s="185" t="n">
        <v>0</v>
      </c>
      <c r="L46" s="185" t="n">
        <v>0</v>
      </c>
      <c r="M46" s="185" t="n">
        <v>0</v>
      </c>
      <c r="N46" s="185" t="n">
        <v>0</v>
      </c>
      <c r="O46" s="185" t="n">
        <v>0</v>
      </c>
      <c r="P46" s="185" t="n">
        <v>0</v>
      </c>
      <c r="Q46" s="185" t="n">
        <v>0</v>
      </c>
      <c r="R46" s="185" t="n">
        <v>0</v>
      </c>
      <c r="S46" s="185" t="n">
        <v>0</v>
      </c>
      <c r="T46" s="185" t="n">
        <v>0</v>
      </c>
      <c r="U46" s="185" t="n">
        <v>0</v>
      </c>
      <c r="V46" s="185" t="n">
        <v>0</v>
      </c>
      <c r="W46" s="185" t="n">
        <v>0</v>
      </c>
      <c r="X46" s="185" t="n">
        <v>0</v>
      </c>
      <c r="Y46" s="185" t="n">
        <v>0</v>
      </c>
      <c r="Z46" s="185" t="n">
        <v>0</v>
      </c>
      <c r="AA46" s="185" t="n">
        <v>0</v>
      </c>
      <c r="AB46" s="185" t="n">
        <v>0</v>
      </c>
      <c r="AC46" s="185" t="n">
        <v>0</v>
      </c>
      <c r="AD46" s="185" t="n">
        <v>0</v>
      </c>
      <c r="AE46" s="185" t="n">
        <v>0</v>
      </c>
      <c r="AF46" s="185" t="n">
        <v>0</v>
      </c>
      <c r="AG46" s="186" t="n">
        <v>0.395386363636359</v>
      </c>
      <c r="AH46" s="191"/>
      <c r="AI46" s="191"/>
      <c r="AJ46" s="191"/>
      <c r="AK46" s="191"/>
      <c r="AL46" s="191"/>
      <c r="AM46" s="191"/>
      <c r="AN46" s="191"/>
      <c r="AO46" s="191"/>
      <c r="AP46" s="191"/>
      <c r="AQ46" s="191"/>
      <c r="AR46" s="191"/>
      <c r="AS46" s="191"/>
      <c r="AT46" s="191"/>
      <c r="AU46" s="191"/>
      <c r="AV46" s="191"/>
      <c r="AW46" s="191"/>
      <c r="AX46" s="191"/>
      <c r="AY46" s="191"/>
      <c r="AZ46" s="191"/>
      <c r="BA46" s="191"/>
      <c r="BB46" s="191"/>
      <c r="BC46" s="191"/>
      <c r="BD46" s="191"/>
      <c r="BE46" s="191"/>
      <c r="BF46" s="191"/>
      <c r="BG46" s="191"/>
      <c r="BH46" s="191"/>
      <c r="BI46" s="191"/>
      <c r="BJ46" s="191"/>
      <c r="BK46" s="191"/>
      <c r="BL46" s="191"/>
    </row>
    <row r="47" customFormat="false" ht="11.25" hidden="false" customHeight="false" outlineLevel="0" collapsed="false">
      <c r="A47" s="183" t="s">
        <v>15</v>
      </c>
      <c r="B47" s="184" t="n">
        <v>0</v>
      </c>
      <c r="C47" s="185" t="n">
        <v>0</v>
      </c>
      <c r="D47" s="185" t="n">
        <v>0.5</v>
      </c>
      <c r="E47" s="185" t="n">
        <v>0.5</v>
      </c>
      <c r="F47" s="185" t="n">
        <v>0.5</v>
      </c>
      <c r="G47" s="185" t="n">
        <v>0.5</v>
      </c>
      <c r="H47" s="185" t="n">
        <v>0.5</v>
      </c>
      <c r="I47" s="185" t="n">
        <v>0.5</v>
      </c>
      <c r="J47" s="185" t="n">
        <v>0</v>
      </c>
      <c r="K47" s="185" t="n">
        <v>0</v>
      </c>
      <c r="L47" s="185" t="n">
        <v>0</v>
      </c>
      <c r="M47" s="185" t="n">
        <v>0</v>
      </c>
      <c r="N47" s="185" t="n">
        <v>0</v>
      </c>
      <c r="O47" s="185" t="n">
        <v>0</v>
      </c>
      <c r="P47" s="185" t="n">
        <v>0</v>
      </c>
      <c r="Q47" s="185" t="n">
        <v>0</v>
      </c>
      <c r="R47" s="185" t="n">
        <v>0</v>
      </c>
      <c r="S47" s="185" t="n">
        <v>0</v>
      </c>
      <c r="T47" s="185" t="n">
        <v>0</v>
      </c>
      <c r="U47" s="185" t="n">
        <v>0</v>
      </c>
      <c r="V47" s="185" t="n">
        <v>0</v>
      </c>
      <c r="W47" s="185" t="n">
        <v>0</v>
      </c>
      <c r="X47" s="185" t="n">
        <v>0</v>
      </c>
      <c r="Y47" s="185" t="n">
        <v>0</v>
      </c>
      <c r="Z47" s="185" t="n">
        <v>0</v>
      </c>
      <c r="AA47" s="185" t="n">
        <v>0</v>
      </c>
      <c r="AB47" s="185" t="n">
        <v>0</v>
      </c>
      <c r="AC47" s="185" t="n">
        <v>0</v>
      </c>
      <c r="AD47" s="185" t="n">
        <v>0</v>
      </c>
      <c r="AE47" s="185" t="n">
        <v>0</v>
      </c>
      <c r="AF47" s="185" t="n">
        <v>0</v>
      </c>
      <c r="AG47" s="186" t="n">
        <v>0.433454545454545</v>
      </c>
      <c r="AH47" s="191"/>
      <c r="AI47" s="191"/>
      <c r="AJ47" s="191"/>
      <c r="AK47" s="191"/>
      <c r="AL47" s="191"/>
      <c r="AM47" s="191"/>
      <c r="AN47" s="191"/>
      <c r="AO47" s="191"/>
      <c r="AP47" s="191"/>
      <c r="AQ47" s="191"/>
      <c r="AR47" s="191"/>
      <c r="AS47" s="191"/>
      <c r="AT47" s="191"/>
      <c r="AU47" s="191"/>
      <c r="AV47" s="191"/>
      <c r="AW47" s="191"/>
      <c r="AX47" s="191"/>
      <c r="AY47" s="191"/>
      <c r="AZ47" s="191"/>
      <c r="BA47" s="191"/>
      <c r="BB47" s="191"/>
      <c r="BC47" s="191"/>
      <c r="BD47" s="191"/>
      <c r="BE47" s="191"/>
      <c r="BF47" s="191"/>
      <c r="BG47" s="191"/>
      <c r="BH47" s="191"/>
      <c r="BI47" s="191"/>
      <c r="BJ47" s="191"/>
      <c r="BK47" s="191"/>
      <c r="BL47" s="191"/>
    </row>
    <row r="48" customFormat="false" ht="11.25" hidden="false" customHeight="false" outlineLevel="0" collapsed="false">
      <c r="A48" s="183" t="s">
        <v>11</v>
      </c>
      <c r="B48" s="184" t="n">
        <v>0</v>
      </c>
      <c r="C48" s="185" t="n">
        <v>0</v>
      </c>
      <c r="D48" s="185" t="n">
        <v>0</v>
      </c>
      <c r="E48" s="185" t="n">
        <v>0</v>
      </c>
      <c r="F48" s="185" t="n">
        <v>0</v>
      </c>
      <c r="G48" s="185" t="n">
        <v>0</v>
      </c>
      <c r="H48" s="185" t="n">
        <v>0</v>
      </c>
      <c r="I48" s="185" t="n">
        <v>0</v>
      </c>
      <c r="J48" s="185" t="n">
        <v>-0.25</v>
      </c>
      <c r="K48" s="185" t="n">
        <v>-0.25</v>
      </c>
      <c r="L48" s="185" t="n">
        <v>-0.25</v>
      </c>
      <c r="M48" s="185" t="n">
        <v>-0.25</v>
      </c>
      <c r="N48" s="185" t="n">
        <v>-0.25</v>
      </c>
      <c r="O48" s="185" t="n">
        <v>-0.25</v>
      </c>
      <c r="P48" s="185" t="n">
        <v>-0.25</v>
      </c>
      <c r="Q48" s="185" t="n">
        <v>-0.25</v>
      </c>
      <c r="R48" s="185" t="n">
        <v>-0.25</v>
      </c>
      <c r="S48" s="185" t="n">
        <v>-0.25</v>
      </c>
      <c r="T48" s="185" t="n">
        <v>-0.25</v>
      </c>
      <c r="U48" s="185" t="n">
        <v>-0.25</v>
      </c>
      <c r="V48" s="185" t="n">
        <v>-0.25</v>
      </c>
      <c r="W48" s="185" t="n">
        <v>-0.25</v>
      </c>
      <c r="X48" s="185" t="n">
        <v>-0.25</v>
      </c>
      <c r="Y48" s="185" t="n">
        <v>-0.25</v>
      </c>
      <c r="Z48" s="185" t="n">
        <v>-0.25</v>
      </c>
      <c r="AA48" s="185" t="n">
        <v>-0.25</v>
      </c>
      <c r="AB48" s="185" t="n">
        <v>-0.25</v>
      </c>
      <c r="AC48" s="185" t="n">
        <v>-0.25</v>
      </c>
      <c r="AD48" s="185" t="n">
        <v>-0.25</v>
      </c>
      <c r="AE48" s="185" t="n">
        <v>-0.25</v>
      </c>
      <c r="AF48" s="185" t="n">
        <v>-0.25</v>
      </c>
      <c r="AG48" s="186" t="n">
        <v>-0.0472727272727269</v>
      </c>
      <c r="AH48" s="191"/>
      <c r="AI48" s="191"/>
      <c r="AJ48" s="191"/>
      <c r="AK48" s="191"/>
      <c r="AL48" s="191"/>
      <c r="AM48" s="191"/>
      <c r="AN48" s="191"/>
      <c r="AO48" s="191"/>
      <c r="AP48" s="191"/>
      <c r="AQ48" s="191"/>
      <c r="AR48" s="191"/>
      <c r="AS48" s="191"/>
      <c r="AT48" s="191"/>
      <c r="AU48" s="191"/>
      <c r="AV48" s="191"/>
      <c r="AW48" s="191"/>
      <c r="AX48" s="191"/>
      <c r="AY48" s="191"/>
      <c r="AZ48" s="191"/>
      <c r="BA48" s="191"/>
      <c r="BB48" s="191"/>
      <c r="BC48" s="191"/>
      <c r="BD48" s="191"/>
      <c r="BE48" s="191"/>
      <c r="BF48" s="191"/>
      <c r="BG48" s="191"/>
      <c r="BH48" s="191"/>
      <c r="BI48" s="191"/>
      <c r="BJ48" s="191"/>
      <c r="BK48" s="191"/>
      <c r="BL48" s="191"/>
    </row>
    <row r="49" customFormat="false" ht="12" hidden="false" customHeight="false" outlineLevel="0" collapsed="false">
      <c r="A49" s="187" t="s">
        <v>16</v>
      </c>
      <c r="B49" s="188" t="n">
        <v>0</v>
      </c>
      <c r="C49" s="189" t="n">
        <v>0</v>
      </c>
      <c r="D49" s="189" t="n">
        <v>0</v>
      </c>
      <c r="E49" s="189" t="n">
        <v>0</v>
      </c>
      <c r="F49" s="189" t="n">
        <v>0</v>
      </c>
      <c r="G49" s="189" t="n">
        <v>0</v>
      </c>
      <c r="H49" s="189" t="n">
        <v>0</v>
      </c>
      <c r="I49" s="189" t="n">
        <v>0</v>
      </c>
      <c r="J49" s="189" t="n">
        <v>-0.25</v>
      </c>
      <c r="K49" s="189" t="n">
        <v>-0.25</v>
      </c>
      <c r="L49" s="189" t="n">
        <v>-0.25</v>
      </c>
      <c r="M49" s="189" t="n">
        <v>-0.25</v>
      </c>
      <c r="N49" s="189" t="n">
        <v>-0.25</v>
      </c>
      <c r="O49" s="189" t="n">
        <v>-0.25</v>
      </c>
      <c r="P49" s="189" t="n">
        <v>-0.25</v>
      </c>
      <c r="Q49" s="189" t="n">
        <v>-0.25</v>
      </c>
      <c r="R49" s="189" t="n">
        <v>-0.25</v>
      </c>
      <c r="S49" s="189" t="n">
        <v>-0.25</v>
      </c>
      <c r="T49" s="189" t="n">
        <v>-0.25</v>
      </c>
      <c r="U49" s="189" t="n">
        <v>-0.25</v>
      </c>
      <c r="V49" s="189" t="n">
        <v>-0.25</v>
      </c>
      <c r="W49" s="189" t="n">
        <v>-0.25</v>
      </c>
      <c r="X49" s="189" t="n">
        <v>-0.25</v>
      </c>
      <c r="Y49" s="189" t="n">
        <v>-0.25</v>
      </c>
      <c r="Z49" s="189" t="n">
        <v>-0.25</v>
      </c>
      <c r="AA49" s="189" t="n">
        <v>-0.25</v>
      </c>
      <c r="AB49" s="189" t="n">
        <v>-0.25</v>
      </c>
      <c r="AC49" s="189" t="n">
        <v>-0.25</v>
      </c>
      <c r="AD49" s="189" t="n">
        <v>-0.25</v>
      </c>
      <c r="AE49" s="189" t="n">
        <v>-0.25</v>
      </c>
      <c r="AF49" s="189" t="n">
        <v>-0.25</v>
      </c>
      <c r="AG49" s="190" t="n">
        <v>0</v>
      </c>
      <c r="AH49" s="191"/>
      <c r="AI49" s="191"/>
      <c r="AJ49" s="191"/>
      <c r="AK49" s="191"/>
      <c r="AL49" s="191"/>
      <c r="AM49" s="191"/>
      <c r="AN49" s="191"/>
      <c r="AO49" s="191"/>
      <c r="AP49" s="191"/>
      <c r="AQ49" s="191"/>
      <c r="AR49" s="191"/>
      <c r="AS49" s="191"/>
      <c r="AT49" s="191"/>
      <c r="AU49" s="191"/>
      <c r="AV49" s="191"/>
      <c r="AW49" s="191"/>
      <c r="AX49" s="191"/>
      <c r="AY49" s="191"/>
      <c r="AZ49" s="191"/>
      <c r="BA49" s="191"/>
      <c r="BB49" s="191"/>
      <c r="BC49" s="191"/>
      <c r="BD49" s="191"/>
      <c r="BE49" s="191"/>
      <c r="BF49" s="191"/>
      <c r="BG49" s="191"/>
      <c r="BH49" s="191"/>
      <c r="BI49" s="191"/>
      <c r="BJ49" s="191"/>
      <c r="BK49" s="191"/>
      <c r="BL49" s="191"/>
    </row>
    <row r="50" customFormat="false" ht="11.25" hidden="false" customHeight="false" outlineLevel="0" collapsed="false">
      <c r="B50" s="191"/>
      <c r="C50" s="191"/>
      <c r="D50" s="191"/>
      <c r="E50" s="191"/>
      <c r="F50" s="191"/>
      <c r="G50" s="191"/>
      <c r="H50" s="191"/>
      <c r="I50" s="191"/>
      <c r="J50" s="191"/>
      <c r="K50" s="191"/>
      <c r="L50" s="191"/>
      <c r="M50" s="191"/>
      <c r="N50" s="191"/>
      <c r="O50" s="191"/>
      <c r="P50" s="191"/>
      <c r="Q50" s="191"/>
      <c r="R50" s="191"/>
      <c r="S50" s="191"/>
      <c r="T50" s="191"/>
      <c r="U50" s="191"/>
      <c r="V50" s="191"/>
      <c r="W50" s="191"/>
      <c r="X50" s="191"/>
      <c r="Y50" s="191"/>
      <c r="Z50" s="191"/>
      <c r="AA50" s="191"/>
      <c r="AB50" s="191"/>
      <c r="AC50" s="191"/>
      <c r="AD50" s="191"/>
      <c r="AE50" s="191"/>
      <c r="AF50" s="191"/>
      <c r="AG50" s="191"/>
      <c r="AH50" s="191"/>
      <c r="AI50" s="191"/>
      <c r="AJ50" s="191"/>
      <c r="AK50" s="191"/>
      <c r="AL50" s="191"/>
      <c r="AM50" s="191"/>
      <c r="AN50" s="191"/>
      <c r="AO50" s="191"/>
      <c r="AP50" s="191"/>
      <c r="AQ50" s="191"/>
      <c r="AR50" s="191"/>
      <c r="AS50" s="191"/>
      <c r="AT50" s="191"/>
      <c r="AU50" s="191"/>
      <c r="AV50" s="191"/>
      <c r="AW50" s="191"/>
      <c r="AX50" s="191"/>
      <c r="AY50" s="191"/>
      <c r="AZ50" s="191"/>
      <c r="BA50" s="191"/>
      <c r="BB50" s="191"/>
      <c r="BC50" s="191"/>
      <c r="BD50" s="191"/>
      <c r="BE50" s="191"/>
      <c r="BF50" s="191"/>
      <c r="BG50" s="191"/>
      <c r="BH50" s="191"/>
      <c r="BI50" s="191"/>
      <c r="BJ50" s="191"/>
      <c r="BK50" s="191"/>
      <c r="BL50" s="191"/>
    </row>
    <row r="51" customFormat="false" ht="15.75" hidden="false" customHeight="false" outlineLevel="0" collapsed="false">
      <c r="A51" s="176" t="s">
        <v>79</v>
      </c>
      <c r="B51" s="191"/>
      <c r="C51" s="191"/>
      <c r="D51" s="191"/>
      <c r="E51" s="191"/>
      <c r="F51" s="191"/>
      <c r="G51" s="191"/>
      <c r="H51" s="191"/>
      <c r="I51" s="191"/>
      <c r="J51" s="191"/>
      <c r="K51" s="191"/>
      <c r="L51" s="191"/>
      <c r="M51" s="191"/>
      <c r="N51" s="191"/>
      <c r="O51" s="191"/>
      <c r="P51" s="191"/>
      <c r="Q51" s="191"/>
      <c r="R51" s="191"/>
      <c r="S51" s="191"/>
      <c r="T51" s="191"/>
      <c r="U51" s="191"/>
      <c r="V51" s="191"/>
      <c r="W51" s="191"/>
      <c r="X51" s="191"/>
      <c r="Y51" s="191"/>
      <c r="Z51" s="191"/>
      <c r="AA51" s="191"/>
      <c r="AB51" s="191"/>
      <c r="AC51" s="191"/>
      <c r="AD51" s="191"/>
      <c r="AE51" s="191"/>
      <c r="AF51" s="191"/>
      <c r="AG51" s="191"/>
      <c r="AH51" s="191"/>
      <c r="AI51" s="191"/>
      <c r="AJ51" s="191"/>
      <c r="AK51" s="191"/>
      <c r="AL51" s="191"/>
      <c r="AM51" s="191"/>
      <c r="AN51" s="191"/>
      <c r="AO51" s="191"/>
      <c r="AP51" s="191"/>
      <c r="AQ51" s="191"/>
      <c r="AR51" s="191"/>
      <c r="AS51" s="191"/>
      <c r="AT51" s="191"/>
      <c r="AU51" s="191"/>
      <c r="AV51" s="191"/>
      <c r="AW51" s="191"/>
      <c r="AX51" s="191"/>
      <c r="AY51" s="191"/>
      <c r="AZ51" s="191"/>
      <c r="BA51" s="191"/>
      <c r="BB51" s="191"/>
      <c r="BC51" s="191"/>
      <c r="BD51" s="191"/>
      <c r="BE51" s="191"/>
      <c r="BF51" s="191"/>
      <c r="BG51" s="191"/>
      <c r="BH51" s="191"/>
      <c r="BI51" s="191"/>
      <c r="BJ51" s="191"/>
      <c r="BK51" s="191"/>
      <c r="BL51" s="191"/>
    </row>
    <row r="52" customFormat="false" ht="15.75" hidden="false" customHeight="true" outlineLevel="0" collapsed="false">
      <c r="A52" s="192" t="s">
        <v>9</v>
      </c>
      <c r="B52" s="193" t="n">
        <v>0</v>
      </c>
      <c r="C52" s="194" t="n">
        <v>0</v>
      </c>
      <c r="D52" s="194" t="n">
        <v>0</v>
      </c>
      <c r="E52" s="194" t="n">
        <v>0</v>
      </c>
      <c r="F52" s="194" t="n">
        <v>0</v>
      </c>
      <c r="G52" s="194" t="n">
        <v>0</v>
      </c>
      <c r="H52" s="194" t="n">
        <v>0</v>
      </c>
      <c r="I52" s="194" t="n">
        <v>0</v>
      </c>
      <c r="J52" s="194" t="n">
        <v>-0.699999694824218</v>
      </c>
      <c r="K52" s="194" t="n">
        <v>-0.699999694824218</v>
      </c>
      <c r="L52" s="194" t="n">
        <v>-0.699999694824218</v>
      </c>
      <c r="M52" s="194" t="n">
        <v>-0.699999694824218</v>
      </c>
      <c r="N52" s="194" t="n">
        <v>-0.699999694824218</v>
      </c>
      <c r="O52" s="194" t="n">
        <v>-0.699999694824218</v>
      </c>
      <c r="P52" s="194" t="n">
        <v>-0.699999694824218</v>
      </c>
      <c r="Q52" s="194" t="n">
        <v>-0.699999694824218</v>
      </c>
      <c r="R52" s="194" t="n">
        <v>-0.699999694824218</v>
      </c>
      <c r="S52" s="194" t="n">
        <v>-0.699999694824218</v>
      </c>
      <c r="T52" s="194" t="n">
        <v>-0.699999694824218</v>
      </c>
      <c r="U52" s="194" t="n">
        <v>-0.699999694824218</v>
      </c>
      <c r="V52" s="194" t="n">
        <v>-0.699999694824218</v>
      </c>
      <c r="W52" s="194" t="n">
        <v>-0.699999694824218</v>
      </c>
      <c r="X52" s="194" t="n">
        <v>-0.699999694824218</v>
      </c>
      <c r="Y52" s="194" t="n">
        <v>-0.699999694824218</v>
      </c>
      <c r="Z52" s="194" t="n">
        <v>-0.699999694824218</v>
      </c>
      <c r="AA52" s="194" t="n">
        <v>-0.699999694824218</v>
      </c>
      <c r="AB52" s="194" t="n">
        <v>-0.699999694824218</v>
      </c>
      <c r="AC52" s="194" t="n">
        <v>-0.699999694824218</v>
      </c>
      <c r="AD52" s="194" t="n">
        <v>-0.699999694824218</v>
      </c>
      <c r="AE52" s="194" t="n">
        <v>-0.699999694824218</v>
      </c>
      <c r="AF52" s="194" t="n">
        <v>30.7303073883057</v>
      </c>
      <c r="AG52" s="195" t="n">
        <v>-0.0768983669770087</v>
      </c>
      <c r="AH52" s="191"/>
      <c r="AI52" s="191"/>
      <c r="AJ52" s="191"/>
      <c r="AK52" s="191"/>
      <c r="AL52" s="191"/>
      <c r="AM52" s="191"/>
      <c r="AN52" s="191"/>
      <c r="AO52" s="191"/>
      <c r="AP52" s="191"/>
      <c r="AQ52" s="191"/>
      <c r="AR52" s="191"/>
      <c r="AS52" s="191"/>
      <c r="AT52" s="191"/>
      <c r="AU52" s="191"/>
      <c r="AV52" s="191"/>
      <c r="AW52" s="191"/>
      <c r="AX52" s="191"/>
      <c r="AY52" s="191"/>
      <c r="AZ52" s="191"/>
      <c r="BA52" s="191"/>
      <c r="BB52" s="191"/>
      <c r="BC52" s="191"/>
      <c r="BD52" s="191"/>
      <c r="BE52" s="191"/>
      <c r="BF52" s="191"/>
      <c r="BG52" s="191"/>
      <c r="BH52" s="191"/>
      <c r="BI52" s="191"/>
      <c r="BJ52" s="191"/>
      <c r="BK52" s="191"/>
      <c r="BL52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&amp;C&amp;"Arial,Bold"&amp;10WEST POWER DAILY PEAK AND OFF PEAK PRICES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B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M8" activeCellId="0" sqref="M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63" width="30.84"/>
    <col collapsed="false" customWidth="true" hidden="true" outlineLevel="0" max="10" min="2" style="63" width="9.28"/>
    <col collapsed="false" customWidth="false" hidden="false" outlineLevel="0" max="257" min="11" style="63" width="9.13"/>
  </cols>
  <sheetData>
    <row r="1" customFormat="false" ht="45.75" hidden="false" customHeight="true" outlineLevel="0" collapsed="false">
      <c r="A1" s="72" t="n">
        <v>37187</v>
      </c>
    </row>
    <row r="2" customFormat="false" ht="13.5" hidden="false" customHeight="false" outlineLevel="0" collapsed="false">
      <c r="A2" s="197" t="s">
        <v>80</v>
      </c>
      <c r="B2" s="198"/>
      <c r="D2" s="197" t="n">
        <v>2001</v>
      </c>
      <c r="F2" s="197"/>
      <c r="G2" s="197" t="n">
        <v>2001</v>
      </c>
      <c r="H2" s="197" t="n">
        <v>2001</v>
      </c>
      <c r="I2" s="197" t="n">
        <v>2001</v>
      </c>
      <c r="J2" s="197" t="n">
        <v>2001</v>
      </c>
      <c r="K2" s="197" t="n">
        <v>2001</v>
      </c>
      <c r="L2" s="197"/>
      <c r="M2" s="197"/>
      <c r="N2" s="197"/>
      <c r="O2" s="197" t="n">
        <v>2002</v>
      </c>
      <c r="P2" s="197"/>
      <c r="Q2" s="197"/>
      <c r="R2" s="197"/>
      <c r="S2" s="197"/>
      <c r="T2" s="197"/>
      <c r="U2" s="197"/>
      <c r="V2" s="197" t="n">
        <v>2003</v>
      </c>
      <c r="W2" s="197" t="n">
        <v>2004</v>
      </c>
      <c r="X2" s="197"/>
      <c r="Y2" s="197"/>
      <c r="Z2" s="197" t="s">
        <v>81</v>
      </c>
      <c r="AA2" s="197"/>
      <c r="AB2" s="197"/>
    </row>
    <row r="3" customFormat="false" ht="13.5" hidden="false" customHeight="false" outlineLevel="0" collapsed="false">
      <c r="B3" s="199" t="n">
        <v>36739</v>
      </c>
      <c r="C3" s="200" t="n">
        <v>36892</v>
      </c>
      <c r="D3" s="200" t="n">
        <v>36923</v>
      </c>
      <c r="E3" s="200" t="n">
        <v>36951</v>
      </c>
      <c r="F3" s="201" t="n">
        <v>36982</v>
      </c>
      <c r="G3" s="200" t="n">
        <v>37043</v>
      </c>
      <c r="H3" s="200" t="n">
        <v>37073</v>
      </c>
      <c r="I3" s="200" t="n">
        <v>37104</v>
      </c>
      <c r="J3" s="200" t="n">
        <v>37135</v>
      </c>
      <c r="K3" s="200" t="n">
        <v>37165</v>
      </c>
      <c r="L3" s="202" t="n">
        <v>37196</v>
      </c>
      <c r="M3" s="202" t="n">
        <v>37226</v>
      </c>
      <c r="N3" s="203" t="s">
        <v>82</v>
      </c>
      <c r="O3" s="200" t="n">
        <v>37257</v>
      </c>
      <c r="P3" s="202" t="n">
        <v>37288</v>
      </c>
      <c r="Q3" s="202" t="n">
        <v>37316</v>
      </c>
      <c r="R3" s="204" t="s">
        <v>83</v>
      </c>
      <c r="S3" s="204" t="s">
        <v>84</v>
      </c>
      <c r="T3" s="204" t="s">
        <v>85</v>
      </c>
      <c r="U3" s="204" t="s">
        <v>86</v>
      </c>
      <c r="V3" s="205" t="s">
        <v>87</v>
      </c>
      <c r="W3" s="203" t="s">
        <v>88</v>
      </c>
      <c r="X3" s="206" t="s">
        <v>89</v>
      </c>
      <c r="Y3" s="207" t="s">
        <v>90</v>
      </c>
      <c r="Z3" s="207" t="s">
        <v>91</v>
      </c>
      <c r="AA3" s="207" t="s">
        <v>92</v>
      </c>
      <c r="AB3" s="208" t="s">
        <v>93</v>
      </c>
    </row>
    <row r="4" customFormat="false" ht="12.75" hidden="false" customHeight="false" outlineLevel="0" collapsed="false">
      <c r="A4" s="197" t="s">
        <v>13</v>
      </c>
      <c r="B4" s="209" t="n">
        <v>0</v>
      </c>
      <c r="C4" s="210" t="n">
        <v>0</v>
      </c>
      <c r="D4" s="210" t="n">
        <v>0</v>
      </c>
      <c r="E4" s="210" t="n">
        <v>0</v>
      </c>
      <c r="F4" s="210" t="n">
        <v>0</v>
      </c>
      <c r="G4" s="209" t="n">
        <v>0</v>
      </c>
      <c r="H4" s="209" t="n">
        <v>0</v>
      </c>
      <c r="I4" s="209" t="n">
        <v>0</v>
      </c>
      <c r="J4" s="209" t="n">
        <v>0</v>
      </c>
      <c r="K4" s="209" t="n">
        <v>23.9230769230769</v>
      </c>
      <c r="L4" s="211" t="n">
        <v>24.499875</v>
      </c>
      <c r="M4" s="211" t="n">
        <v>29.2502093023256</v>
      </c>
      <c r="N4" s="212" t="n">
        <v>19.4182903063506</v>
      </c>
      <c r="O4" s="209" t="n">
        <v>27.9999756097561</v>
      </c>
      <c r="P4" s="211" t="n">
        <v>25.7497777777778</v>
      </c>
      <c r="Q4" s="211" t="n">
        <v>23.0001463414634</v>
      </c>
      <c r="R4" s="213" t="n">
        <v>20.1665528455285</v>
      </c>
      <c r="S4" s="213" t="n">
        <v>31.1667456743798</v>
      </c>
      <c r="T4" s="213" t="n">
        <v>26.6668002385212</v>
      </c>
      <c r="U4" s="214" t="n">
        <v>25.8958496670238</v>
      </c>
      <c r="V4" s="215" t="n">
        <v>27.5416996344344</v>
      </c>
      <c r="W4" s="210" t="n">
        <v>27.5616171788027</v>
      </c>
      <c r="X4" s="210" t="n">
        <v>29.2223391422794</v>
      </c>
      <c r="Y4" s="213" t="n">
        <v>23.9979992536645</v>
      </c>
      <c r="Z4" s="213" t="n">
        <v>33.6616510577624</v>
      </c>
      <c r="AA4" s="213" t="n">
        <v>29.4150400697384</v>
      </c>
      <c r="AB4" s="214" t="n">
        <v>29.0742573808612</v>
      </c>
    </row>
    <row r="5" customFormat="false" ht="12.75" hidden="false" customHeight="false" outlineLevel="0" collapsed="false">
      <c r="A5" s="197" t="s">
        <v>12</v>
      </c>
      <c r="B5" s="209" t="n">
        <v>0</v>
      </c>
      <c r="C5" s="209" t="n">
        <v>0</v>
      </c>
      <c r="D5" s="209" t="n">
        <v>0</v>
      </c>
      <c r="E5" s="209" t="n">
        <v>0</v>
      </c>
      <c r="F5" s="209" t="n">
        <v>0</v>
      </c>
      <c r="G5" s="209" t="n">
        <v>0</v>
      </c>
      <c r="H5" s="209" t="n">
        <v>0</v>
      </c>
      <c r="I5" s="209" t="n">
        <v>0</v>
      </c>
      <c r="J5" s="209" t="n">
        <v>0</v>
      </c>
      <c r="K5" s="209" t="n">
        <v>23.9230769230769</v>
      </c>
      <c r="L5" s="211" t="n">
        <v>24.50025</v>
      </c>
      <c r="M5" s="211" t="n">
        <v>28.5</v>
      </c>
      <c r="N5" s="212" t="n">
        <v>19.2308317307692</v>
      </c>
      <c r="O5" s="209" t="n">
        <v>27.5001951219512</v>
      </c>
      <c r="P5" s="211" t="n">
        <v>25.2501111111111</v>
      </c>
      <c r="Q5" s="211" t="n">
        <v>23.4999268292683</v>
      </c>
      <c r="R5" s="211" t="n">
        <v>21.4999657680787</v>
      </c>
      <c r="S5" s="211" t="n">
        <v>32.6666695851574</v>
      </c>
      <c r="T5" s="211" t="n">
        <v>26.5002145199762</v>
      </c>
      <c r="U5" s="212" t="n">
        <v>26.5208985568306</v>
      </c>
      <c r="V5" s="216" t="n">
        <v>29.1123939941905</v>
      </c>
      <c r="W5" s="209" t="n">
        <v>29.133323710581</v>
      </c>
      <c r="X5" s="209" t="n">
        <v>31.9316324190153</v>
      </c>
      <c r="Y5" s="211" t="n">
        <v>28.3543082616851</v>
      </c>
      <c r="Z5" s="211" t="n">
        <v>38.179027553714</v>
      </c>
      <c r="AA5" s="211" t="n">
        <v>33.7550401204345</v>
      </c>
      <c r="AB5" s="212" t="n">
        <v>33.0550020887123</v>
      </c>
    </row>
    <row r="6" customFormat="false" ht="12.75" hidden="false" customHeight="false" outlineLevel="0" collapsed="false">
      <c r="A6" s="197" t="s">
        <v>14</v>
      </c>
      <c r="B6" s="209" t="n">
        <v>0</v>
      </c>
      <c r="C6" s="209" t="n">
        <v>0</v>
      </c>
      <c r="D6" s="209" t="n">
        <v>0</v>
      </c>
      <c r="E6" s="209" t="n">
        <v>0</v>
      </c>
      <c r="F6" s="209" t="n">
        <v>0</v>
      </c>
      <c r="G6" s="209" t="n">
        <v>0</v>
      </c>
      <c r="H6" s="209" t="n">
        <v>0</v>
      </c>
      <c r="I6" s="209" t="n">
        <v>0</v>
      </c>
      <c r="J6" s="209" t="n">
        <v>0</v>
      </c>
      <c r="K6" s="209" t="n">
        <v>23.3846153846154</v>
      </c>
      <c r="L6" s="211" t="n">
        <v>24.29725</v>
      </c>
      <c r="M6" s="211" t="n">
        <v>29.0003255813953</v>
      </c>
      <c r="N6" s="212" t="n">
        <v>19.1705477415027</v>
      </c>
      <c r="O6" s="209" t="n">
        <v>28.7502926829268</v>
      </c>
      <c r="P6" s="211" t="n">
        <v>27.9998888888889</v>
      </c>
      <c r="Q6" s="211" t="n">
        <v>26.5002682926829</v>
      </c>
      <c r="R6" s="211" t="n">
        <v>24.2498559050064</v>
      </c>
      <c r="S6" s="211" t="n">
        <v>31.9998682509902</v>
      </c>
      <c r="T6" s="211" t="n">
        <v>27.999913138541</v>
      </c>
      <c r="U6" s="212" t="n">
        <v>27.9999468123426</v>
      </c>
      <c r="V6" s="216" t="n">
        <v>28.9998968171353</v>
      </c>
      <c r="W6" s="209" t="n">
        <v>29.0150506670581</v>
      </c>
      <c r="X6" s="209" t="n">
        <v>29.6739162244927</v>
      </c>
      <c r="Y6" s="211" t="n">
        <v>28.8440955518405</v>
      </c>
      <c r="Z6" s="211" t="n">
        <v>32.1236541557674</v>
      </c>
      <c r="AA6" s="211" t="n">
        <v>30.2050317395908</v>
      </c>
      <c r="AB6" s="212" t="n">
        <v>30.2116744179228</v>
      </c>
    </row>
    <row r="7" customFormat="false" ht="12.75" hidden="false" customHeight="false" outlineLevel="0" collapsed="false">
      <c r="A7" s="197" t="s">
        <v>17</v>
      </c>
      <c r="B7" s="209" t="n">
        <v>0</v>
      </c>
      <c r="C7" s="209" t="n">
        <v>0</v>
      </c>
      <c r="D7" s="209" t="n">
        <v>0</v>
      </c>
      <c r="E7" s="209" t="n">
        <v>0</v>
      </c>
      <c r="F7" s="209" t="n">
        <v>0</v>
      </c>
      <c r="G7" s="209" t="n">
        <v>0</v>
      </c>
      <c r="H7" s="209" t="n">
        <v>0</v>
      </c>
      <c r="I7" s="209" t="n">
        <v>0</v>
      </c>
      <c r="J7" s="209" t="n">
        <v>0</v>
      </c>
      <c r="K7" s="209" t="n">
        <v>27.1875</v>
      </c>
      <c r="L7" s="211" t="n">
        <v>20.75025</v>
      </c>
      <c r="M7" s="211" t="n">
        <v>24.500023255814</v>
      </c>
      <c r="N7" s="212" t="n">
        <v>18.1094433139535</v>
      </c>
      <c r="O7" s="209" t="n">
        <v>26.5002682926829</v>
      </c>
      <c r="P7" s="211" t="n">
        <v>25.4997777777778</v>
      </c>
      <c r="Q7" s="211" t="n">
        <v>24.4997073170732</v>
      </c>
      <c r="R7" s="211" t="n">
        <v>24.2498208172871</v>
      </c>
      <c r="S7" s="211" t="n">
        <v>31.3332492033712</v>
      </c>
      <c r="T7" s="211" t="n">
        <v>26.499898777579</v>
      </c>
      <c r="U7" s="212" t="n">
        <v>26.8957216485205</v>
      </c>
      <c r="V7" s="216" t="n">
        <v>18.0416891638721</v>
      </c>
      <c r="W7" s="209" t="n">
        <v>17.2767505342837</v>
      </c>
      <c r="X7" s="209" t="n">
        <v>20.3988162548342</v>
      </c>
      <c r="Y7" s="211" t="n">
        <v>19.5458732438726</v>
      </c>
      <c r="Z7" s="211" t="n">
        <v>27.1922198538313</v>
      </c>
      <c r="AA7" s="211" t="n">
        <v>20.7048500678199</v>
      </c>
      <c r="AB7" s="212" t="n">
        <v>21.9604398550895</v>
      </c>
    </row>
    <row r="8" customFormat="false" ht="12.75" hidden="false" customHeight="false" outlineLevel="0" collapsed="false">
      <c r="A8" s="197" t="s">
        <v>15</v>
      </c>
      <c r="B8" s="209" t="n">
        <v>0</v>
      </c>
      <c r="C8" s="209" t="n">
        <v>0</v>
      </c>
      <c r="D8" s="209" t="n">
        <v>0</v>
      </c>
      <c r="E8" s="209" t="n">
        <v>0</v>
      </c>
      <c r="F8" s="209" t="n">
        <v>0</v>
      </c>
      <c r="G8" s="209" t="n">
        <v>0</v>
      </c>
      <c r="H8" s="209" t="n">
        <v>0</v>
      </c>
      <c r="I8" s="209" t="n">
        <v>0</v>
      </c>
      <c r="J8" s="209" t="n">
        <v>0</v>
      </c>
      <c r="K8" s="209" t="n">
        <v>22.1923076923077</v>
      </c>
      <c r="L8" s="211" t="n">
        <v>21</v>
      </c>
      <c r="M8" s="211" t="n">
        <v>24.500023255814</v>
      </c>
      <c r="N8" s="212" t="n">
        <v>16.9230827370304</v>
      </c>
      <c r="O8" s="209" t="n">
        <v>26.5002682926829</v>
      </c>
      <c r="P8" s="211" t="n">
        <v>25.4997777777778</v>
      </c>
      <c r="Q8" s="211" t="n">
        <v>24.4997073170732</v>
      </c>
      <c r="R8" s="211" t="n">
        <v>25.5000286692341</v>
      </c>
      <c r="S8" s="211" t="n">
        <v>31.9998807588076</v>
      </c>
      <c r="T8" s="211" t="n">
        <v>26.499898777579</v>
      </c>
      <c r="U8" s="212" t="n">
        <v>27.3749315003663</v>
      </c>
      <c r="V8" s="216" t="n">
        <v>28.250085074465</v>
      </c>
      <c r="W8" s="209" t="n">
        <v>28.4486139933775</v>
      </c>
      <c r="X8" s="209" t="n">
        <v>28.7959482499516</v>
      </c>
      <c r="Y8" s="211" t="n">
        <v>28.4724941255933</v>
      </c>
      <c r="Z8" s="211" t="n">
        <v>32.2392772714051</v>
      </c>
      <c r="AA8" s="211" t="n">
        <v>28.7064050107972</v>
      </c>
      <c r="AB8" s="212" t="n">
        <v>29.5535311644368</v>
      </c>
    </row>
    <row r="9" customFormat="false" ht="12.75" hidden="false" customHeight="false" outlineLevel="0" collapsed="false">
      <c r="A9" s="197" t="s">
        <v>11</v>
      </c>
      <c r="B9" s="209" t="n">
        <v>0</v>
      </c>
      <c r="C9" s="209" t="n">
        <v>0</v>
      </c>
      <c r="D9" s="209" t="n">
        <v>0</v>
      </c>
      <c r="E9" s="209" t="n">
        <v>0</v>
      </c>
      <c r="F9" s="209" t="n">
        <v>0</v>
      </c>
      <c r="G9" s="209" t="n">
        <v>0</v>
      </c>
      <c r="H9" s="209" t="n">
        <v>0</v>
      </c>
      <c r="I9" s="209" t="n">
        <v>0</v>
      </c>
      <c r="J9" s="209" t="n">
        <v>0</v>
      </c>
      <c r="K9" s="209" t="n">
        <v>21.1597435897436</v>
      </c>
      <c r="L9" s="211" t="n">
        <v>19.00025</v>
      </c>
      <c r="M9" s="211" t="n">
        <v>22.499976744186</v>
      </c>
      <c r="N9" s="212" t="n">
        <v>15.6649925834824</v>
      </c>
      <c r="O9" s="209" t="n">
        <v>23</v>
      </c>
      <c r="P9" s="211" t="n">
        <v>22.75</v>
      </c>
      <c r="Q9" s="211" t="n">
        <v>22.4999024390244</v>
      </c>
      <c r="R9" s="211" t="n">
        <v>22.7499105691057</v>
      </c>
      <c r="S9" s="211" t="n">
        <v>31.6667513028976</v>
      </c>
      <c r="T9" s="211" t="n">
        <v>23.6665172430928</v>
      </c>
      <c r="U9" s="212" t="n">
        <v>25.2082866486927</v>
      </c>
      <c r="V9" s="216" t="n">
        <v>26.3749834465711</v>
      </c>
      <c r="W9" s="209" t="n">
        <v>26.5758647538024</v>
      </c>
      <c r="X9" s="209" t="n">
        <v>26.5503378952538</v>
      </c>
      <c r="Y9" s="211" t="n">
        <v>26.3955618535491</v>
      </c>
      <c r="Z9" s="211" t="n">
        <v>30.9703608193833</v>
      </c>
      <c r="AA9" s="211" t="n">
        <v>26.799755381201</v>
      </c>
      <c r="AB9" s="212" t="n">
        <v>27.6790039873468</v>
      </c>
    </row>
    <row r="10" customFormat="false" ht="13.5" hidden="false" customHeight="false" outlineLevel="0" collapsed="false">
      <c r="A10" s="197" t="s">
        <v>16</v>
      </c>
      <c r="B10" s="217" t="n">
        <v>0</v>
      </c>
      <c r="C10" s="217" t="n">
        <v>0</v>
      </c>
      <c r="D10" s="217" t="n">
        <v>0</v>
      </c>
      <c r="E10" s="217" t="n">
        <v>0</v>
      </c>
      <c r="F10" s="217" t="n">
        <v>0</v>
      </c>
      <c r="G10" s="217" t="n">
        <v>0</v>
      </c>
      <c r="H10" s="217" t="n">
        <v>0</v>
      </c>
      <c r="I10" s="217" t="n">
        <v>0</v>
      </c>
      <c r="J10" s="217" t="n">
        <v>0</v>
      </c>
      <c r="K10" s="217" t="n">
        <v>21.5571794871795</v>
      </c>
      <c r="L10" s="218" t="n">
        <v>19.37525</v>
      </c>
      <c r="M10" s="218" t="n">
        <v>23.2209069767442</v>
      </c>
      <c r="N10" s="219" t="n">
        <v>16.0383341159809</v>
      </c>
      <c r="O10" s="217" t="n">
        <v>23.5670731707317</v>
      </c>
      <c r="P10" s="218" t="n">
        <v>23.24</v>
      </c>
      <c r="Q10" s="218" t="n">
        <v>22.976243902439</v>
      </c>
      <c r="R10" s="218" t="n">
        <v>24.0161172443303</v>
      </c>
      <c r="S10" s="218" t="n">
        <v>34.7069847821555</v>
      </c>
      <c r="T10" s="218" t="n">
        <v>24.4880239018088</v>
      </c>
      <c r="U10" s="219" t="n">
        <v>26.6180579048379</v>
      </c>
      <c r="V10" s="220" t="n">
        <v>27.6382815131755</v>
      </c>
      <c r="W10" s="217" t="n">
        <v>27.8417227243402</v>
      </c>
      <c r="X10" s="217" t="n">
        <v>27.4535824969391</v>
      </c>
      <c r="Y10" s="218" t="n">
        <v>27.4552696980327</v>
      </c>
      <c r="Z10" s="218" t="n">
        <v>32.6833050816817</v>
      </c>
      <c r="AA10" s="218" t="n">
        <v>27.6557031470389</v>
      </c>
      <c r="AB10" s="219" t="n">
        <v>28.8119651059231</v>
      </c>
    </row>
    <row r="14" customFormat="false" ht="15.75" hidden="false" customHeight="false" outlineLevel="0" collapsed="false">
      <c r="A14" s="221" t="s">
        <v>94</v>
      </c>
      <c r="D14" s="197" t="n">
        <v>2001</v>
      </c>
      <c r="F14" s="197"/>
      <c r="G14" s="197" t="n">
        <v>2001</v>
      </c>
      <c r="H14" s="197" t="n">
        <v>2001</v>
      </c>
      <c r="I14" s="197" t="n">
        <v>2001</v>
      </c>
      <c r="J14" s="197" t="n">
        <v>2001</v>
      </c>
      <c r="K14" s="197" t="n">
        <v>2001</v>
      </c>
      <c r="L14" s="197"/>
      <c r="M14" s="197"/>
      <c r="N14" s="197"/>
      <c r="O14" s="197" t="n">
        <v>2002</v>
      </c>
      <c r="P14" s="197"/>
      <c r="Q14" s="197"/>
      <c r="R14" s="197"/>
      <c r="S14" s="197"/>
      <c r="T14" s="222"/>
      <c r="U14" s="197"/>
      <c r="V14" s="197" t="n">
        <v>2003</v>
      </c>
      <c r="W14" s="197" t="n">
        <v>2004</v>
      </c>
      <c r="X14" s="197"/>
      <c r="Y14" s="197"/>
      <c r="Z14" s="197" t="s">
        <v>81</v>
      </c>
      <c r="AA14" s="197"/>
      <c r="AB14" s="197"/>
    </row>
    <row r="15" customFormat="false" ht="15.75" hidden="false" customHeight="false" outlineLevel="0" collapsed="false">
      <c r="A15" s="223" t="s">
        <v>80</v>
      </c>
      <c r="B15" s="199" t="n">
        <v>36739</v>
      </c>
      <c r="C15" s="201" t="n">
        <v>36892</v>
      </c>
      <c r="D15" s="201" t="n">
        <v>36923</v>
      </c>
      <c r="E15" s="201" t="n">
        <v>36951</v>
      </c>
      <c r="F15" s="201" t="n">
        <v>36982</v>
      </c>
      <c r="G15" s="200" t="n">
        <v>37043</v>
      </c>
      <c r="H15" s="200" t="n">
        <v>37073</v>
      </c>
      <c r="I15" s="200" t="n">
        <v>37104</v>
      </c>
      <c r="J15" s="200" t="n">
        <v>37135</v>
      </c>
      <c r="K15" s="200" t="n">
        <v>37165</v>
      </c>
      <c r="L15" s="202" t="n">
        <v>37196</v>
      </c>
      <c r="M15" s="202" t="n">
        <v>37226</v>
      </c>
      <c r="N15" s="203" t="s">
        <v>82</v>
      </c>
      <c r="O15" s="200" t="n">
        <v>37257</v>
      </c>
      <c r="P15" s="202" t="n">
        <v>37288</v>
      </c>
      <c r="Q15" s="202" t="n">
        <v>37316</v>
      </c>
      <c r="R15" s="204" t="s">
        <v>83</v>
      </c>
      <c r="S15" s="204" t="s">
        <v>84</v>
      </c>
      <c r="T15" s="222" t="s">
        <v>85</v>
      </c>
      <c r="U15" s="204" t="s">
        <v>86</v>
      </c>
      <c r="V15" s="205" t="s">
        <v>87</v>
      </c>
      <c r="W15" s="205" t="s">
        <v>88</v>
      </c>
      <c r="X15" s="206" t="s">
        <v>89</v>
      </c>
      <c r="Y15" s="207" t="s">
        <v>90</v>
      </c>
      <c r="Z15" s="207" t="s">
        <v>91</v>
      </c>
      <c r="AA15" s="207" t="s">
        <v>92</v>
      </c>
      <c r="AB15" s="208" t="s">
        <v>93</v>
      </c>
    </row>
    <row r="16" customFormat="false" ht="12.75" hidden="false" customHeight="false" outlineLevel="0" collapsed="false">
      <c r="A16" s="197" t="s">
        <v>13</v>
      </c>
      <c r="B16" s="224" t="n">
        <v>0</v>
      </c>
      <c r="C16" s="225" t="n">
        <v>0</v>
      </c>
      <c r="D16" s="225" t="n">
        <v>0</v>
      </c>
      <c r="E16" s="225" t="n">
        <v>0</v>
      </c>
      <c r="F16" s="225" t="n">
        <v>0</v>
      </c>
      <c r="G16" s="226" t="n">
        <v>0</v>
      </c>
      <c r="H16" s="226" t="n">
        <v>0</v>
      </c>
      <c r="I16" s="226" t="n">
        <v>0</v>
      </c>
      <c r="J16" s="226" t="n">
        <v>0</v>
      </c>
      <c r="K16" s="226" t="n">
        <v>0</v>
      </c>
      <c r="L16" s="227" t="n">
        <v>0</v>
      </c>
      <c r="M16" s="227" t="n">
        <v>0.000558139534888369</v>
      </c>
      <c r="N16" s="228" t="n">
        <v>0.000139534883722092</v>
      </c>
      <c r="O16" s="226" t="n">
        <v>-0.000268292682925164</v>
      </c>
      <c r="P16" s="227" t="n">
        <v>-0.000222222222220125</v>
      </c>
      <c r="Q16" s="227" t="n">
        <v>0.000487804878048337</v>
      </c>
      <c r="R16" s="229" t="n">
        <v>0</v>
      </c>
      <c r="S16" s="229" t="n">
        <v>0.00019699812382612</v>
      </c>
      <c r="T16" s="227" t="n">
        <v>7.69230769215312E-005</v>
      </c>
      <c r="U16" s="230" t="n">
        <v>6.82544645940197E-005</v>
      </c>
      <c r="V16" s="229" t="n">
        <v>-6.92986439787546E-006</v>
      </c>
      <c r="W16" s="231" t="n">
        <v>-0.000150774457029712</v>
      </c>
      <c r="X16" s="225" t="n">
        <v>-0.000127716752057694</v>
      </c>
      <c r="Y16" s="229" t="n">
        <v>-6.11502522680496E-005</v>
      </c>
      <c r="Z16" s="229" t="n">
        <v>-8.71488928950726E-005</v>
      </c>
      <c r="AA16" s="229" t="n">
        <v>-5.3906199646292E-006</v>
      </c>
      <c r="AB16" s="230" t="n">
        <v>-7.03516292794859E-005</v>
      </c>
    </row>
    <row r="17" customFormat="false" ht="12.75" hidden="false" customHeight="false" outlineLevel="0" collapsed="false">
      <c r="A17" s="197" t="s">
        <v>12</v>
      </c>
      <c r="B17" s="232" t="n">
        <v>0</v>
      </c>
      <c r="C17" s="226" t="n">
        <v>0</v>
      </c>
      <c r="D17" s="226" t="n">
        <v>0</v>
      </c>
      <c r="E17" s="226" t="n">
        <v>0</v>
      </c>
      <c r="F17" s="226" t="n">
        <v>0</v>
      </c>
      <c r="G17" s="226" t="n">
        <v>0</v>
      </c>
      <c r="H17" s="226" t="n">
        <v>0</v>
      </c>
      <c r="I17" s="226" t="n">
        <v>0</v>
      </c>
      <c r="J17" s="226" t="n">
        <v>0</v>
      </c>
      <c r="K17" s="226" t="n">
        <v>0</v>
      </c>
      <c r="L17" s="227" t="n">
        <v>0</v>
      </c>
      <c r="M17" s="227" t="n">
        <v>-0.000441860465116406</v>
      </c>
      <c r="N17" s="228" t="n">
        <v>-0.000110465116279102</v>
      </c>
      <c r="O17" s="226" t="n">
        <v>0.000487804878048337</v>
      </c>
      <c r="P17" s="227" t="n">
        <v>-0.000222222222223678</v>
      </c>
      <c r="Q17" s="227" t="n">
        <v>-0.000268292682925164</v>
      </c>
      <c r="R17" s="227" t="n">
        <v>0</v>
      </c>
      <c r="S17" s="227" t="n">
        <v>-6.79591411341107E-005</v>
      </c>
      <c r="T17" s="227" t="n">
        <v>7.69230769286367E-005</v>
      </c>
      <c r="U17" s="228" t="n">
        <v>2.01514835751482E-006</v>
      </c>
      <c r="V17" s="227" t="n">
        <v>-0.000112649150754152</v>
      </c>
      <c r="W17" s="233" t="n">
        <v>8.6999323698933E-005</v>
      </c>
      <c r="X17" s="226" t="n">
        <v>-0.000123583664816351</v>
      </c>
      <c r="Y17" s="227" t="n">
        <v>-8.0794797536754E-005</v>
      </c>
      <c r="Z17" s="227" t="n">
        <v>-6.5708236107298E-005</v>
      </c>
      <c r="AA17" s="227" t="n">
        <v>2.20743065355578E-005</v>
      </c>
      <c r="AB17" s="228" t="n">
        <v>-6.20030979661124E-005</v>
      </c>
    </row>
    <row r="18" customFormat="false" ht="12.75" hidden="false" customHeight="false" outlineLevel="0" collapsed="false">
      <c r="A18" s="197" t="s">
        <v>14</v>
      </c>
      <c r="B18" s="232" t="n">
        <v>0</v>
      </c>
      <c r="C18" s="226" t="n">
        <v>0</v>
      </c>
      <c r="D18" s="226" t="n">
        <v>0</v>
      </c>
      <c r="E18" s="226" t="n">
        <v>0</v>
      </c>
      <c r="F18" s="226" t="n">
        <v>0</v>
      </c>
      <c r="G18" s="226" t="n">
        <v>0</v>
      </c>
      <c r="H18" s="226" t="n">
        <v>0</v>
      </c>
      <c r="I18" s="226" t="n">
        <v>0</v>
      </c>
      <c r="J18" s="226" t="n">
        <v>0</v>
      </c>
      <c r="K18" s="226" t="n">
        <v>0.0984615384615353</v>
      </c>
      <c r="L18" s="227" t="n">
        <v>0.0470000000000042</v>
      </c>
      <c r="M18" s="227" t="n">
        <v>0.000651162790699544</v>
      </c>
      <c r="N18" s="228" t="n">
        <v>0.0365281753130624</v>
      </c>
      <c r="O18" s="226" t="n">
        <v>0.000268292682925164</v>
      </c>
      <c r="P18" s="227" t="n">
        <v>-0.00011111111110651</v>
      </c>
      <c r="Q18" s="227" t="n">
        <v>0.000243902439017063</v>
      </c>
      <c r="R18" s="227" t="n">
        <v>-8.13008130506887E-006</v>
      </c>
      <c r="S18" s="227" t="n">
        <v>-9.80672444086395E-005</v>
      </c>
      <c r="T18" s="227" t="n">
        <v>0</v>
      </c>
      <c r="U18" s="228" t="n">
        <v>6.87433614388056E-006</v>
      </c>
      <c r="V18" s="227" t="n">
        <v>0.499854892468825</v>
      </c>
      <c r="W18" s="233" t="n">
        <v>0.499988684772514</v>
      </c>
      <c r="X18" s="226" t="n">
        <v>0.439925649524913</v>
      </c>
      <c r="Y18" s="227" t="n">
        <v>0.0899771233244735</v>
      </c>
      <c r="Z18" s="227" t="n">
        <v>0.229969004281468</v>
      </c>
      <c r="AA18" s="227" t="n">
        <v>0.159975346181199</v>
      </c>
      <c r="AB18" s="228" t="n">
        <v>0.229961780828017</v>
      </c>
    </row>
    <row r="19" customFormat="false" ht="12.75" hidden="false" customHeight="false" outlineLevel="0" collapsed="false">
      <c r="A19" s="197" t="s">
        <v>17</v>
      </c>
      <c r="B19" s="232" t="n">
        <v>0</v>
      </c>
      <c r="C19" s="226" t="n">
        <v>0</v>
      </c>
      <c r="D19" s="226" t="n">
        <v>0</v>
      </c>
      <c r="E19" s="226" t="n">
        <v>0</v>
      </c>
      <c r="F19" s="226" t="n">
        <v>0</v>
      </c>
      <c r="G19" s="226" t="n">
        <v>0</v>
      </c>
      <c r="H19" s="226" t="n">
        <v>0</v>
      </c>
      <c r="I19" s="226" t="n">
        <v>0</v>
      </c>
      <c r="J19" s="226" t="n">
        <v>0</v>
      </c>
      <c r="K19" s="226" t="n">
        <v>0</v>
      </c>
      <c r="L19" s="227" t="n">
        <v>2.00025</v>
      </c>
      <c r="M19" s="227" t="n">
        <v>0.249906976744182</v>
      </c>
      <c r="N19" s="228" t="n">
        <v>0.562539244186045</v>
      </c>
      <c r="O19" s="226" t="n">
        <v>0.000268292682925164</v>
      </c>
      <c r="P19" s="227" t="n">
        <v>-0.000333333333326635</v>
      </c>
      <c r="Q19" s="227" t="n">
        <v>-0.000487804878041231</v>
      </c>
      <c r="R19" s="227" t="n">
        <v>-0.000293217800599876</v>
      </c>
      <c r="S19" s="227" t="n">
        <v>0.166445486762559</v>
      </c>
      <c r="T19" s="227" t="n">
        <v>0</v>
      </c>
      <c r="U19" s="228" t="n">
        <v>0.0414919967797864</v>
      </c>
      <c r="V19" s="227" t="n">
        <v>0.291471463619047</v>
      </c>
      <c r="W19" s="233" t="n">
        <v>0.291545063561632</v>
      </c>
      <c r="X19" s="226" t="n">
        <v>0.24995025800267</v>
      </c>
      <c r="Y19" s="227" t="n">
        <v>0.249730881123682</v>
      </c>
      <c r="Z19" s="227" t="n">
        <v>0.416259423949555</v>
      </c>
      <c r="AA19" s="227" t="n">
        <v>0.250088771463616</v>
      </c>
      <c r="AB19" s="228" t="n">
        <v>0.291507333634872</v>
      </c>
    </row>
    <row r="20" customFormat="false" ht="12.75" hidden="false" customHeight="false" outlineLevel="0" collapsed="false">
      <c r="A20" s="197" t="s">
        <v>15</v>
      </c>
      <c r="B20" s="232" t="n">
        <v>0</v>
      </c>
      <c r="C20" s="226" t="n">
        <v>0</v>
      </c>
      <c r="D20" s="226" t="n">
        <v>0</v>
      </c>
      <c r="E20" s="226" t="n">
        <v>0</v>
      </c>
      <c r="F20" s="226" t="n">
        <v>0</v>
      </c>
      <c r="G20" s="226" t="n">
        <v>0</v>
      </c>
      <c r="H20" s="226" t="n">
        <v>0</v>
      </c>
      <c r="I20" s="226" t="n">
        <v>0</v>
      </c>
      <c r="J20" s="226" t="n">
        <v>0</v>
      </c>
      <c r="K20" s="226" t="n">
        <v>0.397435897435894</v>
      </c>
      <c r="L20" s="227" t="n">
        <v>0</v>
      </c>
      <c r="M20" s="227" t="n">
        <v>0.249906976744182</v>
      </c>
      <c r="N20" s="228" t="n">
        <v>0.161835718545021</v>
      </c>
      <c r="O20" s="226" t="n">
        <v>0.000268292682925164</v>
      </c>
      <c r="P20" s="227" t="n">
        <v>-0.000333333333326635</v>
      </c>
      <c r="Q20" s="227" t="n">
        <v>-0.000487804878041231</v>
      </c>
      <c r="R20" s="227" t="n">
        <v>8.13008130506887E-006</v>
      </c>
      <c r="S20" s="227" t="n">
        <v>0.499885255665742</v>
      </c>
      <c r="T20" s="227" t="n">
        <v>0</v>
      </c>
      <c r="U20" s="228" t="n">
        <v>0.124927275976056</v>
      </c>
      <c r="V20" s="227" t="n">
        <v>0.273807677629687</v>
      </c>
      <c r="W20" s="233" t="n">
        <v>0.273835983581833</v>
      </c>
      <c r="X20" s="226" t="n">
        <v>0.250033423331267</v>
      </c>
      <c r="Y20" s="227" t="n">
        <v>0.249818866863695</v>
      </c>
      <c r="Z20" s="227" t="n">
        <v>0.25026365833228</v>
      </c>
      <c r="AA20" s="227" t="n">
        <v>0.345243874372613</v>
      </c>
      <c r="AB20" s="228" t="n">
        <v>0.273839955724952</v>
      </c>
    </row>
    <row r="21" customFormat="false" ht="12.75" hidden="false" customHeight="false" outlineLevel="0" collapsed="false">
      <c r="A21" s="197" t="s">
        <v>11</v>
      </c>
      <c r="B21" s="232" t="n">
        <v>0</v>
      </c>
      <c r="C21" s="226" t="n">
        <v>0</v>
      </c>
      <c r="D21" s="226" t="n">
        <v>0</v>
      </c>
      <c r="E21" s="226" t="n">
        <v>0</v>
      </c>
      <c r="F21" s="226" t="n">
        <v>0</v>
      </c>
      <c r="G21" s="226" t="n">
        <v>0</v>
      </c>
      <c r="H21" s="226" t="n">
        <v>0</v>
      </c>
      <c r="I21" s="226" t="n">
        <v>0</v>
      </c>
      <c r="J21" s="226" t="n">
        <v>0</v>
      </c>
      <c r="K21" s="226" t="n">
        <v>0</v>
      </c>
      <c r="L21" s="227" t="n">
        <v>-0.249749999999999</v>
      </c>
      <c r="M21" s="227" t="n">
        <v>-0.000441860465116406</v>
      </c>
      <c r="N21" s="228" t="n">
        <v>-0.0625479651162806</v>
      </c>
      <c r="O21" s="226" t="n">
        <v>-0.000121951219512084</v>
      </c>
      <c r="P21" s="227" t="n">
        <v>-0.000222222222223678</v>
      </c>
      <c r="Q21" s="227" t="n">
        <v>0</v>
      </c>
      <c r="R21" s="227" t="n">
        <v>-8.13008130151616E-006</v>
      </c>
      <c r="S21" s="227" t="n">
        <v>-0.0357899580094667</v>
      </c>
      <c r="T21" s="227" t="n">
        <v>-0.000181673623536938</v>
      </c>
      <c r="U21" s="228" t="n">
        <v>-0.00902362154871739</v>
      </c>
      <c r="V21" s="227" t="n">
        <v>-9.76304635003089E-006</v>
      </c>
      <c r="W21" s="233" t="n">
        <v>-3.85157753584053E-005</v>
      </c>
      <c r="X21" s="226" t="n">
        <v>-5.26399124858301E-005</v>
      </c>
      <c r="Y21" s="227" t="n">
        <v>4.49080017155268E-005</v>
      </c>
      <c r="Z21" s="227" t="n">
        <v>-2.35736863523073E-005</v>
      </c>
      <c r="AA21" s="227" t="n">
        <v>-2.66338942438438E-005</v>
      </c>
      <c r="AB21" s="228" t="n">
        <v>-1.44848728353963E-005</v>
      </c>
    </row>
    <row r="22" customFormat="false" ht="13.5" hidden="false" customHeight="false" outlineLevel="0" collapsed="false">
      <c r="A22" s="197" t="s">
        <v>16</v>
      </c>
      <c r="B22" s="234" t="n">
        <v>0</v>
      </c>
      <c r="C22" s="235" t="n">
        <v>0</v>
      </c>
      <c r="D22" s="235" t="n">
        <v>0</v>
      </c>
      <c r="E22" s="235" t="n">
        <v>0</v>
      </c>
      <c r="F22" s="235" t="n">
        <v>0</v>
      </c>
      <c r="G22" s="235" t="n">
        <v>0</v>
      </c>
      <c r="H22" s="235" t="n">
        <v>0</v>
      </c>
      <c r="I22" s="235" t="n">
        <v>0</v>
      </c>
      <c r="J22" s="235" t="n">
        <v>0</v>
      </c>
      <c r="K22" s="235" t="n">
        <v>0</v>
      </c>
      <c r="L22" s="236" t="n">
        <v>-0.249749999999999</v>
      </c>
      <c r="M22" s="236" t="n">
        <v>-0.000441860465116406</v>
      </c>
      <c r="N22" s="237" t="n">
        <v>-0.062547965116277</v>
      </c>
      <c r="O22" s="235" t="n">
        <v>-0.000121951219512084</v>
      </c>
      <c r="P22" s="236" t="n">
        <v>-0.000222222222216573</v>
      </c>
      <c r="Q22" s="236" t="n">
        <v>0</v>
      </c>
      <c r="R22" s="236" t="n">
        <v>-8.13008129796344E-006</v>
      </c>
      <c r="S22" s="236" t="n">
        <v>-0.0357899580094667</v>
      </c>
      <c r="T22" s="236" t="n">
        <v>-0.000181673623529832</v>
      </c>
      <c r="U22" s="237" t="n">
        <v>-0.00902362154872094</v>
      </c>
      <c r="V22" s="236" t="n">
        <v>-9.76304634647818E-006</v>
      </c>
      <c r="W22" s="238" t="n">
        <v>-3.85157753655108E-005</v>
      </c>
      <c r="X22" s="235" t="n">
        <v>-5.26399124787247E-005</v>
      </c>
      <c r="Y22" s="236" t="n">
        <v>4.49080017013159E-005</v>
      </c>
      <c r="Z22" s="236" t="n">
        <v>-2.35736863345437E-005</v>
      </c>
      <c r="AA22" s="236" t="n">
        <v>-2.66338942509492E-005</v>
      </c>
      <c r="AB22" s="237" t="n">
        <v>-1.44848728567126E-005</v>
      </c>
    </row>
    <row r="25" customFormat="false" ht="13.5" hidden="false" customHeight="false" outlineLevel="0" collapsed="false">
      <c r="A25" s="123" t="n">
        <v>37186</v>
      </c>
      <c r="B25" s="198"/>
      <c r="D25" s="197" t="n">
        <v>2001</v>
      </c>
      <c r="F25" s="197"/>
      <c r="G25" s="197" t="n">
        <v>2001</v>
      </c>
      <c r="H25" s="197" t="n">
        <v>2001</v>
      </c>
      <c r="I25" s="197" t="n">
        <v>2001</v>
      </c>
      <c r="J25" s="197" t="n">
        <v>2001</v>
      </c>
      <c r="K25" s="197" t="n">
        <v>2001</v>
      </c>
      <c r="L25" s="197"/>
      <c r="M25" s="197"/>
      <c r="N25" s="197"/>
      <c r="O25" s="197" t="n">
        <v>2002</v>
      </c>
      <c r="P25" s="197"/>
      <c r="Q25" s="197"/>
      <c r="R25" s="197"/>
      <c r="S25" s="197"/>
      <c r="T25" s="197"/>
      <c r="U25" s="197"/>
      <c r="V25" s="197" t="n">
        <v>2003</v>
      </c>
      <c r="W25" s="197" t="n">
        <v>2004</v>
      </c>
      <c r="X25" s="197"/>
      <c r="Y25" s="197"/>
      <c r="Z25" s="197" t="s">
        <v>81</v>
      </c>
      <c r="AA25" s="197"/>
      <c r="AB25" s="197"/>
    </row>
    <row r="26" customFormat="false" ht="15.75" hidden="false" customHeight="false" outlineLevel="0" collapsed="false">
      <c r="A26" s="223" t="s">
        <v>80</v>
      </c>
      <c r="B26" s="199" t="n">
        <v>36739</v>
      </c>
      <c r="C26" s="200" t="n">
        <v>36892</v>
      </c>
      <c r="D26" s="200" t="n">
        <v>36923</v>
      </c>
      <c r="E26" s="200" t="n">
        <v>36951</v>
      </c>
      <c r="F26" s="200" t="n">
        <v>36982</v>
      </c>
      <c r="G26" s="200" t="n">
        <v>37043</v>
      </c>
      <c r="H26" s="200" t="n">
        <v>37073</v>
      </c>
      <c r="I26" s="200" t="n">
        <v>37104</v>
      </c>
      <c r="J26" s="200" t="n">
        <v>37135</v>
      </c>
      <c r="K26" s="200" t="n">
        <v>37165</v>
      </c>
      <c r="L26" s="202" t="n">
        <v>37196</v>
      </c>
      <c r="M26" s="202" t="n">
        <v>37226</v>
      </c>
      <c r="N26" s="203" t="s">
        <v>82</v>
      </c>
      <c r="O26" s="200" t="n">
        <v>37257</v>
      </c>
      <c r="P26" s="202" t="n">
        <v>37288</v>
      </c>
      <c r="Q26" s="202" t="n">
        <v>37316</v>
      </c>
      <c r="R26" s="204" t="s">
        <v>83</v>
      </c>
      <c r="S26" s="204" t="s">
        <v>84</v>
      </c>
      <c r="T26" s="204" t="s">
        <v>85</v>
      </c>
      <c r="U26" s="204" t="s">
        <v>86</v>
      </c>
      <c r="V26" s="205" t="s">
        <v>87</v>
      </c>
      <c r="W26" s="205" t="s">
        <v>88</v>
      </c>
      <c r="X26" s="206" t="s">
        <v>89</v>
      </c>
      <c r="Y26" s="207" t="s">
        <v>90</v>
      </c>
      <c r="Z26" s="207" t="s">
        <v>91</v>
      </c>
      <c r="AA26" s="207" t="s">
        <v>92</v>
      </c>
      <c r="AB26" s="208" t="s">
        <v>93</v>
      </c>
    </row>
    <row r="27" customFormat="false" ht="12.75" hidden="false" customHeight="false" outlineLevel="0" collapsed="false">
      <c r="A27" s="197" t="s">
        <v>13</v>
      </c>
      <c r="B27" s="209" t="n">
        <v>0</v>
      </c>
      <c r="C27" s="209" t="n">
        <v>0</v>
      </c>
      <c r="D27" s="209" t="n">
        <v>0</v>
      </c>
      <c r="E27" s="209" t="n">
        <v>0</v>
      </c>
      <c r="F27" s="209" t="n">
        <v>0</v>
      </c>
      <c r="G27" s="209" t="n">
        <v>0</v>
      </c>
      <c r="H27" s="210" t="n">
        <v>0</v>
      </c>
      <c r="I27" s="210" t="n">
        <v>0</v>
      </c>
      <c r="J27" s="210" t="n">
        <v>0</v>
      </c>
      <c r="K27" s="210" t="n">
        <v>23.9230769230769</v>
      </c>
      <c r="L27" s="213" t="n">
        <v>24.499875</v>
      </c>
      <c r="M27" s="213" t="n">
        <v>29.2496511627907</v>
      </c>
      <c r="N27" s="214" t="n">
        <v>19.4181507714669</v>
      </c>
      <c r="O27" s="227" t="n">
        <v>28.000243902439</v>
      </c>
      <c r="P27" s="211" t="n">
        <v>25.75</v>
      </c>
      <c r="Q27" s="211" t="n">
        <v>22.9996585365854</v>
      </c>
      <c r="R27" s="211" t="n">
        <v>20.1665528455285</v>
      </c>
      <c r="S27" s="211" t="n">
        <v>31.166548676256</v>
      </c>
      <c r="T27" s="211" t="n">
        <v>26.6667233154442</v>
      </c>
      <c r="U27" s="211" t="n">
        <v>25.8957814125592</v>
      </c>
      <c r="V27" s="216" t="n">
        <v>27.5417065642988</v>
      </c>
      <c r="W27" s="211" t="n">
        <v>27.5617679532598</v>
      </c>
      <c r="X27" s="210" t="n">
        <v>29.2224668590315</v>
      </c>
      <c r="Y27" s="213" t="n">
        <v>23.9980604039168</v>
      </c>
      <c r="Z27" s="213" t="n">
        <v>33.6617382066553</v>
      </c>
      <c r="AA27" s="213" t="n">
        <v>29.4150454603583</v>
      </c>
      <c r="AB27" s="214" t="n">
        <v>29.0743277324905</v>
      </c>
    </row>
    <row r="28" customFormat="false" ht="12.75" hidden="false" customHeight="false" outlineLevel="0" collapsed="false">
      <c r="A28" s="197" t="s">
        <v>12</v>
      </c>
      <c r="B28" s="209" t="n">
        <v>0</v>
      </c>
      <c r="C28" s="209" t="n">
        <v>0</v>
      </c>
      <c r="D28" s="209" t="n">
        <v>0</v>
      </c>
      <c r="E28" s="209" t="n">
        <v>0</v>
      </c>
      <c r="F28" s="209" t="n">
        <v>0</v>
      </c>
      <c r="G28" s="209" t="n">
        <v>0</v>
      </c>
      <c r="H28" s="209" t="n">
        <v>0</v>
      </c>
      <c r="I28" s="209" t="n">
        <v>0</v>
      </c>
      <c r="J28" s="209" t="n">
        <v>0</v>
      </c>
      <c r="K28" s="209" t="n">
        <v>23.9230769230769</v>
      </c>
      <c r="L28" s="211" t="n">
        <v>24.50025</v>
      </c>
      <c r="M28" s="211" t="n">
        <v>28.5004418604651</v>
      </c>
      <c r="N28" s="212" t="n">
        <v>19.2309421958855</v>
      </c>
      <c r="O28" s="227" t="n">
        <v>27.4997073170732</v>
      </c>
      <c r="P28" s="211" t="n">
        <v>25.2503333333333</v>
      </c>
      <c r="Q28" s="211" t="n">
        <v>23.5001951219512</v>
      </c>
      <c r="R28" s="211" t="n">
        <v>21.4999657680787</v>
      </c>
      <c r="S28" s="211" t="n">
        <v>32.6667375442985</v>
      </c>
      <c r="T28" s="211" t="n">
        <v>26.5001375968992</v>
      </c>
      <c r="U28" s="211" t="n">
        <v>26.5208965416823</v>
      </c>
      <c r="V28" s="216" t="n">
        <v>29.1125066433412</v>
      </c>
      <c r="W28" s="211" t="n">
        <v>29.1332367112573</v>
      </c>
      <c r="X28" s="209" t="n">
        <v>31.9317560026801</v>
      </c>
      <c r="Y28" s="211" t="n">
        <v>28.3543890564827</v>
      </c>
      <c r="Z28" s="211" t="n">
        <v>38.1790932619501</v>
      </c>
      <c r="AA28" s="211" t="n">
        <v>33.755018046128</v>
      </c>
      <c r="AB28" s="212" t="n">
        <v>33.0550640918102</v>
      </c>
    </row>
    <row r="29" customFormat="false" ht="12.75" hidden="false" customHeight="false" outlineLevel="0" collapsed="false">
      <c r="A29" s="197" t="s">
        <v>14</v>
      </c>
      <c r="B29" s="209" t="n">
        <v>0</v>
      </c>
      <c r="C29" s="209" t="n">
        <v>0</v>
      </c>
      <c r="D29" s="209" t="n">
        <v>0</v>
      </c>
      <c r="E29" s="209" t="n">
        <v>0</v>
      </c>
      <c r="F29" s="209" t="n">
        <v>0</v>
      </c>
      <c r="G29" s="209" t="n">
        <v>0</v>
      </c>
      <c r="H29" s="209" t="n">
        <v>0</v>
      </c>
      <c r="I29" s="209" t="n">
        <v>0</v>
      </c>
      <c r="J29" s="209" t="n">
        <v>0</v>
      </c>
      <c r="K29" s="209" t="n">
        <v>23.2861538461538</v>
      </c>
      <c r="L29" s="211" t="n">
        <v>24.25025</v>
      </c>
      <c r="M29" s="211" t="n">
        <v>28.9996744186047</v>
      </c>
      <c r="N29" s="212" t="n">
        <v>19.1340195661896</v>
      </c>
      <c r="O29" s="227" t="n">
        <v>28.7500243902439</v>
      </c>
      <c r="P29" s="211" t="n">
        <v>28</v>
      </c>
      <c r="Q29" s="211" t="n">
        <v>26.5000243902439</v>
      </c>
      <c r="R29" s="211" t="n">
        <v>24.2498640350877</v>
      </c>
      <c r="S29" s="211" t="n">
        <v>31.9999663182346</v>
      </c>
      <c r="T29" s="211" t="n">
        <v>27.999913138541</v>
      </c>
      <c r="U29" s="211" t="n">
        <v>27.9999399380065</v>
      </c>
      <c r="V29" s="216" t="n">
        <v>28.5000419246665</v>
      </c>
      <c r="W29" s="211" t="n">
        <v>28.5150619822856</v>
      </c>
      <c r="X29" s="209" t="n">
        <v>29.2339905749678</v>
      </c>
      <c r="Y29" s="211" t="n">
        <v>28.754118428516</v>
      </c>
      <c r="Z29" s="211" t="n">
        <v>31.8936851514859</v>
      </c>
      <c r="AA29" s="211" t="n">
        <v>30.0450563934096</v>
      </c>
      <c r="AB29" s="212" t="n">
        <v>29.9817126370948</v>
      </c>
    </row>
    <row r="30" customFormat="false" ht="12.75" hidden="false" customHeight="false" outlineLevel="0" collapsed="false">
      <c r="A30" s="197" t="s">
        <v>17</v>
      </c>
      <c r="B30" s="209" t="n">
        <v>0</v>
      </c>
      <c r="C30" s="209" t="n">
        <v>0</v>
      </c>
      <c r="D30" s="209" t="n">
        <v>0</v>
      </c>
      <c r="E30" s="209" t="n">
        <v>0</v>
      </c>
      <c r="F30" s="209" t="n">
        <v>0</v>
      </c>
      <c r="G30" s="209" t="n">
        <v>0</v>
      </c>
      <c r="H30" s="209" t="n">
        <v>0</v>
      </c>
      <c r="I30" s="209" t="n">
        <v>0</v>
      </c>
      <c r="J30" s="209" t="n">
        <v>0</v>
      </c>
      <c r="K30" s="209" t="n">
        <v>27.1875</v>
      </c>
      <c r="L30" s="211" t="n">
        <v>18.75</v>
      </c>
      <c r="M30" s="211" t="n">
        <v>24.2501162790698</v>
      </c>
      <c r="N30" s="212" t="n">
        <v>17.5469040697674</v>
      </c>
      <c r="O30" s="227" t="n">
        <v>26.5</v>
      </c>
      <c r="P30" s="211" t="n">
        <v>25.5001111111111</v>
      </c>
      <c r="Q30" s="211" t="n">
        <v>24.5001951219512</v>
      </c>
      <c r="R30" s="211" t="n">
        <v>24.2501140350877</v>
      </c>
      <c r="S30" s="211" t="n">
        <v>31.1668037166086</v>
      </c>
      <c r="T30" s="211" t="n">
        <v>26.499898777579</v>
      </c>
      <c r="U30" s="211" t="n">
        <v>26.8542296517407</v>
      </c>
      <c r="V30" s="216" t="n">
        <v>17.7502177002531</v>
      </c>
      <c r="W30" s="211" t="n">
        <v>16.9852054707221</v>
      </c>
      <c r="X30" s="209" t="n">
        <v>20.1488659968315</v>
      </c>
      <c r="Y30" s="211" t="n">
        <v>19.2961423627489</v>
      </c>
      <c r="Z30" s="211" t="n">
        <v>26.7759604298818</v>
      </c>
      <c r="AA30" s="211" t="n">
        <v>20.4547612963563</v>
      </c>
      <c r="AB30" s="212" t="n">
        <v>21.6689325214546</v>
      </c>
    </row>
    <row r="31" customFormat="false" ht="12.75" hidden="false" customHeight="false" outlineLevel="0" collapsed="false">
      <c r="A31" s="197" t="s">
        <v>15</v>
      </c>
      <c r="B31" s="209" t="n">
        <v>0</v>
      </c>
      <c r="C31" s="209" t="n">
        <v>0</v>
      </c>
      <c r="D31" s="209" t="n">
        <v>0</v>
      </c>
      <c r="E31" s="209" t="n">
        <v>0</v>
      </c>
      <c r="F31" s="209" t="n">
        <v>0</v>
      </c>
      <c r="G31" s="209" t="n">
        <v>0</v>
      </c>
      <c r="H31" s="209" t="n">
        <v>0</v>
      </c>
      <c r="I31" s="209" t="n">
        <v>0</v>
      </c>
      <c r="J31" s="209" t="n">
        <v>0</v>
      </c>
      <c r="K31" s="209" t="n">
        <v>21.7948717948718</v>
      </c>
      <c r="L31" s="211" t="n">
        <v>21</v>
      </c>
      <c r="M31" s="211" t="n">
        <v>24.2501162790698</v>
      </c>
      <c r="N31" s="212" t="n">
        <v>16.7612470184854</v>
      </c>
      <c r="O31" s="227" t="n">
        <v>26.5</v>
      </c>
      <c r="P31" s="211" t="n">
        <v>25.5001111111111</v>
      </c>
      <c r="Q31" s="211" t="n">
        <v>24.5001951219512</v>
      </c>
      <c r="R31" s="211" t="n">
        <v>25.5000205391528</v>
      </c>
      <c r="S31" s="211" t="n">
        <v>31.4999955031418</v>
      </c>
      <c r="T31" s="211" t="n">
        <v>26.499898777579</v>
      </c>
      <c r="U31" s="211" t="n">
        <v>27.2500042243903</v>
      </c>
      <c r="V31" s="216" t="n">
        <v>27.9762773968353</v>
      </c>
      <c r="W31" s="211" t="n">
        <v>28.1747780097956</v>
      </c>
      <c r="X31" s="209" t="n">
        <v>28.5459148266203</v>
      </c>
      <c r="Y31" s="211" t="n">
        <v>28.2226752587296</v>
      </c>
      <c r="Z31" s="211" t="n">
        <v>31.9890136130728</v>
      </c>
      <c r="AA31" s="211" t="n">
        <v>28.3611611364246</v>
      </c>
      <c r="AB31" s="212" t="n">
        <v>29.2796912087118</v>
      </c>
    </row>
    <row r="32" customFormat="false" ht="12.75" hidden="false" customHeight="false" outlineLevel="0" collapsed="false">
      <c r="A32" s="197" t="s">
        <v>11</v>
      </c>
      <c r="B32" s="209" t="n">
        <v>0</v>
      </c>
      <c r="C32" s="209" t="n">
        <v>0</v>
      </c>
      <c r="D32" s="209" t="n">
        <v>0</v>
      </c>
      <c r="E32" s="209" t="n">
        <v>0</v>
      </c>
      <c r="F32" s="209" t="n">
        <v>0</v>
      </c>
      <c r="G32" s="209" t="n">
        <v>0</v>
      </c>
      <c r="H32" s="209" t="n">
        <v>0</v>
      </c>
      <c r="I32" s="209" t="n">
        <v>0</v>
      </c>
      <c r="J32" s="209" t="n">
        <v>0</v>
      </c>
      <c r="K32" s="209" t="n">
        <v>21.1597435897436</v>
      </c>
      <c r="L32" s="211" t="n">
        <v>19.25</v>
      </c>
      <c r="M32" s="211" t="n">
        <v>22.5004186046512</v>
      </c>
      <c r="N32" s="212" t="n">
        <v>15.7275405485987</v>
      </c>
      <c r="O32" s="227" t="n">
        <v>23.0001219512195</v>
      </c>
      <c r="P32" s="211" t="n">
        <v>22.7502222222222</v>
      </c>
      <c r="Q32" s="211" t="n">
        <v>22.4999024390244</v>
      </c>
      <c r="R32" s="211" t="n">
        <v>22.749918699187</v>
      </c>
      <c r="S32" s="211" t="n">
        <v>31.7025412609071</v>
      </c>
      <c r="T32" s="211" t="n">
        <v>23.6666989167164</v>
      </c>
      <c r="U32" s="211" t="n">
        <v>25.2173102702415</v>
      </c>
      <c r="V32" s="216" t="n">
        <v>26.3749932096175</v>
      </c>
      <c r="W32" s="211" t="n">
        <v>26.5759032695778</v>
      </c>
      <c r="X32" s="209" t="n">
        <v>26.5503905351663</v>
      </c>
      <c r="Y32" s="211" t="n">
        <v>26.3955169455474</v>
      </c>
      <c r="Z32" s="211" t="n">
        <v>30.9703843930696</v>
      </c>
      <c r="AA32" s="211" t="n">
        <v>26.7997820150953</v>
      </c>
      <c r="AB32" s="212" t="n">
        <v>27.6790184722196</v>
      </c>
    </row>
    <row r="33" customFormat="false" ht="13.5" hidden="false" customHeight="false" outlineLevel="0" collapsed="false">
      <c r="A33" s="197" t="s">
        <v>16</v>
      </c>
      <c r="B33" s="217" t="n">
        <v>0</v>
      </c>
      <c r="C33" s="217" t="n">
        <v>0</v>
      </c>
      <c r="D33" s="217" t="n">
        <v>0</v>
      </c>
      <c r="E33" s="217" t="n">
        <v>0</v>
      </c>
      <c r="F33" s="217" t="n">
        <v>0</v>
      </c>
      <c r="G33" s="217" t="n">
        <v>0</v>
      </c>
      <c r="H33" s="217" t="n">
        <v>0</v>
      </c>
      <c r="I33" s="217" t="n">
        <v>0</v>
      </c>
      <c r="J33" s="217" t="n">
        <v>0</v>
      </c>
      <c r="K33" s="217" t="n">
        <v>21.5571794871795</v>
      </c>
      <c r="L33" s="218" t="n">
        <v>19.625</v>
      </c>
      <c r="M33" s="218" t="n">
        <v>23.2213488372093</v>
      </c>
      <c r="N33" s="219" t="n">
        <v>16.1008820810972</v>
      </c>
      <c r="O33" s="236" t="n">
        <v>23.5671951219512</v>
      </c>
      <c r="P33" s="218" t="n">
        <v>23.2402222222222</v>
      </c>
      <c r="Q33" s="218" t="n">
        <v>22.976243902439</v>
      </c>
      <c r="R33" s="218" t="n">
        <v>24.0161253744116</v>
      </c>
      <c r="S33" s="218" t="n">
        <v>34.742774740165</v>
      </c>
      <c r="T33" s="218" t="n">
        <v>24.4882055754323</v>
      </c>
      <c r="U33" s="218" t="n">
        <v>26.6270815263866</v>
      </c>
      <c r="V33" s="220" t="n">
        <v>27.6382912762219</v>
      </c>
      <c r="W33" s="218" t="n">
        <v>27.8417612401155</v>
      </c>
      <c r="X33" s="217" t="n">
        <v>27.4536351368516</v>
      </c>
      <c r="Y33" s="218" t="n">
        <v>27.455224790031</v>
      </c>
      <c r="Z33" s="218" t="n">
        <v>32.6833286553681</v>
      </c>
      <c r="AA33" s="218" t="n">
        <v>27.6557297809331</v>
      </c>
      <c r="AB33" s="219" t="n">
        <v>28.8119795907959</v>
      </c>
    </row>
    <row r="36" customFormat="false" ht="11.25" hidden="false" customHeight="false" outlineLevel="0" collapsed="false">
      <c r="D36" s="239"/>
    </row>
    <row r="37" customFormat="false" ht="11.25" hidden="false" customHeight="false" outlineLevel="0" collapsed="false">
      <c r="D37" s="239"/>
    </row>
    <row r="38" customFormat="false" ht="11.25" hidden="false" customHeight="false" outlineLevel="0" collapsed="false">
      <c r="D38" s="239"/>
    </row>
    <row r="39" customFormat="false" ht="11.25" hidden="false" customHeight="false" outlineLevel="0" collapsed="false">
      <c r="D39" s="239"/>
    </row>
    <row r="40" customFormat="false" ht="11.25" hidden="false" customHeight="false" outlineLevel="0" collapsed="false">
      <c r="D40" s="239"/>
    </row>
    <row r="41" customFormat="false" ht="11.25" hidden="false" customHeight="false" outlineLevel="0" collapsed="false">
      <c r="D41" s="239"/>
    </row>
    <row r="42" customFormat="false" ht="11.25" hidden="false" customHeight="false" outlineLevel="0" collapsed="false">
      <c r="D42" s="23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4" width="9.13"/>
    <col collapsed="false" customWidth="false" hidden="false" outlineLevel="0" max="6" min="2" style="240" width="9.13"/>
    <col collapsed="false" customWidth="false" hidden="false" outlineLevel="0" max="257" min="7" style="174" width="9.13"/>
  </cols>
  <sheetData>
    <row r="1" customFormat="false" ht="45.75" hidden="false" customHeight="true" outlineLevel="0" collapsed="false">
      <c r="A1" s="241" t="n">
        <v>37187</v>
      </c>
      <c r="D1" s="241" t="n">
        <v>37187</v>
      </c>
      <c r="J1" s="174" t="s">
        <v>27</v>
      </c>
      <c r="P1" s="241" t="n">
        <v>37187</v>
      </c>
    </row>
    <row r="2" customFormat="false" ht="11.25" hidden="false" customHeight="false" outlineLevel="0" collapsed="false">
      <c r="A2" s="242"/>
      <c r="B2" s="243" t="s">
        <v>95</v>
      </c>
      <c r="C2" s="243" t="s">
        <v>12</v>
      </c>
      <c r="D2" s="243" t="s">
        <v>96</v>
      </c>
      <c r="E2" s="243" t="s">
        <v>97</v>
      </c>
      <c r="F2" s="243" t="s">
        <v>98</v>
      </c>
      <c r="G2" s="244"/>
      <c r="H2" s="244" t="s">
        <v>95</v>
      </c>
      <c r="I2" s="244" t="s">
        <v>12</v>
      </c>
      <c r="J2" s="244" t="s">
        <v>96</v>
      </c>
      <c r="K2" s="244" t="s">
        <v>97</v>
      </c>
      <c r="L2" s="244" t="s">
        <v>98</v>
      </c>
      <c r="M2" s="244"/>
      <c r="N2" s="244" t="s">
        <v>95</v>
      </c>
      <c r="O2" s="244" t="s">
        <v>12</v>
      </c>
      <c r="P2" s="244" t="s">
        <v>96</v>
      </c>
      <c r="Q2" s="244" t="s">
        <v>97</v>
      </c>
      <c r="R2" s="244" t="s">
        <v>98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</row>
    <row r="3" customFormat="false" ht="11.25" hidden="false" customHeight="false" outlineLevel="0" collapsed="false">
      <c r="A3" s="245" t="n">
        <v>36708</v>
      </c>
      <c r="B3" s="240" t="n">
        <v>0</v>
      </c>
      <c r="C3" s="240" t="n">
        <v>0</v>
      </c>
      <c r="D3" s="240" t="n">
        <v>0</v>
      </c>
      <c r="E3" s="240" t="n">
        <v>0</v>
      </c>
      <c r="F3" s="240" t="n">
        <v>0</v>
      </c>
      <c r="H3" s="246" t="n">
        <v>0</v>
      </c>
      <c r="I3" s="246" t="n">
        <v>0</v>
      </c>
      <c r="J3" s="246" t="n">
        <v>0</v>
      </c>
      <c r="K3" s="246" t="n">
        <v>0</v>
      </c>
      <c r="L3" s="246" t="n">
        <v>0</v>
      </c>
      <c r="N3" s="240" t="n">
        <v>0</v>
      </c>
      <c r="O3" s="240" t="n">
        <v>0</v>
      </c>
      <c r="P3" s="240" t="n">
        <v>0</v>
      </c>
      <c r="Q3" s="240" t="n">
        <v>0</v>
      </c>
      <c r="R3" s="240" t="n">
        <v>0</v>
      </c>
    </row>
    <row r="4" customFormat="false" ht="11.25" hidden="false" customHeight="false" outlineLevel="0" collapsed="false">
      <c r="A4" s="245" t="n">
        <v>36769</v>
      </c>
      <c r="B4" s="240" t="n">
        <v>0</v>
      </c>
      <c r="C4" s="240" t="n">
        <v>0</v>
      </c>
      <c r="D4" s="240" t="n">
        <v>0</v>
      </c>
      <c r="E4" s="240" t="n">
        <v>0</v>
      </c>
      <c r="F4" s="240" t="n">
        <v>0</v>
      </c>
      <c r="H4" s="246" t="n">
        <v>0</v>
      </c>
      <c r="I4" s="246" t="n">
        <v>0</v>
      </c>
      <c r="J4" s="246" t="n">
        <v>0</v>
      </c>
      <c r="K4" s="246" t="n">
        <v>0</v>
      </c>
      <c r="L4" s="246" t="n">
        <v>0</v>
      </c>
      <c r="N4" s="240" t="n">
        <v>0</v>
      </c>
      <c r="O4" s="240" t="n">
        <v>0</v>
      </c>
      <c r="P4" s="240" t="n">
        <v>0</v>
      </c>
      <c r="Q4" s="240" t="n">
        <v>0</v>
      </c>
      <c r="R4" s="240" t="n">
        <v>0</v>
      </c>
    </row>
    <row r="5" customFormat="false" ht="11.25" hidden="false" customHeight="false" outlineLevel="0" collapsed="false">
      <c r="A5" s="245" t="n">
        <v>36799</v>
      </c>
      <c r="B5" s="240" t="n">
        <v>0</v>
      </c>
      <c r="C5" s="240" t="n">
        <v>0</v>
      </c>
      <c r="D5" s="240" t="n">
        <v>0</v>
      </c>
      <c r="E5" s="240" t="n">
        <v>0</v>
      </c>
      <c r="F5" s="240" t="n">
        <v>0</v>
      </c>
      <c r="H5" s="246" t="n">
        <v>0</v>
      </c>
      <c r="I5" s="246" t="n">
        <v>0</v>
      </c>
      <c r="J5" s="246" t="n">
        <v>0</v>
      </c>
      <c r="K5" s="246" t="n">
        <v>0</v>
      </c>
      <c r="L5" s="246" t="n">
        <v>0</v>
      </c>
      <c r="N5" s="240" t="n">
        <v>0</v>
      </c>
      <c r="O5" s="240" t="n">
        <v>0</v>
      </c>
      <c r="P5" s="240" t="n">
        <v>0</v>
      </c>
      <c r="Q5" s="240" t="n">
        <v>0</v>
      </c>
      <c r="R5" s="240" t="n">
        <v>0</v>
      </c>
    </row>
    <row r="6" customFormat="false" ht="11.25" hidden="false" customHeight="false" outlineLevel="0" collapsed="false">
      <c r="A6" s="245" t="n">
        <v>36830</v>
      </c>
      <c r="B6" s="240" t="n">
        <v>0</v>
      </c>
      <c r="C6" s="240" t="n">
        <v>0</v>
      </c>
      <c r="D6" s="240" t="n">
        <v>0</v>
      </c>
      <c r="E6" s="240" t="n">
        <v>0</v>
      </c>
      <c r="F6" s="240" t="n">
        <v>0</v>
      </c>
      <c r="H6" s="246" t="n">
        <v>0</v>
      </c>
      <c r="I6" s="246" t="n">
        <v>0</v>
      </c>
      <c r="J6" s="246" t="n">
        <v>0</v>
      </c>
      <c r="K6" s="246" t="n">
        <v>0</v>
      </c>
      <c r="L6" s="246" t="n">
        <v>0</v>
      </c>
      <c r="N6" s="240" t="n">
        <v>0</v>
      </c>
      <c r="O6" s="240" t="n">
        <v>0</v>
      </c>
      <c r="P6" s="240" t="n">
        <v>0</v>
      </c>
      <c r="Q6" s="240" t="n">
        <v>0</v>
      </c>
      <c r="R6" s="240" t="n">
        <v>0</v>
      </c>
    </row>
    <row r="7" customFormat="false" ht="11.25" hidden="false" customHeight="false" outlineLevel="0" collapsed="false">
      <c r="A7" s="245" t="n">
        <v>36860</v>
      </c>
      <c r="B7" s="240" t="n">
        <v>0</v>
      </c>
      <c r="C7" s="240" t="n">
        <v>0</v>
      </c>
      <c r="D7" s="240" t="n">
        <v>0</v>
      </c>
      <c r="E7" s="240" t="n">
        <v>0</v>
      </c>
      <c r="F7" s="240" t="n">
        <v>0</v>
      </c>
      <c r="H7" s="246" t="n">
        <v>0</v>
      </c>
      <c r="I7" s="246" t="n">
        <v>0</v>
      </c>
      <c r="J7" s="246" t="n">
        <v>0</v>
      </c>
      <c r="K7" s="246" t="n">
        <v>0</v>
      </c>
      <c r="L7" s="246" t="n">
        <v>0</v>
      </c>
      <c r="N7" s="240" t="n">
        <v>0</v>
      </c>
      <c r="O7" s="240" t="n">
        <v>0</v>
      </c>
      <c r="P7" s="240" t="n">
        <v>0</v>
      </c>
      <c r="Q7" s="240" t="n">
        <v>0</v>
      </c>
      <c r="R7" s="240" t="n">
        <v>0</v>
      </c>
    </row>
    <row r="8" customFormat="false" ht="11.25" hidden="false" customHeight="false" outlineLevel="0" collapsed="false">
      <c r="A8" s="245" t="n">
        <v>36891</v>
      </c>
      <c r="B8" s="240" t="n">
        <v>0</v>
      </c>
      <c r="C8" s="240" t="n">
        <v>0</v>
      </c>
      <c r="D8" s="240" t="n">
        <v>0</v>
      </c>
      <c r="E8" s="240" t="n">
        <v>0</v>
      </c>
      <c r="F8" s="240" t="n">
        <v>0</v>
      </c>
      <c r="H8" s="246" t="n">
        <v>0</v>
      </c>
      <c r="I8" s="246" t="n">
        <v>0</v>
      </c>
      <c r="J8" s="246" t="n">
        <v>0</v>
      </c>
      <c r="K8" s="246" t="n">
        <v>0</v>
      </c>
      <c r="L8" s="246" t="n">
        <v>0</v>
      </c>
      <c r="N8" s="240" t="n">
        <v>0</v>
      </c>
      <c r="O8" s="240" t="n">
        <v>0</v>
      </c>
      <c r="P8" s="240" t="n">
        <v>0</v>
      </c>
      <c r="Q8" s="240" t="n">
        <v>0</v>
      </c>
      <c r="R8" s="240" t="n">
        <v>0</v>
      </c>
    </row>
    <row r="9" customFormat="false" ht="11.25" hidden="false" customHeight="false" outlineLevel="0" collapsed="false">
      <c r="A9" s="245" t="n">
        <v>36922</v>
      </c>
      <c r="B9" s="240" t="n">
        <v>0</v>
      </c>
      <c r="C9" s="240" t="n">
        <v>0</v>
      </c>
      <c r="D9" s="240" t="n">
        <v>0</v>
      </c>
      <c r="E9" s="240" t="n">
        <v>0</v>
      </c>
      <c r="F9" s="240" t="n">
        <v>0</v>
      </c>
      <c r="H9" s="246" t="n">
        <v>0</v>
      </c>
      <c r="I9" s="246" t="n">
        <v>0</v>
      </c>
      <c r="J9" s="246" t="n">
        <v>0</v>
      </c>
      <c r="K9" s="246" t="n">
        <v>0</v>
      </c>
      <c r="L9" s="246" t="n">
        <v>0</v>
      </c>
      <c r="N9" s="240" t="n">
        <v>0</v>
      </c>
      <c r="O9" s="240" t="n">
        <v>0</v>
      </c>
      <c r="P9" s="240" t="n">
        <v>0</v>
      </c>
      <c r="Q9" s="240" t="n">
        <v>0</v>
      </c>
      <c r="R9" s="240" t="n">
        <v>0</v>
      </c>
    </row>
    <row r="10" customFormat="false" ht="11.25" hidden="false" customHeight="false" outlineLevel="0" collapsed="false">
      <c r="A10" s="245" t="n">
        <v>36950</v>
      </c>
      <c r="B10" s="240" t="n">
        <v>0</v>
      </c>
      <c r="C10" s="240" t="n">
        <v>0</v>
      </c>
      <c r="D10" s="240" t="n">
        <v>0</v>
      </c>
      <c r="E10" s="240" t="n">
        <v>0</v>
      </c>
      <c r="F10" s="240" t="n">
        <v>0</v>
      </c>
      <c r="H10" s="246" t="n">
        <v>0</v>
      </c>
      <c r="I10" s="246" t="n">
        <v>0</v>
      </c>
      <c r="J10" s="246" t="n">
        <v>0</v>
      </c>
      <c r="K10" s="246" t="n">
        <v>0</v>
      </c>
      <c r="L10" s="246" t="n">
        <v>0</v>
      </c>
      <c r="N10" s="240" t="n">
        <v>0</v>
      </c>
      <c r="O10" s="240" t="n">
        <v>0</v>
      </c>
      <c r="P10" s="240" t="n">
        <v>0</v>
      </c>
      <c r="Q10" s="240" t="n">
        <v>0</v>
      </c>
      <c r="R10" s="240" t="n">
        <v>0</v>
      </c>
    </row>
    <row r="11" customFormat="false" ht="11.25" hidden="false" customHeight="false" outlineLevel="0" collapsed="false">
      <c r="A11" s="245" t="n">
        <v>36981</v>
      </c>
      <c r="B11" s="240" t="n">
        <v>0</v>
      </c>
      <c r="C11" s="240" t="n">
        <v>0</v>
      </c>
      <c r="D11" s="240" t="n">
        <v>0</v>
      </c>
      <c r="E11" s="240" t="n">
        <v>0</v>
      </c>
      <c r="F11" s="240" t="n">
        <v>0</v>
      </c>
      <c r="H11" s="246" t="n">
        <v>0</v>
      </c>
      <c r="I11" s="246" t="n">
        <v>0</v>
      </c>
      <c r="J11" s="246" t="n">
        <v>0</v>
      </c>
      <c r="K11" s="246" t="n">
        <v>0</v>
      </c>
      <c r="L11" s="246" t="n">
        <v>0</v>
      </c>
      <c r="N11" s="240" t="n">
        <v>0</v>
      </c>
      <c r="O11" s="240" t="n">
        <v>0</v>
      </c>
      <c r="P11" s="240" t="n">
        <v>0</v>
      </c>
      <c r="Q11" s="240" t="n">
        <v>0</v>
      </c>
      <c r="R11" s="240" t="n">
        <v>0</v>
      </c>
    </row>
    <row r="12" customFormat="false" ht="11.25" hidden="false" customHeight="false" outlineLevel="0" collapsed="false">
      <c r="A12" s="245" t="n">
        <v>37011</v>
      </c>
      <c r="B12" s="240" t="n">
        <v>0</v>
      </c>
      <c r="C12" s="240" t="n">
        <v>0</v>
      </c>
      <c r="D12" s="240" t="n">
        <v>0</v>
      </c>
      <c r="E12" s="240" t="n">
        <v>0</v>
      </c>
      <c r="F12" s="240" t="n">
        <v>0</v>
      </c>
      <c r="H12" s="246" t="n">
        <v>0</v>
      </c>
      <c r="I12" s="246" t="n">
        <v>0</v>
      </c>
      <c r="J12" s="246" t="n">
        <v>0</v>
      </c>
      <c r="K12" s="246" t="n">
        <v>0</v>
      </c>
      <c r="L12" s="246" t="n">
        <v>0</v>
      </c>
      <c r="N12" s="240" t="n">
        <v>0</v>
      </c>
      <c r="O12" s="240" t="n">
        <v>0</v>
      </c>
      <c r="P12" s="240" t="n">
        <v>0</v>
      </c>
      <c r="Q12" s="240" t="n">
        <v>0</v>
      </c>
      <c r="R12" s="240" t="n">
        <v>0</v>
      </c>
    </row>
    <row r="13" customFormat="false" ht="12.75" hidden="false" customHeight="true" outlineLevel="0" collapsed="false">
      <c r="A13" s="245" t="n">
        <v>37042</v>
      </c>
      <c r="B13" s="240" t="n">
        <v>0</v>
      </c>
      <c r="C13" s="240" t="n">
        <v>0</v>
      </c>
      <c r="D13" s="240" t="n">
        <v>0</v>
      </c>
      <c r="E13" s="240" t="n">
        <v>0</v>
      </c>
      <c r="F13" s="240" t="n">
        <v>0</v>
      </c>
      <c r="H13" s="246" t="n">
        <v>0</v>
      </c>
      <c r="I13" s="246" t="n">
        <v>0</v>
      </c>
      <c r="J13" s="246" t="n">
        <v>0</v>
      </c>
      <c r="K13" s="246" t="n">
        <v>0</v>
      </c>
      <c r="L13" s="246" t="n">
        <v>0</v>
      </c>
      <c r="N13" s="240" t="n">
        <v>0</v>
      </c>
      <c r="O13" s="240" t="n">
        <v>0</v>
      </c>
      <c r="P13" s="240" t="n">
        <v>0</v>
      </c>
      <c r="Q13" s="240" t="n">
        <v>0</v>
      </c>
      <c r="R13" s="240" t="n">
        <v>0</v>
      </c>
    </row>
    <row r="14" customFormat="false" ht="12.75" hidden="false" customHeight="true" outlineLevel="0" collapsed="false">
      <c r="A14" s="245" t="n">
        <v>37072</v>
      </c>
      <c r="B14" s="240" t="n">
        <v>0</v>
      </c>
      <c r="C14" s="240" t="n">
        <v>0</v>
      </c>
      <c r="D14" s="240" t="n">
        <v>0</v>
      </c>
      <c r="E14" s="240" t="n">
        <v>0</v>
      </c>
      <c r="F14" s="240" t="n">
        <v>0</v>
      </c>
      <c r="H14" s="246" t="n">
        <v>0</v>
      </c>
      <c r="I14" s="246" t="n">
        <v>0</v>
      </c>
      <c r="J14" s="246" t="n">
        <v>0</v>
      </c>
      <c r="K14" s="246" t="n">
        <v>0</v>
      </c>
      <c r="L14" s="246" t="n">
        <v>0</v>
      </c>
      <c r="N14" s="240" t="n">
        <v>0</v>
      </c>
      <c r="O14" s="240" t="n">
        <v>0</v>
      </c>
      <c r="P14" s="240" t="n">
        <v>0</v>
      </c>
      <c r="Q14" s="240" t="n">
        <v>0</v>
      </c>
      <c r="R14" s="240" t="n">
        <v>0</v>
      </c>
    </row>
    <row r="15" customFormat="false" ht="12.75" hidden="false" customHeight="true" outlineLevel="0" collapsed="false">
      <c r="A15" s="245" t="n">
        <v>37103</v>
      </c>
      <c r="B15" s="240" t="n">
        <v>0</v>
      </c>
      <c r="C15" s="240" t="n">
        <v>0</v>
      </c>
      <c r="D15" s="240" t="n">
        <v>0</v>
      </c>
      <c r="E15" s="240" t="n">
        <v>0</v>
      </c>
      <c r="F15" s="240" t="n">
        <v>0</v>
      </c>
      <c r="H15" s="246" t="n">
        <v>0</v>
      </c>
      <c r="I15" s="246" t="n">
        <v>0</v>
      </c>
      <c r="J15" s="246" t="n">
        <v>0</v>
      </c>
      <c r="K15" s="246" t="n">
        <v>0</v>
      </c>
      <c r="L15" s="246" t="n">
        <v>0</v>
      </c>
      <c r="N15" s="240" t="n">
        <v>0</v>
      </c>
      <c r="O15" s="240" t="n">
        <v>0</v>
      </c>
      <c r="P15" s="240" t="n">
        <v>0</v>
      </c>
      <c r="Q15" s="240" t="n">
        <v>0</v>
      </c>
      <c r="R15" s="240" t="n">
        <v>0</v>
      </c>
    </row>
    <row r="16" customFormat="false" ht="12.75" hidden="false" customHeight="true" outlineLevel="0" collapsed="false">
      <c r="A16" s="245" t="n">
        <v>37134</v>
      </c>
      <c r="B16" s="240" t="n">
        <v>0</v>
      </c>
      <c r="C16" s="240" t="n">
        <v>0</v>
      </c>
      <c r="D16" s="240" t="n">
        <v>0</v>
      </c>
      <c r="E16" s="240" t="n">
        <v>0</v>
      </c>
      <c r="F16" s="240" t="n">
        <v>0</v>
      </c>
      <c r="H16" s="246" t="n">
        <v>0</v>
      </c>
      <c r="I16" s="246" t="n">
        <v>0</v>
      </c>
      <c r="J16" s="246" t="n">
        <v>0</v>
      </c>
      <c r="K16" s="246" t="n">
        <v>0</v>
      </c>
      <c r="L16" s="246" t="n">
        <v>0</v>
      </c>
      <c r="N16" s="240" t="n">
        <v>0</v>
      </c>
      <c r="O16" s="240" t="n">
        <v>0</v>
      </c>
      <c r="P16" s="240" t="n">
        <v>0</v>
      </c>
      <c r="Q16" s="240" t="n">
        <v>0</v>
      </c>
      <c r="R16" s="240" t="n">
        <v>0</v>
      </c>
    </row>
    <row r="17" customFormat="false" ht="12.75" hidden="false" customHeight="true" outlineLevel="0" collapsed="false">
      <c r="A17" s="245" t="n">
        <v>37164</v>
      </c>
      <c r="B17" s="240" t="n">
        <v>0</v>
      </c>
      <c r="C17" s="240" t="n">
        <v>0</v>
      </c>
      <c r="D17" s="240" t="n">
        <v>0</v>
      </c>
      <c r="E17" s="240" t="n">
        <v>0</v>
      </c>
      <c r="F17" s="240" t="n">
        <v>0</v>
      </c>
      <c r="H17" s="246" t="n">
        <v>0</v>
      </c>
      <c r="I17" s="246" t="n">
        <v>0</v>
      </c>
      <c r="J17" s="246" t="n">
        <v>0</v>
      </c>
      <c r="K17" s="246" t="n">
        <v>0</v>
      </c>
      <c r="L17" s="246" t="n">
        <v>0</v>
      </c>
      <c r="N17" s="240" t="n">
        <v>0</v>
      </c>
      <c r="O17" s="240" t="n">
        <v>0</v>
      </c>
      <c r="P17" s="240" t="n">
        <v>0</v>
      </c>
      <c r="Q17" s="240" t="n">
        <v>0</v>
      </c>
      <c r="R17" s="240" t="n">
        <v>0</v>
      </c>
    </row>
    <row r="18" customFormat="false" ht="12.75" hidden="false" customHeight="true" outlineLevel="0" collapsed="false">
      <c r="A18" s="245" t="n">
        <v>37195</v>
      </c>
      <c r="B18" s="240" t="n">
        <v>28</v>
      </c>
      <c r="C18" s="240" t="n">
        <v>28</v>
      </c>
      <c r="D18" s="240" t="n">
        <v>28</v>
      </c>
      <c r="E18" s="240" t="n">
        <v>28</v>
      </c>
      <c r="F18" s="240" t="n">
        <v>28.25</v>
      </c>
      <c r="H18" s="246" t="n">
        <v>0.5</v>
      </c>
      <c r="I18" s="246" t="n">
        <v>0</v>
      </c>
      <c r="J18" s="246" t="n">
        <v>0.25</v>
      </c>
      <c r="K18" s="246" t="n">
        <v>0</v>
      </c>
      <c r="L18" s="246" t="n">
        <v>1</v>
      </c>
      <c r="N18" s="240" t="n">
        <v>27.5</v>
      </c>
      <c r="O18" s="240" t="n">
        <v>28</v>
      </c>
      <c r="P18" s="240" t="n">
        <v>27.75</v>
      </c>
      <c r="Q18" s="240" t="n">
        <v>28</v>
      </c>
      <c r="R18" s="240" t="n">
        <v>27.25</v>
      </c>
    </row>
    <row r="19" customFormat="false" ht="12.75" hidden="false" customHeight="true" outlineLevel="0" collapsed="false">
      <c r="A19" s="245" t="n">
        <v>37225</v>
      </c>
      <c r="B19" s="240" t="n">
        <v>29</v>
      </c>
      <c r="C19" s="240" t="n">
        <v>29.75</v>
      </c>
      <c r="D19" s="240" t="n">
        <v>30</v>
      </c>
      <c r="E19" s="240" t="n">
        <v>29</v>
      </c>
      <c r="F19" s="240" t="n">
        <v>28</v>
      </c>
      <c r="H19" s="246" t="n">
        <v>0</v>
      </c>
      <c r="I19" s="246" t="n">
        <v>0</v>
      </c>
      <c r="J19" s="246" t="n">
        <v>0.25</v>
      </c>
      <c r="K19" s="246" t="n">
        <v>0</v>
      </c>
      <c r="L19" s="246" t="n">
        <v>0.25</v>
      </c>
      <c r="N19" s="240" t="n">
        <v>29</v>
      </c>
      <c r="O19" s="240" t="n">
        <v>29.75</v>
      </c>
      <c r="P19" s="240" t="n">
        <v>29.75</v>
      </c>
      <c r="Q19" s="240" t="n">
        <v>29</v>
      </c>
      <c r="R19" s="240" t="n">
        <v>27.75</v>
      </c>
    </row>
    <row r="20" customFormat="false" ht="12.75" hidden="false" customHeight="true" outlineLevel="0" collapsed="false">
      <c r="A20" s="245" t="n">
        <v>37256</v>
      </c>
      <c r="B20" s="240" t="n">
        <v>37.75</v>
      </c>
      <c r="C20" s="240" t="n">
        <v>38</v>
      </c>
      <c r="D20" s="240" t="n">
        <v>38</v>
      </c>
      <c r="E20" s="240" t="n">
        <v>34.75</v>
      </c>
      <c r="F20" s="240" t="n">
        <v>33</v>
      </c>
      <c r="H20" s="246" t="n">
        <v>0.25</v>
      </c>
      <c r="I20" s="246" t="n">
        <v>0.25</v>
      </c>
      <c r="J20" s="246" t="n">
        <v>0.649999999999999</v>
      </c>
      <c r="K20" s="246" t="n">
        <v>-0.149999999999999</v>
      </c>
      <c r="L20" s="246" t="n">
        <v>0.25</v>
      </c>
      <c r="N20" s="240" t="n">
        <v>37.5</v>
      </c>
      <c r="O20" s="240" t="n">
        <v>37.75</v>
      </c>
      <c r="P20" s="240" t="n">
        <v>37.35</v>
      </c>
      <c r="Q20" s="240" t="n">
        <v>34.9</v>
      </c>
      <c r="R20" s="240" t="n">
        <v>32.75</v>
      </c>
    </row>
    <row r="21" customFormat="false" ht="12.75" hidden="false" customHeight="true" outlineLevel="0" collapsed="false">
      <c r="A21" s="245" t="n">
        <v>37287</v>
      </c>
      <c r="B21" s="240" t="n">
        <v>37.75</v>
      </c>
      <c r="C21" s="240" t="n">
        <v>37.75</v>
      </c>
      <c r="D21" s="240" t="n">
        <v>37.5</v>
      </c>
      <c r="E21" s="240" t="n">
        <v>35</v>
      </c>
      <c r="F21" s="240" t="n">
        <v>33.25</v>
      </c>
      <c r="H21" s="246" t="n">
        <v>0.25</v>
      </c>
      <c r="I21" s="246" t="n">
        <v>0.25</v>
      </c>
      <c r="J21" s="246" t="n">
        <v>-0.25</v>
      </c>
      <c r="K21" s="246" t="n">
        <v>-0.25</v>
      </c>
      <c r="L21" s="246" t="n">
        <v>0</v>
      </c>
      <c r="N21" s="240" t="n">
        <v>37.5</v>
      </c>
      <c r="O21" s="240" t="n">
        <v>37.5</v>
      </c>
      <c r="P21" s="240" t="n">
        <v>37.75</v>
      </c>
      <c r="Q21" s="240" t="n">
        <v>35.25</v>
      </c>
      <c r="R21" s="240" t="n">
        <v>33.25</v>
      </c>
    </row>
    <row r="22" customFormat="false" ht="12.75" hidden="false" customHeight="true" outlineLevel="0" collapsed="false">
      <c r="A22" s="245" t="n">
        <v>37315</v>
      </c>
      <c r="B22" s="240" t="n">
        <v>35.75</v>
      </c>
      <c r="C22" s="240" t="n">
        <v>35.65</v>
      </c>
      <c r="D22" s="240" t="n">
        <v>36.25</v>
      </c>
      <c r="E22" s="240" t="n">
        <v>34.25</v>
      </c>
      <c r="F22" s="240" t="n">
        <v>32.75</v>
      </c>
      <c r="H22" s="246" t="n">
        <v>0.25</v>
      </c>
      <c r="I22" s="246" t="n">
        <v>0.25</v>
      </c>
      <c r="J22" s="246" t="n">
        <v>0</v>
      </c>
      <c r="K22" s="246" t="n">
        <v>-0.25</v>
      </c>
      <c r="L22" s="246" t="n">
        <v>0.25</v>
      </c>
      <c r="N22" s="240" t="n">
        <v>35.5</v>
      </c>
      <c r="O22" s="240" t="n">
        <v>35.4</v>
      </c>
      <c r="P22" s="240" t="n">
        <v>36.25</v>
      </c>
      <c r="Q22" s="240" t="n">
        <v>34.5</v>
      </c>
      <c r="R22" s="240" t="n">
        <v>32.5</v>
      </c>
    </row>
    <row r="23" customFormat="false" ht="11.25" hidden="false" customHeight="false" outlineLevel="0" collapsed="false">
      <c r="A23" s="245" t="n">
        <v>37346</v>
      </c>
      <c r="B23" s="240" t="n">
        <v>32.75</v>
      </c>
      <c r="C23" s="240" t="n">
        <v>32.75</v>
      </c>
      <c r="D23" s="240" t="n">
        <v>35</v>
      </c>
      <c r="E23" s="240" t="n">
        <v>33.5</v>
      </c>
      <c r="F23" s="240" t="n">
        <v>32</v>
      </c>
      <c r="H23" s="246" t="n">
        <v>0.25</v>
      </c>
      <c r="I23" s="246" t="n">
        <v>0.25</v>
      </c>
      <c r="J23" s="246" t="n">
        <v>0.25</v>
      </c>
      <c r="K23" s="246" t="n">
        <v>-0.25</v>
      </c>
      <c r="L23" s="246" t="n">
        <v>0</v>
      </c>
      <c r="N23" s="240" t="n">
        <v>32.5</v>
      </c>
      <c r="O23" s="240" t="n">
        <v>32.5</v>
      </c>
      <c r="P23" s="240" t="n">
        <v>34.75</v>
      </c>
      <c r="Q23" s="240" t="n">
        <v>33.75</v>
      </c>
      <c r="R23" s="240" t="n">
        <v>32</v>
      </c>
    </row>
    <row r="24" customFormat="false" ht="11.25" hidden="false" customHeight="false" outlineLevel="0" collapsed="false">
      <c r="A24" s="245" t="n">
        <v>37376</v>
      </c>
      <c r="B24" s="240" t="n">
        <v>30.5</v>
      </c>
      <c r="C24" s="240" t="n">
        <v>32.5</v>
      </c>
      <c r="D24" s="240" t="n">
        <v>32.75</v>
      </c>
      <c r="E24" s="240" t="n">
        <v>32.25</v>
      </c>
      <c r="F24" s="240" t="n">
        <v>30.5</v>
      </c>
      <c r="H24" s="246" t="n">
        <v>0.5</v>
      </c>
      <c r="I24" s="246" t="n">
        <v>0.5</v>
      </c>
      <c r="J24" s="246" t="n">
        <v>0.5</v>
      </c>
      <c r="K24" s="246" t="n">
        <v>-0.5</v>
      </c>
      <c r="L24" s="246" t="n">
        <v>-0.5</v>
      </c>
      <c r="N24" s="240" t="n">
        <v>30</v>
      </c>
      <c r="O24" s="240" t="n">
        <v>32</v>
      </c>
      <c r="P24" s="240" t="n">
        <v>32.25</v>
      </c>
      <c r="Q24" s="240" t="n">
        <v>32.75</v>
      </c>
      <c r="R24" s="240" t="n">
        <v>31</v>
      </c>
    </row>
    <row r="25" customFormat="false" ht="11.25" hidden="false" customHeight="false" outlineLevel="0" collapsed="false">
      <c r="A25" s="245" t="n">
        <v>37407</v>
      </c>
      <c r="B25" s="240" t="n">
        <v>28.5</v>
      </c>
      <c r="C25" s="240" t="n">
        <v>31</v>
      </c>
      <c r="D25" s="240" t="n">
        <v>32.5</v>
      </c>
      <c r="E25" s="240" t="n">
        <v>33.75</v>
      </c>
      <c r="F25" s="240" t="n">
        <v>35.5</v>
      </c>
      <c r="H25" s="246" t="n">
        <v>0</v>
      </c>
      <c r="I25" s="246" t="n">
        <v>0</v>
      </c>
      <c r="J25" s="246" t="n">
        <v>0.5</v>
      </c>
      <c r="K25" s="246" t="n">
        <v>-0.5</v>
      </c>
      <c r="L25" s="246" t="n">
        <v>0.5</v>
      </c>
      <c r="N25" s="240" t="n">
        <v>28.5</v>
      </c>
      <c r="O25" s="240" t="n">
        <v>31</v>
      </c>
      <c r="P25" s="240" t="n">
        <v>32</v>
      </c>
      <c r="Q25" s="240" t="n">
        <v>34.25</v>
      </c>
      <c r="R25" s="240" t="n">
        <v>35</v>
      </c>
    </row>
    <row r="26" customFormat="false" ht="11.25" hidden="false" customHeight="false" outlineLevel="0" collapsed="false">
      <c r="A26" s="245" t="n">
        <v>37437</v>
      </c>
      <c r="B26" s="240" t="n">
        <v>29.5</v>
      </c>
      <c r="C26" s="240" t="n">
        <v>32</v>
      </c>
      <c r="D26" s="240" t="n">
        <v>39</v>
      </c>
      <c r="E26" s="240" t="n">
        <v>39.75</v>
      </c>
      <c r="F26" s="240" t="n">
        <v>43.5</v>
      </c>
      <c r="H26" s="246" t="n">
        <v>0</v>
      </c>
      <c r="I26" s="246" t="n">
        <v>0</v>
      </c>
      <c r="J26" s="246" t="n">
        <v>0.5</v>
      </c>
      <c r="K26" s="246" t="n">
        <v>-0.5</v>
      </c>
      <c r="L26" s="246" t="n">
        <v>0.5</v>
      </c>
      <c r="N26" s="240" t="n">
        <v>29.5</v>
      </c>
      <c r="O26" s="240" t="n">
        <v>32</v>
      </c>
      <c r="P26" s="240" t="n">
        <v>38.5</v>
      </c>
      <c r="Q26" s="240" t="n">
        <v>40.25</v>
      </c>
      <c r="R26" s="240" t="n">
        <v>43</v>
      </c>
    </row>
    <row r="27" customFormat="false" ht="11.25" hidden="false" customHeight="false" outlineLevel="0" collapsed="false">
      <c r="A27" s="245" t="n">
        <v>37468</v>
      </c>
      <c r="B27" s="240" t="n">
        <v>42.5</v>
      </c>
      <c r="C27" s="240" t="n">
        <v>45.5</v>
      </c>
      <c r="D27" s="240" t="n">
        <v>48</v>
      </c>
      <c r="E27" s="240" t="n">
        <v>49</v>
      </c>
      <c r="F27" s="240" t="n">
        <v>52</v>
      </c>
      <c r="H27" s="246" t="n">
        <v>0.5</v>
      </c>
      <c r="I27" s="246" t="n">
        <v>0.5</v>
      </c>
      <c r="J27" s="246" t="n">
        <v>1</v>
      </c>
      <c r="K27" s="246" t="n">
        <v>2.25</v>
      </c>
      <c r="L27" s="246" t="n">
        <v>1.5</v>
      </c>
      <c r="N27" s="240" t="n">
        <v>42</v>
      </c>
      <c r="O27" s="240" t="n">
        <v>45</v>
      </c>
      <c r="P27" s="240" t="n">
        <v>47</v>
      </c>
      <c r="Q27" s="240" t="n">
        <v>46.75</v>
      </c>
      <c r="R27" s="240" t="n">
        <v>50.5</v>
      </c>
    </row>
    <row r="28" customFormat="false" ht="11.25" hidden="false" customHeight="false" outlineLevel="0" collapsed="false">
      <c r="A28" s="245" t="n">
        <v>37499</v>
      </c>
      <c r="B28" s="240" t="n">
        <v>49.5</v>
      </c>
      <c r="C28" s="240" t="n">
        <v>52</v>
      </c>
      <c r="D28" s="240" t="n">
        <v>54.25</v>
      </c>
      <c r="E28" s="240" t="n">
        <v>54.75</v>
      </c>
      <c r="F28" s="240" t="n">
        <v>61</v>
      </c>
      <c r="H28" s="246" t="n">
        <v>0.5</v>
      </c>
      <c r="I28" s="246" t="n">
        <v>0.5</v>
      </c>
      <c r="J28" s="246" t="n">
        <v>0</v>
      </c>
      <c r="K28" s="246" t="n">
        <v>0</v>
      </c>
      <c r="L28" s="246" t="n">
        <v>1.25</v>
      </c>
      <c r="N28" s="240" t="n">
        <v>49</v>
      </c>
      <c r="O28" s="240" t="n">
        <v>51.5</v>
      </c>
      <c r="P28" s="240" t="n">
        <v>54.25</v>
      </c>
      <c r="Q28" s="240" t="n">
        <v>54.75</v>
      </c>
      <c r="R28" s="240" t="n">
        <v>59.75</v>
      </c>
    </row>
    <row r="29" customFormat="false" ht="11.25" hidden="false" customHeight="false" outlineLevel="0" collapsed="false">
      <c r="A29" s="245" t="n">
        <v>37529</v>
      </c>
      <c r="B29" s="240" t="n">
        <v>42</v>
      </c>
      <c r="C29" s="240" t="n">
        <v>45.5</v>
      </c>
      <c r="D29" s="240" t="n">
        <v>47</v>
      </c>
      <c r="E29" s="240" t="n">
        <v>46.25</v>
      </c>
      <c r="F29" s="240" t="n">
        <v>50</v>
      </c>
      <c r="H29" s="246" t="n">
        <v>0.5</v>
      </c>
      <c r="I29" s="246" t="n">
        <v>0.5</v>
      </c>
      <c r="J29" s="246" t="n">
        <v>1.25</v>
      </c>
      <c r="K29" s="246" t="n">
        <v>0</v>
      </c>
      <c r="L29" s="246" t="n">
        <v>0.5</v>
      </c>
      <c r="N29" s="240" t="n">
        <v>41.5</v>
      </c>
      <c r="O29" s="240" t="n">
        <v>45</v>
      </c>
      <c r="P29" s="240" t="n">
        <v>45.75</v>
      </c>
      <c r="Q29" s="240" t="n">
        <v>46.25</v>
      </c>
      <c r="R29" s="240" t="n">
        <v>49.5</v>
      </c>
    </row>
    <row r="30" customFormat="false" ht="11.25" hidden="false" customHeight="false" outlineLevel="0" collapsed="false">
      <c r="A30" s="245" t="n">
        <v>37560</v>
      </c>
      <c r="B30" s="240" t="n">
        <v>38.75</v>
      </c>
      <c r="C30" s="240" t="n">
        <v>38.75</v>
      </c>
      <c r="D30" s="240" t="n">
        <v>39.5</v>
      </c>
      <c r="E30" s="240" t="n">
        <v>38.5</v>
      </c>
      <c r="F30" s="240" t="n">
        <v>37</v>
      </c>
      <c r="H30" s="246" t="n">
        <v>0.75</v>
      </c>
      <c r="I30" s="246" t="n">
        <v>0.75</v>
      </c>
      <c r="J30" s="246" t="n">
        <v>0</v>
      </c>
      <c r="K30" s="246" t="n">
        <v>0</v>
      </c>
      <c r="L30" s="246" t="n">
        <v>1</v>
      </c>
      <c r="N30" s="240" t="n">
        <v>38</v>
      </c>
      <c r="O30" s="240" t="n">
        <v>38</v>
      </c>
      <c r="P30" s="240" t="n">
        <v>39.5</v>
      </c>
      <c r="Q30" s="240" t="n">
        <v>38.5</v>
      </c>
      <c r="R30" s="240" t="n">
        <v>36</v>
      </c>
    </row>
    <row r="31" customFormat="false" ht="11.25" hidden="false" customHeight="false" outlineLevel="0" collapsed="false">
      <c r="A31" s="245" t="n">
        <v>37590</v>
      </c>
      <c r="B31" s="240" t="n">
        <v>35.5</v>
      </c>
      <c r="C31" s="240" t="n">
        <v>35.5</v>
      </c>
      <c r="D31" s="240" t="n">
        <v>38.5</v>
      </c>
      <c r="E31" s="240" t="n">
        <v>37.5</v>
      </c>
      <c r="F31" s="240" t="n">
        <v>35</v>
      </c>
      <c r="H31" s="246" t="n">
        <v>0</v>
      </c>
      <c r="I31" s="246" t="n">
        <v>0</v>
      </c>
      <c r="J31" s="246" t="n">
        <v>0</v>
      </c>
      <c r="K31" s="246" t="n">
        <v>-0.399999999999999</v>
      </c>
      <c r="L31" s="246" t="n">
        <v>0.5</v>
      </c>
      <c r="N31" s="240" t="n">
        <v>35.5</v>
      </c>
      <c r="O31" s="240" t="n">
        <v>35.5</v>
      </c>
      <c r="P31" s="240" t="n">
        <v>38.5</v>
      </c>
      <c r="Q31" s="240" t="n">
        <v>37.9</v>
      </c>
      <c r="R31" s="240" t="n">
        <v>34.5</v>
      </c>
    </row>
    <row r="32" customFormat="false" ht="11.25" hidden="false" customHeight="false" outlineLevel="0" collapsed="false">
      <c r="A32" s="245" t="n">
        <v>37621</v>
      </c>
      <c r="B32" s="240" t="n">
        <v>37</v>
      </c>
      <c r="C32" s="240" t="n">
        <v>37</v>
      </c>
      <c r="D32" s="240" t="n">
        <v>40.5</v>
      </c>
      <c r="E32" s="240" t="n">
        <v>39.5</v>
      </c>
      <c r="F32" s="240" t="n">
        <v>36</v>
      </c>
      <c r="H32" s="246" t="n">
        <v>0</v>
      </c>
      <c r="I32" s="246" t="n">
        <v>0</v>
      </c>
      <c r="J32" s="246" t="n">
        <v>0</v>
      </c>
      <c r="K32" s="246" t="n">
        <v>0</v>
      </c>
      <c r="L32" s="246" t="n">
        <v>0.75</v>
      </c>
      <c r="N32" s="240" t="n">
        <v>37</v>
      </c>
      <c r="O32" s="240" t="n">
        <v>37</v>
      </c>
      <c r="P32" s="240" t="n">
        <v>40.5</v>
      </c>
      <c r="Q32" s="240" t="n">
        <v>39.5</v>
      </c>
      <c r="R32" s="240" t="n">
        <v>35.25</v>
      </c>
    </row>
    <row r="33" customFormat="false" ht="11.25" hidden="false" customHeight="false" outlineLevel="0" collapsed="false">
      <c r="A33" s="245" t="n">
        <v>37652</v>
      </c>
      <c r="B33" s="240" t="n">
        <v>41.75</v>
      </c>
      <c r="C33" s="240" t="n">
        <v>42</v>
      </c>
      <c r="D33" s="240" t="n">
        <v>43.25</v>
      </c>
      <c r="E33" s="240" t="n">
        <v>40.75</v>
      </c>
      <c r="F33" s="240" t="n">
        <v>36</v>
      </c>
      <c r="H33" s="246" t="n">
        <v>0.25</v>
      </c>
      <c r="I33" s="246" t="n">
        <v>0.25</v>
      </c>
      <c r="J33" s="246" t="n">
        <v>0</v>
      </c>
      <c r="K33" s="246" t="n">
        <v>-0.25</v>
      </c>
      <c r="L33" s="246" t="n">
        <v>0</v>
      </c>
      <c r="N33" s="240" t="n">
        <v>41.5</v>
      </c>
      <c r="O33" s="240" t="n">
        <v>41.75</v>
      </c>
      <c r="P33" s="240" t="n">
        <v>43.25</v>
      </c>
      <c r="Q33" s="240" t="n">
        <v>41</v>
      </c>
      <c r="R33" s="240" t="n">
        <v>36</v>
      </c>
    </row>
    <row r="34" customFormat="false" ht="11.25" hidden="false" customHeight="false" outlineLevel="0" collapsed="false">
      <c r="A34" s="245" t="n">
        <v>37680</v>
      </c>
      <c r="B34" s="240" t="n">
        <v>40.75</v>
      </c>
      <c r="C34" s="240" t="n">
        <v>41.25</v>
      </c>
      <c r="D34" s="240" t="n">
        <v>41.25</v>
      </c>
      <c r="E34" s="240" t="n">
        <v>39.25</v>
      </c>
      <c r="F34" s="240" t="n">
        <v>36</v>
      </c>
      <c r="H34" s="246" t="n">
        <v>0.25</v>
      </c>
      <c r="I34" s="246" t="n">
        <v>0.25</v>
      </c>
      <c r="J34" s="246" t="n">
        <v>0</v>
      </c>
      <c r="K34" s="246" t="n">
        <v>-0.25</v>
      </c>
      <c r="L34" s="246" t="n">
        <v>0.5</v>
      </c>
      <c r="N34" s="240" t="n">
        <v>40.5</v>
      </c>
      <c r="O34" s="240" t="n">
        <v>41</v>
      </c>
      <c r="P34" s="240" t="n">
        <v>41.25</v>
      </c>
      <c r="Q34" s="240" t="n">
        <v>39.5</v>
      </c>
      <c r="R34" s="240" t="n">
        <v>35.5</v>
      </c>
    </row>
    <row r="35" customFormat="false" ht="11.25" hidden="false" customHeight="false" outlineLevel="0" collapsed="false">
      <c r="A35" s="245" t="n">
        <v>37711</v>
      </c>
      <c r="B35" s="240" t="n">
        <v>35</v>
      </c>
      <c r="C35" s="240" t="n">
        <v>35.75</v>
      </c>
      <c r="D35" s="240" t="n">
        <v>39.25</v>
      </c>
      <c r="E35" s="240" t="n">
        <v>38.5</v>
      </c>
      <c r="F35" s="240" t="n">
        <v>35.5</v>
      </c>
      <c r="H35" s="246" t="n">
        <v>0</v>
      </c>
      <c r="I35" s="246" t="n">
        <v>0</v>
      </c>
      <c r="J35" s="246" t="n">
        <v>0</v>
      </c>
      <c r="K35" s="246" t="n">
        <v>-0.25</v>
      </c>
      <c r="L35" s="246" t="n">
        <v>0</v>
      </c>
      <c r="N35" s="240" t="n">
        <v>35</v>
      </c>
      <c r="O35" s="240" t="n">
        <v>35.75</v>
      </c>
      <c r="P35" s="240" t="n">
        <v>39.25</v>
      </c>
      <c r="Q35" s="240" t="n">
        <v>38.75</v>
      </c>
      <c r="R35" s="240" t="n">
        <v>35.5</v>
      </c>
    </row>
    <row r="36" customFormat="false" ht="11.25" hidden="false" customHeight="false" outlineLevel="0" collapsed="false">
      <c r="A36" s="245" t="n">
        <v>37741</v>
      </c>
      <c r="B36" s="240" t="n">
        <v>32</v>
      </c>
      <c r="C36" s="240" t="n">
        <v>35.5</v>
      </c>
      <c r="D36" s="240" t="n">
        <v>35.5</v>
      </c>
      <c r="E36" s="240" t="n">
        <v>37.25</v>
      </c>
      <c r="F36" s="240" t="n">
        <v>35</v>
      </c>
      <c r="H36" s="246" t="n">
        <v>0</v>
      </c>
      <c r="I36" s="246" t="n">
        <v>0</v>
      </c>
      <c r="J36" s="246" t="n">
        <v>-0.25</v>
      </c>
      <c r="K36" s="246" t="n">
        <v>0.25</v>
      </c>
      <c r="L36" s="246" t="n">
        <v>0</v>
      </c>
      <c r="N36" s="240" t="n">
        <v>32</v>
      </c>
      <c r="O36" s="240" t="n">
        <v>35.5</v>
      </c>
      <c r="P36" s="240" t="n">
        <v>35.75</v>
      </c>
      <c r="Q36" s="240" t="n">
        <v>37</v>
      </c>
      <c r="R36" s="240" t="n">
        <v>35</v>
      </c>
    </row>
    <row r="37" customFormat="false" ht="11.25" hidden="false" customHeight="false" outlineLevel="0" collapsed="false">
      <c r="A37" s="245" t="n">
        <v>37772</v>
      </c>
      <c r="B37" s="240" t="n">
        <v>28.5</v>
      </c>
      <c r="C37" s="240" t="n">
        <v>32</v>
      </c>
      <c r="D37" s="240" t="n">
        <v>36</v>
      </c>
      <c r="E37" s="240" t="n">
        <v>38</v>
      </c>
      <c r="F37" s="240" t="n">
        <v>36</v>
      </c>
      <c r="H37" s="246" t="n">
        <v>0</v>
      </c>
      <c r="I37" s="246" t="n">
        <v>0</v>
      </c>
      <c r="J37" s="246" t="n">
        <v>0</v>
      </c>
      <c r="K37" s="246" t="n">
        <v>0.25</v>
      </c>
      <c r="L37" s="246" t="n">
        <v>1</v>
      </c>
      <c r="N37" s="240" t="n">
        <v>28.5</v>
      </c>
      <c r="O37" s="240" t="n">
        <v>32</v>
      </c>
      <c r="P37" s="240" t="n">
        <v>36</v>
      </c>
      <c r="Q37" s="240" t="n">
        <v>37.75</v>
      </c>
      <c r="R37" s="240" t="n">
        <v>35</v>
      </c>
    </row>
    <row r="38" customFormat="false" ht="11.25" hidden="false" customHeight="false" outlineLevel="0" collapsed="false">
      <c r="A38" s="245" t="n">
        <v>37802</v>
      </c>
      <c r="B38" s="240" t="n">
        <v>29.5</v>
      </c>
      <c r="C38" s="240" t="n">
        <v>30.25</v>
      </c>
      <c r="D38" s="240" t="n">
        <v>41</v>
      </c>
      <c r="E38" s="240" t="n">
        <v>42.5</v>
      </c>
      <c r="F38" s="240" t="n">
        <v>43</v>
      </c>
      <c r="H38" s="246" t="n">
        <v>0</v>
      </c>
      <c r="I38" s="246" t="n">
        <v>0</v>
      </c>
      <c r="J38" s="246" t="n">
        <v>0</v>
      </c>
      <c r="K38" s="246" t="n">
        <v>0.25</v>
      </c>
      <c r="L38" s="246" t="n">
        <v>3.5</v>
      </c>
      <c r="N38" s="240" t="n">
        <v>29.5</v>
      </c>
      <c r="O38" s="240" t="n">
        <v>30.25</v>
      </c>
      <c r="P38" s="240" t="n">
        <v>41</v>
      </c>
      <c r="Q38" s="240" t="n">
        <v>42.25</v>
      </c>
      <c r="R38" s="240" t="n">
        <v>39.5</v>
      </c>
    </row>
    <row r="39" customFormat="false" ht="11.25" hidden="false" customHeight="false" outlineLevel="0" collapsed="false">
      <c r="A39" s="245" t="n">
        <v>37833</v>
      </c>
      <c r="B39" s="240" t="n">
        <v>48</v>
      </c>
      <c r="C39" s="240" t="n">
        <v>52.5</v>
      </c>
      <c r="D39" s="240" t="n">
        <v>51.25</v>
      </c>
      <c r="E39" s="240" t="n">
        <v>57</v>
      </c>
      <c r="F39" s="240" t="n">
        <v>53</v>
      </c>
      <c r="H39" s="246" t="n">
        <v>0</v>
      </c>
      <c r="I39" s="246" t="n">
        <v>0</v>
      </c>
      <c r="J39" s="246" t="n">
        <v>0</v>
      </c>
      <c r="K39" s="246" t="n">
        <v>0</v>
      </c>
      <c r="L39" s="246" t="n">
        <v>-1</v>
      </c>
      <c r="N39" s="240" t="n">
        <v>48</v>
      </c>
      <c r="O39" s="240" t="n">
        <v>52.5</v>
      </c>
      <c r="P39" s="240" t="n">
        <v>51.25</v>
      </c>
      <c r="Q39" s="240" t="n">
        <v>57</v>
      </c>
      <c r="R39" s="240" t="n">
        <v>54</v>
      </c>
    </row>
    <row r="40" customFormat="false" ht="11.25" hidden="false" customHeight="false" outlineLevel="0" collapsed="false">
      <c r="A40" s="245" t="n">
        <v>37864</v>
      </c>
      <c r="B40" s="240" t="n">
        <v>56</v>
      </c>
      <c r="C40" s="240" t="n">
        <v>59.5</v>
      </c>
      <c r="D40" s="240" t="n">
        <v>59.75</v>
      </c>
      <c r="E40" s="240" t="n">
        <v>62.75</v>
      </c>
      <c r="F40" s="240" t="n">
        <v>61</v>
      </c>
      <c r="H40" s="246" t="n">
        <v>0</v>
      </c>
      <c r="I40" s="246" t="n">
        <v>0</v>
      </c>
      <c r="J40" s="246" t="n">
        <v>0</v>
      </c>
      <c r="K40" s="246" t="n">
        <v>0</v>
      </c>
      <c r="L40" s="246" t="n">
        <v>0.5</v>
      </c>
      <c r="N40" s="240" t="n">
        <v>56</v>
      </c>
      <c r="O40" s="240" t="n">
        <v>59.5</v>
      </c>
      <c r="P40" s="240" t="n">
        <v>59.75</v>
      </c>
      <c r="Q40" s="240" t="n">
        <v>62.75</v>
      </c>
      <c r="R40" s="240" t="n">
        <v>60.5</v>
      </c>
    </row>
    <row r="41" customFormat="false" ht="11.25" hidden="false" customHeight="false" outlineLevel="0" collapsed="false">
      <c r="A41" s="245" t="n">
        <v>37894</v>
      </c>
      <c r="B41" s="240" t="n">
        <v>46.25</v>
      </c>
      <c r="C41" s="240" t="n">
        <v>49.75</v>
      </c>
      <c r="D41" s="240" t="n">
        <v>54.75</v>
      </c>
      <c r="E41" s="240" t="n">
        <v>49.75</v>
      </c>
      <c r="F41" s="240" t="n">
        <v>50.5</v>
      </c>
      <c r="H41" s="246" t="n">
        <v>0</v>
      </c>
      <c r="I41" s="246" t="n">
        <v>0</v>
      </c>
      <c r="J41" s="246" t="n">
        <v>-0.25</v>
      </c>
      <c r="K41" s="246" t="n">
        <v>0</v>
      </c>
      <c r="L41" s="246" t="n">
        <v>2.5</v>
      </c>
      <c r="N41" s="240" t="n">
        <v>46.25</v>
      </c>
      <c r="O41" s="240" t="n">
        <v>49.75</v>
      </c>
      <c r="P41" s="240" t="n">
        <v>55</v>
      </c>
      <c r="Q41" s="240" t="n">
        <v>49.75</v>
      </c>
      <c r="R41" s="240" t="n">
        <v>48</v>
      </c>
    </row>
    <row r="42" customFormat="false" ht="11.25" hidden="false" customHeight="false" outlineLevel="0" collapsed="false">
      <c r="A42" s="245" t="n">
        <v>37925</v>
      </c>
      <c r="B42" s="240" t="n">
        <v>40.25</v>
      </c>
      <c r="C42" s="240" t="n">
        <v>40.75</v>
      </c>
      <c r="D42" s="240" t="n">
        <v>40</v>
      </c>
      <c r="E42" s="240" t="n">
        <v>39.5</v>
      </c>
      <c r="F42" s="240" t="n">
        <v>38</v>
      </c>
      <c r="H42" s="246" t="n">
        <v>0</v>
      </c>
      <c r="I42" s="246" t="n">
        <v>0</v>
      </c>
      <c r="J42" s="246" t="n">
        <v>-2</v>
      </c>
      <c r="K42" s="246" t="n">
        <v>-0.25</v>
      </c>
      <c r="L42" s="246" t="n">
        <v>0.5</v>
      </c>
      <c r="N42" s="240" t="n">
        <v>40.25</v>
      </c>
      <c r="O42" s="240" t="n">
        <v>40.75</v>
      </c>
      <c r="P42" s="240" t="n">
        <v>42</v>
      </c>
      <c r="Q42" s="240" t="n">
        <v>39.75</v>
      </c>
      <c r="R42" s="240" t="n">
        <v>37.5</v>
      </c>
    </row>
    <row r="43" customFormat="false" ht="11.25" hidden="false" customHeight="false" outlineLevel="0" collapsed="false">
      <c r="A43" s="245" t="n">
        <v>37955</v>
      </c>
      <c r="B43" s="240" t="n">
        <v>36</v>
      </c>
      <c r="C43" s="240" t="n">
        <v>36.5</v>
      </c>
      <c r="D43" s="240" t="n">
        <v>40</v>
      </c>
      <c r="E43" s="240" t="n">
        <v>39.25</v>
      </c>
      <c r="F43" s="240" t="n">
        <v>37</v>
      </c>
      <c r="H43" s="246" t="n">
        <v>0.25</v>
      </c>
      <c r="I43" s="246" t="n">
        <v>0.25</v>
      </c>
      <c r="J43" s="246" t="n">
        <v>-0.25</v>
      </c>
      <c r="K43" s="246" t="n">
        <v>0.350000000000001</v>
      </c>
      <c r="L43" s="246" t="n">
        <v>1</v>
      </c>
      <c r="N43" s="240" t="n">
        <v>35.75</v>
      </c>
      <c r="O43" s="240" t="n">
        <v>36.25</v>
      </c>
      <c r="P43" s="240" t="n">
        <v>40.25</v>
      </c>
      <c r="Q43" s="240" t="n">
        <v>38.9</v>
      </c>
      <c r="R43" s="240" t="n">
        <v>36</v>
      </c>
    </row>
    <row r="44" customFormat="false" ht="11.25" hidden="false" customHeight="false" outlineLevel="0" collapsed="false">
      <c r="A44" s="245" t="n">
        <v>37986</v>
      </c>
      <c r="B44" s="240" t="n">
        <v>37.5</v>
      </c>
      <c r="C44" s="240" t="n">
        <v>37.75</v>
      </c>
      <c r="D44" s="240" t="n">
        <v>43</v>
      </c>
      <c r="E44" s="240" t="n">
        <v>40.5</v>
      </c>
      <c r="F44" s="240" t="n">
        <v>36.5</v>
      </c>
      <c r="H44" s="246" t="n">
        <v>0</v>
      </c>
      <c r="I44" s="246" t="n">
        <v>0</v>
      </c>
      <c r="J44" s="246" t="n">
        <v>2</v>
      </c>
      <c r="K44" s="246" t="n">
        <v>-0.25</v>
      </c>
      <c r="L44" s="246" t="n">
        <v>0.5</v>
      </c>
      <c r="N44" s="240" t="n">
        <v>37.5</v>
      </c>
      <c r="O44" s="240" t="n">
        <v>37.75</v>
      </c>
      <c r="P44" s="240" t="n">
        <v>41</v>
      </c>
      <c r="Q44" s="240" t="n">
        <v>40.75</v>
      </c>
      <c r="R44" s="240" t="n">
        <v>36</v>
      </c>
    </row>
    <row r="45" customFormat="false" ht="11.25" hidden="false" customHeight="false" outlineLevel="0" collapsed="false">
      <c r="A45" s="245" t="n">
        <v>38017</v>
      </c>
      <c r="B45" s="240" t="n">
        <v>41.81</v>
      </c>
      <c r="C45" s="240" t="n">
        <v>42.27</v>
      </c>
      <c r="D45" s="240" t="n">
        <v>43.73</v>
      </c>
      <c r="E45" s="240" t="n">
        <v>41.25</v>
      </c>
      <c r="F45" s="240" t="n">
        <v>36.7</v>
      </c>
      <c r="H45" s="246" t="n">
        <v>0.230000000000004</v>
      </c>
      <c r="I45" s="246" t="n">
        <v>0.230000000000004</v>
      </c>
      <c r="J45" s="246" t="n">
        <v>0</v>
      </c>
      <c r="K45" s="246" t="n">
        <v>-0.25</v>
      </c>
      <c r="L45" s="246" t="n">
        <v>0.0500000000000043</v>
      </c>
      <c r="N45" s="240" t="n">
        <v>41.58</v>
      </c>
      <c r="O45" s="240" t="n">
        <v>42.04</v>
      </c>
      <c r="P45" s="240" t="n">
        <v>43.73</v>
      </c>
      <c r="Q45" s="240" t="n">
        <v>41.5</v>
      </c>
      <c r="R45" s="240" t="n">
        <v>36.65</v>
      </c>
    </row>
    <row r="46" customFormat="false" ht="11.25" hidden="false" customHeight="false" outlineLevel="0" collapsed="false">
      <c r="A46" s="245" t="n">
        <v>38046</v>
      </c>
      <c r="B46" s="240" t="n">
        <v>40.95</v>
      </c>
      <c r="C46" s="240" t="n">
        <v>41.63</v>
      </c>
      <c r="D46" s="240" t="n">
        <v>42.02</v>
      </c>
      <c r="E46" s="240" t="n">
        <v>39.86</v>
      </c>
      <c r="F46" s="240" t="n">
        <v>36.7</v>
      </c>
      <c r="H46" s="246" t="n">
        <v>0.230000000000004</v>
      </c>
      <c r="I46" s="246" t="n">
        <v>0.230000000000004</v>
      </c>
      <c r="J46" s="246" t="n">
        <v>0</v>
      </c>
      <c r="K46" s="246" t="n">
        <v>-0.25</v>
      </c>
      <c r="L46" s="246" t="n">
        <v>0.520000000000003</v>
      </c>
      <c r="N46" s="240" t="n">
        <v>40.72</v>
      </c>
      <c r="O46" s="240" t="n">
        <v>41.4</v>
      </c>
      <c r="P46" s="240" t="n">
        <v>42.02</v>
      </c>
      <c r="Q46" s="240" t="n">
        <v>40.11</v>
      </c>
      <c r="R46" s="240" t="n">
        <v>36.18</v>
      </c>
    </row>
    <row r="47" customFormat="false" ht="11.25" hidden="false" customHeight="false" outlineLevel="0" collapsed="false">
      <c r="A47" s="245" t="n">
        <v>38077</v>
      </c>
      <c r="B47" s="240" t="n">
        <v>36.01</v>
      </c>
      <c r="C47" s="240" t="n">
        <v>36.91</v>
      </c>
      <c r="D47" s="240" t="n">
        <v>40.3</v>
      </c>
      <c r="E47" s="240" t="n">
        <v>39.23</v>
      </c>
      <c r="F47" s="240" t="n">
        <v>36.24</v>
      </c>
      <c r="H47" s="246" t="n">
        <v>0.00999999999999801</v>
      </c>
      <c r="I47" s="246" t="n">
        <v>0.00999999999999801</v>
      </c>
      <c r="J47" s="246" t="n">
        <v>0</v>
      </c>
      <c r="K47" s="246" t="n">
        <v>-0.25</v>
      </c>
      <c r="L47" s="246" t="n">
        <v>0.0600000000000023</v>
      </c>
      <c r="N47" s="240" t="n">
        <v>36</v>
      </c>
      <c r="O47" s="240" t="n">
        <v>36.9</v>
      </c>
      <c r="P47" s="240" t="n">
        <v>40.3</v>
      </c>
      <c r="Q47" s="240" t="n">
        <v>39.48</v>
      </c>
      <c r="R47" s="240" t="n">
        <v>36.18</v>
      </c>
    </row>
    <row r="48" customFormat="false" ht="11.25" hidden="false" customHeight="false" outlineLevel="0" collapsed="false">
      <c r="A48" s="245" t="n">
        <v>38107</v>
      </c>
      <c r="B48" s="240" t="n">
        <v>33.43</v>
      </c>
      <c r="C48" s="240" t="n">
        <v>36.7</v>
      </c>
      <c r="D48" s="240" t="n">
        <v>37.05</v>
      </c>
      <c r="E48" s="240" t="n">
        <v>38.01</v>
      </c>
      <c r="F48" s="240" t="n">
        <v>35.78</v>
      </c>
      <c r="H48" s="246" t="n">
        <v>0.00999999999999801</v>
      </c>
      <c r="I48" s="246" t="n">
        <v>0.0100000000000051</v>
      </c>
      <c r="J48" s="246" t="n">
        <v>-0.25</v>
      </c>
      <c r="K48" s="246" t="n">
        <v>0.25</v>
      </c>
      <c r="L48" s="246" t="n">
        <v>0.0600000000000023</v>
      </c>
      <c r="N48" s="240" t="n">
        <v>33.42</v>
      </c>
      <c r="O48" s="240" t="n">
        <v>36.69</v>
      </c>
      <c r="P48" s="240" t="n">
        <v>37.3</v>
      </c>
      <c r="Q48" s="240" t="n">
        <v>37.76</v>
      </c>
      <c r="R48" s="240" t="n">
        <v>35.72</v>
      </c>
    </row>
    <row r="49" customFormat="false" ht="11.25" hidden="false" customHeight="false" outlineLevel="0" collapsed="false">
      <c r="A49" s="245" t="n">
        <v>38138</v>
      </c>
      <c r="B49" s="240" t="n">
        <v>30.43</v>
      </c>
      <c r="C49" s="240" t="n">
        <v>33.69</v>
      </c>
      <c r="D49" s="240" t="n">
        <v>37.51</v>
      </c>
      <c r="E49" s="240" t="n">
        <v>38.73</v>
      </c>
      <c r="F49" s="240" t="n">
        <v>36.7</v>
      </c>
      <c r="H49" s="246" t="n">
        <v>0.00999999999999801</v>
      </c>
      <c r="I49" s="246" t="n">
        <v>0.00999999999999801</v>
      </c>
      <c r="J49" s="246" t="n">
        <v>0</v>
      </c>
      <c r="K49" s="246" t="n">
        <v>0.25</v>
      </c>
      <c r="L49" s="246" t="n">
        <v>0.980000000000004</v>
      </c>
      <c r="N49" s="240" t="n">
        <v>30.42</v>
      </c>
      <c r="O49" s="240" t="n">
        <v>33.68</v>
      </c>
      <c r="P49" s="240" t="n">
        <v>37.51</v>
      </c>
      <c r="Q49" s="240" t="n">
        <v>38.48</v>
      </c>
      <c r="R49" s="240" t="n">
        <v>35.72</v>
      </c>
    </row>
    <row r="50" customFormat="false" ht="11.25" hidden="false" customHeight="false" outlineLevel="0" collapsed="false">
      <c r="A50" s="245" t="n">
        <v>38168</v>
      </c>
      <c r="B50" s="240" t="n">
        <v>31.29</v>
      </c>
      <c r="C50" s="240" t="n">
        <v>32.19</v>
      </c>
      <c r="D50" s="240" t="n">
        <v>41.8</v>
      </c>
      <c r="E50" s="240" t="n">
        <v>42.9</v>
      </c>
      <c r="F50" s="240" t="n">
        <v>43.19</v>
      </c>
      <c r="H50" s="246" t="n">
        <v>0.00999999999999801</v>
      </c>
      <c r="I50" s="246" t="n">
        <v>0.00999999999999801</v>
      </c>
      <c r="J50" s="246" t="n">
        <v>0</v>
      </c>
      <c r="K50" s="246" t="n">
        <v>0.25</v>
      </c>
      <c r="L50" s="246" t="n">
        <v>3.3</v>
      </c>
      <c r="N50" s="240" t="n">
        <v>31.28</v>
      </c>
      <c r="O50" s="240" t="n">
        <v>32.18</v>
      </c>
      <c r="P50" s="240" t="n">
        <v>41.8</v>
      </c>
      <c r="Q50" s="240" t="n">
        <v>42.65</v>
      </c>
      <c r="R50" s="240" t="n">
        <v>39.89</v>
      </c>
    </row>
    <row r="51" customFormat="false" ht="11.25" hidden="false" customHeight="false" outlineLevel="0" collapsed="false">
      <c r="A51" s="245" t="n">
        <v>38199</v>
      </c>
      <c r="B51" s="240" t="n">
        <v>47.17</v>
      </c>
      <c r="C51" s="240" t="n">
        <v>51.29</v>
      </c>
      <c r="D51" s="240" t="n">
        <v>50.6</v>
      </c>
      <c r="E51" s="240" t="n">
        <v>56.37</v>
      </c>
      <c r="F51" s="240" t="n">
        <v>52.46</v>
      </c>
      <c r="H51" s="246" t="n">
        <v>0.0100000000000051</v>
      </c>
      <c r="I51" s="246" t="n">
        <v>0</v>
      </c>
      <c r="J51" s="246" t="n">
        <v>0</v>
      </c>
      <c r="K51" s="246" t="n">
        <v>0</v>
      </c>
      <c r="L51" s="246" t="n">
        <v>-0.869999999999997</v>
      </c>
      <c r="N51" s="240" t="n">
        <v>47.16</v>
      </c>
      <c r="O51" s="240" t="n">
        <v>51.29</v>
      </c>
      <c r="P51" s="240" t="n">
        <v>50.6</v>
      </c>
      <c r="Q51" s="240" t="n">
        <v>56.37</v>
      </c>
      <c r="R51" s="240" t="n">
        <v>53.33</v>
      </c>
    </row>
    <row r="52" customFormat="false" ht="11.25" hidden="false" customHeight="false" outlineLevel="0" collapsed="false">
      <c r="A52" s="245" t="n">
        <v>38230</v>
      </c>
      <c r="B52" s="240" t="n">
        <v>54.04</v>
      </c>
      <c r="C52" s="240" t="n">
        <v>57.31</v>
      </c>
      <c r="D52" s="240" t="n">
        <v>57.89</v>
      </c>
      <c r="E52" s="240" t="n">
        <v>61.66</v>
      </c>
      <c r="F52" s="240" t="n">
        <v>59.87</v>
      </c>
      <c r="H52" s="246" t="n">
        <v>0.00999999999999801</v>
      </c>
      <c r="I52" s="246" t="n">
        <v>0.0100000000000051</v>
      </c>
      <c r="J52" s="246" t="n">
        <v>0</v>
      </c>
      <c r="K52" s="246" t="n">
        <v>0</v>
      </c>
      <c r="L52" s="246" t="n">
        <v>0.509999999999998</v>
      </c>
      <c r="N52" s="240" t="n">
        <v>54.03</v>
      </c>
      <c r="O52" s="240" t="n">
        <v>57.3</v>
      </c>
      <c r="P52" s="240" t="n">
        <v>57.89</v>
      </c>
      <c r="Q52" s="240" t="n">
        <v>61.66</v>
      </c>
      <c r="R52" s="240" t="n">
        <v>59.36</v>
      </c>
    </row>
    <row r="53" customFormat="false" ht="11.25" hidden="false" customHeight="false" outlineLevel="0" collapsed="false">
      <c r="A53" s="245" t="n">
        <v>38260</v>
      </c>
      <c r="B53" s="240" t="n">
        <v>45.67</v>
      </c>
      <c r="C53" s="240" t="n">
        <v>48.94</v>
      </c>
      <c r="D53" s="240" t="n">
        <v>53.56</v>
      </c>
      <c r="E53" s="240" t="n">
        <v>49.61</v>
      </c>
      <c r="F53" s="240" t="n">
        <v>50.14</v>
      </c>
      <c r="H53" s="246" t="n">
        <v>0.0100000000000051</v>
      </c>
      <c r="I53" s="246" t="n">
        <v>0.00999999999999801</v>
      </c>
      <c r="J53" s="246" t="n">
        <v>-0.25</v>
      </c>
      <c r="K53" s="246" t="n">
        <v>0</v>
      </c>
      <c r="L53" s="246" t="n">
        <v>2.37</v>
      </c>
      <c r="N53" s="240" t="n">
        <v>45.66</v>
      </c>
      <c r="O53" s="240" t="n">
        <v>48.93</v>
      </c>
      <c r="P53" s="240" t="n">
        <v>53.81</v>
      </c>
      <c r="Q53" s="240" t="n">
        <v>49.61</v>
      </c>
      <c r="R53" s="240" t="n">
        <v>47.77</v>
      </c>
    </row>
    <row r="54" customFormat="false" ht="11.25" hidden="false" customHeight="false" outlineLevel="0" collapsed="false">
      <c r="A54" s="245" t="n">
        <v>38291</v>
      </c>
      <c r="B54" s="240" t="n">
        <v>40.52</v>
      </c>
      <c r="C54" s="240" t="n">
        <v>41.21</v>
      </c>
      <c r="D54" s="240" t="n">
        <v>40.66</v>
      </c>
      <c r="E54" s="240" t="n">
        <v>40.12</v>
      </c>
      <c r="F54" s="240" t="n">
        <v>38.56</v>
      </c>
      <c r="H54" s="246" t="n">
        <v>0.0100000000000051</v>
      </c>
      <c r="I54" s="246" t="n">
        <v>0</v>
      </c>
      <c r="J54" s="246" t="n">
        <v>-2</v>
      </c>
      <c r="K54" s="246" t="n">
        <v>-0.25</v>
      </c>
      <c r="L54" s="246" t="n">
        <v>0.520000000000003</v>
      </c>
      <c r="N54" s="240" t="n">
        <v>40.51</v>
      </c>
      <c r="O54" s="240" t="n">
        <v>41.21</v>
      </c>
      <c r="P54" s="240" t="n">
        <v>42.66</v>
      </c>
      <c r="Q54" s="240" t="n">
        <v>40.37</v>
      </c>
      <c r="R54" s="240" t="n">
        <v>38.04</v>
      </c>
    </row>
    <row r="55" customFormat="false" ht="11.25" hidden="false" customHeight="false" outlineLevel="0" collapsed="false">
      <c r="A55" s="245" t="n">
        <v>38321</v>
      </c>
      <c r="B55" s="240" t="n">
        <v>36.87</v>
      </c>
      <c r="C55" s="240" t="n">
        <v>37.57</v>
      </c>
      <c r="D55" s="240" t="n">
        <v>40.91</v>
      </c>
      <c r="E55" s="240" t="n">
        <v>39.85</v>
      </c>
      <c r="F55" s="240" t="n">
        <v>37.63</v>
      </c>
      <c r="H55" s="246" t="n">
        <v>0.219999999999999</v>
      </c>
      <c r="I55" s="246" t="n">
        <v>0.229999999999997</v>
      </c>
      <c r="J55" s="246" t="n">
        <v>-0.25</v>
      </c>
      <c r="K55" s="246" t="n">
        <v>0.350000000000001</v>
      </c>
      <c r="L55" s="246" t="n">
        <v>0.980000000000004</v>
      </c>
      <c r="N55" s="240" t="n">
        <v>36.65</v>
      </c>
      <c r="O55" s="240" t="n">
        <v>37.34</v>
      </c>
      <c r="P55" s="240" t="n">
        <v>41.16</v>
      </c>
      <c r="Q55" s="240" t="n">
        <v>39.5</v>
      </c>
      <c r="R55" s="240" t="n">
        <v>36.65</v>
      </c>
    </row>
    <row r="56" customFormat="false" ht="11.25" hidden="false" customHeight="false" outlineLevel="0" collapsed="false">
      <c r="A56" s="245" t="n">
        <v>38352</v>
      </c>
      <c r="B56" s="240" t="n">
        <v>38.16</v>
      </c>
      <c r="C56" s="240" t="n">
        <v>38.64</v>
      </c>
      <c r="D56" s="240" t="n">
        <v>43.8</v>
      </c>
      <c r="E56" s="240" t="n">
        <v>41.04</v>
      </c>
      <c r="F56" s="240" t="n">
        <v>37.17</v>
      </c>
      <c r="H56" s="246" t="n">
        <v>0.00999999999999801</v>
      </c>
      <c r="I56" s="246" t="n">
        <v>0.00999999999999801</v>
      </c>
      <c r="J56" s="246" t="n">
        <v>2</v>
      </c>
      <c r="K56" s="246" t="n">
        <v>-0.25</v>
      </c>
      <c r="L56" s="246" t="n">
        <v>0.520000000000003</v>
      </c>
      <c r="N56" s="240" t="n">
        <v>38.15</v>
      </c>
      <c r="O56" s="240" t="n">
        <v>38.63</v>
      </c>
      <c r="P56" s="240" t="n">
        <v>41.8</v>
      </c>
      <c r="Q56" s="240" t="n">
        <v>41.29</v>
      </c>
      <c r="R56" s="240" t="n">
        <v>36.65</v>
      </c>
    </row>
    <row r="57" customFormat="false" ht="11.25" hidden="false" customHeight="false" outlineLevel="0" collapsed="false">
      <c r="A57" s="245"/>
      <c r="H57" s="246"/>
      <c r="I57" s="246"/>
      <c r="J57" s="246"/>
      <c r="K57" s="246"/>
      <c r="L57" s="246"/>
    </row>
    <row r="58" customFormat="false" ht="11.25" hidden="false" customHeight="false" outlineLevel="0" collapsed="false">
      <c r="A58" s="247" t="s">
        <v>99</v>
      </c>
      <c r="B58" s="240" t="n">
        <v>7.89583333333333</v>
      </c>
      <c r="C58" s="240" t="n">
        <v>7.97916666666667</v>
      </c>
      <c r="D58" s="240" t="n">
        <v>8</v>
      </c>
      <c r="E58" s="240" t="n">
        <v>7.64583333333333</v>
      </c>
      <c r="F58" s="240" t="n">
        <v>7.4375</v>
      </c>
      <c r="H58" s="246" t="n">
        <v>0.0625</v>
      </c>
      <c r="I58" s="246" t="n">
        <v>0.0208333333333339</v>
      </c>
      <c r="J58" s="246" t="n">
        <v>0.0958333333333341</v>
      </c>
      <c r="K58" s="246" t="n">
        <v>-0.0125000000000011</v>
      </c>
      <c r="L58" s="246" t="n">
        <v>0.125</v>
      </c>
      <c r="N58" s="240" t="n">
        <v>7.83333333333333</v>
      </c>
      <c r="O58" s="240" t="n">
        <v>7.95833333333333</v>
      </c>
      <c r="P58" s="240" t="n">
        <v>7.90416666666667</v>
      </c>
      <c r="Q58" s="240" t="n">
        <v>7.65833333333333</v>
      </c>
      <c r="R58" s="240" t="n">
        <v>7.3125</v>
      </c>
    </row>
    <row r="59" customFormat="false" ht="11.25" hidden="false" customHeight="false" outlineLevel="0" collapsed="false">
      <c r="A59" s="247" t="s">
        <v>100</v>
      </c>
      <c r="B59" s="240" t="n">
        <v>36.6666666666667</v>
      </c>
      <c r="C59" s="240" t="n">
        <v>37.9916666666667</v>
      </c>
      <c r="D59" s="240" t="n">
        <v>40.0625</v>
      </c>
      <c r="E59" s="240" t="n">
        <v>39.5</v>
      </c>
      <c r="F59" s="240" t="n">
        <v>39.875</v>
      </c>
      <c r="H59" s="246" t="n">
        <v>0.291666666666664</v>
      </c>
      <c r="I59" s="246" t="n">
        <v>0.291666666666664</v>
      </c>
      <c r="J59" s="246" t="n">
        <v>0.3125</v>
      </c>
      <c r="K59" s="246" t="n">
        <v>-0.0333333333333314</v>
      </c>
      <c r="L59" s="246" t="n">
        <v>0.520833333333336</v>
      </c>
      <c r="N59" s="240" t="n">
        <v>36.375</v>
      </c>
      <c r="O59" s="240" t="n">
        <v>37.7</v>
      </c>
      <c r="P59" s="240" t="n">
        <v>39.75</v>
      </c>
      <c r="Q59" s="240" t="n">
        <v>39.5333333333333</v>
      </c>
      <c r="R59" s="240" t="n">
        <v>39.3541666666667</v>
      </c>
    </row>
    <row r="60" customFormat="false" ht="11.25" hidden="false" customHeight="false" outlineLevel="0" collapsed="false">
      <c r="A60" s="247" t="s">
        <v>101</v>
      </c>
      <c r="B60" s="240" t="n">
        <v>39.2916666666667</v>
      </c>
      <c r="C60" s="240" t="n">
        <v>41.125</v>
      </c>
      <c r="D60" s="240" t="n">
        <v>43.75</v>
      </c>
      <c r="E60" s="240" t="n">
        <v>43.75</v>
      </c>
      <c r="F60" s="240" t="n">
        <v>41.4583333333333</v>
      </c>
      <c r="H60" s="246" t="n">
        <v>0.0625</v>
      </c>
      <c r="I60" s="246" t="n">
        <v>0.0625</v>
      </c>
      <c r="J60" s="246" t="n">
        <v>-0.0625</v>
      </c>
      <c r="K60" s="246" t="n">
        <v>-0.0125000000000028</v>
      </c>
      <c r="L60" s="246" t="n">
        <v>0.75</v>
      </c>
      <c r="N60" s="240" t="n">
        <v>39.2291666666667</v>
      </c>
      <c r="O60" s="240" t="n">
        <v>41.0625</v>
      </c>
      <c r="P60" s="240" t="n">
        <v>43.8125</v>
      </c>
      <c r="Q60" s="240" t="n">
        <v>43.7625</v>
      </c>
      <c r="R60" s="240" t="n">
        <v>40.7083333333333</v>
      </c>
    </row>
    <row r="61" customFormat="false" ht="11.25" hidden="false" customHeight="false" outlineLevel="0" collapsed="false">
      <c r="A61" s="247" t="s">
        <v>102</v>
      </c>
      <c r="B61" s="240" t="n">
        <v>39.6958333333333</v>
      </c>
      <c r="C61" s="240" t="n">
        <v>41.5291666666667</v>
      </c>
      <c r="D61" s="240" t="n">
        <v>44.1525</v>
      </c>
      <c r="E61" s="240" t="n">
        <v>44.0525</v>
      </c>
      <c r="F61" s="240" t="n">
        <v>41.7616666666667</v>
      </c>
      <c r="H61" s="246" t="n">
        <v>0.0641666666666723</v>
      </c>
      <c r="I61" s="246" t="n">
        <v>0.0633333333333255</v>
      </c>
      <c r="J61" s="246" t="n">
        <v>-0.0625000000000071</v>
      </c>
      <c r="K61" s="246" t="n">
        <v>-0.0124999999999957</v>
      </c>
      <c r="L61" s="246" t="n">
        <v>0.75</v>
      </c>
      <c r="N61" s="240" t="n">
        <v>39.6316666666667</v>
      </c>
      <c r="O61" s="240" t="n">
        <v>41.4658333333333</v>
      </c>
      <c r="P61" s="240" t="n">
        <v>44.215</v>
      </c>
      <c r="Q61" s="240" t="n">
        <v>44.065</v>
      </c>
      <c r="R61" s="240" t="n">
        <v>41.0116666666667</v>
      </c>
    </row>
    <row r="62" customFormat="false" ht="11.25" hidden="false" customHeight="false" outlineLevel="0" collapsed="false">
      <c r="A62" s="247" t="s">
        <v>103</v>
      </c>
      <c r="B62" s="240" t="n">
        <v>40.045</v>
      </c>
      <c r="C62" s="240" t="n">
        <v>42.03</v>
      </c>
      <c r="D62" s="240" t="n">
        <v>44.5025</v>
      </c>
      <c r="E62" s="240" t="n">
        <v>44.3525</v>
      </c>
      <c r="F62" s="240" t="n">
        <v>42.06</v>
      </c>
      <c r="H62" s="246" t="n">
        <v>0.0616666666666745</v>
      </c>
      <c r="I62" s="246" t="n">
        <v>0.0616666666666603</v>
      </c>
      <c r="J62" s="246" t="n">
        <v>-0.0625</v>
      </c>
      <c r="K62" s="246" t="n">
        <v>-0.0125000000000028</v>
      </c>
      <c r="L62" s="246" t="n">
        <v>0.748333333333328</v>
      </c>
      <c r="N62" s="240" t="n">
        <v>39.9833333333333</v>
      </c>
      <c r="O62" s="240" t="n">
        <v>41.9683333333333</v>
      </c>
      <c r="P62" s="240" t="n">
        <v>44.565</v>
      </c>
      <c r="Q62" s="240" t="n">
        <v>44.365</v>
      </c>
      <c r="R62" s="240" t="n">
        <v>41.3116666666667</v>
      </c>
    </row>
    <row r="63" customFormat="false" ht="11.25" hidden="false" customHeight="false" outlineLevel="0" collapsed="false">
      <c r="A63" s="247" t="s">
        <v>104</v>
      </c>
      <c r="B63" s="240" t="n">
        <v>40.445</v>
      </c>
      <c r="C63" s="240" t="n">
        <v>42.7808333333333</v>
      </c>
      <c r="D63" s="240" t="n">
        <v>44.8033333333333</v>
      </c>
      <c r="E63" s="240" t="n">
        <v>44.6525</v>
      </c>
      <c r="F63" s="240" t="n">
        <v>42.3608333333333</v>
      </c>
      <c r="H63" s="246" t="n">
        <v>0.0625</v>
      </c>
      <c r="I63" s="246" t="n">
        <v>0.0625</v>
      </c>
      <c r="J63" s="246" t="n">
        <v>-0.0625</v>
      </c>
      <c r="K63" s="246" t="n">
        <v>-0.0124999999999957</v>
      </c>
      <c r="L63" s="246" t="n">
        <v>0.752499999999998</v>
      </c>
      <c r="N63" s="240" t="n">
        <v>40.3825</v>
      </c>
      <c r="O63" s="240" t="n">
        <v>42.7183333333333</v>
      </c>
      <c r="P63" s="240" t="n">
        <v>44.8658333333333</v>
      </c>
      <c r="Q63" s="240" t="n">
        <v>44.665</v>
      </c>
      <c r="R63" s="240" t="n">
        <v>41.6083333333333</v>
      </c>
    </row>
    <row r="64" customFormat="false" ht="11.25" hidden="false" customHeight="false" outlineLevel="0" collapsed="false">
      <c r="A64" s="247" t="s">
        <v>105</v>
      </c>
      <c r="B64" s="240" t="n">
        <v>40.8475</v>
      </c>
      <c r="C64" s="240" t="n">
        <v>43.5316666666667</v>
      </c>
      <c r="D64" s="240" t="n">
        <v>45.1025</v>
      </c>
      <c r="E64" s="240" t="n">
        <v>44.9516666666667</v>
      </c>
      <c r="F64" s="240" t="n">
        <v>42.6608333333333</v>
      </c>
      <c r="H64" s="246" t="n">
        <v>0.0649999999999977</v>
      </c>
      <c r="I64" s="246" t="n">
        <v>0.0625</v>
      </c>
      <c r="J64" s="246" t="n">
        <v>-0.0625</v>
      </c>
      <c r="K64" s="246" t="n">
        <v>-0.0124999999999957</v>
      </c>
      <c r="L64" s="246" t="n">
        <v>0.749999999999993</v>
      </c>
      <c r="N64" s="240" t="n">
        <v>40.7825</v>
      </c>
      <c r="O64" s="240" t="n">
        <v>43.4691666666667</v>
      </c>
      <c r="P64" s="240" t="n">
        <v>45.165</v>
      </c>
      <c r="Q64" s="240" t="n">
        <v>44.9641666666667</v>
      </c>
      <c r="R64" s="240" t="n">
        <v>41.9108333333333</v>
      </c>
    </row>
    <row r="65" customFormat="false" ht="11.25" hidden="false" customHeight="false" outlineLevel="0" collapsed="false">
      <c r="A65" s="247" t="s">
        <v>106</v>
      </c>
      <c r="B65" s="240" t="n">
        <v>41.3466666666667</v>
      </c>
      <c r="C65" s="240" t="n">
        <v>44.2808333333333</v>
      </c>
      <c r="D65" s="240" t="n">
        <v>45.4025</v>
      </c>
      <c r="E65" s="240" t="n">
        <v>45.2525</v>
      </c>
      <c r="F65" s="240" t="n">
        <v>42.9608333333333</v>
      </c>
      <c r="H65" s="246" t="n">
        <v>0.0641666666666652</v>
      </c>
      <c r="I65" s="246" t="n">
        <v>0.0625</v>
      </c>
      <c r="J65" s="246" t="n">
        <v>-0.0625</v>
      </c>
      <c r="K65" s="246" t="n">
        <v>-0.0125000000000028</v>
      </c>
      <c r="L65" s="246" t="n">
        <v>0.74916666666666</v>
      </c>
      <c r="N65" s="240" t="n">
        <v>41.2825</v>
      </c>
      <c r="O65" s="240" t="n">
        <v>44.2183333333333</v>
      </c>
      <c r="P65" s="240" t="n">
        <v>45.465</v>
      </c>
      <c r="Q65" s="240" t="n">
        <v>45.265</v>
      </c>
      <c r="R65" s="240" t="n">
        <v>42.2116666666667</v>
      </c>
    </row>
    <row r="66" customFormat="false" ht="11.25" hidden="false" customHeight="false" outlineLevel="0" collapsed="false">
      <c r="A66" s="247" t="s">
        <v>107</v>
      </c>
      <c r="B66" s="240" t="n">
        <v>41.8475</v>
      </c>
      <c r="C66" s="240" t="n">
        <v>45.0341666666667</v>
      </c>
      <c r="D66" s="240" t="n">
        <v>45.7525</v>
      </c>
      <c r="E66" s="240" t="n">
        <v>45.5533333333333</v>
      </c>
      <c r="F66" s="240" t="n">
        <v>43.26</v>
      </c>
      <c r="H66" s="246" t="n">
        <v>0.0625000000000071</v>
      </c>
      <c r="I66" s="246" t="n">
        <v>0.0633333333333326</v>
      </c>
      <c r="J66" s="246" t="n">
        <v>-0.0625</v>
      </c>
      <c r="K66" s="246" t="n">
        <v>-0.0125000000000099</v>
      </c>
      <c r="L66" s="246" t="n">
        <v>0.746666666666663</v>
      </c>
      <c r="N66" s="240" t="n">
        <v>41.785</v>
      </c>
      <c r="O66" s="240" t="n">
        <v>44.9708333333333</v>
      </c>
      <c r="P66" s="240" t="n">
        <v>45.815</v>
      </c>
      <c r="Q66" s="240" t="n">
        <v>45.5658333333333</v>
      </c>
      <c r="R66" s="240" t="n">
        <v>42.5133333333333</v>
      </c>
    </row>
    <row r="67" customFormat="false" ht="11.25" hidden="false" customHeight="false" outlineLevel="0" collapsed="false">
      <c r="A67" s="247" t="s">
        <v>108</v>
      </c>
      <c r="B67" s="240" t="n">
        <v>42.3441666666667</v>
      </c>
      <c r="C67" s="240" t="n">
        <v>46.0325</v>
      </c>
      <c r="D67" s="240" t="n">
        <v>46.1016666666667</v>
      </c>
      <c r="E67" s="240" t="n">
        <v>45.8533333333333</v>
      </c>
      <c r="F67" s="240" t="n">
        <v>43.56</v>
      </c>
      <c r="H67" s="246" t="n">
        <v>0.0608333333333349</v>
      </c>
      <c r="I67" s="246" t="n">
        <v>0.0625000000000071</v>
      </c>
      <c r="J67" s="246" t="n">
        <v>-0.0625</v>
      </c>
      <c r="K67" s="246" t="n">
        <v>-0.0125000000000028</v>
      </c>
      <c r="L67" s="246" t="n">
        <v>0.748333333333335</v>
      </c>
      <c r="N67" s="240" t="n">
        <v>42.2833333333333</v>
      </c>
      <c r="O67" s="240" t="n">
        <v>45.97</v>
      </c>
      <c r="P67" s="240" t="n">
        <v>46.1641666666667</v>
      </c>
      <c r="Q67" s="240" t="n">
        <v>45.8658333333333</v>
      </c>
      <c r="R67" s="240" t="n">
        <v>42.8116666666667</v>
      </c>
    </row>
    <row r="68" customFormat="false" ht="11.25" hidden="false" customHeight="false" outlineLevel="0" collapsed="false">
      <c r="A68" s="245"/>
      <c r="H68" s="246"/>
      <c r="I68" s="246"/>
      <c r="J68" s="246"/>
      <c r="K68" s="246"/>
      <c r="L68" s="246"/>
    </row>
    <row r="69" customFormat="false" ht="11.25" hidden="false" customHeight="false" outlineLevel="0" collapsed="false">
      <c r="A69" s="245"/>
    </row>
    <row r="70" customFormat="false" ht="11.25" hidden="false" customHeight="false" outlineLevel="0" collapsed="false">
      <c r="A70" s="245"/>
    </row>
    <row r="71" customFormat="false" ht="11.25" hidden="false" customHeight="false" outlineLevel="0" collapsed="false">
      <c r="A71" s="245"/>
    </row>
    <row r="72" customFormat="false" ht="11.25" hidden="false" customHeight="false" outlineLevel="0" collapsed="false">
      <c r="A72" s="245"/>
    </row>
    <row r="73" customFormat="false" ht="11.25" hidden="false" customHeight="false" outlineLevel="0" collapsed="false">
      <c r="A73" s="245"/>
    </row>
    <row r="74" customFormat="false" ht="11.25" hidden="false" customHeight="false" outlineLevel="0" collapsed="false">
      <c r="A74" s="245"/>
    </row>
    <row r="75" customFormat="false" ht="11.25" hidden="false" customHeight="false" outlineLevel="0" collapsed="false">
      <c r="A75" s="245"/>
    </row>
    <row r="76" customFormat="false" ht="11.25" hidden="false" customHeight="false" outlineLevel="0" collapsed="false">
      <c r="A76" s="245"/>
    </row>
    <row r="77" customFormat="false" ht="11.25" hidden="false" customHeight="false" outlineLevel="0" collapsed="false">
      <c r="A77" s="245"/>
    </row>
    <row r="78" customFormat="false" ht="11.25" hidden="false" customHeight="false" outlineLevel="0" collapsed="false">
      <c r="A78" s="245"/>
    </row>
    <row r="79" customFormat="false" ht="11.25" hidden="false" customHeight="false" outlineLevel="0" collapsed="false">
      <c r="A79" s="245"/>
    </row>
    <row r="80" customFormat="false" ht="11.25" hidden="false" customHeight="false" outlineLevel="0" collapsed="false">
      <c r="A80" s="245"/>
    </row>
    <row r="81" customFormat="false" ht="11.25" hidden="false" customHeight="false" outlineLevel="0" collapsed="false">
      <c r="A81" s="245"/>
    </row>
    <row r="82" customFormat="false" ht="11.25" hidden="false" customHeight="false" outlineLevel="0" collapsed="false">
      <c r="A82" s="245"/>
    </row>
    <row r="83" customFormat="false" ht="11.25" hidden="false" customHeight="false" outlineLevel="0" collapsed="false">
      <c r="A83" s="245"/>
    </row>
    <row r="84" customFormat="false" ht="11.25" hidden="false" customHeight="false" outlineLevel="0" collapsed="false">
      <c r="A84" s="245"/>
    </row>
    <row r="85" customFormat="false" ht="11.25" hidden="false" customHeight="false" outlineLevel="0" collapsed="false">
      <c r="A85" s="245"/>
    </row>
    <row r="86" customFormat="false" ht="11.25" hidden="false" customHeight="false" outlineLevel="0" collapsed="false">
      <c r="A86" s="245"/>
    </row>
    <row r="87" customFormat="false" ht="11.25" hidden="false" customHeight="false" outlineLevel="0" collapsed="false">
      <c r="A87" s="245"/>
    </row>
    <row r="88" customFormat="false" ht="11.25" hidden="false" customHeight="false" outlineLevel="0" collapsed="false">
      <c r="A88" s="245"/>
    </row>
    <row r="89" customFormat="false" ht="11.25" hidden="false" customHeight="false" outlineLevel="0" collapsed="false">
      <c r="A89" s="245"/>
    </row>
    <row r="90" customFormat="false" ht="11.25" hidden="false" customHeight="false" outlineLevel="0" collapsed="false">
      <c r="A90" s="245"/>
    </row>
    <row r="91" customFormat="false" ht="11.25" hidden="false" customHeight="false" outlineLevel="0" collapsed="false">
      <c r="A91" s="245"/>
    </row>
    <row r="92" customFormat="false" ht="11.25" hidden="false" customHeight="false" outlineLevel="0" collapsed="false">
      <c r="A92" s="245"/>
    </row>
    <row r="93" customFormat="false" ht="11.25" hidden="false" customHeight="false" outlineLevel="0" collapsed="false">
      <c r="A93" s="245"/>
    </row>
    <row r="94" customFormat="false" ht="11.25" hidden="false" customHeight="false" outlineLevel="0" collapsed="false">
      <c r="A94" s="245"/>
    </row>
    <row r="95" customFormat="false" ht="11.25" hidden="false" customHeight="false" outlineLevel="0" collapsed="false">
      <c r="A95" s="245"/>
    </row>
    <row r="96" customFormat="false" ht="11.25" hidden="false" customHeight="false" outlineLevel="0" collapsed="false">
      <c r="A96" s="245"/>
    </row>
    <row r="97" customFormat="false" ht="11.25" hidden="false" customHeight="false" outlineLevel="0" collapsed="false">
      <c r="A97" s="245"/>
    </row>
    <row r="98" customFormat="false" ht="11.25" hidden="false" customHeight="false" outlineLevel="0" collapsed="false">
      <c r="A98" s="245"/>
    </row>
    <row r="99" customFormat="false" ht="11.25" hidden="false" customHeight="false" outlineLevel="0" collapsed="false">
      <c r="A99" s="245"/>
    </row>
    <row r="100" customFormat="false" ht="11.25" hidden="false" customHeight="false" outlineLevel="0" collapsed="false">
      <c r="A100" s="245"/>
    </row>
    <row r="101" customFormat="false" ht="11.25" hidden="false" customHeight="false" outlineLevel="0" collapsed="false">
      <c r="A101" s="245"/>
    </row>
    <row r="102" customFormat="false" ht="11.25" hidden="false" customHeight="false" outlineLevel="0" collapsed="false">
      <c r="A102" s="245"/>
    </row>
    <row r="103" customFormat="false" ht="11.25" hidden="false" customHeight="false" outlineLevel="0" collapsed="false">
      <c r="A103" s="245"/>
    </row>
    <row r="104" customFormat="false" ht="11.25" hidden="false" customHeight="false" outlineLevel="0" collapsed="false">
      <c r="A104" s="245"/>
    </row>
    <row r="105" customFormat="false" ht="11.25" hidden="false" customHeight="false" outlineLevel="0" collapsed="false">
      <c r="A105" s="245"/>
    </row>
    <row r="106" customFormat="false" ht="11.25" hidden="false" customHeight="false" outlineLevel="0" collapsed="false">
      <c r="A106" s="245"/>
    </row>
    <row r="107" customFormat="false" ht="11.25" hidden="false" customHeight="false" outlineLevel="0" collapsed="false">
      <c r="A107" s="245"/>
    </row>
    <row r="108" customFormat="false" ht="11.25" hidden="false" customHeight="false" outlineLevel="0" collapsed="false">
      <c r="A108" s="245"/>
    </row>
    <row r="109" customFormat="false" ht="11.25" hidden="false" customHeight="false" outlineLevel="0" collapsed="false">
      <c r="A109" s="245"/>
    </row>
    <row r="110" customFormat="false" ht="11.25" hidden="false" customHeight="false" outlineLevel="0" collapsed="false">
      <c r="A110" s="245"/>
    </row>
    <row r="111" customFormat="false" ht="11.25" hidden="false" customHeight="false" outlineLevel="0" collapsed="false">
      <c r="A111" s="245"/>
    </row>
    <row r="112" customFormat="false" ht="11.25" hidden="false" customHeight="false" outlineLevel="0" collapsed="false">
      <c r="A112" s="245"/>
    </row>
    <row r="113" customFormat="false" ht="11.25" hidden="false" customHeight="false" outlineLevel="0" collapsed="false">
      <c r="A113" s="245"/>
    </row>
    <row r="114" customFormat="false" ht="11.25" hidden="false" customHeight="false" outlineLevel="0" collapsed="false">
      <c r="A114" s="245"/>
    </row>
    <row r="115" customFormat="false" ht="11.25" hidden="false" customHeight="false" outlineLevel="0" collapsed="false">
      <c r="A115" s="245"/>
    </row>
    <row r="116" customFormat="false" ht="11.25" hidden="false" customHeight="false" outlineLevel="0" collapsed="false">
      <c r="A116" s="245"/>
    </row>
    <row r="117" customFormat="false" ht="11.25" hidden="false" customHeight="false" outlineLevel="0" collapsed="false">
      <c r="A117" s="245"/>
    </row>
    <row r="118" customFormat="false" ht="11.25" hidden="false" customHeight="false" outlineLevel="0" collapsed="false">
      <c r="A118" s="245"/>
    </row>
    <row r="119" customFormat="false" ht="11.25" hidden="false" customHeight="false" outlineLevel="0" collapsed="false">
      <c r="A119" s="245"/>
    </row>
    <row r="120" customFormat="false" ht="11.25" hidden="false" customHeight="false" outlineLevel="0" collapsed="false">
      <c r="A120" s="245"/>
    </row>
    <row r="121" customFormat="false" ht="11.25" hidden="false" customHeight="false" outlineLevel="0" collapsed="false">
      <c r="A121" s="245"/>
    </row>
    <row r="122" customFormat="false" ht="11.25" hidden="false" customHeight="false" outlineLevel="0" collapsed="false">
      <c r="A122" s="245"/>
    </row>
    <row r="123" customFormat="false" ht="11.25" hidden="false" customHeight="false" outlineLevel="0" collapsed="false">
      <c r="A123" s="245"/>
    </row>
    <row r="124" customFormat="false" ht="11.25" hidden="false" customHeight="false" outlineLevel="0" collapsed="false">
      <c r="A124" s="245"/>
    </row>
    <row r="125" customFormat="false" ht="11.25" hidden="false" customHeight="false" outlineLevel="0" collapsed="false">
      <c r="A125" s="245"/>
    </row>
    <row r="126" customFormat="false" ht="11.25" hidden="false" customHeight="false" outlineLevel="0" collapsed="false">
      <c r="A126" s="245"/>
    </row>
    <row r="127" customFormat="false" ht="11.25" hidden="false" customHeight="false" outlineLevel="0" collapsed="false">
      <c r="A127" s="245"/>
    </row>
    <row r="128" customFormat="false" ht="11.25" hidden="false" customHeight="false" outlineLevel="0" collapsed="false">
      <c r="A128" s="245"/>
    </row>
    <row r="129" customFormat="false" ht="11.25" hidden="false" customHeight="false" outlineLevel="0" collapsed="false">
      <c r="A129" s="245"/>
    </row>
    <row r="130" customFormat="false" ht="11.25" hidden="false" customHeight="false" outlineLevel="0" collapsed="false">
      <c r="A130" s="245"/>
    </row>
    <row r="131" customFormat="false" ht="11.25" hidden="false" customHeight="false" outlineLevel="0" collapsed="false">
      <c r="A131" s="245"/>
    </row>
    <row r="132" customFormat="false" ht="11.25" hidden="false" customHeight="false" outlineLevel="0" collapsed="false">
      <c r="A132" s="245"/>
    </row>
    <row r="133" customFormat="false" ht="11.25" hidden="false" customHeight="false" outlineLevel="0" collapsed="false">
      <c r="A133" s="245"/>
    </row>
    <row r="134" customFormat="false" ht="11.25" hidden="false" customHeight="false" outlineLevel="0" collapsed="false">
      <c r="A134" s="245"/>
    </row>
    <row r="135" customFormat="false" ht="11.25" hidden="false" customHeight="false" outlineLevel="0" collapsed="false">
      <c r="A135" s="245"/>
    </row>
    <row r="136" customFormat="false" ht="11.25" hidden="false" customHeight="false" outlineLevel="0" collapsed="false">
      <c r="A136" s="245"/>
    </row>
    <row r="137" customFormat="false" ht="11.25" hidden="false" customHeight="false" outlineLevel="0" collapsed="false">
      <c r="A137" s="245"/>
    </row>
    <row r="138" customFormat="false" ht="11.25" hidden="false" customHeight="false" outlineLevel="0" collapsed="false">
      <c r="A138" s="245"/>
    </row>
    <row r="139" customFormat="false" ht="11.25" hidden="false" customHeight="false" outlineLevel="0" collapsed="false">
      <c r="A139" s="245"/>
    </row>
    <row r="140" customFormat="false" ht="11.25" hidden="false" customHeight="false" outlineLevel="0" collapsed="false">
      <c r="A140" s="245"/>
    </row>
    <row r="141" customFormat="false" ht="11.25" hidden="false" customHeight="false" outlineLevel="0" collapsed="false">
      <c r="A141" s="245"/>
    </row>
    <row r="142" customFormat="false" ht="11.25" hidden="false" customHeight="false" outlineLevel="0" collapsed="false">
      <c r="A142" s="245"/>
    </row>
    <row r="143" customFormat="false" ht="11.25" hidden="false" customHeight="false" outlineLevel="0" collapsed="false">
      <c r="A143" s="245"/>
    </row>
    <row r="144" customFormat="false" ht="11.25" hidden="false" customHeight="false" outlineLevel="0" collapsed="false">
      <c r="A144" s="245"/>
    </row>
    <row r="145" customFormat="false" ht="11.25" hidden="false" customHeight="false" outlineLevel="0" collapsed="false">
      <c r="A145" s="245"/>
    </row>
    <row r="146" customFormat="false" ht="11.25" hidden="false" customHeight="false" outlineLevel="0" collapsed="false">
      <c r="A146" s="245"/>
    </row>
    <row r="147" customFormat="false" ht="11.25" hidden="false" customHeight="false" outlineLevel="0" collapsed="false">
      <c r="A147" s="245"/>
    </row>
    <row r="148" customFormat="false" ht="11.25" hidden="false" customHeight="false" outlineLevel="0" collapsed="false">
      <c r="A148" s="245"/>
    </row>
    <row r="149" customFormat="false" ht="11.25" hidden="false" customHeight="false" outlineLevel="0" collapsed="false">
      <c r="A149" s="245"/>
    </row>
    <row r="150" customFormat="false" ht="11.25" hidden="false" customHeight="false" outlineLevel="0" collapsed="false">
      <c r="A150" s="245"/>
    </row>
    <row r="151" customFormat="false" ht="11.25" hidden="false" customHeight="false" outlineLevel="0" collapsed="false">
      <c r="A151" s="245"/>
    </row>
    <row r="152" customFormat="false" ht="11.25" hidden="false" customHeight="false" outlineLevel="0" collapsed="false">
      <c r="A152" s="245"/>
    </row>
    <row r="153" customFormat="false" ht="11.25" hidden="false" customHeight="false" outlineLevel="0" collapsed="false">
      <c r="A153" s="245"/>
    </row>
    <row r="154" customFormat="false" ht="11.25" hidden="false" customHeight="false" outlineLevel="0" collapsed="false">
      <c r="A154" s="245"/>
    </row>
    <row r="155" customFormat="false" ht="11.25" hidden="false" customHeight="false" outlineLevel="0" collapsed="false">
      <c r="A155" s="245"/>
    </row>
    <row r="156" customFormat="false" ht="11.25" hidden="false" customHeight="false" outlineLevel="0" collapsed="false">
      <c r="A156" s="245"/>
    </row>
    <row r="157" customFormat="false" ht="11.25" hidden="false" customHeight="false" outlineLevel="0" collapsed="false">
      <c r="A157" s="245"/>
    </row>
    <row r="158" customFormat="false" ht="11.25" hidden="false" customHeight="false" outlineLevel="0" collapsed="false">
      <c r="A158" s="245"/>
    </row>
    <row r="159" customFormat="false" ht="11.25" hidden="false" customHeight="false" outlineLevel="0" collapsed="false">
      <c r="A159" s="245"/>
    </row>
    <row r="160" customFormat="false" ht="11.25" hidden="false" customHeight="false" outlineLevel="0" collapsed="false">
      <c r="A160" s="245"/>
    </row>
    <row r="161" customFormat="false" ht="11.25" hidden="false" customHeight="false" outlineLevel="0" collapsed="false">
      <c r="A161" s="245"/>
    </row>
    <row r="162" customFormat="false" ht="11.25" hidden="false" customHeight="false" outlineLevel="0" collapsed="false">
      <c r="A162" s="245"/>
    </row>
    <row r="163" customFormat="false" ht="11.25" hidden="false" customHeight="false" outlineLevel="0" collapsed="false">
      <c r="A163" s="245"/>
    </row>
    <row r="164" customFormat="false" ht="11.25" hidden="false" customHeight="false" outlineLevel="0" collapsed="false">
      <c r="A164" s="245"/>
    </row>
    <row r="165" customFormat="false" ht="11.25" hidden="false" customHeight="false" outlineLevel="0" collapsed="false">
      <c r="A165" s="245"/>
    </row>
    <row r="166" customFormat="false" ht="11.25" hidden="false" customHeight="false" outlineLevel="0" collapsed="false">
      <c r="A166" s="245"/>
    </row>
    <row r="167" customFormat="false" ht="11.25" hidden="false" customHeight="false" outlineLevel="0" collapsed="false">
      <c r="A167" s="245"/>
    </row>
    <row r="168" customFormat="false" ht="11.25" hidden="false" customHeight="false" outlineLevel="0" collapsed="false">
      <c r="A168" s="245"/>
    </row>
    <row r="169" customFormat="false" ht="11.25" hidden="false" customHeight="false" outlineLevel="0" collapsed="false">
      <c r="A169" s="245"/>
    </row>
    <row r="170" customFormat="false" ht="11.25" hidden="false" customHeight="false" outlineLevel="0" collapsed="false">
      <c r="A170" s="245"/>
    </row>
    <row r="171" customFormat="false" ht="11.25" hidden="false" customHeight="false" outlineLevel="0" collapsed="false">
      <c r="A171" s="245"/>
    </row>
    <row r="172" customFormat="false" ht="11.25" hidden="false" customHeight="false" outlineLevel="0" collapsed="false">
      <c r="A172" s="245"/>
    </row>
    <row r="173" customFormat="false" ht="11.25" hidden="false" customHeight="false" outlineLevel="0" collapsed="false">
      <c r="A173" s="245"/>
    </row>
    <row r="174" customFormat="false" ht="11.25" hidden="false" customHeight="false" outlineLevel="0" collapsed="false">
      <c r="A174" s="245"/>
    </row>
    <row r="175" customFormat="false" ht="11.25" hidden="false" customHeight="false" outlineLevel="0" collapsed="false">
      <c r="A175" s="245"/>
    </row>
    <row r="176" customFormat="false" ht="11.25" hidden="false" customHeight="false" outlineLevel="0" collapsed="false">
      <c r="A176" s="245"/>
    </row>
    <row r="177" customFormat="false" ht="11.25" hidden="false" customHeight="false" outlineLevel="0" collapsed="false">
      <c r="A177" s="245"/>
    </row>
    <row r="178" customFormat="false" ht="11.25" hidden="false" customHeight="false" outlineLevel="0" collapsed="false">
      <c r="A178" s="245"/>
    </row>
    <row r="179" customFormat="false" ht="11.25" hidden="false" customHeight="false" outlineLevel="0" collapsed="false">
      <c r="A179" s="245"/>
    </row>
    <row r="180" customFormat="false" ht="11.25" hidden="false" customHeight="false" outlineLevel="0" collapsed="false">
      <c r="A180" s="245"/>
    </row>
    <row r="181" customFormat="false" ht="11.25" hidden="false" customHeight="false" outlineLevel="0" collapsed="false">
      <c r="A181" s="245"/>
    </row>
    <row r="182" customFormat="false" ht="11.25" hidden="false" customHeight="false" outlineLevel="0" collapsed="false">
      <c r="A182" s="245"/>
    </row>
    <row r="183" customFormat="false" ht="11.25" hidden="false" customHeight="false" outlineLevel="0" collapsed="false">
      <c r="A183" s="245"/>
    </row>
    <row r="184" customFormat="false" ht="11.25" hidden="false" customHeight="false" outlineLevel="0" collapsed="false">
      <c r="A184" s="245"/>
    </row>
    <row r="185" customFormat="false" ht="11.25" hidden="false" customHeight="false" outlineLevel="0" collapsed="false">
      <c r="A185" s="245"/>
    </row>
    <row r="186" customFormat="false" ht="11.25" hidden="false" customHeight="false" outlineLevel="0" collapsed="false">
      <c r="A186" s="245"/>
    </row>
    <row r="187" customFormat="false" ht="11.25" hidden="false" customHeight="false" outlineLevel="0" collapsed="false">
      <c r="A187" s="245"/>
    </row>
    <row r="188" customFormat="false" ht="11.25" hidden="false" customHeight="false" outlineLevel="0" collapsed="false">
      <c r="A188" s="245"/>
    </row>
    <row r="189" customFormat="false" ht="11.25" hidden="false" customHeight="false" outlineLevel="0" collapsed="false">
      <c r="A189" s="245"/>
    </row>
    <row r="190" customFormat="false" ht="11.25" hidden="false" customHeight="false" outlineLevel="0" collapsed="false">
      <c r="A190" s="245"/>
    </row>
    <row r="191" customFormat="false" ht="11.25" hidden="false" customHeight="false" outlineLevel="0" collapsed="false">
      <c r="A191" s="245"/>
    </row>
    <row r="192" customFormat="false" ht="11.25" hidden="false" customHeight="false" outlineLevel="0" collapsed="false">
      <c r="A192" s="245"/>
    </row>
    <row r="193" customFormat="false" ht="11.25" hidden="false" customHeight="false" outlineLevel="0" collapsed="false">
      <c r="A193" s="245"/>
    </row>
    <row r="194" customFormat="false" ht="11.25" hidden="false" customHeight="false" outlineLevel="0" collapsed="false">
      <c r="A194" s="245"/>
    </row>
    <row r="195" customFormat="false" ht="11.25" hidden="false" customHeight="false" outlineLevel="0" collapsed="false">
      <c r="A195" s="245"/>
    </row>
    <row r="196" customFormat="false" ht="11.25" hidden="false" customHeight="false" outlineLevel="0" collapsed="false">
      <c r="A196" s="245"/>
    </row>
    <row r="197" customFormat="false" ht="11.25" hidden="false" customHeight="false" outlineLevel="0" collapsed="false">
      <c r="A197" s="245"/>
    </row>
    <row r="198" customFormat="false" ht="11.25" hidden="false" customHeight="false" outlineLevel="0" collapsed="false">
      <c r="A198" s="245"/>
    </row>
    <row r="199" customFormat="false" ht="11.25" hidden="false" customHeight="false" outlineLevel="0" collapsed="false">
      <c r="A199" s="245"/>
    </row>
    <row r="200" customFormat="false" ht="11.25" hidden="false" customHeight="false" outlineLevel="0" collapsed="false">
      <c r="A200" s="245"/>
    </row>
    <row r="201" customFormat="false" ht="11.25" hidden="false" customHeight="false" outlineLevel="0" collapsed="false">
      <c r="A201" s="245"/>
    </row>
    <row r="202" customFormat="false" ht="11.25" hidden="false" customHeight="false" outlineLevel="0" collapsed="false">
      <c r="A202" s="245"/>
    </row>
    <row r="203" customFormat="false" ht="11.25" hidden="false" customHeight="false" outlineLevel="0" collapsed="false">
      <c r="A203" s="245"/>
    </row>
    <row r="204" customFormat="false" ht="11.25" hidden="false" customHeight="false" outlineLevel="0" collapsed="false">
      <c r="A204" s="245"/>
    </row>
    <row r="205" customFormat="false" ht="11.25" hidden="false" customHeight="false" outlineLevel="0" collapsed="false">
      <c r="A205" s="245"/>
    </row>
    <row r="206" customFormat="false" ht="11.25" hidden="false" customHeight="false" outlineLevel="0" collapsed="false">
      <c r="A206" s="245"/>
    </row>
    <row r="207" customFormat="false" ht="11.25" hidden="false" customHeight="false" outlineLevel="0" collapsed="false">
      <c r="A207" s="245"/>
    </row>
    <row r="208" customFormat="false" ht="11.25" hidden="false" customHeight="false" outlineLevel="0" collapsed="false">
      <c r="A208" s="245"/>
    </row>
    <row r="209" customFormat="false" ht="11.25" hidden="false" customHeight="false" outlineLevel="0" collapsed="false">
      <c r="A209" s="245"/>
    </row>
    <row r="210" customFormat="false" ht="11.25" hidden="false" customHeight="false" outlineLevel="0" collapsed="false">
      <c r="A210" s="245"/>
    </row>
    <row r="211" customFormat="false" ht="11.25" hidden="false" customHeight="false" outlineLevel="0" collapsed="false">
      <c r="A211" s="245"/>
    </row>
    <row r="212" customFormat="false" ht="11.25" hidden="false" customHeight="false" outlineLevel="0" collapsed="false">
      <c r="A212" s="245"/>
    </row>
    <row r="213" customFormat="false" ht="11.25" hidden="false" customHeight="false" outlineLevel="0" collapsed="false">
      <c r="A213" s="245"/>
    </row>
    <row r="214" customFormat="false" ht="11.25" hidden="false" customHeight="false" outlineLevel="0" collapsed="false">
      <c r="A214" s="245"/>
    </row>
    <row r="215" customFormat="false" ht="11.25" hidden="false" customHeight="false" outlineLevel="0" collapsed="false">
      <c r="A215" s="245"/>
    </row>
    <row r="216" customFormat="false" ht="11.25" hidden="false" customHeight="false" outlineLevel="0" collapsed="false">
      <c r="A216" s="245"/>
    </row>
    <row r="217" customFormat="false" ht="11.25" hidden="false" customHeight="false" outlineLevel="0" collapsed="false">
      <c r="A217" s="245"/>
    </row>
    <row r="218" customFormat="false" ht="11.25" hidden="false" customHeight="false" outlineLevel="0" collapsed="false">
      <c r="A218" s="245"/>
    </row>
    <row r="219" customFormat="false" ht="11.25" hidden="false" customHeight="false" outlineLevel="0" collapsed="false">
      <c r="A219" s="245"/>
    </row>
    <row r="220" customFormat="false" ht="11.25" hidden="false" customHeight="false" outlineLevel="0" collapsed="false">
      <c r="A220" s="245"/>
    </row>
    <row r="221" customFormat="false" ht="11.25" hidden="false" customHeight="false" outlineLevel="0" collapsed="false">
      <c r="A221" s="245"/>
    </row>
    <row r="222" customFormat="false" ht="11.25" hidden="false" customHeight="false" outlineLevel="0" collapsed="false">
      <c r="A222" s="245"/>
    </row>
    <row r="223" customFormat="false" ht="11.25" hidden="false" customHeight="false" outlineLevel="0" collapsed="false">
      <c r="A223" s="245"/>
    </row>
    <row r="224" customFormat="false" ht="11.25" hidden="false" customHeight="false" outlineLevel="0" collapsed="false">
      <c r="A224" s="245"/>
    </row>
    <row r="225" customFormat="false" ht="11.25" hidden="false" customHeight="false" outlineLevel="0" collapsed="false">
      <c r="A225" s="245"/>
    </row>
    <row r="226" customFormat="false" ht="11.25" hidden="false" customHeight="false" outlineLevel="0" collapsed="false">
      <c r="A226" s="245"/>
    </row>
    <row r="227" customFormat="false" ht="11.25" hidden="false" customHeight="false" outlineLevel="0" collapsed="false">
      <c r="A227" s="245"/>
    </row>
    <row r="228" customFormat="false" ht="11.25" hidden="false" customHeight="false" outlineLevel="0" collapsed="false">
      <c r="A228" s="245"/>
    </row>
    <row r="229" customFormat="false" ht="11.25" hidden="false" customHeight="false" outlineLevel="0" collapsed="false">
      <c r="A229" s="245"/>
    </row>
    <row r="230" customFormat="false" ht="11.25" hidden="false" customHeight="false" outlineLevel="0" collapsed="false">
      <c r="A230" s="245"/>
    </row>
    <row r="231" customFormat="false" ht="11.25" hidden="false" customHeight="false" outlineLevel="0" collapsed="false">
      <c r="A231" s="245"/>
    </row>
    <row r="232" customFormat="false" ht="11.25" hidden="false" customHeight="false" outlineLevel="0" collapsed="false">
      <c r="A232" s="245"/>
    </row>
    <row r="233" customFormat="false" ht="11.25" hidden="false" customHeight="false" outlineLevel="0" collapsed="false">
      <c r="A233" s="245"/>
    </row>
    <row r="234" customFormat="false" ht="11.25" hidden="false" customHeight="false" outlineLevel="0" collapsed="false">
      <c r="A234" s="245"/>
    </row>
    <row r="235" customFormat="false" ht="11.25" hidden="false" customHeight="false" outlineLevel="0" collapsed="false">
      <c r="A235" s="245"/>
    </row>
    <row r="236" customFormat="false" ht="11.25" hidden="false" customHeight="false" outlineLevel="0" collapsed="false">
      <c r="A236" s="245"/>
    </row>
    <row r="237" customFormat="false" ht="11.25" hidden="false" customHeight="false" outlineLevel="0" collapsed="false">
      <c r="A237" s="245"/>
    </row>
    <row r="238" customFormat="false" ht="11.25" hidden="false" customHeight="false" outlineLevel="0" collapsed="false">
      <c r="A238" s="245"/>
    </row>
    <row r="239" customFormat="false" ht="11.25" hidden="false" customHeight="false" outlineLevel="0" collapsed="false">
      <c r="A239" s="245"/>
    </row>
    <row r="240" customFormat="false" ht="11.25" hidden="false" customHeight="false" outlineLevel="0" collapsed="false">
      <c r="A240" s="245"/>
    </row>
    <row r="241" customFormat="false" ht="11.25" hidden="false" customHeight="false" outlineLevel="0" collapsed="false">
      <c r="A241" s="245"/>
    </row>
    <row r="242" customFormat="false" ht="11.25" hidden="false" customHeight="false" outlineLevel="0" collapsed="false">
      <c r="A242" s="245"/>
    </row>
    <row r="243" customFormat="false" ht="11.25" hidden="false" customHeight="false" outlineLevel="0" collapsed="false">
      <c r="A243" s="245"/>
    </row>
    <row r="244" customFormat="false" ht="11.25" hidden="false" customHeight="false" outlineLevel="0" collapsed="false">
      <c r="A244" s="245"/>
    </row>
    <row r="245" customFormat="false" ht="11.25" hidden="false" customHeight="false" outlineLevel="0" collapsed="false">
      <c r="A245" s="245"/>
    </row>
    <row r="246" customFormat="false" ht="11.25" hidden="false" customHeight="false" outlineLevel="0" collapsed="false">
      <c r="A246" s="245"/>
    </row>
    <row r="247" customFormat="false" ht="11.25" hidden="false" customHeight="false" outlineLevel="0" collapsed="false">
      <c r="A247" s="245"/>
    </row>
    <row r="248" customFormat="false" ht="11.25" hidden="false" customHeight="false" outlineLevel="0" collapsed="false">
      <c r="A248" s="245"/>
    </row>
    <row r="249" customFormat="false" ht="11.25" hidden="false" customHeight="false" outlineLevel="0" collapsed="false">
      <c r="A249" s="245"/>
    </row>
    <row r="250" customFormat="false" ht="11.25" hidden="false" customHeight="false" outlineLevel="0" collapsed="false">
      <c r="A250" s="245"/>
    </row>
    <row r="251" customFormat="false" ht="11.25" hidden="false" customHeight="false" outlineLevel="0" collapsed="false">
      <c r="A251" s="245"/>
    </row>
    <row r="252" customFormat="false" ht="11.25" hidden="false" customHeight="false" outlineLevel="0" collapsed="false">
      <c r="A252" s="245"/>
    </row>
    <row r="253" customFormat="false" ht="11.25" hidden="false" customHeight="false" outlineLevel="0" collapsed="false">
      <c r="A253" s="245"/>
    </row>
    <row r="254" customFormat="false" ht="11.25" hidden="false" customHeight="false" outlineLevel="0" collapsed="false">
      <c r="A254" s="245"/>
    </row>
    <row r="255" customFormat="false" ht="11.25" hidden="false" customHeight="false" outlineLevel="0" collapsed="false">
      <c r="A255" s="245"/>
    </row>
    <row r="256" customFormat="false" ht="11.25" hidden="false" customHeight="false" outlineLevel="0" collapsed="false">
      <c r="A256" s="245"/>
    </row>
    <row r="257" customFormat="false" ht="11.25" hidden="false" customHeight="false" outlineLevel="0" collapsed="false">
      <c r="A257" s="245"/>
    </row>
    <row r="258" customFormat="false" ht="11.25" hidden="false" customHeight="false" outlineLevel="0" collapsed="false">
      <c r="A258" s="245"/>
    </row>
    <row r="259" customFormat="false" ht="11.25" hidden="false" customHeight="false" outlineLevel="0" collapsed="false">
      <c r="A259" s="245"/>
    </row>
    <row r="260" customFormat="false" ht="11.25" hidden="false" customHeight="false" outlineLevel="0" collapsed="false">
      <c r="A260" s="245"/>
    </row>
    <row r="261" customFormat="false" ht="11.25" hidden="false" customHeight="false" outlineLevel="0" collapsed="false">
      <c r="A261" s="245"/>
    </row>
    <row r="262" customFormat="false" ht="11.25" hidden="false" customHeight="false" outlineLevel="0" collapsed="false">
      <c r="A262" s="245"/>
    </row>
    <row r="263" customFormat="false" ht="11.25" hidden="false" customHeight="false" outlineLevel="0" collapsed="false">
      <c r="A263" s="245"/>
    </row>
    <row r="264" customFormat="false" ht="11.25" hidden="false" customHeight="false" outlineLevel="0" collapsed="false">
      <c r="A264" s="245"/>
    </row>
    <row r="265" customFormat="false" ht="11.25" hidden="false" customHeight="false" outlineLevel="0" collapsed="false">
      <c r="A265" s="245"/>
    </row>
    <row r="266" customFormat="false" ht="11.25" hidden="false" customHeight="false" outlineLevel="0" collapsed="false">
      <c r="A266" s="245"/>
    </row>
    <row r="267" customFormat="false" ht="11.25" hidden="false" customHeight="false" outlineLevel="0" collapsed="false">
      <c r="A267" s="245"/>
    </row>
    <row r="268" customFormat="false" ht="11.25" hidden="false" customHeight="false" outlineLevel="0" collapsed="false">
      <c r="A268" s="245"/>
    </row>
    <row r="269" customFormat="false" ht="11.25" hidden="false" customHeight="false" outlineLevel="0" collapsed="false">
      <c r="A269" s="245"/>
    </row>
    <row r="270" customFormat="false" ht="11.25" hidden="false" customHeight="false" outlineLevel="0" collapsed="false">
      <c r="A270" s="245"/>
    </row>
    <row r="271" customFormat="false" ht="11.25" hidden="false" customHeight="false" outlineLevel="0" collapsed="false">
      <c r="A271" s="241"/>
    </row>
    <row r="272" customFormat="false" ht="11.25" hidden="false" customHeight="false" outlineLevel="0" collapsed="false">
      <c r="A272" s="241"/>
    </row>
    <row r="273" customFormat="false" ht="11.25" hidden="false" customHeight="false" outlineLevel="0" collapsed="false">
      <c r="A273" s="241"/>
    </row>
    <row r="274" customFormat="false" ht="11.25" hidden="false" customHeight="false" outlineLevel="0" collapsed="false">
      <c r="A274" s="241"/>
    </row>
    <row r="275" customFormat="false" ht="11.25" hidden="false" customHeight="false" outlineLevel="0" collapsed="false">
      <c r="A275" s="241"/>
    </row>
    <row r="276" customFormat="false" ht="11.25" hidden="false" customHeight="false" outlineLevel="0" collapsed="false">
      <c r="A276" s="241"/>
    </row>
    <row r="277" customFormat="false" ht="11.25" hidden="false" customHeight="false" outlineLevel="0" collapsed="false">
      <c r="A277" s="241"/>
    </row>
    <row r="278" customFormat="false" ht="11.25" hidden="false" customHeight="false" outlineLevel="0" collapsed="false">
      <c r="A278" s="241"/>
    </row>
    <row r="279" customFormat="false" ht="11.25" hidden="false" customHeight="false" outlineLevel="0" collapsed="false">
      <c r="A279" s="241"/>
    </row>
    <row r="280" customFormat="false" ht="11.25" hidden="false" customHeight="false" outlineLevel="0" collapsed="false">
      <c r="A280" s="241"/>
    </row>
    <row r="281" customFormat="false" ht="11.25" hidden="false" customHeight="false" outlineLevel="0" collapsed="false">
      <c r="A281" s="241"/>
    </row>
    <row r="282" customFormat="false" ht="11.25" hidden="false" customHeight="false" outlineLevel="0" collapsed="false">
      <c r="A282" s="241"/>
    </row>
    <row r="283" customFormat="false" ht="11.25" hidden="false" customHeight="false" outlineLevel="0" collapsed="false">
      <c r="A283" s="241"/>
    </row>
    <row r="284" customFormat="false" ht="11.25" hidden="false" customHeight="false" outlineLevel="0" collapsed="false">
      <c r="A284" s="241"/>
    </row>
    <row r="285" customFormat="false" ht="11.25" hidden="false" customHeight="false" outlineLevel="0" collapsed="false">
      <c r="A285" s="241"/>
    </row>
    <row r="286" customFormat="false" ht="11.25" hidden="false" customHeight="false" outlineLevel="0" collapsed="false">
      <c r="A286" s="241"/>
    </row>
    <row r="287" customFormat="false" ht="11.25" hidden="false" customHeight="false" outlineLevel="0" collapsed="false">
      <c r="A287" s="241"/>
    </row>
    <row r="288" customFormat="false" ht="11.25" hidden="false" customHeight="false" outlineLevel="0" collapsed="false">
      <c r="A288" s="241"/>
    </row>
    <row r="289" customFormat="false" ht="11.25" hidden="false" customHeight="false" outlineLevel="0" collapsed="false">
      <c r="A289" s="241"/>
    </row>
    <row r="290" customFormat="false" ht="11.25" hidden="false" customHeight="false" outlineLevel="0" collapsed="false">
      <c r="A290" s="241"/>
    </row>
    <row r="291" customFormat="false" ht="11.25" hidden="false" customHeight="false" outlineLevel="0" collapsed="false">
      <c r="A291" s="241"/>
    </row>
    <row r="292" customFormat="false" ht="11.25" hidden="false" customHeight="false" outlineLevel="0" collapsed="false">
      <c r="A292" s="241"/>
    </row>
    <row r="293" customFormat="false" ht="11.25" hidden="false" customHeight="false" outlineLevel="0" collapsed="false">
      <c r="A293" s="241"/>
    </row>
    <row r="294" customFormat="false" ht="11.25" hidden="false" customHeight="false" outlineLevel="0" collapsed="false">
      <c r="A294" s="241"/>
    </row>
    <row r="295" customFormat="false" ht="11.25" hidden="false" customHeight="false" outlineLevel="0" collapsed="false">
      <c r="A295" s="241"/>
    </row>
    <row r="296" customFormat="false" ht="11.25" hidden="false" customHeight="false" outlineLevel="0" collapsed="false">
      <c r="A296" s="241"/>
    </row>
    <row r="297" customFormat="false" ht="11.25" hidden="false" customHeight="false" outlineLevel="0" collapsed="false">
      <c r="A297" s="241"/>
    </row>
    <row r="298" customFormat="false" ht="11.25" hidden="false" customHeight="false" outlineLevel="0" collapsed="false">
      <c r="A298" s="241"/>
    </row>
    <row r="299" customFormat="false" ht="11.25" hidden="false" customHeight="false" outlineLevel="0" collapsed="false">
      <c r="A299" s="241"/>
    </row>
    <row r="300" customFormat="false" ht="11.25" hidden="false" customHeight="false" outlineLevel="0" collapsed="false">
      <c r="A300" s="241"/>
    </row>
    <row r="301" customFormat="false" ht="11.25" hidden="false" customHeight="false" outlineLevel="0" collapsed="false">
      <c r="A301" s="241"/>
    </row>
    <row r="302" customFormat="false" ht="11.25" hidden="false" customHeight="false" outlineLevel="0" collapsed="false">
      <c r="A302" s="241"/>
    </row>
    <row r="303" customFormat="false" ht="11.25" hidden="false" customHeight="false" outlineLevel="0" collapsed="false">
      <c r="A303" s="241"/>
    </row>
    <row r="304" customFormat="false" ht="11.25" hidden="false" customHeight="false" outlineLevel="0" collapsed="false">
      <c r="A304" s="241"/>
    </row>
    <row r="305" customFormat="false" ht="11.25" hidden="false" customHeight="false" outlineLevel="0" collapsed="false">
      <c r="A305" s="241"/>
    </row>
    <row r="306" customFormat="false" ht="11.25" hidden="false" customHeight="false" outlineLevel="0" collapsed="false">
      <c r="A306" s="241"/>
    </row>
    <row r="307" customFormat="false" ht="11.25" hidden="false" customHeight="false" outlineLevel="0" collapsed="false">
      <c r="A307" s="241"/>
    </row>
    <row r="308" customFormat="false" ht="11.25" hidden="false" customHeight="false" outlineLevel="0" collapsed="false">
      <c r="A308" s="241"/>
    </row>
    <row r="309" customFormat="false" ht="11.25" hidden="false" customHeight="false" outlineLevel="0" collapsed="false">
      <c r="A309" s="241"/>
    </row>
    <row r="310" customFormat="false" ht="11.25" hidden="false" customHeight="false" outlineLevel="0" collapsed="false">
      <c r="A310" s="241"/>
    </row>
    <row r="311" customFormat="false" ht="11.25" hidden="false" customHeight="false" outlineLevel="0" collapsed="false">
      <c r="A311" s="241"/>
    </row>
    <row r="312" customFormat="false" ht="11.25" hidden="false" customHeight="false" outlineLevel="0" collapsed="false">
      <c r="A312" s="241"/>
    </row>
    <row r="313" customFormat="false" ht="11.25" hidden="false" customHeight="false" outlineLevel="0" collapsed="false">
      <c r="A313" s="241"/>
    </row>
    <row r="314" customFormat="false" ht="11.25" hidden="false" customHeight="false" outlineLevel="0" collapsed="false">
      <c r="A314" s="241"/>
    </row>
    <row r="315" customFormat="false" ht="11.25" hidden="false" customHeight="false" outlineLevel="0" collapsed="false">
      <c r="A315" s="241"/>
    </row>
    <row r="316" customFormat="false" ht="11.25" hidden="false" customHeight="false" outlineLevel="0" collapsed="false">
      <c r="A316" s="241"/>
    </row>
    <row r="317" customFormat="false" ht="11.25" hidden="false" customHeight="false" outlineLevel="0" collapsed="false">
      <c r="A317" s="241"/>
    </row>
    <row r="318" customFormat="false" ht="11.25" hidden="false" customHeight="false" outlineLevel="0" collapsed="false">
      <c r="A318" s="241"/>
    </row>
    <row r="319" customFormat="false" ht="11.25" hidden="false" customHeight="false" outlineLevel="0" collapsed="false">
      <c r="A319" s="241"/>
    </row>
    <row r="320" customFormat="false" ht="11.25" hidden="false" customHeight="false" outlineLevel="0" collapsed="false">
      <c r="A320" s="241"/>
    </row>
    <row r="321" customFormat="false" ht="11.25" hidden="false" customHeight="false" outlineLevel="0" collapsed="false">
      <c r="A321" s="241"/>
    </row>
    <row r="322" customFormat="false" ht="11.25" hidden="false" customHeight="false" outlineLevel="0" collapsed="false">
      <c r="A322" s="241"/>
    </row>
    <row r="323" customFormat="false" ht="11.25" hidden="false" customHeight="false" outlineLevel="0" collapsed="false">
      <c r="A323" s="241"/>
    </row>
    <row r="324" customFormat="false" ht="11.25" hidden="false" customHeight="false" outlineLevel="0" collapsed="false">
      <c r="A324" s="241"/>
    </row>
    <row r="325" customFormat="false" ht="11.25" hidden="false" customHeight="false" outlineLevel="0" collapsed="false">
      <c r="A325" s="241"/>
    </row>
    <row r="326" customFormat="false" ht="11.25" hidden="false" customHeight="false" outlineLevel="0" collapsed="false">
      <c r="A326" s="241"/>
    </row>
    <row r="327" customFormat="false" ht="11.25" hidden="false" customHeight="false" outlineLevel="0" collapsed="false">
      <c r="A327" s="241"/>
    </row>
    <row r="328" customFormat="false" ht="11.25" hidden="false" customHeight="false" outlineLevel="0" collapsed="false">
      <c r="A328" s="241"/>
    </row>
    <row r="329" customFormat="false" ht="11.25" hidden="false" customHeight="false" outlineLevel="0" collapsed="false">
      <c r="A329" s="241"/>
    </row>
    <row r="330" customFormat="false" ht="11.25" hidden="false" customHeight="false" outlineLevel="0" collapsed="false">
      <c r="A330" s="241"/>
    </row>
    <row r="331" customFormat="false" ht="11.25" hidden="false" customHeight="false" outlineLevel="0" collapsed="false">
      <c r="A331" s="241"/>
    </row>
    <row r="332" customFormat="false" ht="11.25" hidden="false" customHeight="false" outlineLevel="0" collapsed="false">
      <c r="A332" s="241"/>
    </row>
    <row r="333" customFormat="false" ht="11.25" hidden="false" customHeight="false" outlineLevel="0" collapsed="false">
      <c r="A333" s="241"/>
    </row>
    <row r="334" customFormat="false" ht="11.25" hidden="false" customHeight="false" outlineLevel="0" collapsed="false">
      <c r="A334" s="241"/>
    </row>
    <row r="335" customFormat="false" ht="11.25" hidden="false" customHeight="false" outlineLevel="0" collapsed="false">
      <c r="A335" s="241"/>
    </row>
    <row r="336" customFormat="false" ht="11.25" hidden="false" customHeight="false" outlineLevel="0" collapsed="false">
      <c r="A336" s="241"/>
    </row>
    <row r="337" customFormat="false" ht="11.25" hidden="false" customHeight="false" outlineLevel="0" collapsed="false">
      <c r="A337" s="241"/>
    </row>
    <row r="338" customFormat="false" ht="11.25" hidden="false" customHeight="false" outlineLevel="0" collapsed="false">
      <c r="A338" s="241"/>
    </row>
    <row r="339" customFormat="false" ht="11.25" hidden="false" customHeight="false" outlineLevel="0" collapsed="false">
      <c r="A339" s="241"/>
    </row>
    <row r="340" customFormat="false" ht="11.25" hidden="false" customHeight="false" outlineLevel="0" collapsed="false">
      <c r="A340" s="241"/>
    </row>
    <row r="341" customFormat="false" ht="11.25" hidden="false" customHeight="false" outlineLevel="0" collapsed="false">
      <c r="A341" s="241"/>
    </row>
    <row r="342" customFormat="false" ht="11.25" hidden="false" customHeight="false" outlineLevel="0" collapsed="false">
      <c r="A342" s="241"/>
    </row>
    <row r="343" customFormat="false" ht="11.25" hidden="false" customHeight="false" outlineLevel="0" collapsed="false">
      <c r="A343" s="241"/>
    </row>
    <row r="344" customFormat="false" ht="11.25" hidden="false" customHeight="false" outlineLevel="0" collapsed="false">
      <c r="A344" s="241"/>
    </row>
    <row r="345" customFormat="false" ht="11.25" hidden="false" customHeight="false" outlineLevel="0" collapsed="false">
      <c r="A345" s="241"/>
    </row>
    <row r="346" customFormat="false" ht="11.25" hidden="false" customHeight="false" outlineLevel="0" collapsed="false">
      <c r="A346" s="241"/>
    </row>
    <row r="347" customFormat="false" ht="11.25" hidden="false" customHeight="false" outlineLevel="0" collapsed="false">
      <c r="A347" s="241"/>
    </row>
    <row r="348" customFormat="false" ht="11.25" hidden="false" customHeight="false" outlineLevel="0" collapsed="false">
      <c r="A348" s="241"/>
    </row>
    <row r="349" customFormat="false" ht="11.25" hidden="false" customHeight="false" outlineLevel="0" collapsed="false">
      <c r="A349" s="241"/>
    </row>
    <row r="350" customFormat="false" ht="11.25" hidden="false" customHeight="false" outlineLevel="0" collapsed="false">
      <c r="A350" s="241"/>
    </row>
    <row r="351" customFormat="false" ht="11.25" hidden="false" customHeight="false" outlineLevel="0" collapsed="false">
      <c r="A351" s="241"/>
    </row>
    <row r="352" customFormat="false" ht="11.25" hidden="false" customHeight="false" outlineLevel="0" collapsed="false">
      <c r="A352" s="241"/>
    </row>
    <row r="353" customFormat="false" ht="11.25" hidden="false" customHeight="false" outlineLevel="0" collapsed="false">
      <c r="A353" s="241"/>
    </row>
    <row r="354" customFormat="false" ht="11.25" hidden="false" customHeight="false" outlineLevel="0" collapsed="false">
      <c r="A354" s="241"/>
    </row>
    <row r="355" customFormat="false" ht="11.25" hidden="false" customHeight="false" outlineLevel="0" collapsed="false">
      <c r="A355" s="241"/>
    </row>
    <row r="356" customFormat="false" ht="11.25" hidden="false" customHeight="false" outlineLevel="0" collapsed="false">
      <c r="A356" s="241"/>
    </row>
    <row r="357" customFormat="false" ht="11.25" hidden="false" customHeight="false" outlineLevel="0" collapsed="false">
      <c r="A357" s="241"/>
    </row>
    <row r="358" customFormat="false" ht="11.25" hidden="false" customHeight="false" outlineLevel="0" collapsed="false">
      <c r="A358" s="241"/>
    </row>
    <row r="359" customFormat="false" ht="11.25" hidden="false" customHeight="false" outlineLevel="0" collapsed="false">
      <c r="A359" s="241"/>
    </row>
    <row r="360" customFormat="false" ht="11.25" hidden="false" customHeight="false" outlineLevel="0" collapsed="false">
      <c r="A360" s="241"/>
    </row>
    <row r="361" customFormat="false" ht="11.25" hidden="false" customHeight="false" outlineLevel="0" collapsed="false">
      <c r="A361" s="241"/>
    </row>
    <row r="362" customFormat="false" ht="11.25" hidden="false" customHeight="false" outlineLevel="0" collapsed="false">
      <c r="A362" s="241"/>
    </row>
    <row r="363" customFormat="false" ht="11.25" hidden="false" customHeight="false" outlineLevel="0" collapsed="false">
      <c r="A363" s="241"/>
    </row>
    <row r="364" customFormat="false" ht="11.25" hidden="false" customHeight="false" outlineLevel="0" collapsed="false">
      <c r="A364" s="241"/>
    </row>
    <row r="365" customFormat="false" ht="11.25" hidden="false" customHeight="false" outlineLevel="0" collapsed="false">
      <c r="A365" s="241"/>
    </row>
    <row r="366" customFormat="false" ht="11.25" hidden="false" customHeight="false" outlineLevel="0" collapsed="false">
      <c r="A366" s="241"/>
    </row>
    <row r="367" customFormat="false" ht="11.25" hidden="false" customHeight="false" outlineLevel="0" collapsed="false">
      <c r="A367" s="241"/>
    </row>
    <row r="368" customFormat="false" ht="11.25" hidden="false" customHeight="false" outlineLevel="0" collapsed="false">
      <c r="A368" s="241"/>
    </row>
    <row r="369" customFormat="false" ht="11.25" hidden="false" customHeight="false" outlineLevel="0" collapsed="false">
      <c r="A369" s="241"/>
    </row>
    <row r="370" customFormat="false" ht="11.25" hidden="false" customHeight="false" outlineLevel="0" collapsed="false">
      <c r="A370" s="241"/>
    </row>
    <row r="371" customFormat="false" ht="11.25" hidden="false" customHeight="false" outlineLevel="0" collapsed="false">
      <c r="A371" s="241"/>
    </row>
    <row r="372" customFormat="false" ht="11.25" hidden="false" customHeight="false" outlineLevel="0" collapsed="false">
      <c r="A372" s="241"/>
    </row>
    <row r="373" customFormat="false" ht="11.25" hidden="false" customHeight="false" outlineLevel="0" collapsed="false">
      <c r="A373" s="241"/>
    </row>
    <row r="374" customFormat="false" ht="11.25" hidden="false" customHeight="false" outlineLevel="0" collapsed="false">
      <c r="A374" s="241"/>
    </row>
    <row r="375" customFormat="false" ht="11.25" hidden="false" customHeight="false" outlineLevel="0" collapsed="false">
      <c r="A375" s="241"/>
    </row>
    <row r="376" customFormat="false" ht="11.25" hidden="false" customHeight="false" outlineLevel="0" collapsed="false">
      <c r="A376" s="241"/>
    </row>
    <row r="377" customFormat="false" ht="11.25" hidden="false" customHeight="false" outlineLevel="0" collapsed="false">
      <c r="A377" s="241"/>
    </row>
    <row r="378" customFormat="false" ht="11.25" hidden="false" customHeight="false" outlineLevel="0" collapsed="false">
      <c r="A378" s="241"/>
    </row>
    <row r="379" customFormat="false" ht="11.25" hidden="false" customHeight="false" outlineLevel="0" collapsed="false">
      <c r="A379" s="241"/>
    </row>
    <row r="380" customFormat="false" ht="11.25" hidden="false" customHeight="false" outlineLevel="0" collapsed="false">
      <c r="A380" s="241"/>
    </row>
    <row r="381" customFormat="false" ht="11.25" hidden="false" customHeight="false" outlineLevel="0" collapsed="false">
      <c r="A381" s="241"/>
    </row>
    <row r="382" customFormat="false" ht="11.25" hidden="false" customHeight="false" outlineLevel="0" collapsed="false">
      <c r="A382" s="241"/>
    </row>
    <row r="383" customFormat="false" ht="11.25" hidden="false" customHeight="false" outlineLevel="0" collapsed="false">
      <c r="A383" s="241"/>
    </row>
    <row r="384" customFormat="false" ht="11.25" hidden="false" customHeight="false" outlineLevel="0" collapsed="false">
      <c r="A384" s="241"/>
    </row>
    <row r="385" customFormat="false" ht="11.25" hidden="false" customHeight="false" outlineLevel="0" collapsed="false">
      <c r="A385" s="241"/>
    </row>
    <row r="386" customFormat="false" ht="11.25" hidden="false" customHeight="false" outlineLevel="0" collapsed="false">
      <c r="A386" s="241"/>
    </row>
    <row r="387" customFormat="false" ht="11.25" hidden="false" customHeight="false" outlineLevel="0" collapsed="false">
      <c r="A387" s="241"/>
    </row>
    <row r="388" customFormat="false" ht="11.25" hidden="false" customHeight="false" outlineLevel="0" collapsed="false">
      <c r="A388" s="241"/>
    </row>
    <row r="389" customFormat="false" ht="11.25" hidden="false" customHeight="false" outlineLevel="0" collapsed="false">
      <c r="A389" s="241"/>
    </row>
    <row r="390" customFormat="false" ht="11.25" hidden="false" customHeight="false" outlineLevel="0" collapsed="false">
      <c r="A390" s="241"/>
    </row>
    <row r="391" customFormat="false" ht="11.25" hidden="false" customHeight="false" outlineLevel="0" collapsed="false">
      <c r="A391" s="241"/>
    </row>
    <row r="392" customFormat="false" ht="11.25" hidden="false" customHeight="false" outlineLevel="0" collapsed="false">
      <c r="A392" s="241"/>
    </row>
    <row r="393" customFormat="false" ht="11.25" hidden="false" customHeight="false" outlineLevel="0" collapsed="false">
      <c r="A393" s="241"/>
    </row>
    <row r="394" customFormat="false" ht="11.25" hidden="false" customHeight="false" outlineLevel="0" collapsed="false">
      <c r="A394" s="241"/>
    </row>
    <row r="395" customFormat="false" ht="11.25" hidden="false" customHeight="false" outlineLevel="0" collapsed="false">
      <c r="A395" s="241"/>
    </row>
    <row r="396" customFormat="false" ht="11.25" hidden="false" customHeight="false" outlineLevel="0" collapsed="false">
      <c r="A396" s="241"/>
    </row>
    <row r="397" customFormat="false" ht="11.25" hidden="false" customHeight="false" outlineLevel="0" collapsed="false">
      <c r="A397" s="241"/>
    </row>
    <row r="398" customFormat="false" ht="11.25" hidden="false" customHeight="false" outlineLevel="0" collapsed="false">
      <c r="A398" s="241"/>
    </row>
    <row r="399" customFormat="false" ht="11.25" hidden="false" customHeight="false" outlineLevel="0" collapsed="false">
      <c r="A399" s="241"/>
    </row>
    <row r="400" customFormat="false" ht="11.25" hidden="false" customHeight="false" outlineLevel="0" collapsed="false">
      <c r="A400" s="241"/>
    </row>
    <row r="401" customFormat="false" ht="11.25" hidden="false" customHeight="false" outlineLevel="0" collapsed="false">
      <c r="A401" s="241"/>
    </row>
    <row r="402" customFormat="false" ht="11.25" hidden="false" customHeight="false" outlineLevel="0" collapsed="false">
      <c r="A402" s="241"/>
    </row>
    <row r="403" customFormat="false" ht="11.25" hidden="false" customHeight="false" outlineLevel="0" collapsed="false">
      <c r="A403" s="241"/>
    </row>
    <row r="404" customFormat="false" ht="11.25" hidden="false" customHeight="false" outlineLevel="0" collapsed="false">
      <c r="A404" s="241"/>
    </row>
    <row r="405" customFormat="false" ht="11.25" hidden="false" customHeight="false" outlineLevel="0" collapsed="false">
      <c r="A405" s="241"/>
    </row>
    <row r="406" customFormat="false" ht="11.25" hidden="false" customHeight="false" outlineLevel="0" collapsed="false">
      <c r="A406" s="241"/>
    </row>
    <row r="407" customFormat="false" ht="11.25" hidden="false" customHeight="false" outlineLevel="0" collapsed="false">
      <c r="A407" s="241"/>
    </row>
    <row r="408" customFormat="false" ht="11.25" hidden="false" customHeight="false" outlineLevel="0" collapsed="false">
      <c r="A408" s="241"/>
    </row>
    <row r="409" customFormat="false" ht="11.25" hidden="false" customHeight="false" outlineLevel="0" collapsed="false">
      <c r="A409" s="241"/>
    </row>
    <row r="410" customFormat="false" ht="11.25" hidden="false" customHeight="false" outlineLevel="0" collapsed="false">
      <c r="A410" s="241"/>
    </row>
    <row r="411" customFormat="false" ht="11.25" hidden="false" customHeight="false" outlineLevel="0" collapsed="false">
      <c r="A411" s="241"/>
    </row>
    <row r="412" customFormat="false" ht="11.25" hidden="false" customHeight="false" outlineLevel="0" collapsed="false">
      <c r="A412" s="241"/>
    </row>
    <row r="413" customFormat="false" ht="11.25" hidden="false" customHeight="false" outlineLevel="0" collapsed="false">
      <c r="A413" s="241"/>
    </row>
    <row r="414" customFormat="false" ht="11.25" hidden="false" customHeight="false" outlineLevel="0" collapsed="false">
      <c r="A414" s="241"/>
    </row>
    <row r="415" customFormat="false" ht="11.25" hidden="false" customHeight="false" outlineLevel="0" collapsed="false">
      <c r="A415" s="241"/>
    </row>
    <row r="416" customFormat="false" ht="11.25" hidden="false" customHeight="false" outlineLevel="0" collapsed="false">
      <c r="A416" s="241"/>
    </row>
    <row r="417" customFormat="false" ht="11.25" hidden="false" customHeight="false" outlineLevel="0" collapsed="false">
      <c r="A417" s="241"/>
    </row>
    <row r="418" customFormat="false" ht="11.25" hidden="false" customHeight="false" outlineLevel="0" collapsed="false">
      <c r="A418" s="241"/>
    </row>
    <row r="419" customFormat="false" ht="11.25" hidden="false" customHeight="false" outlineLevel="0" collapsed="false">
      <c r="A419" s="241"/>
    </row>
    <row r="420" customFormat="false" ht="11.25" hidden="false" customHeight="false" outlineLevel="0" collapsed="false">
      <c r="A420" s="241"/>
    </row>
    <row r="421" customFormat="false" ht="11.25" hidden="false" customHeight="false" outlineLevel="0" collapsed="false">
      <c r="A421" s="241"/>
    </row>
    <row r="422" customFormat="false" ht="11.25" hidden="false" customHeight="false" outlineLevel="0" collapsed="false">
      <c r="A422" s="241"/>
    </row>
    <row r="423" customFormat="false" ht="11.25" hidden="false" customHeight="false" outlineLevel="0" collapsed="false">
      <c r="A423" s="241"/>
    </row>
    <row r="424" customFormat="false" ht="11.25" hidden="false" customHeight="false" outlineLevel="0" collapsed="false">
      <c r="A424" s="241"/>
    </row>
    <row r="425" customFormat="false" ht="11.25" hidden="false" customHeight="false" outlineLevel="0" collapsed="false">
      <c r="A425" s="241"/>
    </row>
    <row r="426" customFormat="false" ht="11.25" hidden="false" customHeight="false" outlineLevel="0" collapsed="false">
      <c r="A426" s="241"/>
    </row>
    <row r="427" customFormat="false" ht="11.25" hidden="false" customHeight="false" outlineLevel="0" collapsed="false">
      <c r="A427" s="241"/>
    </row>
    <row r="428" customFormat="false" ht="11.25" hidden="false" customHeight="false" outlineLevel="0" collapsed="false">
      <c r="A428" s="241"/>
    </row>
    <row r="429" customFormat="false" ht="11.25" hidden="false" customHeight="false" outlineLevel="0" collapsed="false">
      <c r="A429" s="241"/>
    </row>
    <row r="430" customFormat="false" ht="11.25" hidden="false" customHeight="false" outlineLevel="0" collapsed="false">
      <c r="A430" s="241"/>
    </row>
    <row r="431" customFormat="false" ht="11.25" hidden="false" customHeight="false" outlineLevel="0" collapsed="false">
      <c r="A431" s="241"/>
    </row>
    <row r="432" customFormat="false" ht="11.25" hidden="false" customHeight="false" outlineLevel="0" collapsed="false">
      <c r="A432" s="241"/>
    </row>
    <row r="433" customFormat="false" ht="11.25" hidden="false" customHeight="false" outlineLevel="0" collapsed="false">
      <c r="A433" s="241"/>
    </row>
    <row r="434" customFormat="false" ht="11.25" hidden="false" customHeight="false" outlineLevel="0" collapsed="false">
      <c r="A434" s="241"/>
    </row>
    <row r="435" customFormat="false" ht="11.25" hidden="false" customHeight="false" outlineLevel="0" collapsed="false">
      <c r="A435" s="241"/>
    </row>
    <row r="436" customFormat="false" ht="11.25" hidden="false" customHeight="false" outlineLevel="0" collapsed="false">
      <c r="A436" s="241"/>
    </row>
    <row r="437" customFormat="false" ht="11.25" hidden="false" customHeight="false" outlineLevel="0" collapsed="false">
      <c r="A437" s="241"/>
    </row>
    <row r="438" customFormat="false" ht="11.25" hidden="false" customHeight="false" outlineLevel="0" collapsed="false">
      <c r="A438" s="241"/>
    </row>
    <row r="439" customFormat="false" ht="11.25" hidden="false" customHeight="false" outlineLevel="0" collapsed="false">
      <c r="A439" s="241"/>
    </row>
    <row r="440" customFormat="false" ht="11.25" hidden="false" customHeight="false" outlineLevel="0" collapsed="false">
      <c r="A440" s="241"/>
    </row>
    <row r="441" customFormat="false" ht="11.25" hidden="false" customHeight="false" outlineLevel="0" collapsed="false">
      <c r="A441" s="241"/>
    </row>
    <row r="442" customFormat="false" ht="11.25" hidden="false" customHeight="false" outlineLevel="0" collapsed="false">
      <c r="A442" s="241"/>
    </row>
    <row r="443" customFormat="false" ht="11.25" hidden="false" customHeight="false" outlineLevel="0" collapsed="false">
      <c r="A443" s="241"/>
    </row>
    <row r="444" customFormat="false" ht="11.25" hidden="false" customHeight="false" outlineLevel="0" collapsed="false">
      <c r="A444" s="241"/>
    </row>
    <row r="445" customFormat="false" ht="11.25" hidden="false" customHeight="false" outlineLevel="0" collapsed="false">
      <c r="A445" s="241"/>
    </row>
    <row r="446" customFormat="false" ht="11.25" hidden="false" customHeight="false" outlineLevel="0" collapsed="false">
      <c r="A446" s="241"/>
    </row>
    <row r="447" customFormat="false" ht="11.25" hidden="false" customHeight="false" outlineLevel="0" collapsed="false">
      <c r="A447" s="241"/>
    </row>
    <row r="448" customFormat="false" ht="11.25" hidden="false" customHeight="false" outlineLevel="0" collapsed="false">
      <c r="A448" s="241"/>
    </row>
    <row r="449" customFormat="false" ht="11.25" hidden="false" customHeight="false" outlineLevel="0" collapsed="false">
      <c r="A449" s="241"/>
    </row>
    <row r="450" customFormat="false" ht="11.25" hidden="false" customHeight="false" outlineLevel="0" collapsed="false">
      <c r="A450" s="241"/>
    </row>
    <row r="451" customFormat="false" ht="11.25" hidden="false" customHeight="false" outlineLevel="0" collapsed="false">
      <c r="A451" s="241"/>
    </row>
    <row r="452" customFormat="false" ht="11.25" hidden="false" customHeight="false" outlineLevel="0" collapsed="false">
      <c r="A452" s="241"/>
    </row>
    <row r="453" customFormat="false" ht="11.25" hidden="false" customHeight="false" outlineLevel="0" collapsed="false">
      <c r="A453" s="241"/>
    </row>
    <row r="454" customFormat="false" ht="11.25" hidden="false" customHeight="false" outlineLevel="0" collapsed="false">
      <c r="A454" s="241"/>
    </row>
    <row r="455" customFormat="false" ht="11.25" hidden="false" customHeight="false" outlineLevel="0" collapsed="false">
      <c r="A455" s="241"/>
    </row>
    <row r="456" customFormat="false" ht="11.25" hidden="false" customHeight="false" outlineLevel="0" collapsed="false">
      <c r="A456" s="241"/>
    </row>
    <row r="457" customFormat="false" ht="11.25" hidden="false" customHeight="false" outlineLevel="0" collapsed="false">
      <c r="A457" s="241"/>
    </row>
    <row r="458" customFormat="false" ht="11.25" hidden="false" customHeight="false" outlineLevel="0" collapsed="false">
      <c r="A458" s="241"/>
    </row>
    <row r="459" customFormat="false" ht="11.25" hidden="false" customHeight="false" outlineLevel="0" collapsed="false">
      <c r="A459" s="241"/>
    </row>
    <row r="460" customFormat="false" ht="11.25" hidden="false" customHeight="false" outlineLevel="0" collapsed="false">
      <c r="A460" s="241"/>
    </row>
    <row r="461" customFormat="false" ht="11.25" hidden="false" customHeight="false" outlineLevel="0" collapsed="false">
      <c r="A461" s="241"/>
    </row>
    <row r="462" customFormat="false" ht="11.25" hidden="false" customHeight="false" outlineLevel="0" collapsed="false">
      <c r="A462" s="241"/>
    </row>
    <row r="463" customFormat="false" ht="11.25" hidden="false" customHeight="false" outlineLevel="0" collapsed="false">
      <c r="A463" s="241"/>
    </row>
    <row r="464" customFormat="false" ht="11.25" hidden="false" customHeight="false" outlineLevel="0" collapsed="false">
      <c r="A464" s="241"/>
    </row>
    <row r="465" customFormat="false" ht="11.25" hidden="false" customHeight="false" outlineLevel="0" collapsed="false">
      <c r="A465" s="241"/>
    </row>
    <row r="466" customFormat="false" ht="11.25" hidden="false" customHeight="false" outlineLevel="0" collapsed="false">
      <c r="A466" s="241"/>
    </row>
    <row r="467" customFormat="false" ht="11.25" hidden="false" customHeight="false" outlineLevel="0" collapsed="false">
      <c r="A467" s="241"/>
    </row>
    <row r="468" customFormat="false" ht="11.25" hidden="false" customHeight="false" outlineLevel="0" collapsed="false">
      <c r="A468" s="241"/>
    </row>
    <row r="469" customFormat="false" ht="11.25" hidden="false" customHeight="false" outlineLevel="0" collapsed="false">
      <c r="A469" s="241"/>
    </row>
    <row r="470" customFormat="false" ht="11.25" hidden="false" customHeight="false" outlineLevel="0" collapsed="false">
      <c r="A470" s="241"/>
    </row>
    <row r="471" customFormat="false" ht="11.25" hidden="false" customHeight="false" outlineLevel="0" collapsed="false">
      <c r="A471" s="241"/>
    </row>
    <row r="472" customFormat="false" ht="11.25" hidden="false" customHeight="false" outlineLevel="0" collapsed="false">
      <c r="A472" s="241"/>
    </row>
    <row r="473" customFormat="false" ht="11.25" hidden="false" customHeight="false" outlineLevel="0" collapsed="false">
      <c r="A473" s="241"/>
    </row>
    <row r="474" customFormat="false" ht="11.25" hidden="false" customHeight="false" outlineLevel="0" collapsed="false">
      <c r="A474" s="241"/>
    </row>
    <row r="475" customFormat="false" ht="11.25" hidden="false" customHeight="false" outlineLevel="0" collapsed="false">
      <c r="A475" s="241"/>
    </row>
    <row r="476" customFormat="false" ht="11.25" hidden="false" customHeight="false" outlineLevel="0" collapsed="false">
      <c r="A476" s="241"/>
    </row>
    <row r="477" customFormat="false" ht="11.25" hidden="false" customHeight="false" outlineLevel="0" collapsed="false">
      <c r="A477" s="241"/>
    </row>
    <row r="478" customFormat="false" ht="11.25" hidden="false" customHeight="false" outlineLevel="0" collapsed="false">
      <c r="A478" s="241"/>
    </row>
    <row r="479" customFormat="false" ht="11.25" hidden="false" customHeight="false" outlineLevel="0" collapsed="false">
      <c r="A479" s="241"/>
    </row>
    <row r="480" customFormat="false" ht="11.25" hidden="false" customHeight="false" outlineLevel="0" collapsed="false">
      <c r="A480" s="241"/>
    </row>
    <row r="481" customFormat="false" ht="11.25" hidden="false" customHeight="false" outlineLevel="0" collapsed="false">
      <c r="A481" s="241"/>
    </row>
    <row r="482" customFormat="false" ht="11.25" hidden="false" customHeight="false" outlineLevel="0" collapsed="false">
      <c r="A482" s="241"/>
    </row>
    <row r="483" customFormat="false" ht="11.25" hidden="false" customHeight="false" outlineLevel="0" collapsed="false">
      <c r="A483" s="241"/>
    </row>
    <row r="484" customFormat="false" ht="11.25" hidden="false" customHeight="false" outlineLevel="0" collapsed="false">
      <c r="A484" s="241"/>
    </row>
    <row r="485" customFormat="false" ht="11.25" hidden="false" customHeight="false" outlineLevel="0" collapsed="false">
      <c r="A485" s="241"/>
    </row>
    <row r="486" customFormat="false" ht="11.25" hidden="false" customHeight="false" outlineLevel="0" collapsed="false">
      <c r="A486" s="241"/>
    </row>
    <row r="487" customFormat="false" ht="11.25" hidden="false" customHeight="false" outlineLevel="0" collapsed="false">
      <c r="A487" s="241"/>
    </row>
    <row r="488" customFormat="false" ht="11.25" hidden="false" customHeight="false" outlineLevel="0" collapsed="false">
      <c r="A488" s="241"/>
    </row>
    <row r="489" customFormat="false" ht="11.25" hidden="false" customHeight="false" outlineLevel="0" collapsed="false">
      <c r="A489" s="241"/>
    </row>
    <row r="490" customFormat="false" ht="11.25" hidden="false" customHeight="false" outlineLevel="0" collapsed="false">
      <c r="A490" s="241"/>
    </row>
    <row r="491" customFormat="false" ht="11.25" hidden="false" customHeight="false" outlineLevel="0" collapsed="false">
      <c r="A491" s="241"/>
    </row>
    <row r="492" customFormat="false" ht="11.25" hidden="false" customHeight="false" outlineLevel="0" collapsed="false">
      <c r="A492" s="241"/>
    </row>
    <row r="493" customFormat="false" ht="11.25" hidden="false" customHeight="false" outlineLevel="0" collapsed="false">
      <c r="A493" s="241"/>
    </row>
    <row r="494" customFormat="false" ht="11.25" hidden="false" customHeight="false" outlineLevel="0" collapsed="false">
      <c r="A494" s="241"/>
    </row>
    <row r="495" customFormat="false" ht="11.25" hidden="false" customHeight="false" outlineLevel="0" collapsed="false">
      <c r="A495" s="241"/>
    </row>
    <row r="496" customFormat="false" ht="11.25" hidden="false" customHeight="false" outlineLevel="0" collapsed="false">
      <c r="A496" s="241"/>
    </row>
    <row r="497" customFormat="false" ht="11.25" hidden="false" customHeight="false" outlineLevel="0" collapsed="false">
      <c r="A497" s="241"/>
    </row>
    <row r="498" customFormat="false" ht="11.25" hidden="false" customHeight="false" outlineLevel="0" collapsed="false">
      <c r="A498" s="241"/>
    </row>
    <row r="499" customFormat="false" ht="11.25" hidden="false" customHeight="false" outlineLevel="0" collapsed="false">
      <c r="A499" s="241"/>
    </row>
    <row r="500" customFormat="false" ht="11.25" hidden="false" customHeight="false" outlineLevel="0" collapsed="false">
      <c r="A500" s="241"/>
    </row>
    <row r="501" customFormat="false" ht="11.25" hidden="false" customHeight="false" outlineLevel="0" collapsed="false">
      <c r="A501" s="241"/>
    </row>
    <row r="502" customFormat="false" ht="11.25" hidden="false" customHeight="false" outlineLevel="0" collapsed="false">
      <c r="A502" s="241"/>
    </row>
    <row r="503" customFormat="false" ht="11.25" hidden="false" customHeight="false" outlineLevel="0" collapsed="false">
      <c r="A503" s="241"/>
    </row>
    <row r="504" customFormat="false" ht="11.25" hidden="false" customHeight="false" outlineLevel="0" collapsed="false">
      <c r="A504" s="241"/>
    </row>
    <row r="505" customFormat="false" ht="11.25" hidden="false" customHeight="false" outlineLevel="0" collapsed="false">
      <c r="A505" s="241"/>
    </row>
    <row r="506" customFormat="false" ht="11.25" hidden="false" customHeight="false" outlineLevel="0" collapsed="false">
      <c r="A506" s="241"/>
    </row>
    <row r="507" customFormat="false" ht="11.25" hidden="false" customHeight="false" outlineLevel="0" collapsed="false">
      <c r="A507" s="241"/>
    </row>
    <row r="508" customFormat="false" ht="11.25" hidden="false" customHeight="false" outlineLevel="0" collapsed="false">
      <c r="A508" s="241"/>
    </row>
    <row r="509" customFormat="false" ht="11.25" hidden="false" customHeight="false" outlineLevel="0" collapsed="false">
      <c r="A509" s="241"/>
    </row>
    <row r="510" customFormat="false" ht="11.25" hidden="false" customHeight="false" outlineLevel="0" collapsed="false">
      <c r="A510" s="241"/>
    </row>
    <row r="511" customFormat="false" ht="11.25" hidden="false" customHeight="false" outlineLevel="0" collapsed="false">
      <c r="A511" s="241"/>
    </row>
    <row r="512" customFormat="false" ht="11.25" hidden="false" customHeight="false" outlineLevel="0" collapsed="false">
      <c r="A512" s="241"/>
    </row>
    <row r="513" customFormat="false" ht="11.25" hidden="false" customHeight="false" outlineLevel="0" collapsed="false">
      <c r="A513" s="241"/>
    </row>
    <row r="514" customFormat="false" ht="11.25" hidden="false" customHeight="false" outlineLevel="0" collapsed="false">
      <c r="A514" s="241"/>
    </row>
    <row r="515" customFormat="false" ht="11.25" hidden="false" customHeight="false" outlineLevel="0" collapsed="false">
      <c r="A515" s="241"/>
    </row>
    <row r="516" customFormat="false" ht="11.25" hidden="false" customHeight="false" outlineLevel="0" collapsed="false">
      <c r="A516" s="241"/>
    </row>
    <row r="517" customFormat="false" ht="11.25" hidden="false" customHeight="false" outlineLevel="0" collapsed="false">
      <c r="A517" s="241"/>
    </row>
    <row r="518" customFormat="false" ht="11.25" hidden="false" customHeight="false" outlineLevel="0" collapsed="false">
      <c r="A518" s="241"/>
    </row>
    <row r="519" customFormat="false" ht="11.25" hidden="false" customHeight="false" outlineLevel="0" collapsed="false">
      <c r="A519" s="241"/>
    </row>
    <row r="520" customFormat="false" ht="11.25" hidden="false" customHeight="false" outlineLevel="0" collapsed="false">
      <c r="A520" s="241"/>
    </row>
    <row r="521" customFormat="false" ht="11.25" hidden="false" customHeight="false" outlineLevel="0" collapsed="false">
      <c r="A521" s="241"/>
    </row>
    <row r="522" customFormat="false" ht="11.25" hidden="false" customHeight="false" outlineLevel="0" collapsed="false">
      <c r="A522" s="241"/>
    </row>
    <row r="523" customFormat="false" ht="11.25" hidden="false" customHeight="false" outlineLevel="0" collapsed="false">
      <c r="A523" s="241"/>
    </row>
    <row r="524" customFormat="false" ht="11.25" hidden="false" customHeight="false" outlineLevel="0" collapsed="false">
      <c r="A524" s="241"/>
    </row>
    <row r="525" customFormat="false" ht="11.25" hidden="false" customHeight="false" outlineLevel="0" collapsed="false">
      <c r="A525" s="241"/>
    </row>
    <row r="526" customFormat="false" ht="11.25" hidden="false" customHeight="false" outlineLevel="0" collapsed="false">
      <c r="A526" s="241"/>
    </row>
    <row r="527" customFormat="false" ht="11.25" hidden="false" customHeight="false" outlineLevel="0" collapsed="false">
      <c r="A527" s="241"/>
    </row>
    <row r="528" customFormat="false" ht="11.25" hidden="false" customHeight="false" outlineLevel="0" collapsed="false">
      <c r="A528" s="241"/>
    </row>
    <row r="529" customFormat="false" ht="11.25" hidden="false" customHeight="false" outlineLevel="0" collapsed="false">
      <c r="A529" s="241"/>
    </row>
    <row r="530" customFormat="false" ht="11.25" hidden="false" customHeight="false" outlineLevel="0" collapsed="false">
      <c r="A530" s="241"/>
    </row>
    <row r="531" customFormat="false" ht="11.25" hidden="false" customHeight="false" outlineLevel="0" collapsed="false">
      <c r="A531" s="241"/>
    </row>
    <row r="532" customFormat="false" ht="11.25" hidden="false" customHeight="false" outlineLevel="0" collapsed="false">
      <c r="A532" s="241"/>
    </row>
    <row r="533" customFormat="false" ht="11.25" hidden="false" customHeight="false" outlineLevel="0" collapsed="false">
      <c r="A533" s="241"/>
    </row>
    <row r="534" customFormat="false" ht="11.25" hidden="false" customHeight="false" outlineLevel="0" collapsed="false">
      <c r="A534" s="241"/>
    </row>
    <row r="535" customFormat="false" ht="11.25" hidden="false" customHeight="false" outlineLevel="0" collapsed="false">
      <c r="A535" s="241"/>
    </row>
    <row r="536" customFormat="false" ht="11.25" hidden="false" customHeight="false" outlineLevel="0" collapsed="false">
      <c r="A536" s="241"/>
    </row>
    <row r="537" customFormat="false" ht="11.25" hidden="false" customHeight="false" outlineLevel="0" collapsed="false">
      <c r="A537" s="241"/>
    </row>
    <row r="538" customFormat="false" ht="11.25" hidden="false" customHeight="false" outlineLevel="0" collapsed="false">
      <c r="A538" s="241"/>
    </row>
    <row r="539" customFormat="false" ht="11.25" hidden="false" customHeight="false" outlineLevel="0" collapsed="false">
      <c r="A539" s="241"/>
    </row>
    <row r="540" customFormat="false" ht="11.25" hidden="false" customHeight="false" outlineLevel="0" collapsed="false">
      <c r="A540" s="241"/>
    </row>
    <row r="541" customFormat="false" ht="11.25" hidden="false" customHeight="false" outlineLevel="0" collapsed="false">
      <c r="A541" s="241"/>
    </row>
    <row r="542" customFormat="false" ht="11.25" hidden="false" customHeight="false" outlineLevel="0" collapsed="false">
      <c r="A542" s="241"/>
    </row>
    <row r="543" customFormat="false" ht="11.25" hidden="false" customHeight="false" outlineLevel="0" collapsed="false">
      <c r="A543" s="241"/>
    </row>
    <row r="544" customFormat="false" ht="11.25" hidden="false" customHeight="false" outlineLevel="0" collapsed="false">
      <c r="A544" s="241"/>
    </row>
    <row r="545" customFormat="false" ht="11.25" hidden="false" customHeight="false" outlineLevel="0" collapsed="false">
      <c r="A545" s="241"/>
    </row>
    <row r="546" customFormat="false" ht="11.25" hidden="false" customHeight="false" outlineLevel="0" collapsed="false">
      <c r="A546" s="241"/>
    </row>
    <row r="547" customFormat="false" ht="11.25" hidden="false" customHeight="false" outlineLevel="0" collapsed="false">
      <c r="A547" s="241"/>
    </row>
    <row r="548" customFormat="false" ht="11.25" hidden="false" customHeight="false" outlineLevel="0" collapsed="false">
      <c r="A548" s="241"/>
    </row>
    <row r="549" customFormat="false" ht="11.25" hidden="false" customHeight="false" outlineLevel="0" collapsed="false">
      <c r="A549" s="241"/>
    </row>
    <row r="550" customFormat="false" ht="11.25" hidden="false" customHeight="false" outlineLevel="0" collapsed="false">
      <c r="A550" s="241"/>
    </row>
    <row r="551" customFormat="false" ht="11.25" hidden="false" customHeight="false" outlineLevel="0" collapsed="false">
      <c r="A551" s="241"/>
    </row>
    <row r="552" customFormat="false" ht="11.25" hidden="false" customHeight="false" outlineLevel="0" collapsed="false">
      <c r="A552" s="241"/>
    </row>
    <row r="553" customFormat="false" ht="11.25" hidden="false" customHeight="false" outlineLevel="0" collapsed="false">
      <c r="A553" s="241"/>
    </row>
    <row r="554" customFormat="false" ht="11.25" hidden="false" customHeight="false" outlineLevel="0" collapsed="false">
      <c r="A554" s="241"/>
    </row>
    <row r="555" customFormat="false" ht="11.25" hidden="false" customHeight="false" outlineLevel="0" collapsed="false">
      <c r="A555" s="241"/>
    </row>
    <row r="556" customFormat="false" ht="11.25" hidden="false" customHeight="false" outlineLevel="0" collapsed="false">
      <c r="A556" s="241"/>
    </row>
    <row r="557" customFormat="false" ht="11.25" hidden="false" customHeight="false" outlineLevel="0" collapsed="false">
      <c r="A557" s="241"/>
    </row>
    <row r="558" customFormat="false" ht="11.25" hidden="false" customHeight="false" outlineLevel="0" collapsed="false">
      <c r="A558" s="241"/>
    </row>
    <row r="559" customFormat="false" ht="11.25" hidden="false" customHeight="false" outlineLevel="0" collapsed="false">
      <c r="A559" s="241"/>
    </row>
    <row r="560" customFormat="false" ht="11.25" hidden="false" customHeight="false" outlineLevel="0" collapsed="false">
      <c r="A560" s="241"/>
    </row>
    <row r="561" customFormat="false" ht="11.25" hidden="false" customHeight="false" outlineLevel="0" collapsed="false">
      <c r="A561" s="241"/>
    </row>
    <row r="562" customFormat="false" ht="11.25" hidden="false" customHeight="false" outlineLevel="0" collapsed="false">
      <c r="A562" s="241"/>
    </row>
    <row r="563" customFormat="false" ht="11.25" hidden="false" customHeight="false" outlineLevel="0" collapsed="false">
      <c r="A563" s="241"/>
    </row>
    <row r="564" customFormat="false" ht="11.25" hidden="false" customHeight="false" outlineLevel="0" collapsed="false">
      <c r="A564" s="241"/>
    </row>
    <row r="565" customFormat="false" ht="11.25" hidden="false" customHeight="false" outlineLevel="0" collapsed="false">
      <c r="A565" s="241"/>
    </row>
    <row r="566" customFormat="false" ht="11.25" hidden="false" customHeight="false" outlineLevel="0" collapsed="false">
      <c r="A566" s="241"/>
    </row>
    <row r="567" customFormat="false" ht="11.25" hidden="false" customHeight="false" outlineLevel="0" collapsed="false">
      <c r="A567" s="241"/>
    </row>
    <row r="568" customFormat="false" ht="11.25" hidden="false" customHeight="false" outlineLevel="0" collapsed="false">
      <c r="A568" s="241"/>
    </row>
    <row r="569" customFormat="false" ht="11.25" hidden="false" customHeight="false" outlineLevel="0" collapsed="false">
      <c r="A569" s="241"/>
    </row>
    <row r="570" customFormat="false" ht="11.25" hidden="false" customHeight="false" outlineLevel="0" collapsed="false">
      <c r="A570" s="241"/>
    </row>
    <row r="571" customFormat="false" ht="11.25" hidden="false" customHeight="false" outlineLevel="0" collapsed="false">
      <c r="A571" s="241"/>
    </row>
    <row r="572" customFormat="false" ht="11.25" hidden="false" customHeight="false" outlineLevel="0" collapsed="false">
      <c r="A572" s="241"/>
    </row>
    <row r="573" customFormat="false" ht="11.25" hidden="false" customHeight="false" outlineLevel="0" collapsed="false">
      <c r="A573" s="241"/>
    </row>
    <row r="574" customFormat="false" ht="11.25" hidden="false" customHeight="false" outlineLevel="0" collapsed="false">
      <c r="A574" s="241"/>
    </row>
    <row r="575" customFormat="false" ht="11.25" hidden="false" customHeight="false" outlineLevel="0" collapsed="false">
      <c r="A575" s="241"/>
    </row>
    <row r="576" customFormat="false" ht="11.25" hidden="false" customHeight="false" outlineLevel="0" collapsed="false">
      <c r="A576" s="241"/>
    </row>
    <row r="577" customFormat="false" ht="11.25" hidden="false" customHeight="false" outlineLevel="0" collapsed="false">
      <c r="A577" s="241"/>
    </row>
    <row r="578" customFormat="false" ht="11.25" hidden="false" customHeight="false" outlineLevel="0" collapsed="false">
      <c r="A578" s="241"/>
    </row>
    <row r="579" customFormat="false" ht="11.25" hidden="false" customHeight="false" outlineLevel="0" collapsed="false">
      <c r="A579" s="241"/>
    </row>
    <row r="580" customFormat="false" ht="11.25" hidden="false" customHeight="false" outlineLevel="0" collapsed="false">
      <c r="A580" s="241"/>
    </row>
    <row r="581" customFormat="false" ht="11.25" hidden="false" customHeight="false" outlineLevel="0" collapsed="false">
      <c r="A581" s="241"/>
    </row>
    <row r="582" customFormat="false" ht="11.25" hidden="false" customHeight="false" outlineLevel="0" collapsed="false">
      <c r="A582" s="241"/>
    </row>
    <row r="583" customFormat="false" ht="11.25" hidden="false" customHeight="false" outlineLevel="0" collapsed="false">
      <c r="A583" s="241"/>
    </row>
    <row r="584" customFormat="false" ht="11.25" hidden="false" customHeight="false" outlineLevel="0" collapsed="false">
      <c r="A584" s="241"/>
    </row>
    <row r="585" customFormat="false" ht="11.25" hidden="false" customHeight="false" outlineLevel="0" collapsed="false">
      <c r="A585" s="241"/>
    </row>
    <row r="586" customFormat="false" ht="11.25" hidden="false" customHeight="false" outlineLevel="0" collapsed="false">
      <c r="A586" s="241"/>
    </row>
    <row r="587" customFormat="false" ht="11.25" hidden="false" customHeight="false" outlineLevel="0" collapsed="false">
      <c r="A587" s="241"/>
    </row>
    <row r="588" customFormat="false" ht="11.25" hidden="false" customHeight="false" outlineLevel="0" collapsed="false">
      <c r="A588" s="241"/>
    </row>
    <row r="589" customFormat="false" ht="11.25" hidden="false" customHeight="false" outlineLevel="0" collapsed="false">
      <c r="A589" s="241"/>
    </row>
    <row r="590" customFormat="false" ht="11.25" hidden="false" customHeight="false" outlineLevel="0" collapsed="false">
      <c r="A590" s="241"/>
    </row>
    <row r="591" customFormat="false" ht="11.25" hidden="false" customHeight="false" outlineLevel="0" collapsed="false">
      <c r="A591" s="241"/>
    </row>
    <row r="592" customFormat="false" ht="11.25" hidden="false" customHeight="false" outlineLevel="0" collapsed="false">
      <c r="A592" s="241"/>
    </row>
    <row r="593" customFormat="false" ht="11.25" hidden="false" customHeight="false" outlineLevel="0" collapsed="false">
      <c r="A593" s="241"/>
    </row>
    <row r="594" customFormat="false" ht="11.25" hidden="false" customHeight="false" outlineLevel="0" collapsed="false">
      <c r="A594" s="241"/>
    </row>
    <row r="595" customFormat="false" ht="11.25" hidden="false" customHeight="false" outlineLevel="0" collapsed="false">
      <c r="A595" s="241"/>
    </row>
    <row r="596" customFormat="false" ht="11.25" hidden="false" customHeight="false" outlineLevel="0" collapsed="false">
      <c r="A596" s="241"/>
    </row>
    <row r="597" customFormat="false" ht="11.25" hidden="false" customHeight="false" outlineLevel="0" collapsed="false">
      <c r="A597" s="241"/>
    </row>
    <row r="598" customFormat="false" ht="11.25" hidden="false" customHeight="false" outlineLevel="0" collapsed="false">
      <c r="A598" s="241"/>
    </row>
    <row r="599" customFormat="false" ht="11.25" hidden="false" customHeight="false" outlineLevel="0" collapsed="false">
      <c r="A599" s="241"/>
    </row>
    <row r="600" customFormat="false" ht="11.25" hidden="false" customHeight="false" outlineLevel="0" collapsed="false">
      <c r="A600" s="241"/>
    </row>
    <row r="601" customFormat="false" ht="11.25" hidden="false" customHeight="false" outlineLevel="0" collapsed="false">
      <c r="A601" s="241"/>
    </row>
    <row r="602" customFormat="false" ht="11.25" hidden="false" customHeight="false" outlineLevel="0" collapsed="false">
      <c r="A602" s="241"/>
    </row>
    <row r="603" customFormat="false" ht="11.25" hidden="false" customHeight="false" outlineLevel="0" collapsed="false">
      <c r="A603" s="241"/>
    </row>
    <row r="604" customFormat="false" ht="11.25" hidden="false" customHeight="false" outlineLevel="0" collapsed="false">
      <c r="A604" s="241"/>
    </row>
    <row r="605" customFormat="false" ht="11.25" hidden="false" customHeight="false" outlineLevel="0" collapsed="false">
      <c r="A605" s="241"/>
    </row>
    <row r="606" customFormat="false" ht="11.25" hidden="false" customHeight="false" outlineLevel="0" collapsed="false">
      <c r="A606" s="241"/>
    </row>
    <row r="607" customFormat="false" ht="11.25" hidden="false" customHeight="false" outlineLevel="0" collapsed="false">
      <c r="A607" s="241"/>
    </row>
    <row r="608" customFormat="false" ht="11.25" hidden="false" customHeight="false" outlineLevel="0" collapsed="false">
      <c r="A608" s="241"/>
    </row>
    <row r="609" customFormat="false" ht="11.25" hidden="false" customHeight="false" outlineLevel="0" collapsed="false">
      <c r="A609" s="241"/>
    </row>
    <row r="610" customFormat="false" ht="11.25" hidden="false" customHeight="false" outlineLevel="0" collapsed="false">
      <c r="A610" s="241"/>
    </row>
    <row r="611" customFormat="false" ht="11.25" hidden="false" customHeight="false" outlineLevel="0" collapsed="false">
      <c r="A611" s="241"/>
    </row>
    <row r="612" customFormat="false" ht="11.25" hidden="false" customHeight="false" outlineLevel="0" collapsed="false">
      <c r="A612" s="241"/>
    </row>
    <row r="613" customFormat="false" ht="11.25" hidden="false" customHeight="false" outlineLevel="0" collapsed="false">
      <c r="A613" s="241"/>
    </row>
    <row r="614" customFormat="false" ht="11.25" hidden="false" customHeight="false" outlineLevel="0" collapsed="false">
      <c r="A614" s="241"/>
    </row>
    <row r="615" customFormat="false" ht="11.25" hidden="false" customHeight="false" outlineLevel="0" collapsed="false">
      <c r="A615" s="241"/>
    </row>
    <row r="616" customFormat="false" ht="11.25" hidden="false" customHeight="false" outlineLevel="0" collapsed="false">
      <c r="A616" s="241"/>
    </row>
    <row r="617" customFormat="false" ht="11.25" hidden="false" customHeight="false" outlineLevel="0" collapsed="false">
      <c r="A617" s="241"/>
    </row>
    <row r="618" customFormat="false" ht="11.25" hidden="false" customHeight="false" outlineLevel="0" collapsed="false">
      <c r="A618" s="241"/>
    </row>
    <row r="619" customFormat="false" ht="11.25" hidden="false" customHeight="false" outlineLevel="0" collapsed="false">
      <c r="A619" s="241"/>
    </row>
    <row r="620" customFormat="false" ht="11.25" hidden="false" customHeight="false" outlineLevel="0" collapsed="false">
      <c r="A620" s="241"/>
    </row>
    <row r="621" customFormat="false" ht="11.25" hidden="false" customHeight="false" outlineLevel="0" collapsed="false">
      <c r="A621" s="241"/>
    </row>
    <row r="622" customFormat="false" ht="11.25" hidden="false" customHeight="false" outlineLevel="0" collapsed="false">
      <c r="A622" s="241"/>
    </row>
    <row r="623" customFormat="false" ht="11.25" hidden="false" customHeight="false" outlineLevel="0" collapsed="false">
      <c r="A623" s="241"/>
    </row>
    <row r="624" customFormat="false" ht="11.25" hidden="false" customHeight="false" outlineLevel="0" collapsed="false">
      <c r="A624" s="241"/>
    </row>
    <row r="625" customFormat="false" ht="11.25" hidden="false" customHeight="false" outlineLevel="0" collapsed="false">
      <c r="A625" s="241"/>
    </row>
    <row r="626" customFormat="false" ht="11.25" hidden="false" customHeight="false" outlineLevel="0" collapsed="false">
      <c r="A626" s="241"/>
    </row>
    <row r="627" customFormat="false" ht="11.25" hidden="false" customHeight="false" outlineLevel="0" collapsed="false">
      <c r="A627" s="241"/>
    </row>
    <row r="628" customFormat="false" ht="11.25" hidden="false" customHeight="false" outlineLevel="0" collapsed="false">
      <c r="A628" s="241"/>
    </row>
    <row r="629" customFormat="false" ht="11.25" hidden="false" customHeight="false" outlineLevel="0" collapsed="false">
      <c r="A629" s="241"/>
    </row>
    <row r="630" customFormat="false" ht="11.25" hidden="false" customHeight="false" outlineLevel="0" collapsed="false">
      <c r="A630" s="241"/>
    </row>
    <row r="631" customFormat="false" ht="11.25" hidden="false" customHeight="false" outlineLevel="0" collapsed="false">
      <c r="A631" s="241"/>
    </row>
    <row r="632" customFormat="false" ht="11.25" hidden="false" customHeight="false" outlineLevel="0" collapsed="false">
      <c r="A632" s="241"/>
    </row>
    <row r="633" customFormat="false" ht="11.25" hidden="false" customHeight="false" outlineLevel="0" collapsed="false">
      <c r="A633" s="241"/>
    </row>
    <row r="634" customFormat="false" ht="11.25" hidden="false" customHeight="false" outlineLevel="0" collapsed="false">
      <c r="A634" s="241"/>
    </row>
    <row r="635" customFormat="false" ht="11.25" hidden="false" customHeight="false" outlineLevel="0" collapsed="false">
      <c r="A635" s="241"/>
    </row>
    <row r="636" customFormat="false" ht="11.25" hidden="false" customHeight="false" outlineLevel="0" collapsed="false">
      <c r="A636" s="241"/>
    </row>
    <row r="637" customFormat="false" ht="11.25" hidden="false" customHeight="false" outlineLevel="0" collapsed="false">
      <c r="A637" s="241"/>
    </row>
    <row r="638" customFormat="false" ht="11.25" hidden="false" customHeight="false" outlineLevel="0" collapsed="false">
      <c r="A638" s="241"/>
    </row>
    <row r="639" customFormat="false" ht="11.25" hidden="false" customHeight="false" outlineLevel="0" collapsed="false">
      <c r="A639" s="241"/>
    </row>
    <row r="640" customFormat="false" ht="11.25" hidden="false" customHeight="false" outlineLevel="0" collapsed="false">
      <c r="A640" s="241"/>
    </row>
    <row r="641" customFormat="false" ht="11.25" hidden="false" customHeight="false" outlineLevel="0" collapsed="false">
      <c r="A641" s="241"/>
    </row>
    <row r="642" customFormat="false" ht="11.25" hidden="false" customHeight="false" outlineLevel="0" collapsed="false">
      <c r="A642" s="241"/>
    </row>
    <row r="643" customFormat="false" ht="11.25" hidden="false" customHeight="false" outlineLevel="0" collapsed="false">
      <c r="A643" s="241"/>
    </row>
    <row r="644" customFormat="false" ht="11.25" hidden="false" customHeight="false" outlineLevel="0" collapsed="false">
      <c r="A644" s="241"/>
    </row>
    <row r="645" customFormat="false" ht="11.25" hidden="false" customHeight="false" outlineLevel="0" collapsed="false">
      <c r="A645" s="241"/>
    </row>
    <row r="646" customFormat="false" ht="11.25" hidden="false" customHeight="false" outlineLevel="0" collapsed="false">
      <c r="A646" s="241"/>
    </row>
    <row r="647" customFormat="false" ht="11.25" hidden="false" customHeight="false" outlineLevel="0" collapsed="false">
      <c r="A647" s="241"/>
    </row>
    <row r="648" customFormat="false" ht="11.25" hidden="false" customHeight="false" outlineLevel="0" collapsed="false">
      <c r="A648" s="241"/>
    </row>
    <row r="649" customFormat="false" ht="11.25" hidden="false" customHeight="false" outlineLevel="0" collapsed="false">
      <c r="A649" s="241"/>
    </row>
    <row r="650" customFormat="false" ht="11.25" hidden="false" customHeight="false" outlineLevel="0" collapsed="false">
      <c r="A650" s="241"/>
    </row>
    <row r="651" customFormat="false" ht="11.25" hidden="false" customHeight="false" outlineLevel="0" collapsed="false">
      <c r="A651" s="241"/>
    </row>
    <row r="652" customFormat="false" ht="11.25" hidden="false" customHeight="false" outlineLevel="0" collapsed="false">
      <c r="A652" s="241"/>
    </row>
    <row r="653" customFormat="false" ht="11.25" hidden="false" customHeight="false" outlineLevel="0" collapsed="false">
      <c r="A653" s="241"/>
    </row>
    <row r="654" customFormat="false" ht="11.25" hidden="false" customHeight="false" outlineLevel="0" collapsed="false">
      <c r="A654" s="241"/>
    </row>
    <row r="655" customFormat="false" ht="11.25" hidden="false" customHeight="false" outlineLevel="0" collapsed="false">
      <c r="A655" s="241"/>
    </row>
    <row r="656" customFormat="false" ht="11.25" hidden="false" customHeight="false" outlineLevel="0" collapsed="false">
      <c r="A656" s="241"/>
    </row>
    <row r="657" customFormat="false" ht="11.25" hidden="false" customHeight="false" outlineLevel="0" collapsed="false">
      <c r="A657" s="241"/>
    </row>
    <row r="658" customFormat="false" ht="11.25" hidden="false" customHeight="false" outlineLevel="0" collapsed="false">
      <c r="A658" s="241"/>
    </row>
    <row r="659" customFormat="false" ht="11.25" hidden="false" customHeight="false" outlineLevel="0" collapsed="false">
      <c r="A659" s="241"/>
    </row>
    <row r="660" customFormat="false" ht="11.25" hidden="false" customHeight="false" outlineLevel="0" collapsed="false">
      <c r="A660" s="241"/>
    </row>
    <row r="661" customFormat="false" ht="11.25" hidden="false" customHeight="false" outlineLevel="0" collapsed="false">
      <c r="A661" s="241"/>
    </row>
    <row r="662" customFormat="false" ht="11.25" hidden="false" customHeight="false" outlineLevel="0" collapsed="false">
      <c r="A662" s="241"/>
    </row>
    <row r="663" customFormat="false" ht="11.25" hidden="false" customHeight="false" outlineLevel="0" collapsed="false">
      <c r="A663" s="241"/>
    </row>
    <row r="664" customFormat="false" ht="11.25" hidden="false" customHeight="false" outlineLevel="0" collapsed="false">
      <c r="A664" s="241"/>
    </row>
    <row r="665" customFormat="false" ht="11.25" hidden="false" customHeight="false" outlineLevel="0" collapsed="false">
      <c r="A665" s="241"/>
    </row>
    <row r="666" customFormat="false" ht="11.25" hidden="false" customHeight="false" outlineLevel="0" collapsed="false">
      <c r="A666" s="241"/>
    </row>
    <row r="667" customFormat="false" ht="11.25" hidden="false" customHeight="false" outlineLevel="0" collapsed="false">
      <c r="A667" s="241"/>
    </row>
    <row r="668" customFormat="false" ht="11.25" hidden="false" customHeight="false" outlineLevel="0" collapsed="false">
      <c r="A668" s="241"/>
    </row>
    <row r="669" customFormat="false" ht="11.25" hidden="false" customHeight="false" outlineLevel="0" collapsed="false">
      <c r="A669" s="241"/>
    </row>
    <row r="670" customFormat="false" ht="11.25" hidden="false" customHeight="false" outlineLevel="0" collapsed="false">
      <c r="A670" s="241"/>
    </row>
    <row r="671" customFormat="false" ht="11.25" hidden="false" customHeight="false" outlineLevel="0" collapsed="false">
      <c r="A671" s="241"/>
    </row>
    <row r="672" customFormat="false" ht="11.25" hidden="false" customHeight="false" outlineLevel="0" collapsed="false">
      <c r="A672" s="241"/>
    </row>
    <row r="673" customFormat="false" ht="11.25" hidden="false" customHeight="false" outlineLevel="0" collapsed="false">
      <c r="A673" s="241"/>
    </row>
    <row r="674" customFormat="false" ht="11.25" hidden="false" customHeight="false" outlineLevel="0" collapsed="false">
      <c r="A674" s="241"/>
    </row>
    <row r="675" customFormat="false" ht="11.25" hidden="false" customHeight="false" outlineLevel="0" collapsed="false">
      <c r="A675" s="241"/>
    </row>
    <row r="676" customFormat="false" ht="11.25" hidden="false" customHeight="false" outlineLevel="0" collapsed="false">
      <c r="A676" s="241"/>
    </row>
    <row r="677" customFormat="false" ht="11.25" hidden="false" customHeight="false" outlineLevel="0" collapsed="false">
      <c r="A677" s="241"/>
    </row>
    <row r="678" customFormat="false" ht="11.25" hidden="false" customHeight="false" outlineLevel="0" collapsed="false">
      <c r="A678" s="241"/>
    </row>
    <row r="679" customFormat="false" ht="11.25" hidden="false" customHeight="false" outlineLevel="0" collapsed="false">
      <c r="A679" s="241"/>
    </row>
    <row r="680" customFormat="false" ht="11.25" hidden="false" customHeight="false" outlineLevel="0" collapsed="false">
      <c r="A680" s="241"/>
    </row>
    <row r="681" customFormat="false" ht="11.25" hidden="false" customHeight="false" outlineLevel="0" collapsed="false">
      <c r="A681" s="241"/>
    </row>
    <row r="682" customFormat="false" ht="11.25" hidden="false" customHeight="false" outlineLevel="0" collapsed="false">
      <c r="A682" s="241"/>
    </row>
    <row r="683" customFormat="false" ht="11.25" hidden="false" customHeight="false" outlineLevel="0" collapsed="false">
      <c r="A683" s="241"/>
    </row>
    <row r="684" customFormat="false" ht="11.25" hidden="false" customHeight="false" outlineLevel="0" collapsed="false">
      <c r="A684" s="241"/>
    </row>
    <row r="685" customFormat="false" ht="11.25" hidden="false" customHeight="false" outlineLevel="0" collapsed="false">
      <c r="A685" s="241"/>
    </row>
    <row r="686" customFormat="false" ht="11.25" hidden="false" customHeight="false" outlineLevel="0" collapsed="false">
      <c r="A686" s="241"/>
    </row>
    <row r="687" customFormat="false" ht="11.25" hidden="false" customHeight="false" outlineLevel="0" collapsed="false">
      <c r="A687" s="241"/>
    </row>
    <row r="688" customFormat="false" ht="11.25" hidden="false" customHeight="false" outlineLevel="0" collapsed="false">
      <c r="A688" s="241"/>
    </row>
    <row r="689" customFormat="false" ht="11.25" hidden="false" customHeight="false" outlineLevel="0" collapsed="false">
      <c r="A689" s="241"/>
    </row>
    <row r="690" customFormat="false" ht="11.25" hidden="false" customHeight="false" outlineLevel="0" collapsed="false">
      <c r="A690" s="241"/>
    </row>
    <row r="691" customFormat="false" ht="11.25" hidden="false" customHeight="false" outlineLevel="0" collapsed="false">
      <c r="A691" s="241"/>
    </row>
    <row r="692" customFormat="false" ht="11.25" hidden="false" customHeight="false" outlineLevel="0" collapsed="false">
      <c r="A692" s="241"/>
    </row>
    <row r="693" customFormat="false" ht="11.25" hidden="false" customHeight="false" outlineLevel="0" collapsed="false">
      <c r="A693" s="241"/>
    </row>
    <row r="694" customFormat="false" ht="11.25" hidden="false" customHeight="false" outlineLevel="0" collapsed="false">
      <c r="A694" s="241"/>
    </row>
    <row r="695" customFormat="false" ht="11.25" hidden="false" customHeight="false" outlineLevel="0" collapsed="false">
      <c r="A695" s="241"/>
    </row>
    <row r="696" customFormat="false" ht="11.25" hidden="false" customHeight="false" outlineLevel="0" collapsed="false">
      <c r="A696" s="241"/>
    </row>
    <row r="697" customFormat="false" ht="11.25" hidden="false" customHeight="false" outlineLevel="0" collapsed="false">
      <c r="A697" s="241"/>
    </row>
    <row r="698" customFormat="false" ht="11.25" hidden="false" customHeight="false" outlineLevel="0" collapsed="false">
      <c r="A698" s="241"/>
    </row>
    <row r="699" customFormat="false" ht="11.25" hidden="false" customHeight="false" outlineLevel="0" collapsed="false">
      <c r="A699" s="241"/>
    </row>
    <row r="700" customFormat="false" ht="11.25" hidden="false" customHeight="false" outlineLevel="0" collapsed="false">
      <c r="A700" s="241"/>
    </row>
    <row r="701" customFormat="false" ht="11.25" hidden="false" customHeight="false" outlineLevel="0" collapsed="false">
      <c r="A701" s="241"/>
    </row>
    <row r="702" customFormat="false" ht="11.25" hidden="false" customHeight="false" outlineLevel="0" collapsed="false">
      <c r="A702" s="241"/>
    </row>
    <row r="703" customFormat="false" ht="11.25" hidden="false" customHeight="false" outlineLevel="0" collapsed="false">
      <c r="A703" s="241"/>
    </row>
    <row r="704" customFormat="false" ht="11.25" hidden="false" customHeight="false" outlineLevel="0" collapsed="false">
      <c r="A704" s="241"/>
    </row>
    <row r="705" customFormat="false" ht="11.25" hidden="false" customHeight="false" outlineLevel="0" collapsed="false">
      <c r="A705" s="241"/>
    </row>
    <row r="706" customFormat="false" ht="11.25" hidden="false" customHeight="false" outlineLevel="0" collapsed="false">
      <c r="A706" s="241"/>
    </row>
    <row r="707" customFormat="false" ht="11.25" hidden="false" customHeight="false" outlineLevel="0" collapsed="false">
      <c r="A707" s="241"/>
    </row>
    <row r="708" customFormat="false" ht="11.25" hidden="false" customHeight="false" outlineLevel="0" collapsed="false">
      <c r="A708" s="241"/>
    </row>
    <row r="709" customFormat="false" ht="11.25" hidden="false" customHeight="false" outlineLevel="0" collapsed="false">
      <c r="A709" s="241"/>
    </row>
    <row r="710" customFormat="false" ht="11.25" hidden="false" customHeight="false" outlineLevel="0" collapsed="false">
      <c r="A710" s="241"/>
    </row>
    <row r="711" customFormat="false" ht="11.25" hidden="false" customHeight="false" outlineLevel="0" collapsed="false">
      <c r="A711" s="241"/>
    </row>
    <row r="712" customFormat="false" ht="11.25" hidden="false" customHeight="false" outlineLevel="0" collapsed="false">
      <c r="A712" s="241"/>
    </row>
    <row r="713" customFormat="false" ht="11.25" hidden="false" customHeight="false" outlineLevel="0" collapsed="false">
      <c r="A713" s="241"/>
    </row>
    <row r="714" customFormat="false" ht="11.25" hidden="false" customHeight="false" outlineLevel="0" collapsed="false">
      <c r="A714" s="241"/>
    </row>
    <row r="715" customFormat="false" ht="11.25" hidden="false" customHeight="false" outlineLevel="0" collapsed="false">
      <c r="A715" s="241"/>
    </row>
    <row r="716" customFormat="false" ht="11.25" hidden="false" customHeight="false" outlineLevel="0" collapsed="false">
      <c r="A716" s="241"/>
    </row>
    <row r="717" customFormat="false" ht="11.25" hidden="false" customHeight="false" outlineLevel="0" collapsed="false">
      <c r="A717" s="241"/>
    </row>
    <row r="718" customFormat="false" ht="11.25" hidden="false" customHeight="false" outlineLevel="0" collapsed="false">
      <c r="A718" s="241"/>
    </row>
    <row r="719" customFormat="false" ht="11.25" hidden="false" customHeight="false" outlineLevel="0" collapsed="false">
      <c r="A719" s="241"/>
    </row>
    <row r="720" customFormat="false" ht="11.25" hidden="false" customHeight="false" outlineLevel="0" collapsed="false">
      <c r="A720" s="241"/>
    </row>
    <row r="721" customFormat="false" ht="11.25" hidden="false" customHeight="false" outlineLevel="0" collapsed="false">
      <c r="A721" s="241"/>
    </row>
    <row r="722" customFormat="false" ht="11.25" hidden="false" customHeight="false" outlineLevel="0" collapsed="false">
      <c r="A722" s="241"/>
    </row>
    <row r="723" customFormat="false" ht="11.25" hidden="false" customHeight="false" outlineLevel="0" collapsed="false">
      <c r="A723" s="241"/>
    </row>
    <row r="724" customFormat="false" ht="11.25" hidden="false" customHeight="false" outlineLevel="0" collapsed="false">
      <c r="A724" s="241"/>
    </row>
    <row r="725" customFormat="false" ht="11.25" hidden="false" customHeight="false" outlineLevel="0" collapsed="false">
      <c r="A725" s="241"/>
    </row>
    <row r="726" customFormat="false" ht="11.25" hidden="false" customHeight="false" outlineLevel="0" collapsed="false">
      <c r="A726" s="241"/>
    </row>
    <row r="727" customFormat="false" ht="11.25" hidden="false" customHeight="false" outlineLevel="0" collapsed="false">
      <c r="A727" s="241"/>
    </row>
    <row r="728" customFormat="false" ht="11.25" hidden="false" customHeight="false" outlineLevel="0" collapsed="false">
      <c r="A728" s="241"/>
    </row>
    <row r="729" customFormat="false" ht="11.25" hidden="false" customHeight="false" outlineLevel="0" collapsed="false">
      <c r="A729" s="241"/>
    </row>
    <row r="730" customFormat="false" ht="11.25" hidden="false" customHeight="false" outlineLevel="0" collapsed="false">
      <c r="A730" s="241"/>
    </row>
    <row r="731" customFormat="false" ht="11.25" hidden="false" customHeight="false" outlineLevel="0" collapsed="false">
      <c r="A731" s="241"/>
    </row>
    <row r="732" customFormat="false" ht="11.25" hidden="false" customHeight="false" outlineLevel="0" collapsed="false">
      <c r="A732" s="241"/>
    </row>
    <row r="733" customFormat="false" ht="11.25" hidden="false" customHeight="false" outlineLevel="0" collapsed="false">
      <c r="A733" s="241"/>
    </row>
    <row r="734" customFormat="false" ht="11.25" hidden="false" customHeight="false" outlineLevel="0" collapsed="false">
      <c r="A734" s="241"/>
    </row>
    <row r="735" customFormat="false" ht="11.25" hidden="false" customHeight="false" outlineLevel="0" collapsed="false">
      <c r="A735" s="241"/>
    </row>
    <row r="736" customFormat="false" ht="11.25" hidden="false" customHeight="false" outlineLevel="0" collapsed="false">
      <c r="A736" s="241"/>
    </row>
    <row r="737" customFormat="false" ht="11.25" hidden="false" customHeight="false" outlineLevel="0" collapsed="false">
      <c r="A737" s="241"/>
    </row>
    <row r="738" customFormat="false" ht="11.25" hidden="false" customHeight="false" outlineLevel="0" collapsed="false">
      <c r="A738" s="241"/>
    </row>
    <row r="739" customFormat="false" ht="11.25" hidden="false" customHeight="false" outlineLevel="0" collapsed="false">
      <c r="A739" s="241"/>
    </row>
    <row r="740" customFormat="false" ht="11.25" hidden="false" customHeight="false" outlineLevel="0" collapsed="false">
      <c r="A740" s="241"/>
    </row>
    <row r="741" customFormat="false" ht="11.25" hidden="false" customHeight="false" outlineLevel="0" collapsed="false">
      <c r="A741" s="241"/>
    </row>
    <row r="742" customFormat="false" ht="11.25" hidden="false" customHeight="false" outlineLevel="0" collapsed="false">
      <c r="A742" s="241"/>
    </row>
    <row r="743" customFormat="false" ht="11.25" hidden="false" customHeight="false" outlineLevel="0" collapsed="false">
      <c r="A743" s="241"/>
    </row>
    <row r="744" customFormat="false" ht="11.25" hidden="false" customHeight="false" outlineLevel="0" collapsed="false">
      <c r="A744" s="241"/>
    </row>
    <row r="745" customFormat="false" ht="11.25" hidden="false" customHeight="false" outlineLevel="0" collapsed="false">
      <c r="A745" s="241"/>
    </row>
    <row r="746" customFormat="false" ht="11.25" hidden="false" customHeight="false" outlineLevel="0" collapsed="false">
      <c r="A746" s="241"/>
    </row>
    <row r="747" customFormat="false" ht="11.25" hidden="false" customHeight="false" outlineLevel="0" collapsed="false">
      <c r="A747" s="241"/>
    </row>
    <row r="748" customFormat="false" ht="11.25" hidden="false" customHeight="false" outlineLevel="0" collapsed="false">
      <c r="A748" s="241"/>
    </row>
    <row r="749" customFormat="false" ht="11.25" hidden="false" customHeight="false" outlineLevel="0" collapsed="false">
      <c r="A749" s="241"/>
    </row>
    <row r="750" customFormat="false" ht="11.25" hidden="false" customHeight="false" outlineLevel="0" collapsed="false">
      <c r="A750" s="241"/>
    </row>
    <row r="751" customFormat="false" ht="11.25" hidden="false" customHeight="false" outlineLevel="0" collapsed="false">
      <c r="A751" s="241"/>
    </row>
    <row r="752" customFormat="false" ht="11.25" hidden="false" customHeight="false" outlineLevel="0" collapsed="false">
      <c r="A752" s="241"/>
    </row>
    <row r="753" customFormat="false" ht="11.25" hidden="false" customHeight="false" outlineLevel="0" collapsed="false">
      <c r="A753" s="241"/>
    </row>
    <row r="754" customFormat="false" ht="11.25" hidden="false" customHeight="false" outlineLevel="0" collapsed="false">
      <c r="A754" s="241"/>
    </row>
    <row r="755" customFormat="false" ht="11.25" hidden="false" customHeight="false" outlineLevel="0" collapsed="false">
      <c r="A755" s="241"/>
    </row>
    <row r="756" customFormat="false" ht="11.25" hidden="false" customHeight="false" outlineLevel="0" collapsed="false">
      <c r="A756" s="241"/>
    </row>
    <row r="757" customFormat="false" ht="11.25" hidden="false" customHeight="false" outlineLevel="0" collapsed="false">
      <c r="A757" s="241"/>
    </row>
    <row r="758" customFormat="false" ht="11.25" hidden="false" customHeight="false" outlineLevel="0" collapsed="false">
      <c r="A758" s="241"/>
    </row>
    <row r="759" customFormat="false" ht="11.25" hidden="false" customHeight="false" outlineLevel="0" collapsed="false">
      <c r="A759" s="241"/>
    </row>
    <row r="760" customFormat="false" ht="11.25" hidden="false" customHeight="false" outlineLevel="0" collapsed="false">
      <c r="A760" s="241"/>
    </row>
    <row r="761" customFormat="false" ht="11.25" hidden="false" customHeight="false" outlineLevel="0" collapsed="false">
      <c r="A761" s="241"/>
    </row>
    <row r="762" customFormat="false" ht="11.25" hidden="false" customHeight="false" outlineLevel="0" collapsed="false">
      <c r="A762" s="241"/>
    </row>
    <row r="763" customFormat="false" ht="11.25" hidden="false" customHeight="false" outlineLevel="0" collapsed="false">
      <c r="A763" s="241"/>
    </row>
    <row r="764" customFormat="false" ht="11.25" hidden="false" customHeight="false" outlineLevel="0" collapsed="false">
      <c r="A764" s="241"/>
    </row>
    <row r="765" customFormat="false" ht="11.25" hidden="false" customHeight="false" outlineLevel="0" collapsed="false">
      <c r="A765" s="241"/>
    </row>
    <row r="766" customFormat="false" ht="11.25" hidden="false" customHeight="false" outlineLevel="0" collapsed="false">
      <c r="A766" s="241"/>
    </row>
    <row r="767" customFormat="false" ht="11.25" hidden="false" customHeight="false" outlineLevel="0" collapsed="false">
      <c r="A767" s="241"/>
    </row>
    <row r="768" customFormat="false" ht="11.25" hidden="false" customHeight="false" outlineLevel="0" collapsed="false">
      <c r="A768" s="241"/>
    </row>
    <row r="769" customFormat="false" ht="11.25" hidden="false" customHeight="false" outlineLevel="0" collapsed="false">
      <c r="A769" s="241"/>
    </row>
    <row r="770" customFormat="false" ht="11.25" hidden="false" customHeight="false" outlineLevel="0" collapsed="false">
      <c r="A770" s="241"/>
    </row>
    <row r="771" customFormat="false" ht="11.25" hidden="false" customHeight="false" outlineLevel="0" collapsed="false">
      <c r="A771" s="241"/>
    </row>
    <row r="772" customFormat="false" ht="11.25" hidden="false" customHeight="false" outlineLevel="0" collapsed="false">
      <c r="A772" s="241"/>
    </row>
    <row r="773" customFormat="false" ht="11.25" hidden="false" customHeight="false" outlineLevel="0" collapsed="false">
      <c r="A773" s="241"/>
    </row>
    <row r="774" customFormat="false" ht="11.25" hidden="false" customHeight="false" outlineLevel="0" collapsed="false">
      <c r="A774" s="241"/>
    </row>
    <row r="775" customFormat="false" ht="11.25" hidden="false" customHeight="false" outlineLevel="0" collapsed="false">
      <c r="A775" s="241"/>
    </row>
    <row r="776" customFormat="false" ht="11.25" hidden="false" customHeight="false" outlineLevel="0" collapsed="false">
      <c r="A776" s="241"/>
    </row>
    <row r="777" customFormat="false" ht="11.25" hidden="false" customHeight="false" outlineLevel="0" collapsed="false">
      <c r="A777" s="241"/>
    </row>
    <row r="778" customFormat="false" ht="11.25" hidden="false" customHeight="false" outlineLevel="0" collapsed="false">
      <c r="A778" s="241"/>
    </row>
    <row r="779" customFormat="false" ht="11.25" hidden="false" customHeight="false" outlineLevel="0" collapsed="false">
      <c r="A779" s="241"/>
    </row>
    <row r="780" customFormat="false" ht="11.25" hidden="false" customHeight="false" outlineLevel="0" collapsed="false">
      <c r="A780" s="241"/>
    </row>
    <row r="781" customFormat="false" ht="11.25" hidden="false" customHeight="false" outlineLevel="0" collapsed="false">
      <c r="A781" s="241"/>
    </row>
    <row r="782" customFormat="false" ht="11.25" hidden="false" customHeight="false" outlineLevel="0" collapsed="false">
      <c r="A782" s="241"/>
    </row>
    <row r="783" customFormat="false" ht="11.25" hidden="false" customHeight="false" outlineLevel="0" collapsed="false">
      <c r="A783" s="241"/>
    </row>
    <row r="784" customFormat="false" ht="11.25" hidden="false" customHeight="false" outlineLevel="0" collapsed="false">
      <c r="A784" s="241"/>
    </row>
    <row r="785" customFormat="false" ht="11.25" hidden="false" customHeight="false" outlineLevel="0" collapsed="false">
      <c r="A785" s="241"/>
    </row>
    <row r="786" customFormat="false" ht="11.25" hidden="false" customHeight="false" outlineLevel="0" collapsed="false">
      <c r="A786" s="241"/>
    </row>
    <row r="787" customFormat="false" ht="11.25" hidden="false" customHeight="false" outlineLevel="0" collapsed="false">
      <c r="A787" s="241"/>
    </row>
    <row r="788" customFormat="false" ht="11.25" hidden="false" customHeight="false" outlineLevel="0" collapsed="false">
      <c r="A788" s="241"/>
    </row>
    <row r="789" customFormat="false" ht="11.25" hidden="false" customHeight="false" outlineLevel="0" collapsed="false">
      <c r="A789" s="241"/>
    </row>
    <row r="790" customFormat="false" ht="11.25" hidden="false" customHeight="false" outlineLevel="0" collapsed="false">
      <c r="A790" s="241"/>
    </row>
    <row r="791" customFormat="false" ht="11.25" hidden="false" customHeight="false" outlineLevel="0" collapsed="false">
      <c r="A791" s="241"/>
    </row>
    <row r="792" customFormat="false" ht="11.25" hidden="false" customHeight="false" outlineLevel="0" collapsed="false">
      <c r="A792" s="241"/>
    </row>
    <row r="793" customFormat="false" ht="11.25" hidden="false" customHeight="false" outlineLevel="0" collapsed="false">
      <c r="A793" s="241"/>
    </row>
    <row r="794" customFormat="false" ht="11.25" hidden="false" customHeight="false" outlineLevel="0" collapsed="false">
      <c r="A794" s="241"/>
    </row>
    <row r="795" customFormat="false" ht="11.25" hidden="false" customHeight="false" outlineLevel="0" collapsed="false">
      <c r="A795" s="241"/>
    </row>
    <row r="796" customFormat="false" ht="11.25" hidden="false" customHeight="false" outlineLevel="0" collapsed="false">
      <c r="A796" s="241"/>
    </row>
    <row r="797" customFormat="false" ht="11.25" hidden="false" customHeight="false" outlineLevel="0" collapsed="false">
      <c r="A797" s="241"/>
    </row>
    <row r="798" customFormat="false" ht="11.25" hidden="false" customHeight="false" outlineLevel="0" collapsed="false">
      <c r="A798" s="241"/>
    </row>
    <row r="799" customFormat="false" ht="11.25" hidden="false" customHeight="false" outlineLevel="0" collapsed="false">
      <c r="A799" s="241"/>
    </row>
    <row r="800" customFormat="false" ht="11.25" hidden="false" customHeight="false" outlineLevel="0" collapsed="false">
      <c r="A800" s="241"/>
    </row>
    <row r="801" customFormat="false" ht="11.25" hidden="false" customHeight="false" outlineLevel="0" collapsed="false">
      <c r="A801" s="241"/>
    </row>
    <row r="802" customFormat="false" ht="11.25" hidden="false" customHeight="false" outlineLevel="0" collapsed="false">
      <c r="A802" s="241"/>
    </row>
    <row r="803" customFormat="false" ht="11.25" hidden="false" customHeight="false" outlineLevel="0" collapsed="false">
      <c r="A803" s="241"/>
    </row>
    <row r="804" customFormat="false" ht="11.25" hidden="false" customHeight="false" outlineLevel="0" collapsed="false">
      <c r="A804" s="241"/>
    </row>
    <row r="805" customFormat="false" ht="11.25" hidden="false" customHeight="false" outlineLevel="0" collapsed="false">
      <c r="A805" s="241"/>
    </row>
    <row r="806" customFormat="false" ht="11.25" hidden="false" customHeight="false" outlineLevel="0" collapsed="false">
      <c r="A806" s="241"/>
    </row>
    <row r="807" customFormat="false" ht="11.25" hidden="false" customHeight="false" outlineLevel="0" collapsed="false">
      <c r="A807" s="241"/>
    </row>
    <row r="808" customFormat="false" ht="11.25" hidden="false" customHeight="false" outlineLevel="0" collapsed="false">
      <c r="A808" s="241"/>
    </row>
    <row r="809" customFormat="false" ht="11.25" hidden="false" customHeight="false" outlineLevel="0" collapsed="false">
      <c r="A809" s="241"/>
    </row>
    <row r="810" customFormat="false" ht="11.25" hidden="false" customHeight="false" outlineLevel="0" collapsed="false">
      <c r="A810" s="241"/>
    </row>
    <row r="811" customFormat="false" ht="11.25" hidden="false" customHeight="false" outlineLevel="0" collapsed="false">
      <c r="A811" s="241"/>
    </row>
    <row r="812" customFormat="false" ht="11.25" hidden="false" customHeight="false" outlineLevel="0" collapsed="false">
      <c r="A812" s="241"/>
    </row>
    <row r="813" customFormat="false" ht="11.25" hidden="false" customHeight="false" outlineLevel="0" collapsed="false">
      <c r="A813" s="241"/>
    </row>
    <row r="814" customFormat="false" ht="11.25" hidden="false" customHeight="false" outlineLevel="0" collapsed="false">
      <c r="A814" s="241"/>
    </row>
    <row r="815" customFormat="false" ht="11.25" hidden="false" customHeight="false" outlineLevel="0" collapsed="false">
      <c r="A815" s="241"/>
    </row>
    <row r="816" customFormat="false" ht="11.25" hidden="false" customHeight="false" outlineLevel="0" collapsed="false">
      <c r="A816" s="241"/>
    </row>
    <row r="817" customFormat="false" ht="11.25" hidden="false" customHeight="false" outlineLevel="0" collapsed="false">
      <c r="A817" s="241"/>
    </row>
    <row r="818" customFormat="false" ht="11.25" hidden="false" customHeight="false" outlineLevel="0" collapsed="false">
      <c r="A818" s="241"/>
    </row>
    <row r="819" customFormat="false" ht="11.25" hidden="false" customHeight="false" outlineLevel="0" collapsed="false">
      <c r="A819" s="241"/>
    </row>
    <row r="820" customFormat="false" ht="11.25" hidden="false" customHeight="false" outlineLevel="0" collapsed="false">
      <c r="A820" s="241"/>
    </row>
    <row r="821" customFormat="false" ht="11.25" hidden="false" customHeight="false" outlineLevel="0" collapsed="false">
      <c r="A821" s="241"/>
    </row>
    <row r="822" customFormat="false" ht="11.25" hidden="false" customHeight="false" outlineLevel="0" collapsed="false">
      <c r="A822" s="241"/>
    </row>
    <row r="823" customFormat="false" ht="11.25" hidden="false" customHeight="false" outlineLevel="0" collapsed="false">
      <c r="A823" s="241"/>
    </row>
    <row r="824" customFormat="false" ht="11.25" hidden="false" customHeight="false" outlineLevel="0" collapsed="false">
      <c r="A824" s="241"/>
    </row>
    <row r="825" customFormat="false" ht="11.25" hidden="false" customHeight="false" outlineLevel="0" collapsed="false">
      <c r="A825" s="241"/>
    </row>
    <row r="826" customFormat="false" ht="11.25" hidden="false" customHeight="false" outlineLevel="0" collapsed="false">
      <c r="A826" s="241"/>
    </row>
    <row r="827" customFormat="false" ht="11.25" hidden="false" customHeight="false" outlineLevel="0" collapsed="false">
      <c r="A827" s="241"/>
    </row>
    <row r="828" customFormat="false" ht="11.25" hidden="false" customHeight="false" outlineLevel="0" collapsed="false">
      <c r="A828" s="241"/>
    </row>
    <row r="829" customFormat="false" ht="11.25" hidden="false" customHeight="false" outlineLevel="0" collapsed="false">
      <c r="A829" s="241"/>
    </row>
    <row r="830" customFormat="false" ht="11.25" hidden="false" customHeight="false" outlineLevel="0" collapsed="false">
      <c r="A830" s="241"/>
    </row>
    <row r="831" customFormat="false" ht="11.25" hidden="false" customHeight="false" outlineLevel="0" collapsed="false">
      <c r="A831" s="241"/>
    </row>
    <row r="832" customFormat="false" ht="11.25" hidden="false" customHeight="false" outlineLevel="0" collapsed="false">
      <c r="A832" s="241"/>
    </row>
    <row r="833" customFormat="false" ht="11.25" hidden="false" customHeight="false" outlineLevel="0" collapsed="false">
      <c r="A833" s="241"/>
    </row>
    <row r="834" customFormat="false" ht="11.25" hidden="false" customHeight="false" outlineLevel="0" collapsed="false">
      <c r="A834" s="241"/>
    </row>
    <row r="835" customFormat="false" ht="11.25" hidden="false" customHeight="false" outlineLevel="0" collapsed="false">
      <c r="A835" s="241"/>
    </row>
    <row r="836" customFormat="false" ht="11.25" hidden="false" customHeight="false" outlineLevel="0" collapsed="false">
      <c r="A836" s="241"/>
    </row>
    <row r="837" customFormat="false" ht="11.25" hidden="false" customHeight="false" outlineLevel="0" collapsed="false">
      <c r="A837" s="241"/>
    </row>
    <row r="838" customFormat="false" ht="11.25" hidden="false" customHeight="false" outlineLevel="0" collapsed="false">
      <c r="A838" s="241"/>
    </row>
    <row r="839" customFormat="false" ht="11.25" hidden="false" customHeight="false" outlineLevel="0" collapsed="false">
      <c r="A839" s="241"/>
    </row>
    <row r="840" customFormat="false" ht="11.25" hidden="false" customHeight="false" outlineLevel="0" collapsed="false">
      <c r="A840" s="241"/>
    </row>
    <row r="841" customFormat="false" ht="11.25" hidden="false" customHeight="false" outlineLevel="0" collapsed="false">
      <c r="A841" s="241"/>
    </row>
    <row r="842" customFormat="false" ht="11.25" hidden="false" customHeight="false" outlineLevel="0" collapsed="false">
      <c r="A842" s="241"/>
    </row>
    <row r="843" customFormat="false" ht="11.25" hidden="false" customHeight="false" outlineLevel="0" collapsed="false">
      <c r="A843" s="241"/>
    </row>
    <row r="844" customFormat="false" ht="11.25" hidden="false" customHeight="false" outlineLevel="0" collapsed="false">
      <c r="A844" s="241"/>
    </row>
    <row r="845" customFormat="false" ht="11.25" hidden="false" customHeight="false" outlineLevel="0" collapsed="false">
      <c r="A845" s="241"/>
    </row>
    <row r="846" customFormat="false" ht="11.25" hidden="false" customHeight="false" outlineLevel="0" collapsed="false">
      <c r="A846" s="241"/>
    </row>
    <row r="847" customFormat="false" ht="11.25" hidden="false" customHeight="false" outlineLevel="0" collapsed="false">
      <c r="A847" s="241"/>
    </row>
    <row r="848" customFormat="false" ht="11.25" hidden="false" customHeight="false" outlineLevel="0" collapsed="false">
      <c r="A848" s="241"/>
    </row>
    <row r="849" customFormat="false" ht="11.25" hidden="false" customHeight="false" outlineLevel="0" collapsed="false">
      <c r="A849" s="241"/>
    </row>
    <row r="850" customFormat="false" ht="11.25" hidden="false" customHeight="false" outlineLevel="0" collapsed="false">
      <c r="A850" s="241"/>
    </row>
    <row r="851" customFormat="false" ht="11.25" hidden="false" customHeight="false" outlineLevel="0" collapsed="false">
      <c r="A851" s="241"/>
    </row>
    <row r="852" customFormat="false" ht="11.25" hidden="false" customHeight="false" outlineLevel="0" collapsed="false">
      <c r="A852" s="241"/>
    </row>
    <row r="853" customFormat="false" ht="11.25" hidden="false" customHeight="false" outlineLevel="0" collapsed="false">
      <c r="A853" s="241"/>
    </row>
    <row r="854" customFormat="false" ht="11.25" hidden="false" customHeight="false" outlineLevel="0" collapsed="false">
      <c r="A854" s="241"/>
    </row>
    <row r="855" customFormat="false" ht="11.25" hidden="false" customHeight="false" outlineLevel="0" collapsed="false">
      <c r="A855" s="241"/>
    </row>
    <row r="856" customFormat="false" ht="11.25" hidden="false" customHeight="false" outlineLevel="0" collapsed="false">
      <c r="A856" s="241"/>
    </row>
    <row r="857" customFormat="false" ht="11.25" hidden="false" customHeight="false" outlineLevel="0" collapsed="false">
      <c r="A857" s="241"/>
    </row>
    <row r="858" customFormat="false" ht="11.25" hidden="false" customHeight="false" outlineLevel="0" collapsed="false">
      <c r="A858" s="241"/>
    </row>
    <row r="859" customFormat="false" ht="11.25" hidden="false" customHeight="false" outlineLevel="0" collapsed="false">
      <c r="A859" s="241"/>
    </row>
    <row r="860" customFormat="false" ht="11.25" hidden="false" customHeight="false" outlineLevel="0" collapsed="false">
      <c r="A860" s="241"/>
    </row>
    <row r="861" customFormat="false" ht="11.25" hidden="false" customHeight="false" outlineLevel="0" collapsed="false">
      <c r="A861" s="241"/>
    </row>
    <row r="862" customFormat="false" ht="11.25" hidden="false" customHeight="false" outlineLevel="0" collapsed="false">
      <c r="A862" s="241"/>
    </row>
    <row r="863" customFormat="false" ht="11.25" hidden="false" customHeight="false" outlineLevel="0" collapsed="false">
      <c r="A863" s="241"/>
    </row>
    <row r="864" customFormat="false" ht="11.25" hidden="false" customHeight="false" outlineLevel="0" collapsed="false">
      <c r="A864" s="241"/>
    </row>
    <row r="865" customFormat="false" ht="11.25" hidden="false" customHeight="false" outlineLevel="0" collapsed="false">
      <c r="A865" s="241"/>
    </row>
    <row r="866" customFormat="false" ht="11.25" hidden="false" customHeight="false" outlineLevel="0" collapsed="false">
      <c r="A866" s="241"/>
    </row>
    <row r="867" customFormat="false" ht="11.25" hidden="false" customHeight="false" outlineLevel="0" collapsed="false">
      <c r="A867" s="241"/>
    </row>
    <row r="868" customFormat="false" ht="11.25" hidden="false" customHeight="false" outlineLevel="0" collapsed="false">
      <c r="A868" s="241"/>
    </row>
    <row r="869" customFormat="false" ht="11.25" hidden="false" customHeight="false" outlineLevel="0" collapsed="false">
      <c r="A869" s="241"/>
    </row>
    <row r="870" customFormat="false" ht="11.25" hidden="false" customHeight="false" outlineLevel="0" collapsed="false">
      <c r="A870" s="241"/>
    </row>
    <row r="871" customFormat="false" ht="11.25" hidden="false" customHeight="false" outlineLevel="0" collapsed="false">
      <c r="A871" s="241"/>
    </row>
    <row r="872" customFormat="false" ht="11.25" hidden="false" customHeight="false" outlineLevel="0" collapsed="false">
      <c r="A872" s="241"/>
    </row>
    <row r="873" customFormat="false" ht="11.25" hidden="false" customHeight="false" outlineLevel="0" collapsed="false">
      <c r="A873" s="241"/>
    </row>
    <row r="874" customFormat="false" ht="11.25" hidden="false" customHeight="false" outlineLevel="0" collapsed="false">
      <c r="A874" s="241"/>
    </row>
    <row r="875" customFormat="false" ht="11.25" hidden="false" customHeight="false" outlineLevel="0" collapsed="false">
      <c r="A875" s="241"/>
    </row>
    <row r="876" customFormat="false" ht="11.25" hidden="false" customHeight="false" outlineLevel="0" collapsed="false">
      <c r="A876" s="241"/>
    </row>
    <row r="877" customFormat="false" ht="11.25" hidden="false" customHeight="false" outlineLevel="0" collapsed="false">
      <c r="A877" s="241"/>
    </row>
    <row r="878" customFormat="false" ht="11.25" hidden="false" customHeight="false" outlineLevel="0" collapsed="false">
      <c r="A878" s="241"/>
    </row>
    <row r="879" customFormat="false" ht="11.25" hidden="false" customHeight="false" outlineLevel="0" collapsed="false">
      <c r="A879" s="241"/>
    </row>
    <row r="880" customFormat="false" ht="11.25" hidden="false" customHeight="false" outlineLevel="0" collapsed="false">
      <c r="A880" s="241"/>
    </row>
    <row r="881" customFormat="false" ht="11.25" hidden="false" customHeight="false" outlineLevel="0" collapsed="false">
      <c r="A881" s="241"/>
    </row>
    <row r="882" customFormat="false" ht="11.25" hidden="false" customHeight="false" outlineLevel="0" collapsed="false">
      <c r="A882" s="241"/>
    </row>
    <row r="883" customFormat="false" ht="11.25" hidden="false" customHeight="false" outlineLevel="0" collapsed="false">
      <c r="A883" s="241"/>
    </row>
    <row r="884" customFormat="false" ht="11.25" hidden="false" customHeight="false" outlineLevel="0" collapsed="false">
      <c r="A884" s="241"/>
    </row>
    <row r="885" customFormat="false" ht="11.25" hidden="false" customHeight="false" outlineLevel="0" collapsed="false">
      <c r="A885" s="241"/>
    </row>
    <row r="886" customFormat="false" ht="11.25" hidden="false" customHeight="false" outlineLevel="0" collapsed="false">
      <c r="A886" s="241"/>
    </row>
    <row r="887" customFormat="false" ht="11.25" hidden="false" customHeight="false" outlineLevel="0" collapsed="false">
      <c r="A887" s="241"/>
    </row>
    <row r="888" customFormat="false" ht="11.25" hidden="false" customHeight="false" outlineLevel="0" collapsed="false">
      <c r="A888" s="241"/>
    </row>
    <row r="889" customFormat="false" ht="11.25" hidden="false" customHeight="false" outlineLevel="0" collapsed="false">
      <c r="A889" s="241"/>
    </row>
    <row r="890" customFormat="false" ht="11.25" hidden="false" customHeight="false" outlineLevel="0" collapsed="false">
      <c r="A890" s="241"/>
    </row>
    <row r="891" customFormat="false" ht="11.25" hidden="false" customHeight="false" outlineLevel="0" collapsed="false">
      <c r="A891" s="241"/>
    </row>
    <row r="892" customFormat="false" ht="11.25" hidden="false" customHeight="false" outlineLevel="0" collapsed="false">
      <c r="A892" s="241"/>
    </row>
    <row r="893" customFormat="false" ht="11.25" hidden="false" customHeight="false" outlineLevel="0" collapsed="false">
      <c r="A893" s="241"/>
    </row>
    <row r="894" customFormat="false" ht="11.25" hidden="false" customHeight="false" outlineLevel="0" collapsed="false">
      <c r="A894" s="241"/>
    </row>
    <row r="895" customFormat="false" ht="11.25" hidden="false" customHeight="false" outlineLevel="0" collapsed="false">
      <c r="A895" s="241"/>
    </row>
    <row r="896" customFormat="false" ht="11.25" hidden="false" customHeight="false" outlineLevel="0" collapsed="false">
      <c r="A896" s="241"/>
    </row>
    <row r="897" customFormat="false" ht="11.25" hidden="false" customHeight="false" outlineLevel="0" collapsed="false">
      <c r="A897" s="241"/>
    </row>
    <row r="898" customFormat="false" ht="11.25" hidden="false" customHeight="false" outlineLevel="0" collapsed="false">
      <c r="A898" s="241"/>
    </row>
    <row r="899" customFormat="false" ht="11.25" hidden="false" customHeight="false" outlineLevel="0" collapsed="false">
      <c r="A899" s="241"/>
    </row>
    <row r="900" customFormat="false" ht="11.25" hidden="false" customHeight="false" outlineLevel="0" collapsed="false">
      <c r="A900" s="241"/>
    </row>
    <row r="901" customFormat="false" ht="11.25" hidden="false" customHeight="false" outlineLevel="0" collapsed="false">
      <c r="A901" s="241"/>
    </row>
    <row r="902" customFormat="false" ht="11.25" hidden="false" customHeight="false" outlineLevel="0" collapsed="false">
      <c r="A902" s="241"/>
    </row>
    <row r="903" customFormat="false" ht="11.25" hidden="false" customHeight="false" outlineLevel="0" collapsed="false">
      <c r="A903" s="241"/>
    </row>
    <row r="904" customFormat="false" ht="11.25" hidden="false" customHeight="false" outlineLevel="0" collapsed="false">
      <c r="A904" s="241"/>
    </row>
    <row r="905" customFormat="false" ht="11.25" hidden="false" customHeight="false" outlineLevel="0" collapsed="false">
      <c r="A905" s="241"/>
    </row>
    <row r="906" customFormat="false" ht="11.25" hidden="false" customHeight="false" outlineLevel="0" collapsed="false">
      <c r="A906" s="241"/>
    </row>
    <row r="907" customFormat="false" ht="11.25" hidden="false" customHeight="false" outlineLevel="0" collapsed="false">
      <c r="A907" s="241"/>
    </row>
    <row r="908" customFormat="false" ht="11.25" hidden="false" customHeight="false" outlineLevel="0" collapsed="false">
      <c r="A908" s="241"/>
    </row>
    <row r="909" customFormat="false" ht="11.25" hidden="false" customHeight="false" outlineLevel="0" collapsed="false">
      <c r="A909" s="241"/>
    </row>
    <row r="910" customFormat="false" ht="11.25" hidden="false" customHeight="false" outlineLevel="0" collapsed="false">
      <c r="A910" s="241"/>
    </row>
    <row r="911" customFormat="false" ht="11.25" hidden="false" customHeight="false" outlineLevel="0" collapsed="false">
      <c r="A911" s="241"/>
    </row>
    <row r="912" customFormat="false" ht="11.25" hidden="false" customHeight="false" outlineLevel="0" collapsed="false">
      <c r="A912" s="241"/>
    </row>
    <row r="913" customFormat="false" ht="11.25" hidden="false" customHeight="false" outlineLevel="0" collapsed="false">
      <c r="A913" s="241"/>
    </row>
    <row r="914" customFormat="false" ht="11.25" hidden="false" customHeight="false" outlineLevel="0" collapsed="false">
      <c r="A914" s="241"/>
    </row>
    <row r="915" customFormat="false" ht="11.25" hidden="false" customHeight="false" outlineLevel="0" collapsed="false">
      <c r="A915" s="241"/>
    </row>
    <row r="916" customFormat="false" ht="11.25" hidden="false" customHeight="false" outlineLevel="0" collapsed="false">
      <c r="A916" s="241"/>
    </row>
    <row r="917" customFormat="false" ht="11.25" hidden="false" customHeight="false" outlineLevel="0" collapsed="false">
      <c r="A917" s="241"/>
    </row>
    <row r="918" customFormat="false" ht="11.25" hidden="false" customHeight="false" outlineLevel="0" collapsed="false">
      <c r="A918" s="241"/>
    </row>
    <row r="919" customFormat="false" ht="11.25" hidden="false" customHeight="false" outlineLevel="0" collapsed="false">
      <c r="A919" s="241"/>
    </row>
    <row r="920" customFormat="false" ht="11.25" hidden="false" customHeight="false" outlineLevel="0" collapsed="false">
      <c r="A920" s="241"/>
    </row>
    <row r="921" customFormat="false" ht="11.25" hidden="false" customHeight="false" outlineLevel="0" collapsed="false">
      <c r="A921" s="241"/>
    </row>
    <row r="922" customFormat="false" ht="11.25" hidden="false" customHeight="false" outlineLevel="0" collapsed="false">
      <c r="A922" s="241"/>
    </row>
    <row r="923" customFormat="false" ht="11.25" hidden="false" customHeight="false" outlineLevel="0" collapsed="false">
      <c r="A923" s="241"/>
    </row>
    <row r="924" customFormat="false" ht="11.25" hidden="false" customHeight="false" outlineLevel="0" collapsed="false">
      <c r="A924" s="241"/>
    </row>
    <row r="925" customFormat="false" ht="11.25" hidden="false" customHeight="false" outlineLevel="0" collapsed="false">
      <c r="A925" s="241"/>
    </row>
    <row r="926" customFormat="false" ht="11.25" hidden="false" customHeight="false" outlineLevel="0" collapsed="false">
      <c r="A926" s="241"/>
    </row>
    <row r="927" customFormat="false" ht="11.25" hidden="false" customHeight="false" outlineLevel="0" collapsed="false">
      <c r="A927" s="241"/>
    </row>
    <row r="928" customFormat="false" ht="11.25" hidden="false" customHeight="false" outlineLevel="0" collapsed="false">
      <c r="A928" s="241"/>
    </row>
    <row r="929" customFormat="false" ht="11.25" hidden="false" customHeight="false" outlineLevel="0" collapsed="false">
      <c r="A929" s="241"/>
    </row>
    <row r="930" customFormat="false" ht="11.25" hidden="false" customHeight="false" outlineLevel="0" collapsed="false">
      <c r="A930" s="241"/>
    </row>
    <row r="931" customFormat="false" ht="11.25" hidden="false" customHeight="false" outlineLevel="0" collapsed="false">
      <c r="A931" s="241"/>
    </row>
    <row r="932" customFormat="false" ht="11.25" hidden="false" customHeight="false" outlineLevel="0" collapsed="false">
      <c r="A932" s="241"/>
    </row>
    <row r="933" customFormat="false" ht="11.25" hidden="false" customHeight="false" outlineLevel="0" collapsed="false">
      <c r="A933" s="241"/>
    </row>
    <row r="934" customFormat="false" ht="11.25" hidden="false" customHeight="false" outlineLevel="0" collapsed="false">
      <c r="A934" s="241"/>
    </row>
    <row r="935" customFormat="false" ht="11.25" hidden="false" customHeight="false" outlineLevel="0" collapsed="false">
      <c r="A935" s="241"/>
    </row>
    <row r="936" customFormat="false" ht="11.25" hidden="false" customHeight="false" outlineLevel="0" collapsed="false">
      <c r="A936" s="241"/>
    </row>
    <row r="937" customFormat="false" ht="11.25" hidden="false" customHeight="false" outlineLevel="0" collapsed="false">
      <c r="A937" s="241"/>
    </row>
    <row r="938" customFormat="false" ht="11.25" hidden="false" customHeight="false" outlineLevel="0" collapsed="false">
      <c r="A938" s="241"/>
    </row>
    <row r="939" customFormat="false" ht="11.25" hidden="false" customHeight="false" outlineLevel="0" collapsed="false">
      <c r="A939" s="241"/>
    </row>
    <row r="940" customFormat="false" ht="11.25" hidden="false" customHeight="false" outlineLevel="0" collapsed="false">
      <c r="A940" s="241"/>
    </row>
    <row r="941" customFormat="false" ht="11.25" hidden="false" customHeight="false" outlineLevel="0" collapsed="false">
      <c r="A941" s="241"/>
    </row>
    <row r="942" customFormat="false" ht="11.25" hidden="false" customHeight="false" outlineLevel="0" collapsed="false">
      <c r="A942" s="241"/>
    </row>
    <row r="943" customFormat="false" ht="11.25" hidden="false" customHeight="false" outlineLevel="0" collapsed="false">
      <c r="A943" s="241"/>
    </row>
    <row r="944" customFormat="false" ht="11.25" hidden="false" customHeight="false" outlineLevel="0" collapsed="false">
      <c r="A944" s="241"/>
    </row>
    <row r="945" customFormat="false" ht="11.25" hidden="false" customHeight="false" outlineLevel="0" collapsed="false">
      <c r="A945" s="241"/>
    </row>
    <row r="946" customFormat="false" ht="11.25" hidden="false" customHeight="false" outlineLevel="0" collapsed="false">
      <c r="A946" s="241"/>
    </row>
    <row r="947" customFormat="false" ht="11.25" hidden="false" customHeight="false" outlineLevel="0" collapsed="false">
      <c r="A947" s="241"/>
    </row>
    <row r="948" customFormat="false" ht="11.25" hidden="false" customHeight="false" outlineLevel="0" collapsed="false">
      <c r="A948" s="241"/>
    </row>
    <row r="949" customFormat="false" ht="11.25" hidden="false" customHeight="false" outlineLevel="0" collapsed="false">
      <c r="A949" s="241"/>
    </row>
    <row r="950" customFormat="false" ht="11.25" hidden="false" customHeight="false" outlineLevel="0" collapsed="false">
      <c r="A950" s="241"/>
    </row>
    <row r="951" customFormat="false" ht="11.25" hidden="false" customHeight="false" outlineLevel="0" collapsed="false">
      <c r="A951" s="241"/>
    </row>
    <row r="952" customFormat="false" ht="11.25" hidden="false" customHeight="false" outlineLevel="0" collapsed="false">
      <c r="A952" s="241"/>
    </row>
    <row r="953" customFormat="false" ht="11.25" hidden="false" customHeight="false" outlineLevel="0" collapsed="false">
      <c r="A953" s="241"/>
    </row>
    <row r="954" customFormat="false" ht="11.25" hidden="false" customHeight="false" outlineLevel="0" collapsed="false">
      <c r="A954" s="241"/>
    </row>
    <row r="955" customFormat="false" ht="11.25" hidden="false" customHeight="false" outlineLevel="0" collapsed="false">
      <c r="A955" s="241"/>
    </row>
    <row r="956" customFormat="false" ht="11.25" hidden="false" customHeight="false" outlineLevel="0" collapsed="false">
      <c r="A956" s="241"/>
    </row>
    <row r="957" customFormat="false" ht="11.25" hidden="false" customHeight="false" outlineLevel="0" collapsed="false">
      <c r="A957" s="241"/>
    </row>
    <row r="958" customFormat="false" ht="11.25" hidden="false" customHeight="false" outlineLevel="0" collapsed="false">
      <c r="A958" s="241"/>
    </row>
    <row r="959" customFormat="false" ht="11.25" hidden="false" customHeight="false" outlineLevel="0" collapsed="false">
      <c r="A959" s="241"/>
    </row>
    <row r="960" customFormat="false" ht="11.25" hidden="false" customHeight="false" outlineLevel="0" collapsed="false">
      <c r="A960" s="241"/>
    </row>
    <row r="961" customFormat="false" ht="11.25" hidden="false" customHeight="false" outlineLevel="0" collapsed="false">
      <c r="A961" s="241"/>
    </row>
    <row r="962" customFormat="false" ht="11.25" hidden="false" customHeight="false" outlineLevel="0" collapsed="false">
      <c r="A962" s="241"/>
    </row>
    <row r="963" customFormat="false" ht="11.25" hidden="false" customHeight="false" outlineLevel="0" collapsed="false">
      <c r="A963" s="241"/>
    </row>
    <row r="964" customFormat="false" ht="11.25" hidden="false" customHeight="false" outlineLevel="0" collapsed="false">
      <c r="A964" s="241"/>
    </row>
    <row r="965" customFormat="false" ht="11.25" hidden="false" customHeight="false" outlineLevel="0" collapsed="false">
      <c r="A965" s="241"/>
    </row>
    <row r="966" customFormat="false" ht="11.25" hidden="false" customHeight="false" outlineLevel="0" collapsed="false">
      <c r="A966" s="241"/>
    </row>
    <row r="967" customFormat="false" ht="11.25" hidden="false" customHeight="false" outlineLevel="0" collapsed="false">
      <c r="A967" s="241"/>
    </row>
    <row r="968" customFormat="false" ht="11.25" hidden="false" customHeight="false" outlineLevel="0" collapsed="false">
      <c r="A968" s="241"/>
    </row>
    <row r="969" customFormat="false" ht="11.25" hidden="false" customHeight="false" outlineLevel="0" collapsed="false">
      <c r="A969" s="241"/>
    </row>
    <row r="970" customFormat="false" ht="11.25" hidden="false" customHeight="false" outlineLevel="0" collapsed="false">
      <c r="A970" s="241"/>
    </row>
    <row r="971" customFormat="false" ht="11.25" hidden="false" customHeight="false" outlineLevel="0" collapsed="false">
      <c r="A971" s="241"/>
    </row>
    <row r="972" customFormat="false" ht="11.25" hidden="false" customHeight="false" outlineLevel="0" collapsed="false">
      <c r="A972" s="241"/>
    </row>
    <row r="973" customFormat="false" ht="11.25" hidden="false" customHeight="false" outlineLevel="0" collapsed="false">
      <c r="A973" s="241"/>
    </row>
    <row r="974" customFormat="false" ht="11.25" hidden="false" customHeight="false" outlineLevel="0" collapsed="false">
      <c r="A974" s="241"/>
    </row>
    <row r="975" customFormat="false" ht="11.25" hidden="false" customHeight="false" outlineLevel="0" collapsed="false">
      <c r="A975" s="241"/>
    </row>
    <row r="976" customFormat="false" ht="11.25" hidden="false" customHeight="false" outlineLevel="0" collapsed="false">
      <c r="A976" s="241"/>
    </row>
    <row r="977" customFormat="false" ht="11.25" hidden="false" customHeight="false" outlineLevel="0" collapsed="false">
      <c r="A977" s="241"/>
    </row>
    <row r="978" customFormat="false" ht="11.25" hidden="false" customHeight="false" outlineLevel="0" collapsed="false">
      <c r="A978" s="241"/>
    </row>
    <row r="979" customFormat="false" ht="11.25" hidden="false" customHeight="false" outlineLevel="0" collapsed="false">
      <c r="A979" s="241"/>
    </row>
    <row r="980" customFormat="false" ht="11.25" hidden="false" customHeight="false" outlineLevel="0" collapsed="false">
      <c r="A980" s="241"/>
    </row>
    <row r="981" customFormat="false" ht="11.25" hidden="false" customHeight="false" outlineLevel="0" collapsed="false">
      <c r="A981" s="241"/>
    </row>
    <row r="982" customFormat="false" ht="11.25" hidden="false" customHeight="false" outlineLevel="0" collapsed="false">
      <c r="A982" s="241"/>
    </row>
    <row r="983" customFormat="false" ht="11.25" hidden="false" customHeight="false" outlineLevel="0" collapsed="false">
      <c r="A983" s="241"/>
    </row>
    <row r="984" customFormat="false" ht="11.25" hidden="false" customHeight="false" outlineLevel="0" collapsed="false">
      <c r="A984" s="241"/>
    </row>
    <row r="985" customFormat="false" ht="11.25" hidden="false" customHeight="false" outlineLevel="0" collapsed="false">
      <c r="A985" s="241"/>
    </row>
    <row r="986" customFormat="false" ht="11.25" hidden="false" customHeight="false" outlineLevel="0" collapsed="false">
      <c r="A986" s="241"/>
    </row>
    <row r="987" customFormat="false" ht="11.25" hidden="false" customHeight="false" outlineLevel="0" collapsed="false">
      <c r="A987" s="241"/>
    </row>
    <row r="988" customFormat="false" ht="11.25" hidden="false" customHeight="false" outlineLevel="0" collapsed="false">
      <c r="A988" s="241"/>
    </row>
    <row r="989" customFormat="false" ht="11.25" hidden="false" customHeight="false" outlineLevel="0" collapsed="false">
      <c r="A989" s="241"/>
    </row>
    <row r="990" customFormat="false" ht="11.25" hidden="false" customHeight="false" outlineLevel="0" collapsed="false">
      <c r="A990" s="241"/>
    </row>
    <row r="991" customFormat="false" ht="11.25" hidden="false" customHeight="false" outlineLevel="0" collapsed="false">
      <c r="A991" s="241"/>
    </row>
    <row r="992" customFormat="false" ht="11.25" hidden="false" customHeight="false" outlineLevel="0" collapsed="false">
      <c r="A992" s="241"/>
    </row>
    <row r="993" customFormat="false" ht="11.25" hidden="false" customHeight="false" outlineLevel="0" collapsed="false">
      <c r="A993" s="241"/>
    </row>
    <row r="994" customFormat="false" ht="11.25" hidden="false" customHeight="false" outlineLevel="0" collapsed="false">
      <c r="A994" s="241"/>
    </row>
    <row r="995" customFormat="false" ht="11.25" hidden="false" customHeight="false" outlineLevel="0" collapsed="false">
      <c r="A995" s="241"/>
    </row>
    <row r="996" customFormat="false" ht="11.25" hidden="false" customHeight="false" outlineLevel="0" collapsed="false">
      <c r="A996" s="241"/>
    </row>
    <row r="997" customFormat="false" ht="11.25" hidden="false" customHeight="false" outlineLevel="0" collapsed="false">
      <c r="A997" s="241"/>
    </row>
    <row r="998" customFormat="false" ht="11.25" hidden="false" customHeight="false" outlineLevel="0" collapsed="false">
      <c r="A998" s="241"/>
    </row>
    <row r="999" customFormat="false" ht="11.25" hidden="false" customHeight="false" outlineLevel="0" collapsed="false">
      <c r="A999" s="241"/>
    </row>
    <row r="1000" customFormat="false" ht="11.25" hidden="false" customHeight="false" outlineLevel="0" collapsed="false">
      <c r="A1000" s="241"/>
    </row>
    <row r="1001" customFormat="false" ht="11.25" hidden="false" customHeight="false" outlineLevel="0" collapsed="false">
      <c r="A1001" s="241"/>
    </row>
    <row r="1002" customFormat="false" ht="11.25" hidden="false" customHeight="false" outlineLevel="0" collapsed="false">
      <c r="A1002" s="241"/>
    </row>
    <row r="1003" customFormat="false" ht="11.25" hidden="false" customHeight="false" outlineLevel="0" collapsed="false">
      <c r="A1003" s="241"/>
    </row>
    <row r="1004" customFormat="false" ht="11.25" hidden="false" customHeight="false" outlineLevel="0" collapsed="false">
      <c r="A1004" s="241"/>
    </row>
    <row r="1005" customFormat="false" ht="11.25" hidden="false" customHeight="false" outlineLevel="0" collapsed="false">
      <c r="A1005" s="241"/>
    </row>
    <row r="1006" customFormat="false" ht="11.25" hidden="false" customHeight="false" outlineLevel="0" collapsed="false">
      <c r="A1006" s="241"/>
    </row>
    <row r="1007" customFormat="false" ht="11.25" hidden="false" customHeight="false" outlineLevel="0" collapsed="false">
      <c r="A1007" s="241"/>
    </row>
    <row r="1008" customFormat="false" ht="11.25" hidden="false" customHeight="false" outlineLevel="0" collapsed="false">
      <c r="A1008" s="241"/>
    </row>
    <row r="1009" customFormat="false" ht="11.25" hidden="false" customHeight="false" outlineLevel="0" collapsed="false">
      <c r="A1009" s="241"/>
    </row>
    <row r="1010" customFormat="false" ht="11.25" hidden="false" customHeight="false" outlineLevel="0" collapsed="false">
      <c r="A1010" s="241"/>
    </row>
    <row r="1011" customFormat="false" ht="11.25" hidden="false" customHeight="false" outlineLevel="0" collapsed="false">
      <c r="A1011" s="241"/>
    </row>
    <row r="1012" customFormat="false" ht="11.25" hidden="false" customHeight="false" outlineLevel="0" collapsed="false">
      <c r="A1012" s="241"/>
    </row>
    <row r="1013" customFormat="false" ht="11.25" hidden="false" customHeight="false" outlineLevel="0" collapsed="false">
      <c r="A1013" s="241"/>
    </row>
    <row r="1014" customFormat="false" ht="11.25" hidden="false" customHeight="false" outlineLevel="0" collapsed="false">
      <c r="A1014" s="241"/>
    </row>
    <row r="1015" customFormat="false" ht="11.25" hidden="false" customHeight="false" outlineLevel="0" collapsed="false">
      <c r="A1015" s="241"/>
    </row>
    <row r="1016" customFormat="false" ht="11.25" hidden="false" customHeight="false" outlineLevel="0" collapsed="false">
      <c r="A1016" s="241"/>
    </row>
    <row r="1017" customFormat="false" ht="11.25" hidden="false" customHeight="false" outlineLevel="0" collapsed="false">
      <c r="A1017" s="241"/>
    </row>
    <row r="1018" customFormat="false" ht="11.25" hidden="false" customHeight="false" outlineLevel="0" collapsed="false">
      <c r="A1018" s="241"/>
    </row>
    <row r="1019" customFormat="false" ht="11.25" hidden="false" customHeight="false" outlineLevel="0" collapsed="false">
      <c r="A1019" s="241"/>
    </row>
    <row r="1020" customFormat="false" ht="11.25" hidden="false" customHeight="false" outlineLevel="0" collapsed="false">
      <c r="A1020" s="241"/>
    </row>
    <row r="1021" customFormat="false" ht="11.25" hidden="false" customHeight="false" outlineLevel="0" collapsed="false">
      <c r="A1021" s="241"/>
    </row>
    <row r="1022" customFormat="false" ht="11.25" hidden="false" customHeight="false" outlineLevel="0" collapsed="false">
      <c r="A1022" s="241"/>
    </row>
    <row r="1023" customFormat="false" ht="11.25" hidden="false" customHeight="false" outlineLevel="0" collapsed="false">
      <c r="A1023" s="241"/>
    </row>
    <row r="1024" customFormat="false" ht="11.25" hidden="false" customHeight="false" outlineLevel="0" collapsed="false">
      <c r="A1024" s="241"/>
    </row>
    <row r="1025" customFormat="false" ht="11.25" hidden="false" customHeight="false" outlineLevel="0" collapsed="false">
      <c r="A1025" s="241"/>
    </row>
    <row r="1026" customFormat="false" ht="11.25" hidden="false" customHeight="false" outlineLevel="0" collapsed="false">
      <c r="A1026" s="241"/>
    </row>
    <row r="1027" customFormat="false" ht="11.25" hidden="false" customHeight="false" outlineLevel="0" collapsed="false">
      <c r="A1027" s="241"/>
    </row>
    <row r="1028" customFormat="false" ht="11.25" hidden="false" customHeight="false" outlineLevel="0" collapsed="false">
      <c r="A1028" s="241"/>
    </row>
    <row r="1029" customFormat="false" ht="11.25" hidden="false" customHeight="false" outlineLevel="0" collapsed="false">
      <c r="A1029" s="241"/>
    </row>
    <row r="1030" customFormat="false" ht="11.25" hidden="false" customHeight="false" outlineLevel="0" collapsed="false">
      <c r="A1030" s="241"/>
    </row>
    <row r="1031" customFormat="false" ht="11.25" hidden="false" customHeight="false" outlineLevel="0" collapsed="false">
      <c r="A1031" s="241"/>
    </row>
    <row r="1032" customFormat="false" ht="11.25" hidden="false" customHeight="false" outlineLevel="0" collapsed="false">
      <c r="A1032" s="241"/>
    </row>
    <row r="1033" customFormat="false" ht="11.25" hidden="false" customHeight="false" outlineLevel="0" collapsed="false">
      <c r="A1033" s="241"/>
    </row>
    <row r="1034" customFormat="false" ht="11.25" hidden="false" customHeight="false" outlineLevel="0" collapsed="false">
      <c r="A1034" s="241"/>
    </row>
    <row r="1035" customFormat="false" ht="11.25" hidden="false" customHeight="false" outlineLevel="0" collapsed="false">
      <c r="A1035" s="241"/>
    </row>
    <row r="1036" customFormat="false" ht="11.25" hidden="false" customHeight="false" outlineLevel="0" collapsed="false">
      <c r="A1036" s="241"/>
    </row>
    <row r="1037" customFormat="false" ht="11.25" hidden="false" customHeight="false" outlineLevel="0" collapsed="false">
      <c r="A1037" s="241"/>
    </row>
    <row r="1038" customFormat="false" ht="11.25" hidden="false" customHeight="false" outlineLevel="0" collapsed="false">
      <c r="A1038" s="241"/>
    </row>
    <row r="1039" customFormat="false" ht="11.25" hidden="false" customHeight="false" outlineLevel="0" collapsed="false">
      <c r="A1039" s="241"/>
    </row>
    <row r="1040" customFormat="false" ht="11.25" hidden="false" customHeight="false" outlineLevel="0" collapsed="false">
      <c r="A1040" s="241"/>
    </row>
    <row r="1041" customFormat="false" ht="11.25" hidden="false" customHeight="false" outlineLevel="0" collapsed="false">
      <c r="A1041" s="241"/>
    </row>
    <row r="1042" customFormat="false" ht="11.25" hidden="false" customHeight="false" outlineLevel="0" collapsed="false">
      <c r="A1042" s="241"/>
    </row>
    <row r="1043" customFormat="false" ht="11.25" hidden="false" customHeight="false" outlineLevel="0" collapsed="false">
      <c r="A1043" s="241"/>
    </row>
    <row r="1044" customFormat="false" ht="11.25" hidden="false" customHeight="false" outlineLevel="0" collapsed="false">
      <c r="A1044" s="241"/>
    </row>
    <row r="1045" customFormat="false" ht="11.25" hidden="false" customHeight="false" outlineLevel="0" collapsed="false">
      <c r="A1045" s="241"/>
    </row>
    <row r="1046" customFormat="false" ht="11.25" hidden="false" customHeight="false" outlineLevel="0" collapsed="false">
      <c r="A1046" s="241"/>
    </row>
    <row r="1047" customFormat="false" ht="11.25" hidden="false" customHeight="false" outlineLevel="0" collapsed="false">
      <c r="A1047" s="241"/>
    </row>
    <row r="1048" customFormat="false" ht="11.25" hidden="false" customHeight="false" outlineLevel="0" collapsed="false">
      <c r="A1048" s="241"/>
    </row>
    <row r="1049" customFormat="false" ht="11.25" hidden="false" customHeight="false" outlineLevel="0" collapsed="false">
      <c r="A1049" s="241"/>
    </row>
    <row r="1050" customFormat="false" ht="11.25" hidden="false" customHeight="false" outlineLevel="0" collapsed="false">
      <c r="A1050" s="241"/>
    </row>
    <row r="1051" customFormat="false" ht="11.25" hidden="false" customHeight="false" outlineLevel="0" collapsed="false">
      <c r="A1051" s="241"/>
    </row>
    <row r="1052" customFormat="false" ht="11.25" hidden="false" customHeight="false" outlineLevel="0" collapsed="false">
      <c r="A1052" s="241"/>
    </row>
    <row r="1053" customFormat="false" ht="11.25" hidden="false" customHeight="false" outlineLevel="0" collapsed="false">
      <c r="A1053" s="241"/>
    </row>
    <row r="1054" customFormat="false" ht="11.25" hidden="false" customHeight="false" outlineLevel="0" collapsed="false">
      <c r="A1054" s="241"/>
    </row>
    <row r="1055" customFormat="false" ht="11.25" hidden="false" customHeight="false" outlineLevel="0" collapsed="false">
      <c r="A1055" s="241"/>
    </row>
    <row r="1056" customFormat="false" ht="11.25" hidden="false" customHeight="false" outlineLevel="0" collapsed="false">
      <c r="A1056" s="241"/>
    </row>
    <row r="1057" customFormat="false" ht="11.25" hidden="false" customHeight="false" outlineLevel="0" collapsed="false">
      <c r="A1057" s="241"/>
    </row>
    <row r="1058" customFormat="false" ht="11.25" hidden="false" customHeight="false" outlineLevel="0" collapsed="false">
      <c r="A1058" s="241"/>
    </row>
    <row r="1059" customFormat="false" ht="11.25" hidden="false" customHeight="false" outlineLevel="0" collapsed="false">
      <c r="A1059" s="241"/>
    </row>
    <row r="1060" customFormat="false" ht="11.25" hidden="false" customHeight="false" outlineLevel="0" collapsed="false">
      <c r="A1060" s="241"/>
    </row>
    <row r="1061" customFormat="false" ht="11.25" hidden="false" customHeight="false" outlineLevel="0" collapsed="false">
      <c r="A1061" s="241"/>
    </row>
    <row r="1062" customFormat="false" ht="11.25" hidden="false" customHeight="false" outlineLevel="0" collapsed="false">
      <c r="A1062" s="241"/>
    </row>
    <row r="1063" customFormat="false" ht="11.25" hidden="false" customHeight="false" outlineLevel="0" collapsed="false">
      <c r="A1063" s="241"/>
    </row>
    <row r="1064" customFormat="false" ht="11.25" hidden="false" customHeight="false" outlineLevel="0" collapsed="false">
      <c r="A1064" s="241"/>
    </row>
    <row r="1065" customFormat="false" ht="11.25" hidden="false" customHeight="false" outlineLevel="0" collapsed="false">
      <c r="A1065" s="241"/>
    </row>
    <row r="1066" customFormat="false" ht="11.25" hidden="false" customHeight="false" outlineLevel="0" collapsed="false">
      <c r="A1066" s="241"/>
    </row>
    <row r="1067" customFormat="false" ht="11.25" hidden="false" customHeight="false" outlineLevel="0" collapsed="false">
      <c r="A1067" s="24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6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:IV16384"/>
    </sheetView>
  </sheetViews>
  <sheetFormatPr defaultColWidth="9.13671875" defaultRowHeight="11.25" customHeight="true" zeroHeight="false" outlineLevelRow="0" outlineLevelCol="0"/>
  <cols>
    <col collapsed="false" customWidth="false" hidden="false" outlineLevel="0" max="1" min="1" style="174" width="9.13"/>
    <col collapsed="false" customWidth="false" hidden="false" outlineLevel="0" max="6" min="2" style="240" width="9.13"/>
    <col collapsed="false" customWidth="false" hidden="false" outlineLevel="0" max="257" min="7" style="174" width="9.13"/>
  </cols>
  <sheetData>
    <row r="1" customFormat="false" ht="45.75" hidden="false" customHeight="true" outlineLevel="0" collapsed="false">
      <c r="A1" s="241" t="n">
        <v>37187</v>
      </c>
      <c r="D1" s="241" t="n">
        <v>37187</v>
      </c>
      <c r="J1" s="174" t="s">
        <v>27</v>
      </c>
      <c r="P1" s="241" t="n">
        <v>37187</v>
      </c>
    </row>
    <row r="2" customFormat="false" ht="11.25" hidden="false" customHeight="false" outlineLevel="0" collapsed="false">
      <c r="A2" s="242"/>
      <c r="B2" s="243" t="s">
        <v>95</v>
      </c>
      <c r="C2" s="243" t="s">
        <v>12</v>
      </c>
      <c r="D2" s="243" t="s">
        <v>96</v>
      </c>
      <c r="E2" s="243" t="s">
        <v>97</v>
      </c>
      <c r="F2" s="243" t="s">
        <v>98</v>
      </c>
      <c r="G2" s="244"/>
      <c r="H2" s="244" t="s">
        <v>95</v>
      </c>
      <c r="I2" s="244" t="s">
        <v>12</v>
      </c>
      <c r="J2" s="244" t="s">
        <v>96</v>
      </c>
      <c r="K2" s="244" t="s">
        <v>97</v>
      </c>
      <c r="L2" s="244" t="s">
        <v>98</v>
      </c>
      <c r="M2" s="244"/>
      <c r="N2" s="244" t="s">
        <v>95</v>
      </c>
      <c r="O2" s="244" t="s">
        <v>12</v>
      </c>
      <c r="P2" s="244" t="s">
        <v>96</v>
      </c>
      <c r="Q2" s="244" t="s">
        <v>97</v>
      </c>
      <c r="R2" s="244" t="s">
        <v>98</v>
      </c>
      <c r="S2" s="244"/>
      <c r="T2" s="244"/>
      <c r="U2" s="244"/>
      <c r="V2" s="244"/>
      <c r="W2" s="244"/>
      <c r="X2" s="244"/>
      <c r="Y2" s="244"/>
      <c r="Z2" s="244"/>
      <c r="AA2" s="244"/>
      <c r="AB2" s="244"/>
      <c r="AC2" s="244"/>
      <c r="AD2" s="244"/>
      <c r="AE2" s="244"/>
      <c r="AF2" s="244"/>
      <c r="AG2" s="244"/>
      <c r="AH2" s="244"/>
      <c r="AI2" s="244"/>
      <c r="AJ2" s="244"/>
      <c r="AK2" s="244"/>
      <c r="AL2" s="244"/>
      <c r="AM2" s="244"/>
      <c r="AN2" s="244"/>
      <c r="AO2" s="244"/>
      <c r="AP2" s="244"/>
      <c r="AQ2" s="244"/>
      <c r="AR2" s="244"/>
      <c r="AS2" s="244"/>
      <c r="AT2" s="244"/>
      <c r="AU2" s="244"/>
      <c r="AV2" s="244"/>
      <c r="AW2" s="244"/>
      <c r="AX2" s="244"/>
      <c r="AY2" s="244"/>
      <c r="AZ2" s="244"/>
      <c r="BA2" s="244"/>
      <c r="BB2" s="244"/>
      <c r="BC2" s="244"/>
      <c r="BD2" s="244"/>
      <c r="BE2" s="244"/>
      <c r="BF2" s="244"/>
      <c r="BG2" s="244"/>
      <c r="BH2" s="244"/>
      <c r="BI2" s="244"/>
      <c r="BJ2" s="244"/>
      <c r="BK2" s="244"/>
      <c r="BL2" s="244"/>
      <c r="BM2" s="244"/>
      <c r="BN2" s="244"/>
      <c r="BO2" s="244"/>
      <c r="BP2" s="244"/>
      <c r="BQ2" s="244"/>
      <c r="BR2" s="244"/>
      <c r="BS2" s="244"/>
      <c r="BT2" s="244"/>
      <c r="BU2" s="244"/>
      <c r="BV2" s="244"/>
      <c r="BW2" s="244"/>
      <c r="BX2" s="244"/>
      <c r="BY2" s="244"/>
      <c r="BZ2" s="244"/>
      <c r="CA2" s="244"/>
      <c r="CB2" s="244"/>
      <c r="CC2" s="244"/>
      <c r="CD2" s="244"/>
      <c r="CE2" s="244"/>
      <c r="CF2" s="244"/>
      <c r="CG2" s="244"/>
      <c r="CH2" s="244"/>
      <c r="CI2" s="244"/>
      <c r="CJ2" s="244"/>
      <c r="CK2" s="244"/>
      <c r="CL2" s="244"/>
      <c r="CM2" s="244"/>
      <c r="CN2" s="244"/>
      <c r="CO2" s="244"/>
      <c r="CP2" s="244"/>
      <c r="CQ2" s="244"/>
      <c r="CR2" s="244"/>
      <c r="CS2" s="244"/>
      <c r="CT2" s="244"/>
      <c r="CU2" s="244"/>
      <c r="CV2" s="244"/>
      <c r="CW2" s="244"/>
      <c r="CX2" s="244"/>
      <c r="CY2" s="244"/>
      <c r="CZ2" s="244"/>
      <c r="DA2" s="244"/>
      <c r="DB2" s="244"/>
      <c r="DC2" s="244"/>
      <c r="DD2" s="244"/>
      <c r="DE2" s="244"/>
      <c r="DF2" s="244"/>
      <c r="DG2" s="244"/>
      <c r="DH2" s="244"/>
      <c r="DI2" s="244"/>
      <c r="DJ2" s="244"/>
      <c r="DK2" s="244"/>
      <c r="DL2" s="244"/>
      <c r="DM2" s="244"/>
      <c r="DN2" s="244"/>
      <c r="DO2" s="244"/>
      <c r="DP2" s="244"/>
      <c r="DQ2" s="244"/>
      <c r="DR2" s="244"/>
      <c r="DS2" s="244"/>
      <c r="DT2" s="244"/>
      <c r="DU2" s="244"/>
      <c r="DV2" s="244"/>
      <c r="DW2" s="244"/>
      <c r="DX2" s="244"/>
      <c r="DY2" s="244"/>
      <c r="DZ2" s="244"/>
      <c r="EA2" s="244"/>
      <c r="EB2" s="244"/>
      <c r="EC2" s="244"/>
      <c r="ED2" s="244"/>
      <c r="EE2" s="244"/>
      <c r="EF2" s="244"/>
      <c r="EG2" s="244"/>
      <c r="EH2" s="244"/>
      <c r="EI2" s="244"/>
      <c r="EJ2" s="244"/>
      <c r="EK2" s="244"/>
      <c r="EL2" s="244"/>
      <c r="EM2" s="244"/>
      <c r="EN2" s="244"/>
      <c r="EO2" s="244"/>
      <c r="EP2" s="244"/>
      <c r="EQ2" s="244"/>
      <c r="ER2" s="244"/>
      <c r="ES2" s="244"/>
      <c r="ET2" s="244"/>
      <c r="EU2" s="244"/>
      <c r="EV2" s="244"/>
      <c r="EW2" s="244"/>
      <c r="EX2" s="244"/>
      <c r="EY2" s="244"/>
      <c r="EZ2" s="244"/>
      <c r="FA2" s="244"/>
      <c r="FB2" s="244"/>
      <c r="FC2" s="244"/>
      <c r="FD2" s="244"/>
      <c r="FE2" s="244"/>
      <c r="FF2" s="244"/>
      <c r="FG2" s="244"/>
      <c r="FH2" s="244"/>
      <c r="FI2" s="244"/>
      <c r="FJ2" s="244"/>
      <c r="FK2" s="244"/>
      <c r="FL2" s="244"/>
      <c r="FM2" s="244"/>
      <c r="FN2" s="244"/>
      <c r="FO2" s="244"/>
      <c r="FP2" s="244"/>
      <c r="FQ2" s="244"/>
      <c r="FR2" s="244"/>
      <c r="FS2" s="244"/>
      <c r="FT2" s="244"/>
      <c r="FU2" s="244"/>
      <c r="FV2" s="244"/>
      <c r="FW2" s="244"/>
      <c r="FX2" s="244"/>
      <c r="FY2" s="244"/>
      <c r="FZ2" s="244"/>
      <c r="GA2" s="244"/>
      <c r="GB2" s="244"/>
      <c r="GC2" s="244"/>
      <c r="GD2" s="244"/>
      <c r="GE2" s="244"/>
      <c r="GF2" s="244"/>
      <c r="GG2" s="244"/>
      <c r="GH2" s="244"/>
      <c r="GI2" s="244"/>
      <c r="GJ2" s="244"/>
      <c r="GK2" s="244"/>
      <c r="GL2" s="244"/>
      <c r="GM2" s="244"/>
      <c r="GN2" s="244"/>
      <c r="GO2" s="244"/>
      <c r="GP2" s="244"/>
      <c r="GQ2" s="244"/>
      <c r="GR2" s="244"/>
      <c r="GS2" s="244"/>
      <c r="GT2" s="244"/>
      <c r="GU2" s="244"/>
      <c r="GV2" s="244"/>
      <c r="GW2" s="244"/>
      <c r="GX2" s="244"/>
      <c r="GY2" s="244"/>
      <c r="GZ2" s="244"/>
      <c r="HA2" s="244"/>
      <c r="HB2" s="244"/>
      <c r="HC2" s="244"/>
      <c r="HD2" s="244"/>
      <c r="HE2" s="244"/>
      <c r="HF2" s="244"/>
      <c r="HG2" s="244"/>
      <c r="HH2" s="244"/>
      <c r="HI2" s="244"/>
      <c r="HJ2" s="244"/>
      <c r="HK2" s="244"/>
      <c r="HL2" s="244"/>
      <c r="HM2" s="244"/>
      <c r="HN2" s="244"/>
      <c r="HO2" s="244"/>
      <c r="HP2" s="244"/>
      <c r="HQ2" s="244"/>
      <c r="HR2" s="244"/>
      <c r="HS2" s="244"/>
      <c r="HT2" s="244"/>
      <c r="HU2" s="244"/>
      <c r="HV2" s="244"/>
      <c r="HW2" s="244"/>
      <c r="HX2" s="244"/>
      <c r="HY2" s="244"/>
      <c r="HZ2" s="244"/>
      <c r="IA2" s="244"/>
      <c r="IB2" s="244"/>
      <c r="IC2" s="244"/>
      <c r="ID2" s="244"/>
      <c r="IE2" s="244"/>
      <c r="IF2" s="244"/>
      <c r="IG2" s="244"/>
      <c r="IH2" s="244"/>
      <c r="II2" s="244"/>
      <c r="IJ2" s="244"/>
      <c r="IK2" s="244"/>
      <c r="IL2" s="244"/>
      <c r="IM2" s="244"/>
      <c r="IN2" s="244"/>
      <c r="IO2" s="244"/>
      <c r="IP2" s="244"/>
      <c r="IQ2" s="244"/>
      <c r="IR2" s="244"/>
      <c r="IS2" s="244"/>
      <c r="IT2" s="244"/>
      <c r="IU2" s="244"/>
      <c r="IV2" s="244"/>
      <c r="IW2" s="244"/>
    </row>
    <row r="3" customFormat="false" ht="11.25" hidden="true" customHeight="false" outlineLevel="0" collapsed="false">
      <c r="A3" s="245" t="n">
        <v>36708</v>
      </c>
      <c r="B3" s="240" t="n">
        <v>0</v>
      </c>
      <c r="C3" s="240" t="n">
        <v>0</v>
      </c>
      <c r="D3" s="240" t="n">
        <v>0</v>
      </c>
      <c r="E3" s="240" t="n">
        <v>0</v>
      </c>
      <c r="F3" s="240" t="n">
        <v>0</v>
      </c>
      <c r="H3" s="246" t="n">
        <v>0</v>
      </c>
      <c r="I3" s="246" t="n">
        <v>0</v>
      </c>
      <c r="J3" s="246" t="n">
        <v>0</v>
      </c>
      <c r="K3" s="246" t="n">
        <v>0</v>
      </c>
      <c r="L3" s="246" t="n">
        <v>0</v>
      </c>
      <c r="N3" s="240" t="n">
        <v>0</v>
      </c>
      <c r="O3" s="240" t="n">
        <v>0</v>
      </c>
      <c r="P3" s="240" t="n">
        <v>0</v>
      </c>
      <c r="Q3" s="240" t="n">
        <v>0</v>
      </c>
      <c r="R3" s="240" t="n">
        <v>0</v>
      </c>
    </row>
    <row r="4" customFormat="false" ht="11.25" hidden="false" customHeight="false" outlineLevel="0" collapsed="false">
      <c r="A4" s="245" t="n">
        <v>36769</v>
      </c>
      <c r="B4" s="240" t="n">
        <v>0</v>
      </c>
      <c r="C4" s="240" t="n">
        <v>0</v>
      </c>
      <c r="D4" s="240" t="n">
        <v>0</v>
      </c>
      <c r="E4" s="240" t="n">
        <v>0</v>
      </c>
      <c r="F4" s="240" t="n">
        <v>0</v>
      </c>
      <c r="H4" s="246" t="n">
        <v>0</v>
      </c>
      <c r="I4" s="246" t="n">
        <v>0</v>
      </c>
      <c r="J4" s="246" t="n">
        <v>0</v>
      </c>
      <c r="K4" s="246" t="n">
        <v>0</v>
      </c>
      <c r="L4" s="246" t="n">
        <v>0</v>
      </c>
      <c r="N4" s="240" t="n">
        <v>0</v>
      </c>
      <c r="O4" s="240" t="n">
        <v>0</v>
      </c>
      <c r="P4" s="240" t="n">
        <v>0</v>
      </c>
      <c r="Q4" s="240" t="n">
        <v>0</v>
      </c>
      <c r="R4" s="240" t="n">
        <v>0</v>
      </c>
    </row>
    <row r="5" customFormat="false" ht="11.25" hidden="false" customHeight="false" outlineLevel="0" collapsed="false">
      <c r="A5" s="245" t="n">
        <v>36799</v>
      </c>
      <c r="B5" s="240" t="n">
        <v>0</v>
      </c>
      <c r="C5" s="240" t="n">
        <v>0</v>
      </c>
      <c r="D5" s="240" t="n">
        <v>0</v>
      </c>
      <c r="E5" s="240" t="n">
        <v>0</v>
      </c>
      <c r="F5" s="240" t="n">
        <v>0</v>
      </c>
      <c r="H5" s="246" t="n">
        <v>0</v>
      </c>
      <c r="I5" s="246" t="n">
        <v>0</v>
      </c>
      <c r="J5" s="246" t="n">
        <v>0</v>
      </c>
      <c r="K5" s="246" t="n">
        <v>0</v>
      </c>
      <c r="L5" s="246" t="n">
        <v>0</v>
      </c>
      <c r="N5" s="240" t="n">
        <v>0</v>
      </c>
      <c r="O5" s="240" t="n">
        <v>0</v>
      </c>
      <c r="P5" s="240" t="n">
        <v>0</v>
      </c>
      <c r="Q5" s="240" t="n">
        <v>0</v>
      </c>
      <c r="R5" s="240" t="n">
        <v>0</v>
      </c>
    </row>
    <row r="6" customFormat="false" ht="11.25" hidden="false" customHeight="false" outlineLevel="0" collapsed="false">
      <c r="A6" s="245" t="n">
        <v>36830</v>
      </c>
      <c r="B6" s="240" t="n">
        <v>0</v>
      </c>
      <c r="C6" s="240" t="n">
        <v>0</v>
      </c>
      <c r="D6" s="240" t="n">
        <v>0</v>
      </c>
      <c r="E6" s="240" t="n">
        <v>0</v>
      </c>
      <c r="F6" s="240" t="n">
        <v>0</v>
      </c>
      <c r="H6" s="246" t="n">
        <v>0</v>
      </c>
      <c r="I6" s="246" t="n">
        <v>0</v>
      </c>
      <c r="J6" s="246" t="n">
        <v>0</v>
      </c>
      <c r="K6" s="246" t="n">
        <v>0</v>
      </c>
      <c r="L6" s="246" t="n">
        <v>0</v>
      </c>
      <c r="N6" s="240" t="n">
        <v>0</v>
      </c>
      <c r="O6" s="240" t="n">
        <v>0</v>
      </c>
      <c r="P6" s="240" t="n">
        <v>0</v>
      </c>
      <c r="Q6" s="240" t="n">
        <v>0</v>
      </c>
      <c r="R6" s="240" t="n">
        <v>0</v>
      </c>
    </row>
    <row r="7" customFormat="false" ht="11.25" hidden="false" customHeight="false" outlineLevel="0" collapsed="false">
      <c r="A7" s="245" t="n">
        <v>36860</v>
      </c>
      <c r="B7" s="240" t="n">
        <v>0</v>
      </c>
      <c r="C7" s="240" t="n">
        <v>0</v>
      </c>
      <c r="D7" s="240" t="n">
        <v>0</v>
      </c>
      <c r="E7" s="240" t="n">
        <v>0</v>
      </c>
      <c r="F7" s="240" t="n">
        <v>0</v>
      </c>
      <c r="H7" s="246" t="n">
        <v>0</v>
      </c>
      <c r="I7" s="246" t="n">
        <v>0</v>
      </c>
      <c r="J7" s="246" t="n">
        <v>0</v>
      </c>
      <c r="K7" s="246" t="n">
        <v>0</v>
      </c>
      <c r="L7" s="246" t="n">
        <v>0</v>
      </c>
      <c r="N7" s="240" t="n">
        <v>0</v>
      </c>
      <c r="O7" s="240" t="n">
        <v>0</v>
      </c>
      <c r="P7" s="240" t="n">
        <v>0</v>
      </c>
      <c r="Q7" s="240" t="n">
        <v>0</v>
      </c>
      <c r="R7" s="240" t="n">
        <v>0</v>
      </c>
    </row>
    <row r="8" customFormat="false" ht="11.25" hidden="false" customHeight="false" outlineLevel="0" collapsed="false">
      <c r="A8" s="245" t="n">
        <v>36891</v>
      </c>
      <c r="B8" s="240" t="n">
        <v>0</v>
      </c>
      <c r="C8" s="240" t="n">
        <v>0</v>
      </c>
      <c r="D8" s="240" t="n">
        <v>0</v>
      </c>
      <c r="E8" s="240" t="n">
        <v>0</v>
      </c>
      <c r="F8" s="240" t="n">
        <v>0</v>
      </c>
      <c r="H8" s="246" t="n">
        <v>0</v>
      </c>
      <c r="I8" s="246" t="n">
        <v>0</v>
      </c>
      <c r="J8" s="246" t="n">
        <v>0</v>
      </c>
      <c r="K8" s="246" t="n">
        <v>0</v>
      </c>
      <c r="L8" s="246" t="n">
        <v>0</v>
      </c>
      <c r="N8" s="240" t="n">
        <v>0</v>
      </c>
      <c r="O8" s="240" t="n">
        <v>0</v>
      </c>
      <c r="P8" s="240" t="n">
        <v>0</v>
      </c>
      <c r="Q8" s="240" t="n">
        <v>0</v>
      </c>
      <c r="R8" s="240" t="n">
        <v>0</v>
      </c>
    </row>
    <row r="9" customFormat="false" ht="11.25" hidden="false" customHeight="false" outlineLevel="0" collapsed="false">
      <c r="A9" s="245" t="n">
        <v>36922</v>
      </c>
      <c r="B9" s="240" t="n">
        <v>0</v>
      </c>
      <c r="C9" s="240" t="n">
        <v>0</v>
      </c>
      <c r="D9" s="240" t="n">
        <v>0</v>
      </c>
      <c r="E9" s="240" t="n">
        <v>0</v>
      </c>
      <c r="F9" s="240" t="n">
        <v>0</v>
      </c>
      <c r="H9" s="246" t="n">
        <v>0</v>
      </c>
      <c r="I9" s="246" t="n">
        <v>0</v>
      </c>
      <c r="J9" s="246" t="n">
        <v>0</v>
      </c>
      <c r="K9" s="246" t="n">
        <v>0</v>
      </c>
      <c r="L9" s="246" t="n">
        <v>0</v>
      </c>
      <c r="N9" s="240" t="n">
        <v>0</v>
      </c>
      <c r="O9" s="240" t="n">
        <v>0</v>
      </c>
      <c r="P9" s="240" t="n">
        <v>0</v>
      </c>
      <c r="Q9" s="240" t="n">
        <v>0</v>
      </c>
      <c r="R9" s="240" t="n">
        <v>0</v>
      </c>
    </row>
    <row r="10" customFormat="false" ht="11.25" hidden="false" customHeight="false" outlineLevel="0" collapsed="false">
      <c r="A10" s="245" t="n">
        <v>36950</v>
      </c>
      <c r="B10" s="240" t="n">
        <v>0</v>
      </c>
      <c r="C10" s="240" t="n">
        <v>0</v>
      </c>
      <c r="D10" s="240" t="n">
        <v>0</v>
      </c>
      <c r="E10" s="240" t="n">
        <v>0</v>
      </c>
      <c r="F10" s="240" t="n">
        <v>0</v>
      </c>
      <c r="H10" s="246" t="n">
        <v>0</v>
      </c>
      <c r="I10" s="246" t="n">
        <v>0</v>
      </c>
      <c r="J10" s="246" t="n">
        <v>0</v>
      </c>
      <c r="K10" s="246" t="n">
        <v>0</v>
      </c>
      <c r="L10" s="246" t="n">
        <v>0</v>
      </c>
      <c r="N10" s="240" t="n">
        <v>0</v>
      </c>
      <c r="O10" s="240" t="n">
        <v>0</v>
      </c>
      <c r="P10" s="240" t="n">
        <v>0</v>
      </c>
      <c r="Q10" s="240" t="n">
        <v>0</v>
      </c>
      <c r="R10" s="240" t="n">
        <v>0</v>
      </c>
    </row>
    <row r="11" customFormat="false" ht="11.25" hidden="false" customHeight="false" outlineLevel="0" collapsed="false">
      <c r="A11" s="245" t="n">
        <v>36981</v>
      </c>
      <c r="B11" s="240" t="n">
        <v>0</v>
      </c>
      <c r="C11" s="240" t="n">
        <v>0</v>
      </c>
      <c r="D11" s="240" t="n">
        <v>0</v>
      </c>
      <c r="E11" s="240" t="n">
        <v>0</v>
      </c>
      <c r="F11" s="240" t="n">
        <v>0</v>
      </c>
      <c r="H11" s="246" t="n">
        <v>0</v>
      </c>
      <c r="I11" s="246" t="n">
        <v>0</v>
      </c>
      <c r="J11" s="246" t="n">
        <v>0</v>
      </c>
      <c r="K11" s="246" t="n">
        <v>0</v>
      </c>
      <c r="L11" s="246" t="n">
        <v>0</v>
      </c>
      <c r="N11" s="240" t="n">
        <v>0</v>
      </c>
      <c r="O11" s="240" t="n">
        <v>0</v>
      </c>
      <c r="P11" s="240" t="n">
        <v>0</v>
      </c>
      <c r="Q11" s="240" t="n">
        <v>0</v>
      </c>
      <c r="R11" s="240" t="n">
        <v>0</v>
      </c>
    </row>
    <row r="12" customFormat="false" ht="11.25" hidden="false" customHeight="false" outlineLevel="0" collapsed="false">
      <c r="A12" s="245" t="n">
        <v>37011</v>
      </c>
      <c r="B12" s="240" t="n">
        <v>0</v>
      </c>
      <c r="C12" s="240" t="n">
        <v>0</v>
      </c>
      <c r="D12" s="240" t="n">
        <v>0</v>
      </c>
      <c r="E12" s="240" t="n">
        <v>0</v>
      </c>
      <c r="F12" s="240" t="n">
        <v>0</v>
      </c>
      <c r="H12" s="246" t="n">
        <v>0</v>
      </c>
      <c r="I12" s="246" t="n">
        <v>0</v>
      </c>
      <c r="J12" s="246" t="n">
        <v>0</v>
      </c>
      <c r="K12" s="246" t="n">
        <v>0</v>
      </c>
      <c r="L12" s="246" t="n">
        <v>0</v>
      </c>
      <c r="N12" s="240" t="n">
        <v>0</v>
      </c>
      <c r="O12" s="240" t="n">
        <v>0</v>
      </c>
      <c r="P12" s="240" t="n">
        <v>0</v>
      </c>
      <c r="Q12" s="240" t="n">
        <v>0</v>
      </c>
      <c r="R12" s="240" t="n">
        <v>0</v>
      </c>
    </row>
    <row r="13" customFormat="false" ht="12.75" hidden="false" customHeight="true" outlineLevel="0" collapsed="false">
      <c r="A13" s="245" t="n">
        <v>37042</v>
      </c>
      <c r="B13" s="240" t="n">
        <v>0</v>
      </c>
      <c r="C13" s="240" t="n">
        <v>0</v>
      </c>
      <c r="D13" s="240" t="n">
        <v>0</v>
      </c>
      <c r="E13" s="240" t="n">
        <v>0</v>
      </c>
      <c r="F13" s="240" t="n">
        <v>0</v>
      </c>
      <c r="H13" s="246" t="n">
        <v>0</v>
      </c>
      <c r="I13" s="246" t="n">
        <v>0</v>
      </c>
      <c r="J13" s="246" t="n">
        <v>0</v>
      </c>
      <c r="K13" s="246" t="n">
        <v>0</v>
      </c>
      <c r="L13" s="246" t="n">
        <v>0</v>
      </c>
      <c r="N13" s="240" t="n">
        <v>0</v>
      </c>
      <c r="O13" s="240" t="n">
        <v>0</v>
      </c>
      <c r="P13" s="240" t="n">
        <v>0</v>
      </c>
      <c r="Q13" s="240" t="n">
        <v>0</v>
      </c>
      <c r="R13" s="240" t="n">
        <v>0</v>
      </c>
    </row>
    <row r="14" customFormat="false" ht="12.75" hidden="false" customHeight="true" outlineLevel="0" collapsed="false">
      <c r="A14" s="245" t="n">
        <v>37072</v>
      </c>
      <c r="B14" s="240" t="n">
        <v>0</v>
      </c>
      <c r="C14" s="240" t="n">
        <v>0</v>
      </c>
      <c r="D14" s="240" t="n">
        <v>0</v>
      </c>
      <c r="E14" s="240" t="n">
        <v>0</v>
      </c>
      <c r="F14" s="240" t="n">
        <v>0</v>
      </c>
      <c r="H14" s="246" t="n">
        <v>0</v>
      </c>
      <c r="I14" s="246" t="n">
        <v>0</v>
      </c>
      <c r="J14" s="246" t="n">
        <v>0</v>
      </c>
      <c r="K14" s="246" t="n">
        <v>0</v>
      </c>
      <c r="L14" s="246" t="n">
        <v>0</v>
      </c>
      <c r="N14" s="240" t="n">
        <v>0</v>
      </c>
      <c r="O14" s="240" t="n">
        <v>0</v>
      </c>
      <c r="P14" s="240" t="n">
        <v>0</v>
      </c>
      <c r="Q14" s="240" t="n">
        <v>0</v>
      </c>
      <c r="R14" s="240" t="n">
        <v>0</v>
      </c>
    </row>
    <row r="15" customFormat="false" ht="12.75" hidden="false" customHeight="true" outlineLevel="0" collapsed="false">
      <c r="A15" s="245" t="n">
        <v>37103</v>
      </c>
      <c r="B15" s="240" t="n">
        <v>0</v>
      </c>
      <c r="C15" s="240" t="n">
        <v>0</v>
      </c>
      <c r="D15" s="240" t="n">
        <v>0</v>
      </c>
      <c r="E15" s="240" t="n">
        <v>0</v>
      </c>
      <c r="F15" s="240" t="n">
        <v>0</v>
      </c>
      <c r="H15" s="246" t="n">
        <v>0</v>
      </c>
      <c r="I15" s="246" t="n">
        <v>0</v>
      </c>
      <c r="J15" s="246" t="n">
        <v>0</v>
      </c>
      <c r="K15" s="246" t="n">
        <v>0</v>
      </c>
      <c r="L15" s="246" t="n">
        <v>0</v>
      </c>
      <c r="N15" s="240" t="n">
        <v>0</v>
      </c>
      <c r="O15" s="240" t="n">
        <v>0</v>
      </c>
      <c r="P15" s="240" t="n">
        <v>0</v>
      </c>
      <c r="Q15" s="240" t="n">
        <v>0</v>
      </c>
      <c r="R15" s="240" t="n">
        <v>0</v>
      </c>
    </row>
    <row r="16" customFormat="false" ht="12.75" hidden="false" customHeight="true" outlineLevel="0" collapsed="false">
      <c r="A16" s="245" t="n">
        <v>37134</v>
      </c>
      <c r="B16" s="240" t="n">
        <v>0</v>
      </c>
      <c r="C16" s="240" t="n">
        <v>0</v>
      </c>
      <c r="D16" s="240" t="n">
        <v>0</v>
      </c>
      <c r="E16" s="240" t="n">
        <v>0</v>
      </c>
      <c r="F16" s="240" t="n">
        <v>0</v>
      </c>
      <c r="H16" s="246" t="n">
        <v>0</v>
      </c>
      <c r="I16" s="246" t="n">
        <v>0</v>
      </c>
      <c r="J16" s="246" t="n">
        <v>0</v>
      </c>
      <c r="K16" s="246" t="n">
        <v>0</v>
      </c>
      <c r="L16" s="246" t="n">
        <v>0</v>
      </c>
      <c r="N16" s="240" t="n">
        <v>0</v>
      </c>
      <c r="O16" s="240" t="n">
        <v>0</v>
      </c>
      <c r="P16" s="240" t="n">
        <v>0</v>
      </c>
      <c r="Q16" s="240" t="n">
        <v>0</v>
      </c>
      <c r="R16" s="240" t="n">
        <v>0</v>
      </c>
    </row>
    <row r="17" customFormat="false" ht="12.75" hidden="false" customHeight="true" outlineLevel="0" collapsed="false">
      <c r="A17" s="245" t="n">
        <v>37164</v>
      </c>
      <c r="B17" s="240" t="n">
        <v>0</v>
      </c>
      <c r="C17" s="240" t="n">
        <v>0</v>
      </c>
      <c r="D17" s="240" t="n">
        <v>0</v>
      </c>
      <c r="E17" s="240" t="n">
        <v>0</v>
      </c>
      <c r="F17" s="240" t="n">
        <v>0</v>
      </c>
      <c r="H17" s="246" t="n">
        <v>0</v>
      </c>
      <c r="I17" s="246" t="n">
        <v>0</v>
      </c>
      <c r="J17" s="246" t="n">
        <v>0</v>
      </c>
      <c r="K17" s="246" t="n">
        <v>0</v>
      </c>
      <c r="L17" s="246" t="n">
        <v>0</v>
      </c>
      <c r="N17" s="240" t="n">
        <v>0</v>
      </c>
      <c r="O17" s="240" t="n">
        <v>0</v>
      </c>
      <c r="P17" s="240" t="n">
        <v>0</v>
      </c>
      <c r="Q17" s="240" t="n">
        <v>0</v>
      </c>
      <c r="R17" s="240" t="n">
        <v>0</v>
      </c>
    </row>
    <row r="18" customFormat="false" ht="12.75" hidden="false" customHeight="true" outlineLevel="0" collapsed="false">
      <c r="A18" s="245" t="n">
        <v>37195</v>
      </c>
      <c r="B18" s="240" t="n">
        <v>24</v>
      </c>
      <c r="C18" s="240" t="n">
        <v>24</v>
      </c>
      <c r="D18" s="240" t="n">
        <v>24</v>
      </c>
      <c r="E18" s="240" t="n">
        <v>22.5</v>
      </c>
      <c r="F18" s="240" t="n">
        <v>21.25</v>
      </c>
      <c r="H18" s="246" t="n">
        <v>0</v>
      </c>
      <c r="I18" s="246" t="n">
        <v>0</v>
      </c>
      <c r="J18" s="246" t="n">
        <v>0</v>
      </c>
      <c r="K18" s="246" t="n">
        <v>0.5</v>
      </c>
      <c r="L18" s="246" t="n">
        <v>0</v>
      </c>
      <c r="N18" s="240" t="n">
        <v>24</v>
      </c>
      <c r="O18" s="240" t="n">
        <v>24</v>
      </c>
      <c r="P18" s="240" t="n">
        <v>24</v>
      </c>
      <c r="Q18" s="240" t="n">
        <v>22</v>
      </c>
      <c r="R18" s="240" t="n">
        <v>21.25</v>
      </c>
    </row>
    <row r="19" customFormat="false" ht="12.75" hidden="false" customHeight="true" outlineLevel="0" collapsed="false">
      <c r="A19" s="245" t="n">
        <v>37225</v>
      </c>
      <c r="B19" s="240" t="n">
        <v>25.854</v>
      </c>
      <c r="C19" s="240" t="n">
        <v>25.667</v>
      </c>
      <c r="D19" s="240" t="n">
        <v>24.897</v>
      </c>
      <c r="E19" s="240" t="n">
        <v>20.75</v>
      </c>
      <c r="F19" s="240" t="n">
        <v>18.396</v>
      </c>
      <c r="H19" s="246" t="n">
        <v>0</v>
      </c>
      <c r="I19" s="246" t="n">
        <v>0</v>
      </c>
      <c r="J19" s="246" t="n">
        <v>0</v>
      </c>
      <c r="K19" s="246" t="n">
        <v>0</v>
      </c>
      <c r="L19" s="246" t="n">
        <v>-0.332999999999998</v>
      </c>
      <c r="N19" s="240" t="n">
        <v>25.854</v>
      </c>
      <c r="O19" s="240" t="n">
        <v>25.667</v>
      </c>
      <c r="P19" s="240" t="n">
        <v>24.897</v>
      </c>
      <c r="Q19" s="240" t="n">
        <v>20.75</v>
      </c>
      <c r="R19" s="240" t="n">
        <v>18.729</v>
      </c>
    </row>
    <row r="20" customFormat="false" ht="12.75" hidden="false" customHeight="true" outlineLevel="0" collapsed="false">
      <c r="A20" s="245" t="n">
        <v>37256</v>
      </c>
      <c r="B20" s="240" t="n">
        <v>29.613</v>
      </c>
      <c r="C20" s="240" t="n">
        <v>28.5</v>
      </c>
      <c r="D20" s="240" t="n">
        <v>29.194</v>
      </c>
      <c r="E20" s="240" t="n">
        <v>23.895</v>
      </c>
      <c r="F20" s="240" t="n">
        <v>21.629</v>
      </c>
      <c r="H20" s="246" t="n">
        <v>-0.0719999999999956</v>
      </c>
      <c r="I20" s="246" t="n">
        <v>-0.0730000000000004</v>
      </c>
      <c r="J20" s="246" t="n">
        <v>-0.187999999999999</v>
      </c>
      <c r="K20" s="246" t="n">
        <v>0.390000000000001</v>
      </c>
      <c r="L20" s="246" t="n">
        <v>-0.0730000000000004</v>
      </c>
      <c r="N20" s="240" t="n">
        <v>29.685</v>
      </c>
      <c r="O20" s="240" t="n">
        <v>28.573</v>
      </c>
      <c r="P20" s="240" t="n">
        <v>29.382</v>
      </c>
      <c r="Q20" s="240" t="n">
        <v>23.505</v>
      </c>
      <c r="R20" s="240" t="n">
        <v>21.702</v>
      </c>
    </row>
    <row r="21" customFormat="false" ht="12.75" hidden="false" customHeight="true" outlineLevel="0" collapsed="false">
      <c r="A21" s="245" t="n">
        <v>37287</v>
      </c>
      <c r="B21" s="240" t="n">
        <v>27.899</v>
      </c>
      <c r="C21" s="240" t="n">
        <v>27.238</v>
      </c>
      <c r="D21" s="240" t="n">
        <v>28.952</v>
      </c>
      <c r="E21" s="240" t="n">
        <v>26.581</v>
      </c>
      <c r="F21" s="240" t="n">
        <v>22.375</v>
      </c>
      <c r="H21" s="246" t="n">
        <v>-0.0609999999999999</v>
      </c>
      <c r="I21" s="246" t="n">
        <v>-0.0600000000000023</v>
      </c>
      <c r="J21" s="246" t="n">
        <v>0.0609999999999999</v>
      </c>
      <c r="K21" s="246" t="n">
        <v>0.0609999999999999</v>
      </c>
      <c r="L21" s="246" t="n">
        <v>0</v>
      </c>
      <c r="N21" s="240" t="n">
        <v>27.96</v>
      </c>
      <c r="O21" s="240" t="n">
        <v>27.298</v>
      </c>
      <c r="P21" s="240" t="n">
        <v>28.891</v>
      </c>
      <c r="Q21" s="240" t="n">
        <v>26.52</v>
      </c>
      <c r="R21" s="240" t="n">
        <v>22.375</v>
      </c>
    </row>
    <row r="22" customFormat="false" ht="12.75" hidden="false" customHeight="true" outlineLevel="0" collapsed="false">
      <c r="A22" s="245" t="n">
        <v>37315</v>
      </c>
      <c r="B22" s="240" t="n">
        <v>25.446</v>
      </c>
      <c r="C22" s="240" t="n">
        <v>24.825</v>
      </c>
      <c r="D22" s="240" t="n">
        <v>28.232</v>
      </c>
      <c r="E22" s="240" t="n">
        <v>25.446</v>
      </c>
      <c r="F22" s="240" t="n">
        <v>22.232</v>
      </c>
      <c r="H22" s="246" t="n">
        <v>-0.0539999999999985</v>
      </c>
      <c r="I22" s="246" t="n">
        <v>-0.054000000000002</v>
      </c>
      <c r="J22" s="246" t="n">
        <v>0</v>
      </c>
      <c r="K22" s="246" t="n">
        <v>0.0530000000000008</v>
      </c>
      <c r="L22" s="246" t="n">
        <v>-0.054000000000002</v>
      </c>
      <c r="N22" s="240" t="n">
        <v>25.5</v>
      </c>
      <c r="O22" s="240" t="n">
        <v>24.879</v>
      </c>
      <c r="P22" s="240" t="n">
        <v>28.232</v>
      </c>
      <c r="Q22" s="240" t="n">
        <v>25.393</v>
      </c>
      <c r="R22" s="240" t="n">
        <v>22.286</v>
      </c>
    </row>
    <row r="23" customFormat="false" ht="11.25" hidden="false" customHeight="false" outlineLevel="0" collapsed="false">
      <c r="A23" s="245" t="n">
        <v>37346</v>
      </c>
      <c r="B23" s="240" t="n">
        <v>22.496</v>
      </c>
      <c r="C23" s="240" t="n">
        <v>23.157</v>
      </c>
      <c r="D23" s="240" t="n">
        <v>26.581</v>
      </c>
      <c r="E23" s="240" t="n">
        <v>24.298</v>
      </c>
      <c r="F23" s="240" t="n">
        <v>22.016</v>
      </c>
      <c r="H23" s="246" t="n">
        <v>-0.0599999999999987</v>
      </c>
      <c r="I23" s="246" t="n">
        <v>-0.0609999999999999</v>
      </c>
      <c r="J23" s="246" t="n">
        <v>-0.0600000000000023</v>
      </c>
      <c r="K23" s="246" t="n">
        <v>0.0600000000000023</v>
      </c>
      <c r="L23" s="246" t="n">
        <v>0</v>
      </c>
      <c r="N23" s="240" t="n">
        <v>22.556</v>
      </c>
      <c r="O23" s="240" t="n">
        <v>23.218</v>
      </c>
      <c r="P23" s="240" t="n">
        <v>26.641</v>
      </c>
      <c r="Q23" s="240" t="n">
        <v>24.238</v>
      </c>
      <c r="R23" s="240" t="n">
        <v>22.016</v>
      </c>
    </row>
    <row r="24" customFormat="false" ht="11.25" hidden="false" customHeight="false" outlineLevel="0" collapsed="false">
      <c r="A24" s="245" t="n">
        <v>37376</v>
      </c>
      <c r="B24" s="240" t="n">
        <v>18.6</v>
      </c>
      <c r="C24" s="240" t="n">
        <v>19.467</v>
      </c>
      <c r="D24" s="240" t="n">
        <v>21.633</v>
      </c>
      <c r="E24" s="240" t="n">
        <v>24.583</v>
      </c>
      <c r="F24" s="240" t="n">
        <v>22.4</v>
      </c>
      <c r="H24" s="246" t="n">
        <v>-0.0999999999999979</v>
      </c>
      <c r="I24" s="246" t="n">
        <v>-0.0999999999999979</v>
      </c>
      <c r="J24" s="246" t="n">
        <v>-0.0999999999999979</v>
      </c>
      <c r="K24" s="246" t="n">
        <v>0.100000000000001</v>
      </c>
      <c r="L24" s="246" t="n">
        <v>0.0999999999999979</v>
      </c>
      <c r="N24" s="240" t="n">
        <v>18.7</v>
      </c>
      <c r="O24" s="240" t="n">
        <v>19.567</v>
      </c>
      <c r="P24" s="240" t="n">
        <v>21.733</v>
      </c>
      <c r="Q24" s="240" t="n">
        <v>24.483</v>
      </c>
      <c r="R24" s="240" t="n">
        <v>22.3</v>
      </c>
    </row>
    <row r="25" customFormat="false" ht="11.25" hidden="false" customHeight="false" outlineLevel="0" collapsed="false">
      <c r="A25" s="245" t="n">
        <v>37407</v>
      </c>
      <c r="B25" s="240" t="n">
        <v>19.556</v>
      </c>
      <c r="C25" s="240" t="n">
        <v>20.935</v>
      </c>
      <c r="D25" s="240" t="n">
        <v>23.879</v>
      </c>
      <c r="E25" s="240" t="n">
        <v>25.23</v>
      </c>
      <c r="F25" s="240" t="n">
        <v>21.169</v>
      </c>
      <c r="H25" s="246" t="n">
        <v>0</v>
      </c>
      <c r="I25" s="246" t="n">
        <v>0</v>
      </c>
      <c r="J25" s="246" t="n">
        <v>-0.120999999999999</v>
      </c>
      <c r="K25" s="246" t="n">
        <v>0.120999999999999</v>
      </c>
      <c r="L25" s="246" t="n">
        <v>-0.120999999999999</v>
      </c>
      <c r="N25" s="240" t="n">
        <v>19.556</v>
      </c>
      <c r="O25" s="240" t="n">
        <v>20.935</v>
      </c>
      <c r="P25" s="240" t="n">
        <v>24</v>
      </c>
      <c r="Q25" s="240" t="n">
        <v>25.109</v>
      </c>
      <c r="R25" s="240" t="n">
        <v>21.29</v>
      </c>
    </row>
    <row r="26" customFormat="false" ht="11.25" hidden="false" customHeight="false" outlineLevel="0" collapsed="false">
      <c r="A26" s="245" t="n">
        <v>37437</v>
      </c>
      <c r="B26" s="240" t="n">
        <v>20.625</v>
      </c>
      <c r="C26" s="240" t="n">
        <v>22</v>
      </c>
      <c r="D26" s="240" t="n">
        <v>25.583</v>
      </c>
      <c r="E26" s="240" t="n">
        <v>25.729</v>
      </c>
      <c r="F26" s="240" t="n">
        <v>20.125</v>
      </c>
      <c r="H26" s="246" t="n">
        <v>0</v>
      </c>
      <c r="I26" s="246" t="n">
        <v>0</v>
      </c>
      <c r="J26" s="246" t="n">
        <v>-0.125</v>
      </c>
      <c r="K26" s="246" t="n">
        <v>0.125</v>
      </c>
      <c r="L26" s="246" t="n">
        <v>-0.125</v>
      </c>
      <c r="N26" s="240" t="n">
        <v>20.625</v>
      </c>
      <c r="O26" s="240" t="n">
        <v>22</v>
      </c>
      <c r="P26" s="240" t="n">
        <v>25.708</v>
      </c>
      <c r="Q26" s="240" t="n">
        <v>25.604</v>
      </c>
      <c r="R26" s="240" t="n">
        <v>20.25</v>
      </c>
    </row>
    <row r="27" customFormat="false" ht="11.25" hidden="false" customHeight="false" outlineLevel="0" collapsed="false">
      <c r="A27" s="245" t="n">
        <v>37468</v>
      </c>
      <c r="B27" s="240" t="n">
        <v>29.395</v>
      </c>
      <c r="C27" s="240" t="n">
        <v>30.653</v>
      </c>
      <c r="D27" s="240" t="n">
        <v>30.048</v>
      </c>
      <c r="E27" s="240" t="n">
        <v>31.129</v>
      </c>
      <c r="F27" s="240" t="n">
        <v>29.742</v>
      </c>
      <c r="H27" s="246" t="n">
        <v>-0.121000000000002</v>
      </c>
      <c r="I27" s="246" t="n">
        <v>-0.120999999999999</v>
      </c>
      <c r="J27" s="246" t="n">
        <v>-0.241999999999997</v>
      </c>
      <c r="K27" s="246" t="n">
        <v>0.117000000000001</v>
      </c>
      <c r="L27" s="246" t="n">
        <v>-0.363</v>
      </c>
      <c r="N27" s="240" t="n">
        <v>29.516</v>
      </c>
      <c r="O27" s="240" t="n">
        <v>30.774</v>
      </c>
      <c r="P27" s="240" t="n">
        <v>30.29</v>
      </c>
      <c r="Q27" s="240" t="n">
        <v>31.012</v>
      </c>
      <c r="R27" s="240" t="n">
        <v>30.105</v>
      </c>
    </row>
    <row r="28" customFormat="false" ht="11.25" hidden="false" customHeight="false" outlineLevel="0" collapsed="false">
      <c r="A28" s="245" t="n">
        <v>37499</v>
      </c>
      <c r="B28" s="240" t="n">
        <v>33.194</v>
      </c>
      <c r="C28" s="240" t="n">
        <v>34.597</v>
      </c>
      <c r="D28" s="240" t="n">
        <v>31.016</v>
      </c>
      <c r="E28" s="240" t="n">
        <v>32.177</v>
      </c>
      <c r="F28" s="240" t="n">
        <v>30.968</v>
      </c>
      <c r="H28" s="246" t="n">
        <v>-0.0959999999999965</v>
      </c>
      <c r="I28" s="246" t="n">
        <v>-0.0970000000000013</v>
      </c>
      <c r="J28" s="246" t="n">
        <v>0</v>
      </c>
      <c r="K28" s="246" t="n">
        <v>0.628999999999998</v>
      </c>
      <c r="L28" s="246" t="n">
        <v>-0.242000000000001</v>
      </c>
      <c r="N28" s="240" t="n">
        <v>33.29</v>
      </c>
      <c r="O28" s="240" t="n">
        <v>34.694</v>
      </c>
      <c r="P28" s="240" t="n">
        <v>31.016</v>
      </c>
      <c r="Q28" s="240" t="n">
        <v>31.548</v>
      </c>
      <c r="R28" s="240" t="n">
        <v>31.21</v>
      </c>
    </row>
    <row r="29" customFormat="false" ht="11.25" hidden="false" customHeight="false" outlineLevel="0" collapsed="false">
      <c r="A29" s="245" t="n">
        <v>37529</v>
      </c>
      <c r="B29" s="240" t="n">
        <v>28.7</v>
      </c>
      <c r="C29" s="240" t="n">
        <v>29.75</v>
      </c>
      <c r="D29" s="240" t="n">
        <v>30</v>
      </c>
      <c r="E29" s="240" t="n">
        <v>27.425</v>
      </c>
      <c r="F29" s="240" t="n">
        <v>25.6</v>
      </c>
      <c r="H29" s="246" t="n">
        <v>-0.150000000000002</v>
      </c>
      <c r="I29" s="246" t="n">
        <v>-0.149999999999999</v>
      </c>
      <c r="J29" s="246" t="n">
        <v>-0.375</v>
      </c>
      <c r="K29" s="246" t="n">
        <v>0.699999999999999</v>
      </c>
      <c r="L29" s="246" t="n">
        <v>-0.149999999999999</v>
      </c>
      <c r="N29" s="240" t="n">
        <v>28.85</v>
      </c>
      <c r="O29" s="240" t="n">
        <v>29.9</v>
      </c>
      <c r="P29" s="240" t="n">
        <v>30.375</v>
      </c>
      <c r="Q29" s="240" t="n">
        <v>26.725</v>
      </c>
      <c r="R29" s="240" t="n">
        <v>25.75</v>
      </c>
    </row>
    <row r="30" customFormat="false" ht="11.25" hidden="false" customHeight="false" outlineLevel="0" collapsed="false">
      <c r="A30" s="245" t="n">
        <v>37560</v>
      </c>
      <c r="B30" s="240" t="n">
        <v>26.468</v>
      </c>
      <c r="C30" s="240" t="n">
        <v>28.355</v>
      </c>
      <c r="D30" s="240" t="n">
        <v>26.008</v>
      </c>
      <c r="E30" s="240" t="n">
        <v>25.887</v>
      </c>
      <c r="F30" s="240" t="n">
        <v>24.29</v>
      </c>
      <c r="H30" s="246" t="n">
        <v>-0.145</v>
      </c>
      <c r="I30" s="246" t="n">
        <v>-0.145</v>
      </c>
      <c r="J30" s="246" t="n">
        <v>0</v>
      </c>
      <c r="K30" s="246" t="n">
        <v>0</v>
      </c>
      <c r="L30" s="246" t="n">
        <v>-0.194000000000003</v>
      </c>
      <c r="N30" s="240" t="n">
        <v>26.613</v>
      </c>
      <c r="O30" s="240" t="n">
        <v>28.5</v>
      </c>
      <c r="P30" s="240" t="n">
        <v>26.008</v>
      </c>
      <c r="Q30" s="240" t="n">
        <v>25.887</v>
      </c>
      <c r="R30" s="240" t="n">
        <v>24.484</v>
      </c>
    </row>
    <row r="31" customFormat="false" ht="11.25" hidden="false" customHeight="false" outlineLevel="0" collapsed="false">
      <c r="A31" s="245" t="n">
        <v>37590</v>
      </c>
      <c r="B31" s="240" t="n">
        <v>23.125</v>
      </c>
      <c r="C31" s="240" t="n">
        <v>21.792</v>
      </c>
      <c r="D31" s="240" t="n">
        <v>27.375</v>
      </c>
      <c r="E31" s="240" t="n">
        <v>23.958</v>
      </c>
      <c r="F31" s="240" t="n">
        <v>21.917</v>
      </c>
      <c r="H31" s="246" t="n">
        <v>0</v>
      </c>
      <c r="I31" s="246" t="n">
        <v>0</v>
      </c>
      <c r="J31" s="246" t="n">
        <v>0</v>
      </c>
      <c r="K31" s="246" t="n">
        <v>0.100000000000001</v>
      </c>
      <c r="L31" s="246" t="n">
        <v>-0.125</v>
      </c>
      <c r="N31" s="240" t="n">
        <v>23.125</v>
      </c>
      <c r="O31" s="240" t="n">
        <v>21.792</v>
      </c>
      <c r="P31" s="240" t="n">
        <v>27.375</v>
      </c>
      <c r="Q31" s="240" t="n">
        <v>23.858</v>
      </c>
      <c r="R31" s="240" t="n">
        <v>22.042</v>
      </c>
    </row>
    <row r="32" customFormat="false" ht="11.25" hidden="false" customHeight="false" outlineLevel="0" collapsed="false">
      <c r="A32" s="245" t="n">
        <v>37621</v>
      </c>
      <c r="B32" s="240" t="n">
        <v>29.484</v>
      </c>
      <c r="C32" s="240" t="n">
        <v>28.097</v>
      </c>
      <c r="D32" s="240" t="n">
        <v>29.161</v>
      </c>
      <c r="E32" s="240" t="n">
        <v>27.371</v>
      </c>
      <c r="F32" s="240" t="n">
        <v>21.451</v>
      </c>
      <c r="H32" s="246" t="n">
        <v>0</v>
      </c>
      <c r="I32" s="246" t="n">
        <v>0</v>
      </c>
      <c r="J32" s="246" t="n">
        <v>0</v>
      </c>
      <c r="K32" s="246" t="n">
        <v>0</v>
      </c>
      <c r="L32" s="246" t="n">
        <v>-0.218</v>
      </c>
      <c r="N32" s="240" t="n">
        <v>29.484</v>
      </c>
      <c r="O32" s="240" t="n">
        <v>28.097</v>
      </c>
      <c r="P32" s="240" t="n">
        <v>29.161</v>
      </c>
      <c r="Q32" s="240" t="n">
        <v>27.371</v>
      </c>
      <c r="R32" s="240" t="n">
        <v>21.669</v>
      </c>
    </row>
    <row r="33" customFormat="false" ht="11.25" hidden="false" customHeight="false" outlineLevel="0" collapsed="false">
      <c r="A33" s="245" t="n">
        <v>37652</v>
      </c>
      <c r="B33" s="240" t="n">
        <v>28.915</v>
      </c>
      <c r="C33" s="240" t="n">
        <v>27.532</v>
      </c>
      <c r="D33" s="240" t="n">
        <v>28.552</v>
      </c>
      <c r="E33" s="240" t="n">
        <v>26.181</v>
      </c>
      <c r="F33" s="240" t="n">
        <v>23.694</v>
      </c>
      <c r="H33" s="246" t="n">
        <v>-0.0610000000000035</v>
      </c>
      <c r="I33" s="246" t="n">
        <v>-0.0609999999999999</v>
      </c>
      <c r="J33" s="246" t="n">
        <v>0.992000000000001</v>
      </c>
      <c r="K33" s="246" t="n">
        <v>0.391000000000002</v>
      </c>
      <c r="L33" s="246" t="n">
        <v>0</v>
      </c>
      <c r="N33" s="240" t="n">
        <v>28.976</v>
      </c>
      <c r="O33" s="240" t="n">
        <v>27.593</v>
      </c>
      <c r="P33" s="240" t="n">
        <v>27.56</v>
      </c>
      <c r="Q33" s="240" t="n">
        <v>25.79</v>
      </c>
      <c r="R33" s="240" t="n">
        <v>23.694</v>
      </c>
    </row>
    <row r="34" customFormat="false" ht="11.25" hidden="false" customHeight="false" outlineLevel="0" collapsed="false">
      <c r="A34" s="245" t="n">
        <v>37680</v>
      </c>
      <c r="B34" s="240" t="n">
        <v>27.911</v>
      </c>
      <c r="C34" s="240" t="n">
        <v>27.482</v>
      </c>
      <c r="D34" s="240" t="n">
        <v>26.839</v>
      </c>
      <c r="E34" s="240" t="n">
        <v>25.982</v>
      </c>
      <c r="F34" s="240" t="n">
        <v>23.786</v>
      </c>
      <c r="H34" s="246" t="n">
        <v>-0.0530000000000008</v>
      </c>
      <c r="I34" s="246" t="n">
        <v>-0.0539999999999985</v>
      </c>
      <c r="J34" s="246" t="n">
        <v>0.964000000000002</v>
      </c>
      <c r="K34" s="246" t="n">
        <v>0.375</v>
      </c>
      <c r="L34" s="246" t="n">
        <v>-0.106999999999999</v>
      </c>
      <c r="N34" s="240" t="n">
        <v>27.964</v>
      </c>
      <c r="O34" s="240" t="n">
        <v>27.536</v>
      </c>
      <c r="P34" s="240" t="n">
        <v>25.875</v>
      </c>
      <c r="Q34" s="240" t="n">
        <v>25.607</v>
      </c>
      <c r="R34" s="240" t="n">
        <v>23.893</v>
      </c>
    </row>
    <row r="35" customFormat="false" ht="11.25" hidden="false" customHeight="false" outlineLevel="0" collapsed="false">
      <c r="A35" s="245" t="n">
        <v>37711</v>
      </c>
      <c r="B35" s="240" t="n">
        <v>25.919</v>
      </c>
      <c r="C35" s="240" t="n">
        <v>26.399</v>
      </c>
      <c r="D35" s="240" t="n">
        <v>25.883</v>
      </c>
      <c r="E35" s="240" t="n">
        <v>25.403</v>
      </c>
      <c r="F35" s="240" t="n">
        <v>23.153</v>
      </c>
      <c r="H35" s="246" t="n">
        <v>0</v>
      </c>
      <c r="I35" s="246" t="n">
        <v>0</v>
      </c>
      <c r="J35" s="246" t="n">
        <v>0.992000000000001</v>
      </c>
      <c r="K35" s="246" t="n">
        <v>0.391000000000002</v>
      </c>
      <c r="L35" s="246" t="n">
        <v>0</v>
      </c>
      <c r="N35" s="240" t="n">
        <v>25.919</v>
      </c>
      <c r="O35" s="240" t="n">
        <v>26.399</v>
      </c>
      <c r="P35" s="240" t="n">
        <v>24.891</v>
      </c>
      <c r="Q35" s="240" t="n">
        <v>25.012</v>
      </c>
      <c r="R35" s="240" t="n">
        <v>23.153</v>
      </c>
    </row>
    <row r="36" customFormat="false" ht="11.25" hidden="false" customHeight="false" outlineLevel="0" collapsed="false">
      <c r="A36" s="245" t="n">
        <v>37741</v>
      </c>
      <c r="B36" s="240" t="n">
        <v>22.733</v>
      </c>
      <c r="C36" s="240" t="n">
        <v>24.883</v>
      </c>
      <c r="D36" s="240" t="n">
        <v>24.883</v>
      </c>
      <c r="E36" s="240" t="n">
        <v>25.167</v>
      </c>
      <c r="F36" s="240" t="n">
        <v>22.767</v>
      </c>
      <c r="H36" s="246" t="n">
        <v>0</v>
      </c>
      <c r="I36" s="246" t="n">
        <v>0</v>
      </c>
      <c r="J36" s="246" t="n">
        <v>0.366000000000003</v>
      </c>
      <c r="K36" s="246" t="n">
        <v>0.267000000000003</v>
      </c>
      <c r="L36" s="246" t="n">
        <v>0</v>
      </c>
      <c r="N36" s="240" t="n">
        <v>22.733</v>
      </c>
      <c r="O36" s="240" t="n">
        <v>24.883</v>
      </c>
      <c r="P36" s="240" t="n">
        <v>24.517</v>
      </c>
      <c r="Q36" s="240" t="n">
        <v>24.9</v>
      </c>
      <c r="R36" s="240" t="n">
        <v>22.767</v>
      </c>
    </row>
    <row r="37" customFormat="false" ht="11.25" hidden="false" customHeight="false" outlineLevel="0" collapsed="false">
      <c r="A37" s="245" t="n">
        <v>37772</v>
      </c>
      <c r="B37" s="240" t="n">
        <v>12.282</v>
      </c>
      <c r="C37" s="240" t="n">
        <v>15.403</v>
      </c>
      <c r="D37" s="240" t="n">
        <v>25.677</v>
      </c>
      <c r="E37" s="240" t="n">
        <v>24.863</v>
      </c>
      <c r="F37" s="240" t="n">
        <v>22.371</v>
      </c>
      <c r="H37" s="246" t="n">
        <v>0</v>
      </c>
      <c r="I37" s="246" t="n">
        <v>0</v>
      </c>
      <c r="J37" s="246" t="n">
        <v>0.329999999999998</v>
      </c>
      <c r="K37" s="246" t="n">
        <v>0.27</v>
      </c>
      <c r="L37" s="246" t="n">
        <v>-0.241999999999997</v>
      </c>
      <c r="N37" s="240" t="n">
        <v>12.282</v>
      </c>
      <c r="O37" s="240" t="n">
        <v>15.403</v>
      </c>
      <c r="P37" s="240" t="n">
        <v>25.347</v>
      </c>
      <c r="Q37" s="240" t="n">
        <v>24.593</v>
      </c>
      <c r="R37" s="240" t="n">
        <v>22.613</v>
      </c>
    </row>
    <row r="38" customFormat="false" ht="11.25" hidden="false" customHeight="false" outlineLevel="0" collapsed="false">
      <c r="A38" s="245" t="n">
        <v>37802</v>
      </c>
      <c r="B38" s="240" t="n">
        <v>15.292</v>
      </c>
      <c r="C38" s="240" t="n">
        <v>19.771</v>
      </c>
      <c r="D38" s="240" t="n">
        <v>27.417</v>
      </c>
      <c r="E38" s="240" t="n">
        <v>25.708</v>
      </c>
      <c r="F38" s="240" t="n">
        <v>22.583</v>
      </c>
      <c r="H38" s="246" t="n">
        <v>0</v>
      </c>
      <c r="I38" s="246" t="n">
        <v>0</v>
      </c>
      <c r="J38" s="246" t="n">
        <v>0.667000000000002</v>
      </c>
      <c r="K38" s="246" t="n">
        <v>0.27</v>
      </c>
      <c r="L38" s="246" t="n">
        <v>-0.875</v>
      </c>
      <c r="N38" s="240" t="n">
        <v>15.292</v>
      </c>
      <c r="O38" s="240" t="n">
        <v>19.771</v>
      </c>
      <c r="P38" s="240" t="n">
        <v>26.75</v>
      </c>
      <c r="Q38" s="240" t="n">
        <v>25.438</v>
      </c>
      <c r="R38" s="240" t="n">
        <v>23.458</v>
      </c>
    </row>
    <row r="39" customFormat="false" ht="11.25" hidden="false" customHeight="false" outlineLevel="0" collapsed="false">
      <c r="A39" s="245" t="n">
        <v>37833</v>
      </c>
      <c r="B39" s="240" t="n">
        <v>36</v>
      </c>
      <c r="C39" s="240" t="n">
        <v>37.556</v>
      </c>
      <c r="D39" s="240" t="n">
        <v>30.254</v>
      </c>
      <c r="E39" s="240" t="n">
        <v>28.202</v>
      </c>
      <c r="F39" s="240" t="n">
        <v>28.177</v>
      </c>
      <c r="H39" s="246" t="n">
        <v>0</v>
      </c>
      <c r="I39" s="246" t="n">
        <v>0</v>
      </c>
      <c r="J39" s="246" t="n">
        <v>0.661000000000001</v>
      </c>
      <c r="K39" s="246" t="n">
        <v>0.331</v>
      </c>
      <c r="L39" s="246" t="n">
        <v>0.242000000000001</v>
      </c>
      <c r="N39" s="240" t="n">
        <v>36</v>
      </c>
      <c r="O39" s="240" t="n">
        <v>37.556</v>
      </c>
      <c r="P39" s="240" t="n">
        <v>29.593</v>
      </c>
      <c r="Q39" s="240" t="n">
        <v>27.871</v>
      </c>
      <c r="R39" s="240" t="n">
        <v>27.935</v>
      </c>
    </row>
    <row r="40" customFormat="false" ht="11.25" hidden="false" customHeight="false" outlineLevel="0" collapsed="false">
      <c r="A40" s="245" t="n">
        <v>37864</v>
      </c>
      <c r="B40" s="240" t="n">
        <v>38.032</v>
      </c>
      <c r="C40" s="240" t="n">
        <v>39.632</v>
      </c>
      <c r="D40" s="240" t="n">
        <v>30.181</v>
      </c>
      <c r="E40" s="240" t="n">
        <v>32.101</v>
      </c>
      <c r="F40" s="240" t="n">
        <v>31.532</v>
      </c>
      <c r="H40" s="246" t="n">
        <v>0</v>
      </c>
      <c r="I40" s="246" t="n">
        <v>0</v>
      </c>
      <c r="J40" s="246" t="n">
        <v>0.661000000000001</v>
      </c>
      <c r="K40" s="246" t="n">
        <v>0.331</v>
      </c>
      <c r="L40" s="246" t="n">
        <v>-0.121000000000002</v>
      </c>
      <c r="N40" s="240" t="n">
        <v>38.032</v>
      </c>
      <c r="O40" s="240" t="n">
        <v>39.632</v>
      </c>
      <c r="P40" s="240" t="n">
        <v>29.52</v>
      </c>
      <c r="Q40" s="240" t="n">
        <v>31.77</v>
      </c>
      <c r="R40" s="240" t="n">
        <v>31.653</v>
      </c>
    </row>
    <row r="41" customFormat="false" ht="11.25" hidden="false" customHeight="false" outlineLevel="0" collapsed="false">
      <c r="A41" s="245" t="n">
        <v>37894</v>
      </c>
      <c r="B41" s="240" t="n">
        <v>32.438</v>
      </c>
      <c r="C41" s="240" t="n">
        <v>33.896</v>
      </c>
      <c r="D41" s="240" t="n">
        <v>29.313</v>
      </c>
      <c r="E41" s="240" t="n">
        <v>30.563</v>
      </c>
      <c r="F41" s="240" t="n">
        <v>29.375</v>
      </c>
      <c r="H41" s="246" t="n">
        <v>0</v>
      </c>
      <c r="I41" s="246" t="n">
        <v>0</v>
      </c>
      <c r="J41" s="246" t="n">
        <v>0.73</v>
      </c>
      <c r="K41" s="246" t="n">
        <v>0.334</v>
      </c>
      <c r="L41" s="246" t="n">
        <v>-0.625</v>
      </c>
      <c r="N41" s="240" t="n">
        <v>32.438</v>
      </c>
      <c r="O41" s="240" t="n">
        <v>33.896</v>
      </c>
      <c r="P41" s="240" t="n">
        <v>28.583</v>
      </c>
      <c r="Q41" s="240" t="n">
        <v>30.229</v>
      </c>
      <c r="R41" s="240" t="n">
        <v>30</v>
      </c>
    </row>
    <row r="42" customFormat="false" ht="11.25" hidden="false" customHeight="false" outlineLevel="0" collapsed="false">
      <c r="A42" s="245" t="n">
        <v>37925</v>
      </c>
      <c r="B42" s="240" t="n">
        <v>28.694</v>
      </c>
      <c r="C42" s="240" t="n">
        <v>30.798</v>
      </c>
      <c r="D42" s="240" t="n">
        <v>27.798</v>
      </c>
      <c r="E42" s="240" t="n">
        <v>25.065</v>
      </c>
      <c r="F42" s="240" t="n">
        <v>25.984</v>
      </c>
      <c r="H42" s="246" t="n">
        <v>0</v>
      </c>
      <c r="I42" s="246" t="n">
        <v>0</v>
      </c>
      <c r="J42" s="246" t="n">
        <v>0.701000000000001</v>
      </c>
      <c r="K42" s="246" t="n">
        <v>0.363</v>
      </c>
      <c r="L42" s="246" t="n">
        <v>-0.0969999999999978</v>
      </c>
      <c r="N42" s="240" t="n">
        <v>28.694</v>
      </c>
      <c r="O42" s="240" t="n">
        <v>30.798</v>
      </c>
      <c r="P42" s="240" t="n">
        <v>27.097</v>
      </c>
      <c r="Q42" s="240" t="n">
        <v>24.702</v>
      </c>
      <c r="R42" s="240" t="n">
        <v>26.081</v>
      </c>
    </row>
    <row r="43" customFormat="false" ht="11.25" hidden="false" customHeight="false" outlineLevel="0" collapsed="false">
      <c r="A43" s="245" t="n">
        <v>37955</v>
      </c>
      <c r="B43" s="240" t="n">
        <v>24.2</v>
      </c>
      <c r="C43" s="240" t="n">
        <v>26.5</v>
      </c>
      <c r="D43" s="240" t="n">
        <v>27.2</v>
      </c>
      <c r="E43" s="240" t="n">
        <v>24.275</v>
      </c>
      <c r="F43" s="240" t="n">
        <v>21.8</v>
      </c>
      <c r="H43" s="246" t="n">
        <v>-0.0749999999999993</v>
      </c>
      <c r="I43" s="246" t="n">
        <v>-0.0749999999999993</v>
      </c>
      <c r="J43" s="246" t="n">
        <v>1.125</v>
      </c>
      <c r="K43" s="246" t="n">
        <v>0.645</v>
      </c>
      <c r="L43" s="246" t="n">
        <v>-0.300000000000001</v>
      </c>
      <c r="N43" s="240" t="n">
        <v>24.275</v>
      </c>
      <c r="O43" s="240" t="n">
        <v>26.575</v>
      </c>
      <c r="P43" s="240" t="n">
        <v>26.075</v>
      </c>
      <c r="Q43" s="240" t="n">
        <v>23.63</v>
      </c>
      <c r="R43" s="240" t="n">
        <v>22.1</v>
      </c>
    </row>
    <row r="44" customFormat="false" ht="11.25" hidden="false" customHeight="false" outlineLevel="0" collapsed="false">
      <c r="A44" s="245" t="n">
        <v>37986</v>
      </c>
      <c r="B44" s="240" t="n">
        <v>30.605</v>
      </c>
      <c r="C44" s="240" t="n">
        <v>32.859</v>
      </c>
      <c r="D44" s="240" t="n">
        <v>29.274</v>
      </c>
      <c r="E44" s="240" t="n">
        <v>27.895</v>
      </c>
      <c r="F44" s="240" t="n">
        <v>22.911</v>
      </c>
      <c r="H44" s="246" t="n">
        <v>0</v>
      </c>
      <c r="I44" s="246" t="n">
        <v>0</v>
      </c>
      <c r="J44" s="246" t="n">
        <v>-0.153000000000002</v>
      </c>
      <c r="K44" s="246" t="n">
        <v>0.390999999999998</v>
      </c>
      <c r="L44" s="246" t="n">
        <v>-0.120999999999999</v>
      </c>
      <c r="N44" s="240" t="n">
        <v>30.605</v>
      </c>
      <c r="O44" s="240" t="n">
        <v>32.859</v>
      </c>
      <c r="P44" s="240" t="n">
        <v>29.427</v>
      </c>
      <c r="Q44" s="240" t="n">
        <v>27.504</v>
      </c>
      <c r="R44" s="240" t="n">
        <v>23.032</v>
      </c>
    </row>
    <row r="45" customFormat="false" ht="11.25" hidden="false" customHeight="false" outlineLevel="0" collapsed="false">
      <c r="A45" s="245" t="n">
        <v>38017</v>
      </c>
      <c r="B45" s="240" t="n">
        <v>28.226</v>
      </c>
      <c r="C45" s="240" t="n">
        <v>27.427</v>
      </c>
      <c r="D45" s="240" t="n">
        <v>28.185</v>
      </c>
      <c r="E45" s="240" t="n">
        <v>26.655</v>
      </c>
      <c r="F45" s="240" t="n">
        <v>24.199</v>
      </c>
      <c r="H45" s="246" t="n">
        <v>-0.0559999999999974</v>
      </c>
      <c r="I45" s="246" t="n">
        <v>-0.0560000000000009</v>
      </c>
      <c r="J45" s="246" t="n">
        <v>0.991999999999997</v>
      </c>
      <c r="K45" s="246" t="n">
        <v>0.390999999999998</v>
      </c>
      <c r="L45" s="246" t="n">
        <v>-0.0120000000000005</v>
      </c>
      <c r="N45" s="240" t="n">
        <v>28.282</v>
      </c>
      <c r="O45" s="240" t="n">
        <v>27.483</v>
      </c>
      <c r="P45" s="240" t="n">
        <v>27.193</v>
      </c>
      <c r="Q45" s="240" t="n">
        <v>26.264</v>
      </c>
      <c r="R45" s="240" t="n">
        <v>24.211</v>
      </c>
    </row>
    <row r="46" customFormat="false" ht="11.25" hidden="false" customHeight="false" outlineLevel="0" collapsed="false">
      <c r="A46" s="245" t="n">
        <v>38046</v>
      </c>
      <c r="B46" s="240" t="n">
        <v>27.347</v>
      </c>
      <c r="C46" s="240" t="n">
        <v>27.279</v>
      </c>
      <c r="D46" s="240" t="n">
        <v>26.721</v>
      </c>
      <c r="E46" s="240" t="n">
        <v>26.271</v>
      </c>
      <c r="F46" s="240" t="n">
        <v>24.143</v>
      </c>
      <c r="H46" s="246" t="n">
        <v>-0.0599999999999987</v>
      </c>
      <c r="I46" s="246" t="n">
        <v>-0.0590000000000011</v>
      </c>
      <c r="J46" s="246" t="n">
        <v>1.009</v>
      </c>
      <c r="K46" s="246" t="n">
        <v>0.401</v>
      </c>
      <c r="L46" s="246" t="n">
        <v>-0.134</v>
      </c>
      <c r="N46" s="240" t="n">
        <v>27.407</v>
      </c>
      <c r="O46" s="240" t="n">
        <v>27.338</v>
      </c>
      <c r="P46" s="240" t="n">
        <v>25.712</v>
      </c>
      <c r="Q46" s="240" t="n">
        <v>25.87</v>
      </c>
      <c r="R46" s="240" t="n">
        <v>24.277</v>
      </c>
    </row>
    <row r="47" customFormat="false" ht="11.25" hidden="false" customHeight="false" outlineLevel="0" collapsed="false">
      <c r="A47" s="245" t="n">
        <v>38077</v>
      </c>
      <c r="B47" s="240" t="n">
        <v>25.979</v>
      </c>
      <c r="C47" s="240" t="n">
        <v>26.685</v>
      </c>
      <c r="D47" s="240" t="n">
        <v>26.357</v>
      </c>
      <c r="E47" s="240" t="n">
        <v>26.111</v>
      </c>
      <c r="F47" s="240" t="n">
        <v>23.934</v>
      </c>
      <c r="H47" s="246" t="n">
        <v>-0.00199999999999889</v>
      </c>
      <c r="I47" s="246" t="n">
        <v>-0.00200000000000244</v>
      </c>
      <c r="J47" s="246" t="n">
        <v>0.944000000000003</v>
      </c>
      <c r="K47" s="246" t="n">
        <v>0.363</v>
      </c>
      <c r="L47" s="246" t="n">
        <v>-0.0120000000000005</v>
      </c>
      <c r="N47" s="240" t="n">
        <v>25.981</v>
      </c>
      <c r="O47" s="240" t="n">
        <v>26.687</v>
      </c>
      <c r="P47" s="240" t="n">
        <v>25.413</v>
      </c>
      <c r="Q47" s="240" t="n">
        <v>25.748</v>
      </c>
      <c r="R47" s="240" t="n">
        <v>23.946</v>
      </c>
    </row>
    <row r="48" customFormat="false" ht="11.25" hidden="false" customHeight="false" outlineLevel="0" collapsed="false">
      <c r="A48" s="245" t="n">
        <v>38107</v>
      </c>
      <c r="B48" s="240" t="n">
        <v>23.423</v>
      </c>
      <c r="C48" s="240" t="n">
        <v>25.454</v>
      </c>
      <c r="D48" s="240" t="n">
        <v>25.346</v>
      </c>
      <c r="E48" s="240" t="n">
        <v>25.813</v>
      </c>
      <c r="F48" s="240" t="n">
        <v>23.485</v>
      </c>
      <c r="H48" s="246" t="n">
        <v>-0.00199999999999889</v>
      </c>
      <c r="I48" s="246" t="n">
        <v>-0.00199999999999889</v>
      </c>
      <c r="J48" s="246" t="n">
        <v>0.366</v>
      </c>
      <c r="K48" s="246" t="n">
        <v>0.266999999999999</v>
      </c>
      <c r="L48" s="246" t="n">
        <v>-0.0120000000000005</v>
      </c>
      <c r="N48" s="240" t="n">
        <v>23.425</v>
      </c>
      <c r="O48" s="240" t="n">
        <v>25.456</v>
      </c>
      <c r="P48" s="240" t="n">
        <v>24.98</v>
      </c>
      <c r="Q48" s="240" t="n">
        <v>25.546</v>
      </c>
      <c r="R48" s="240" t="n">
        <v>23.497</v>
      </c>
    </row>
    <row r="49" customFormat="false" ht="11.25" hidden="false" customHeight="false" outlineLevel="0" collapsed="false">
      <c r="A49" s="245" t="n">
        <v>38138</v>
      </c>
      <c r="B49" s="240" t="n">
        <v>14.51</v>
      </c>
      <c r="C49" s="240" t="n">
        <v>17.365</v>
      </c>
      <c r="D49" s="240" t="n">
        <v>25.854</v>
      </c>
      <c r="E49" s="240" t="n">
        <v>25.348</v>
      </c>
      <c r="F49" s="240" t="n">
        <v>22.912</v>
      </c>
      <c r="H49" s="246" t="n">
        <v>-0.00300000000000011</v>
      </c>
      <c r="I49" s="246" t="n">
        <v>-0.00200000000000244</v>
      </c>
      <c r="J49" s="246" t="n">
        <v>0.347000000000001</v>
      </c>
      <c r="K49" s="246" t="n">
        <v>0.274000000000001</v>
      </c>
      <c r="L49" s="246" t="n">
        <v>-0.285</v>
      </c>
      <c r="N49" s="240" t="n">
        <v>14.513</v>
      </c>
      <c r="O49" s="240" t="n">
        <v>17.367</v>
      </c>
      <c r="P49" s="240" t="n">
        <v>25.507</v>
      </c>
      <c r="Q49" s="240" t="n">
        <v>25.074</v>
      </c>
      <c r="R49" s="240" t="n">
        <v>23.197</v>
      </c>
    </row>
    <row r="50" customFormat="false" ht="11.25" hidden="false" customHeight="false" outlineLevel="0" collapsed="false">
      <c r="A50" s="245" t="n">
        <v>38168</v>
      </c>
      <c r="B50" s="240" t="n">
        <v>17.682</v>
      </c>
      <c r="C50" s="240" t="n">
        <v>21.492</v>
      </c>
      <c r="D50" s="240" t="n">
        <v>27.626</v>
      </c>
      <c r="E50" s="240" t="n">
        <v>26.404</v>
      </c>
      <c r="F50" s="240" t="n">
        <v>23.586</v>
      </c>
      <c r="H50" s="246" t="n">
        <v>-0.00199999999999889</v>
      </c>
      <c r="I50" s="246" t="n">
        <v>-0.00199999999999889</v>
      </c>
      <c r="J50" s="246" t="n">
        <v>0.632999999999999</v>
      </c>
      <c r="K50" s="246" t="n">
        <v>0.265999999999998</v>
      </c>
      <c r="L50" s="246" t="n">
        <v>-0.66</v>
      </c>
      <c r="N50" s="240" t="n">
        <v>17.684</v>
      </c>
      <c r="O50" s="240" t="n">
        <v>21.494</v>
      </c>
      <c r="P50" s="240" t="n">
        <v>26.993</v>
      </c>
      <c r="Q50" s="240" t="n">
        <v>26.138</v>
      </c>
      <c r="R50" s="240" t="n">
        <v>24.246</v>
      </c>
    </row>
    <row r="51" customFormat="false" ht="11.25" hidden="false" customHeight="false" outlineLevel="0" collapsed="false">
      <c r="A51" s="245" t="n">
        <v>38199</v>
      </c>
      <c r="B51" s="240" t="n">
        <v>34.23</v>
      </c>
      <c r="C51" s="240" t="n">
        <v>35.786</v>
      </c>
      <c r="D51" s="240" t="n">
        <v>29.168</v>
      </c>
      <c r="E51" s="240" t="n">
        <v>27.812</v>
      </c>
      <c r="F51" s="240" t="n">
        <v>27.514</v>
      </c>
      <c r="H51" s="246" t="n">
        <v>-0.00300000000000722</v>
      </c>
      <c r="I51" s="246" t="n">
        <v>0</v>
      </c>
      <c r="J51" s="246" t="n">
        <v>0.661000000000001</v>
      </c>
      <c r="K51" s="246" t="n">
        <v>0.331</v>
      </c>
      <c r="L51" s="246" t="n">
        <v>0.210000000000001</v>
      </c>
      <c r="N51" s="240" t="n">
        <v>34.233</v>
      </c>
      <c r="O51" s="240" t="n">
        <v>35.786</v>
      </c>
      <c r="P51" s="240" t="n">
        <v>28.507</v>
      </c>
      <c r="Q51" s="240" t="n">
        <v>27.481</v>
      </c>
      <c r="R51" s="240" t="n">
        <v>27.304</v>
      </c>
    </row>
    <row r="52" customFormat="false" ht="11.25" hidden="false" customHeight="false" outlineLevel="0" collapsed="false">
      <c r="A52" s="245" t="n">
        <v>38230</v>
      </c>
      <c r="B52" s="240" t="n">
        <v>35.888</v>
      </c>
      <c r="C52" s="240" t="n">
        <v>37.464</v>
      </c>
      <c r="D52" s="240" t="n">
        <v>29.838</v>
      </c>
      <c r="E52" s="240" t="n">
        <v>30.91</v>
      </c>
      <c r="F52" s="240" t="n">
        <v>30.1</v>
      </c>
      <c r="H52" s="246" t="n">
        <v>-0.00199999999999534</v>
      </c>
      <c r="I52" s="246" t="n">
        <v>-0.00200000000000244</v>
      </c>
      <c r="J52" s="246" t="n">
        <v>0.660999999999998</v>
      </c>
      <c r="K52" s="246" t="n">
        <v>0.331</v>
      </c>
      <c r="L52" s="246" t="n">
        <v>-0.123000000000001</v>
      </c>
      <c r="N52" s="240" t="n">
        <v>35.89</v>
      </c>
      <c r="O52" s="240" t="n">
        <v>37.466</v>
      </c>
      <c r="P52" s="240" t="n">
        <v>29.177</v>
      </c>
      <c r="Q52" s="240" t="n">
        <v>30.579</v>
      </c>
      <c r="R52" s="240" t="n">
        <v>30.223</v>
      </c>
    </row>
    <row r="53" customFormat="false" ht="11.25" hidden="false" customHeight="false" outlineLevel="0" collapsed="false">
      <c r="A53" s="245" t="n">
        <v>38260</v>
      </c>
      <c r="B53" s="240" t="n">
        <v>31.409</v>
      </c>
      <c r="C53" s="240" t="n">
        <v>32.885</v>
      </c>
      <c r="D53" s="240" t="n">
        <v>28.97</v>
      </c>
      <c r="E53" s="240" t="n">
        <v>29.945</v>
      </c>
      <c r="F53" s="240" t="n">
        <v>28.559</v>
      </c>
      <c r="H53" s="246" t="n">
        <v>-0.00300000000000011</v>
      </c>
      <c r="I53" s="246" t="n">
        <v>-0.00300000000000011</v>
      </c>
      <c r="J53" s="246" t="n">
        <v>0.73</v>
      </c>
      <c r="K53" s="246" t="n">
        <v>0.334</v>
      </c>
      <c r="L53" s="246" t="n">
        <v>-0.591999999999999</v>
      </c>
      <c r="N53" s="240" t="n">
        <v>31.412</v>
      </c>
      <c r="O53" s="240" t="n">
        <v>32.888</v>
      </c>
      <c r="P53" s="240" t="n">
        <v>28.24</v>
      </c>
      <c r="Q53" s="240" t="n">
        <v>29.611</v>
      </c>
      <c r="R53" s="240" t="n">
        <v>29.151</v>
      </c>
    </row>
    <row r="54" customFormat="false" ht="11.25" hidden="false" customHeight="false" outlineLevel="0" collapsed="false">
      <c r="A54" s="245" t="n">
        <v>38291</v>
      </c>
      <c r="B54" s="240" t="n">
        <v>28.366</v>
      </c>
      <c r="C54" s="240" t="n">
        <v>30.474</v>
      </c>
      <c r="D54" s="240" t="n">
        <v>27.803</v>
      </c>
      <c r="E54" s="240" t="n">
        <v>24.958</v>
      </c>
      <c r="F54" s="240" t="n">
        <v>25.97</v>
      </c>
      <c r="H54" s="246" t="n">
        <v>-0.00300000000000011</v>
      </c>
      <c r="I54" s="246" t="n">
        <v>0</v>
      </c>
      <c r="J54" s="246" t="n">
        <v>0.814</v>
      </c>
      <c r="K54" s="246" t="n">
        <v>0.391000000000002</v>
      </c>
      <c r="L54" s="246" t="n">
        <v>-0.126000000000001</v>
      </c>
      <c r="N54" s="240" t="n">
        <v>28.369</v>
      </c>
      <c r="O54" s="240" t="n">
        <v>30.474</v>
      </c>
      <c r="P54" s="240" t="n">
        <v>26.989</v>
      </c>
      <c r="Q54" s="240" t="n">
        <v>24.567</v>
      </c>
      <c r="R54" s="240" t="n">
        <v>26.096</v>
      </c>
    </row>
    <row r="55" customFormat="false" ht="11.25" hidden="false" customHeight="false" outlineLevel="0" collapsed="false">
      <c r="A55" s="245" t="n">
        <v>38321</v>
      </c>
      <c r="B55" s="240" t="n">
        <v>24.902</v>
      </c>
      <c r="C55" s="240" t="n">
        <v>27.021</v>
      </c>
      <c r="D55" s="240" t="n">
        <v>27.599</v>
      </c>
      <c r="E55" s="240" t="n">
        <v>25.202</v>
      </c>
      <c r="F55" s="240" t="n">
        <v>22.873</v>
      </c>
      <c r="H55" s="246" t="n">
        <v>-0.0549999999999997</v>
      </c>
      <c r="I55" s="246" t="n">
        <v>-0.0570000000000022</v>
      </c>
      <c r="J55" s="246" t="n">
        <v>1.062</v>
      </c>
      <c r="K55" s="246" t="n">
        <v>0.627000000000002</v>
      </c>
      <c r="L55" s="246" t="n">
        <v>-0.245000000000001</v>
      </c>
      <c r="N55" s="240" t="n">
        <v>24.957</v>
      </c>
      <c r="O55" s="240" t="n">
        <v>27.078</v>
      </c>
      <c r="P55" s="240" t="n">
        <v>26.537</v>
      </c>
      <c r="Q55" s="240" t="n">
        <v>24.575</v>
      </c>
      <c r="R55" s="240" t="n">
        <v>23.118</v>
      </c>
    </row>
    <row r="56" customFormat="false" ht="11.25" hidden="false" customHeight="false" outlineLevel="0" collapsed="false">
      <c r="A56" s="245" t="n">
        <v>38352</v>
      </c>
      <c r="B56" s="240" t="n">
        <v>30.115</v>
      </c>
      <c r="C56" s="240" t="n">
        <v>32.26</v>
      </c>
      <c r="D56" s="240" t="n">
        <v>29.015</v>
      </c>
      <c r="E56" s="240" t="n">
        <v>28.399</v>
      </c>
      <c r="F56" s="240" t="n">
        <v>23.582</v>
      </c>
      <c r="H56" s="246" t="n">
        <v>-0.00200000000000244</v>
      </c>
      <c r="I56" s="246" t="n">
        <v>-0.00200000000000244</v>
      </c>
      <c r="J56" s="246" t="n">
        <v>-0.153000000000002</v>
      </c>
      <c r="K56" s="246" t="n">
        <v>0.390999999999998</v>
      </c>
      <c r="L56" s="246" t="n">
        <v>-0.126000000000001</v>
      </c>
      <c r="N56" s="240" t="n">
        <v>30.117</v>
      </c>
      <c r="O56" s="240" t="n">
        <v>32.262</v>
      </c>
      <c r="P56" s="240" t="n">
        <v>29.168</v>
      </c>
      <c r="Q56" s="240" t="n">
        <v>28.008</v>
      </c>
      <c r="R56" s="240" t="n">
        <v>23.708</v>
      </c>
    </row>
    <row r="57" customFormat="false" ht="11.25" hidden="false" customHeight="false" outlineLevel="0" collapsed="false">
      <c r="A57" s="245"/>
      <c r="H57" s="246"/>
      <c r="I57" s="246"/>
      <c r="J57" s="246"/>
      <c r="K57" s="246"/>
      <c r="L57" s="246"/>
    </row>
    <row r="58" customFormat="false" ht="11.25" hidden="false" customHeight="false" outlineLevel="0" collapsed="false">
      <c r="A58" s="247" t="s">
        <v>99</v>
      </c>
      <c r="B58" s="240" t="n">
        <v>6.62225</v>
      </c>
      <c r="C58" s="240" t="n">
        <v>6.51391666666667</v>
      </c>
      <c r="D58" s="240" t="n">
        <v>6.50758333333333</v>
      </c>
      <c r="E58" s="240" t="n">
        <v>5.59541666666667</v>
      </c>
      <c r="F58" s="240" t="n">
        <v>5.10625</v>
      </c>
      <c r="H58" s="246" t="n">
        <v>-0.00600000000000023</v>
      </c>
      <c r="I58" s="246" t="n">
        <v>-0.00608333333333277</v>
      </c>
      <c r="J58" s="246" t="n">
        <v>-0.0156666666666672</v>
      </c>
      <c r="K58" s="246" t="n">
        <v>0.0741666666666658</v>
      </c>
      <c r="L58" s="246" t="n">
        <v>-0.0338333333333329</v>
      </c>
      <c r="N58" s="240" t="n">
        <v>6.62825</v>
      </c>
      <c r="O58" s="240" t="n">
        <v>6.52</v>
      </c>
      <c r="P58" s="240" t="n">
        <v>6.52325</v>
      </c>
      <c r="Q58" s="240" t="n">
        <v>5.52125</v>
      </c>
      <c r="R58" s="240" t="n">
        <v>5.14008333333333</v>
      </c>
    </row>
    <row r="59" customFormat="false" ht="11.25" hidden="false" customHeight="false" outlineLevel="0" collapsed="false">
      <c r="A59" s="247" t="s">
        <v>100</v>
      </c>
      <c r="B59" s="240" t="n">
        <v>25.4156666666667</v>
      </c>
      <c r="C59" s="240" t="n">
        <v>25.9055</v>
      </c>
      <c r="D59" s="240" t="n">
        <v>27.3723333333333</v>
      </c>
      <c r="E59" s="240" t="n">
        <v>26.6511666666667</v>
      </c>
      <c r="F59" s="240" t="n">
        <v>23.6904166666667</v>
      </c>
      <c r="H59" s="246" t="n">
        <v>-0.0655833333333327</v>
      </c>
      <c r="I59" s="246" t="n">
        <v>-0.0656666666666652</v>
      </c>
      <c r="J59" s="246" t="n">
        <v>-0.0801666666666705</v>
      </c>
      <c r="K59" s="246" t="n">
        <v>0.172166666666669</v>
      </c>
      <c r="L59" s="246" t="n">
        <v>-0.124333333333336</v>
      </c>
      <c r="N59" s="240" t="n">
        <v>25.48125</v>
      </c>
      <c r="O59" s="240" t="n">
        <v>25.9711666666667</v>
      </c>
      <c r="P59" s="240" t="n">
        <v>27.4525</v>
      </c>
      <c r="Q59" s="240" t="n">
        <v>26.479</v>
      </c>
      <c r="R59" s="240" t="n">
        <v>23.81475</v>
      </c>
    </row>
    <row r="60" customFormat="false" ht="11.25" hidden="false" customHeight="false" outlineLevel="0" collapsed="false">
      <c r="A60" s="247" t="s">
        <v>101</v>
      </c>
      <c r="B60" s="240" t="n">
        <v>26.9184166666667</v>
      </c>
      <c r="C60" s="240" t="n">
        <v>28.55925</v>
      </c>
      <c r="D60" s="240" t="n">
        <v>27.7725833333333</v>
      </c>
      <c r="E60" s="240" t="n">
        <v>26.78375</v>
      </c>
      <c r="F60" s="240" t="n">
        <v>24.8444166666667</v>
      </c>
      <c r="H60" s="246" t="n">
        <v>-0.015749999999997</v>
      </c>
      <c r="I60" s="246" t="n">
        <v>-0.0158333333333331</v>
      </c>
      <c r="J60" s="246" t="n">
        <v>0.669666666666664</v>
      </c>
      <c r="K60" s="246" t="n">
        <v>0.363249999999994</v>
      </c>
      <c r="L60" s="246" t="n">
        <v>-0.187166666666659</v>
      </c>
      <c r="N60" s="240" t="n">
        <v>26.9341666666667</v>
      </c>
      <c r="O60" s="240" t="n">
        <v>28.5750833333333</v>
      </c>
      <c r="P60" s="240" t="n">
        <v>27.1029166666667</v>
      </c>
      <c r="Q60" s="240" t="n">
        <v>26.4205</v>
      </c>
      <c r="R60" s="240" t="n">
        <v>25.0315833333333</v>
      </c>
    </row>
    <row r="61" customFormat="false" ht="11.25" hidden="false" customHeight="false" outlineLevel="0" collapsed="false">
      <c r="A61" s="247" t="s">
        <v>102</v>
      </c>
      <c r="B61" s="240" t="n">
        <v>26.83975</v>
      </c>
      <c r="C61" s="240" t="n">
        <v>28.466</v>
      </c>
      <c r="D61" s="240" t="n">
        <v>27.7068333333333</v>
      </c>
      <c r="E61" s="240" t="n">
        <v>26.9856666666667</v>
      </c>
      <c r="F61" s="240" t="n">
        <v>25.0714166666667</v>
      </c>
      <c r="H61" s="246" t="n">
        <v>-0.0160833333333379</v>
      </c>
      <c r="I61" s="246" t="n">
        <v>-0.0155833333333391</v>
      </c>
      <c r="J61" s="246" t="n">
        <v>0.672166666666669</v>
      </c>
      <c r="K61" s="246" t="n">
        <v>0.363916666666675</v>
      </c>
      <c r="L61" s="246" t="n">
        <v>-0.176416666666668</v>
      </c>
      <c r="N61" s="240" t="n">
        <v>26.8558333333333</v>
      </c>
      <c r="O61" s="240" t="n">
        <v>28.4815833333333</v>
      </c>
      <c r="P61" s="240" t="n">
        <v>27.0346666666667</v>
      </c>
      <c r="Q61" s="240" t="n">
        <v>26.62175</v>
      </c>
      <c r="R61" s="240" t="n">
        <v>25.2478333333333</v>
      </c>
    </row>
    <row r="62" customFormat="false" ht="11.25" hidden="false" customHeight="false" outlineLevel="0" collapsed="false">
      <c r="A62" s="247" t="s">
        <v>103</v>
      </c>
      <c r="B62" s="240" t="n">
        <v>27.2283333333333</v>
      </c>
      <c r="C62" s="240" t="n">
        <v>28.8191666666667</v>
      </c>
      <c r="D62" s="240" t="n">
        <v>27.9036666666667</v>
      </c>
      <c r="E62" s="240" t="n">
        <v>27.1790833333333</v>
      </c>
      <c r="F62" s="240" t="n">
        <v>25.2766666666667</v>
      </c>
      <c r="H62" s="246" t="n">
        <v>-0.0152499999999982</v>
      </c>
      <c r="I62" s="246" t="n">
        <v>-0.0151666666666692</v>
      </c>
      <c r="J62" s="246" t="n">
        <v>0.540833333333339</v>
      </c>
      <c r="K62" s="246" t="n">
        <v>0.364166666666669</v>
      </c>
      <c r="L62" s="246" t="n">
        <v>-0.168666666666667</v>
      </c>
      <c r="N62" s="240" t="n">
        <v>27.2435833333333</v>
      </c>
      <c r="O62" s="240" t="n">
        <v>28.8343333333333</v>
      </c>
      <c r="P62" s="240" t="n">
        <v>27.3628333333333</v>
      </c>
      <c r="Q62" s="240" t="n">
        <v>26.8149166666667</v>
      </c>
      <c r="R62" s="240" t="n">
        <v>25.4453333333333</v>
      </c>
    </row>
    <row r="63" customFormat="false" ht="11.25" hidden="false" customHeight="false" outlineLevel="0" collapsed="false">
      <c r="A63" s="247" t="s">
        <v>104</v>
      </c>
      <c r="B63" s="240" t="n">
        <v>27.54875</v>
      </c>
      <c r="C63" s="240" t="n">
        <v>29.1331666666667</v>
      </c>
      <c r="D63" s="240" t="n">
        <v>28.0665</v>
      </c>
      <c r="E63" s="240" t="n">
        <v>27.3693333333333</v>
      </c>
      <c r="F63" s="240" t="n">
        <v>25.45675</v>
      </c>
      <c r="H63" s="246" t="n">
        <v>-0.0155000000000065</v>
      </c>
      <c r="I63" s="246" t="n">
        <v>-0.015500000000003</v>
      </c>
      <c r="J63" s="246" t="n">
        <v>0.402333333333342</v>
      </c>
      <c r="K63" s="246" t="n">
        <v>0.366500000000013</v>
      </c>
      <c r="L63" s="246" t="n">
        <v>-0.167999999999999</v>
      </c>
      <c r="N63" s="240" t="n">
        <v>27.56425</v>
      </c>
      <c r="O63" s="240" t="n">
        <v>29.1486666666667</v>
      </c>
      <c r="P63" s="240" t="n">
        <v>27.6641666666667</v>
      </c>
      <c r="Q63" s="240" t="n">
        <v>27.0028333333333</v>
      </c>
      <c r="R63" s="240" t="n">
        <v>25.62475</v>
      </c>
    </row>
    <row r="64" customFormat="false" ht="11.25" hidden="false" customHeight="false" outlineLevel="0" collapsed="false">
      <c r="A64" s="247" t="s">
        <v>105</v>
      </c>
      <c r="B64" s="240" t="n">
        <v>27.7889166666667</v>
      </c>
      <c r="C64" s="240" t="n">
        <v>29.59275</v>
      </c>
      <c r="D64" s="240" t="n">
        <v>28.1838333333333</v>
      </c>
      <c r="E64" s="240" t="n">
        <v>27.5658333333333</v>
      </c>
      <c r="F64" s="240" t="n">
        <v>25.6311666666667</v>
      </c>
      <c r="H64" s="246" t="n">
        <v>-0.0154166666666669</v>
      </c>
      <c r="I64" s="246" t="n">
        <v>-0.0148333333333355</v>
      </c>
      <c r="J64" s="246" t="n">
        <v>0.262333333333338</v>
      </c>
      <c r="K64" s="246" t="n">
        <v>0.363083333333325</v>
      </c>
      <c r="L64" s="246" t="n">
        <v>-0.175166666666666</v>
      </c>
      <c r="N64" s="240" t="n">
        <v>27.8043333333333</v>
      </c>
      <c r="O64" s="240" t="n">
        <v>29.6075833333333</v>
      </c>
      <c r="P64" s="240" t="n">
        <v>27.9215</v>
      </c>
      <c r="Q64" s="240" t="n">
        <v>27.20275</v>
      </c>
      <c r="R64" s="240" t="n">
        <v>25.8063333333333</v>
      </c>
    </row>
    <row r="65" customFormat="false" ht="11.25" hidden="false" customHeight="false" outlineLevel="0" collapsed="false">
      <c r="A65" s="247" t="s">
        <v>106</v>
      </c>
      <c r="B65" s="240" t="n">
        <v>27.9678333333333</v>
      </c>
      <c r="C65" s="240" t="n">
        <v>30.657</v>
      </c>
      <c r="D65" s="240" t="n">
        <v>28.456</v>
      </c>
      <c r="E65" s="240" t="n">
        <v>27.7514166666667</v>
      </c>
      <c r="F65" s="240" t="n">
        <v>25.8105833333333</v>
      </c>
      <c r="H65" s="246" t="n">
        <v>-0.0158333333333403</v>
      </c>
      <c r="I65" s="246" t="n">
        <v>-0.0152500000000053</v>
      </c>
      <c r="J65" s="246" t="n">
        <v>0.273416666666662</v>
      </c>
      <c r="K65" s="246" t="n">
        <v>0.362916666666656</v>
      </c>
      <c r="L65" s="246" t="n">
        <v>-0.186333333333337</v>
      </c>
      <c r="N65" s="240" t="n">
        <v>27.9836666666667</v>
      </c>
      <c r="O65" s="240" t="n">
        <v>30.67225</v>
      </c>
      <c r="P65" s="240" t="n">
        <v>28.1825833333333</v>
      </c>
      <c r="Q65" s="240" t="n">
        <v>27.3885</v>
      </c>
      <c r="R65" s="240" t="n">
        <v>25.9969166666667</v>
      </c>
    </row>
    <row r="66" customFormat="false" ht="11.25" hidden="false" customHeight="false" outlineLevel="0" collapsed="false">
      <c r="A66" s="247" t="s">
        <v>107</v>
      </c>
      <c r="B66" s="240" t="n">
        <v>28.1709166666667</v>
      </c>
      <c r="C66" s="240" t="n">
        <v>31.8423333333333</v>
      </c>
      <c r="D66" s="240" t="n">
        <v>28.7044166666667</v>
      </c>
      <c r="E66" s="240" t="n">
        <v>27.956</v>
      </c>
      <c r="F66" s="240" t="n">
        <v>26.026</v>
      </c>
      <c r="H66" s="246" t="n">
        <v>-0.0153333333333308</v>
      </c>
      <c r="I66" s="246" t="n">
        <v>-0.0156666666666609</v>
      </c>
      <c r="J66" s="246" t="n">
        <v>0.272583333333337</v>
      </c>
      <c r="K66" s="246" t="n">
        <v>0.363249999999994</v>
      </c>
      <c r="L66" s="246" t="n">
        <v>-0.17583333333333</v>
      </c>
      <c r="N66" s="240" t="n">
        <v>28.18625</v>
      </c>
      <c r="O66" s="240" t="n">
        <v>31.858</v>
      </c>
      <c r="P66" s="240" t="n">
        <v>28.4318333333333</v>
      </c>
      <c r="Q66" s="240" t="n">
        <v>27.59275</v>
      </c>
      <c r="R66" s="240" t="n">
        <v>26.2018333333333</v>
      </c>
    </row>
    <row r="67" customFormat="false" ht="11.25" hidden="false" customHeight="false" outlineLevel="0" collapsed="false">
      <c r="A67" s="247" t="s">
        <v>108</v>
      </c>
      <c r="B67" s="240" t="n">
        <v>28.3810833333333</v>
      </c>
      <c r="C67" s="240" t="n">
        <v>32.9834166666667</v>
      </c>
      <c r="D67" s="240" t="n">
        <v>28.95125</v>
      </c>
      <c r="E67" s="240" t="n">
        <v>28.1333333333333</v>
      </c>
      <c r="F67" s="240" t="n">
        <v>26.2221666666667</v>
      </c>
      <c r="H67" s="246" t="n">
        <v>-0.014999999999997</v>
      </c>
      <c r="I67" s="246" t="n">
        <v>-0.0152500000000018</v>
      </c>
      <c r="J67" s="246" t="n">
        <v>0.277416666666664</v>
      </c>
      <c r="K67" s="246" t="n">
        <v>0.364166666666662</v>
      </c>
      <c r="L67" s="246" t="n">
        <v>-0.174083333333328</v>
      </c>
      <c r="N67" s="240" t="n">
        <v>28.3960833333333</v>
      </c>
      <c r="O67" s="240" t="n">
        <v>32.9986666666667</v>
      </c>
      <c r="P67" s="240" t="n">
        <v>28.6738333333333</v>
      </c>
      <c r="Q67" s="240" t="n">
        <v>27.7691666666667</v>
      </c>
      <c r="R67" s="240" t="n">
        <v>26.39625</v>
      </c>
    </row>
    <row r="68" customFormat="false" ht="11.25" hidden="false" customHeight="false" outlineLevel="0" collapsed="false">
      <c r="A68" s="245"/>
    </row>
    <row r="69" customFormat="false" ht="11.25" hidden="false" customHeight="false" outlineLevel="0" collapsed="false">
      <c r="A69" s="245"/>
    </row>
    <row r="70" customFormat="false" ht="11.25" hidden="false" customHeight="false" outlineLevel="0" collapsed="false">
      <c r="A70" s="245"/>
    </row>
    <row r="71" customFormat="false" ht="11.25" hidden="false" customHeight="false" outlineLevel="0" collapsed="false">
      <c r="A71" s="245"/>
    </row>
    <row r="72" customFormat="false" ht="11.25" hidden="false" customHeight="false" outlineLevel="0" collapsed="false">
      <c r="A72" s="245"/>
    </row>
    <row r="73" customFormat="false" ht="11.25" hidden="false" customHeight="false" outlineLevel="0" collapsed="false">
      <c r="A73" s="245"/>
    </row>
    <row r="74" customFormat="false" ht="11.25" hidden="false" customHeight="false" outlineLevel="0" collapsed="false">
      <c r="A74" s="245"/>
    </row>
    <row r="75" customFormat="false" ht="11.25" hidden="false" customHeight="false" outlineLevel="0" collapsed="false">
      <c r="A75" s="245"/>
    </row>
    <row r="76" customFormat="false" ht="11.25" hidden="false" customHeight="false" outlineLevel="0" collapsed="false">
      <c r="A76" s="245"/>
    </row>
    <row r="77" customFormat="false" ht="11.25" hidden="false" customHeight="false" outlineLevel="0" collapsed="false">
      <c r="A77" s="245"/>
    </row>
    <row r="78" customFormat="false" ht="11.25" hidden="false" customHeight="false" outlineLevel="0" collapsed="false">
      <c r="A78" s="245"/>
    </row>
    <row r="79" customFormat="false" ht="11.25" hidden="false" customHeight="false" outlineLevel="0" collapsed="false">
      <c r="A79" s="245"/>
    </row>
    <row r="80" customFormat="false" ht="11.25" hidden="false" customHeight="false" outlineLevel="0" collapsed="false">
      <c r="A80" s="245"/>
    </row>
    <row r="81" customFormat="false" ht="11.25" hidden="false" customHeight="false" outlineLevel="0" collapsed="false">
      <c r="A81" s="245"/>
    </row>
    <row r="82" customFormat="false" ht="11.25" hidden="false" customHeight="false" outlineLevel="0" collapsed="false">
      <c r="A82" s="245"/>
    </row>
    <row r="83" customFormat="false" ht="11.25" hidden="false" customHeight="false" outlineLevel="0" collapsed="false">
      <c r="A83" s="245"/>
    </row>
    <row r="84" customFormat="false" ht="11.25" hidden="false" customHeight="false" outlineLevel="0" collapsed="false">
      <c r="A84" s="245"/>
    </row>
    <row r="85" customFormat="false" ht="11.25" hidden="false" customHeight="false" outlineLevel="0" collapsed="false">
      <c r="A85" s="245"/>
    </row>
    <row r="86" customFormat="false" ht="11.25" hidden="false" customHeight="false" outlineLevel="0" collapsed="false">
      <c r="A86" s="245"/>
    </row>
    <row r="87" customFormat="false" ht="11.25" hidden="false" customHeight="false" outlineLevel="0" collapsed="false">
      <c r="A87" s="245"/>
    </row>
    <row r="88" customFormat="false" ht="11.25" hidden="false" customHeight="false" outlineLevel="0" collapsed="false">
      <c r="A88" s="245"/>
    </row>
    <row r="89" customFormat="false" ht="11.25" hidden="false" customHeight="false" outlineLevel="0" collapsed="false">
      <c r="A89" s="245"/>
    </row>
    <row r="90" customFormat="false" ht="11.25" hidden="false" customHeight="false" outlineLevel="0" collapsed="false">
      <c r="A90" s="245"/>
    </row>
    <row r="91" customFormat="false" ht="11.25" hidden="false" customHeight="false" outlineLevel="0" collapsed="false">
      <c r="A91" s="245"/>
    </row>
    <row r="92" customFormat="false" ht="11.25" hidden="false" customHeight="false" outlineLevel="0" collapsed="false">
      <c r="A92" s="245"/>
    </row>
    <row r="93" customFormat="false" ht="11.25" hidden="false" customHeight="false" outlineLevel="0" collapsed="false">
      <c r="A93" s="245"/>
    </row>
    <row r="94" customFormat="false" ht="11.25" hidden="false" customHeight="false" outlineLevel="0" collapsed="false">
      <c r="A94" s="245"/>
    </row>
    <row r="95" customFormat="false" ht="11.25" hidden="false" customHeight="false" outlineLevel="0" collapsed="false">
      <c r="A95" s="245"/>
    </row>
    <row r="96" customFormat="false" ht="11.25" hidden="false" customHeight="false" outlineLevel="0" collapsed="false">
      <c r="A96" s="245"/>
    </row>
    <row r="97" customFormat="false" ht="11.25" hidden="false" customHeight="false" outlineLevel="0" collapsed="false">
      <c r="A97" s="245"/>
    </row>
    <row r="98" customFormat="false" ht="11.25" hidden="false" customHeight="false" outlineLevel="0" collapsed="false">
      <c r="A98" s="245"/>
    </row>
    <row r="99" customFormat="false" ht="11.25" hidden="false" customHeight="false" outlineLevel="0" collapsed="false">
      <c r="A99" s="245"/>
    </row>
    <row r="100" customFormat="false" ht="11.25" hidden="false" customHeight="false" outlineLevel="0" collapsed="false">
      <c r="A100" s="245"/>
    </row>
    <row r="101" customFormat="false" ht="11.25" hidden="false" customHeight="false" outlineLevel="0" collapsed="false">
      <c r="A101" s="245"/>
    </row>
    <row r="102" customFormat="false" ht="11.25" hidden="false" customHeight="false" outlineLevel="0" collapsed="false">
      <c r="A102" s="245"/>
    </row>
    <row r="103" customFormat="false" ht="11.25" hidden="false" customHeight="false" outlineLevel="0" collapsed="false">
      <c r="A103" s="245"/>
    </row>
    <row r="104" customFormat="false" ht="11.25" hidden="false" customHeight="false" outlineLevel="0" collapsed="false">
      <c r="A104" s="245"/>
    </row>
    <row r="105" customFormat="false" ht="11.25" hidden="false" customHeight="false" outlineLevel="0" collapsed="false">
      <c r="A105" s="245"/>
    </row>
    <row r="106" customFormat="false" ht="11.25" hidden="false" customHeight="false" outlineLevel="0" collapsed="false">
      <c r="A106" s="245"/>
    </row>
    <row r="107" customFormat="false" ht="11.25" hidden="false" customHeight="false" outlineLevel="0" collapsed="false">
      <c r="A107" s="245"/>
    </row>
    <row r="108" customFormat="false" ht="11.25" hidden="false" customHeight="false" outlineLevel="0" collapsed="false">
      <c r="A108" s="245"/>
    </row>
    <row r="109" customFormat="false" ht="11.25" hidden="false" customHeight="false" outlineLevel="0" collapsed="false">
      <c r="A109" s="245"/>
    </row>
    <row r="110" customFormat="false" ht="11.25" hidden="false" customHeight="false" outlineLevel="0" collapsed="false">
      <c r="A110" s="245"/>
    </row>
    <row r="111" customFormat="false" ht="11.25" hidden="false" customHeight="false" outlineLevel="0" collapsed="false">
      <c r="A111" s="245"/>
    </row>
    <row r="112" customFormat="false" ht="11.25" hidden="false" customHeight="false" outlineLevel="0" collapsed="false">
      <c r="A112" s="245"/>
    </row>
    <row r="113" customFormat="false" ht="11.25" hidden="false" customHeight="false" outlineLevel="0" collapsed="false">
      <c r="A113" s="245"/>
    </row>
    <row r="114" customFormat="false" ht="11.25" hidden="false" customHeight="false" outlineLevel="0" collapsed="false">
      <c r="A114" s="245"/>
    </row>
    <row r="115" customFormat="false" ht="11.25" hidden="false" customHeight="false" outlineLevel="0" collapsed="false">
      <c r="A115" s="245"/>
    </row>
    <row r="116" customFormat="false" ht="11.25" hidden="false" customHeight="false" outlineLevel="0" collapsed="false">
      <c r="A116" s="245"/>
    </row>
    <row r="117" customFormat="false" ht="11.25" hidden="false" customHeight="false" outlineLevel="0" collapsed="false">
      <c r="A117" s="245"/>
    </row>
    <row r="118" customFormat="false" ht="11.25" hidden="false" customHeight="false" outlineLevel="0" collapsed="false">
      <c r="A118" s="245"/>
    </row>
    <row r="119" customFormat="false" ht="11.25" hidden="false" customHeight="false" outlineLevel="0" collapsed="false">
      <c r="A119" s="245"/>
    </row>
    <row r="120" customFormat="false" ht="11.25" hidden="false" customHeight="false" outlineLevel="0" collapsed="false">
      <c r="A120" s="245"/>
    </row>
    <row r="121" customFormat="false" ht="11.25" hidden="false" customHeight="false" outlineLevel="0" collapsed="false">
      <c r="A121" s="245"/>
    </row>
    <row r="122" customFormat="false" ht="11.25" hidden="false" customHeight="false" outlineLevel="0" collapsed="false">
      <c r="A122" s="245"/>
    </row>
    <row r="123" customFormat="false" ht="11.25" hidden="false" customHeight="false" outlineLevel="0" collapsed="false">
      <c r="A123" s="245"/>
    </row>
    <row r="124" customFormat="false" ht="11.25" hidden="false" customHeight="false" outlineLevel="0" collapsed="false">
      <c r="A124" s="245"/>
    </row>
    <row r="125" customFormat="false" ht="11.25" hidden="false" customHeight="false" outlineLevel="0" collapsed="false">
      <c r="A125" s="245"/>
    </row>
    <row r="126" customFormat="false" ht="11.25" hidden="false" customHeight="false" outlineLevel="0" collapsed="false">
      <c r="A126" s="245"/>
    </row>
    <row r="127" customFormat="false" ht="11.25" hidden="false" customHeight="false" outlineLevel="0" collapsed="false">
      <c r="A127" s="245"/>
    </row>
    <row r="128" customFormat="false" ht="11.25" hidden="false" customHeight="false" outlineLevel="0" collapsed="false">
      <c r="A128" s="245"/>
    </row>
    <row r="129" customFormat="false" ht="11.25" hidden="false" customHeight="false" outlineLevel="0" collapsed="false">
      <c r="A129" s="245"/>
    </row>
    <row r="130" customFormat="false" ht="11.25" hidden="false" customHeight="false" outlineLevel="0" collapsed="false">
      <c r="A130" s="245"/>
    </row>
    <row r="131" customFormat="false" ht="11.25" hidden="false" customHeight="false" outlineLevel="0" collapsed="false">
      <c r="A131" s="245"/>
    </row>
    <row r="132" customFormat="false" ht="11.25" hidden="false" customHeight="false" outlineLevel="0" collapsed="false">
      <c r="A132" s="245"/>
    </row>
    <row r="133" customFormat="false" ht="11.25" hidden="false" customHeight="false" outlineLevel="0" collapsed="false">
      <c r="A133" s="245"/>
    </row>
    <row r="134" customFormat="false" ht="11.25" hidden="false" customHeight="false" outlineLevel="0" collapsed="false">
      <c r="A134" s="245"/>
    </row>
    <row r="135" customFormat="false" ht="11.25" hidden="false" customHeight="false" outlineLevel="0" collapsed="false">
      <c r="A135" s="245"/>
    </row>
    <row r="136" customFormat="false" ht="11.25" hidden="false" customHeight="false" outlineLevel="0" collapsed="false">
      <c r="A136" s="245"/>
    </row>
    <row r="137" customFormat="false" ht="11.25" hidden="false" customHeight="false" outlineLevel="0" collapsed="false">
      <c r="A137" s="245"/>
    </row>
    <row r="138" customFormat="false" ht="11.25" hidden="false" customHeight="false" outlineLevel="0" collapsed="false">
      <c r="A138" s="245"/>
    </row>
    <row r="139" customFormat="false" ht="11.25" hidden="false" customHeight="false" outlineLevel="0" collapsed="false">
      <c r="A139" s="245"/>
    </row>
    <row r="140" customFormat="false" ht="11.25" hidden="false" customHeight="false" outlineLevel="0" collapsed="false">
      <c r="A140" s="245"/>
    </row>
    <row r="141" customFormat="false" ht="11.25" hidden="false" customHeight="false" outlineLevel="0" collapsed="false">
      <c r="A141" s="245"/>
    </row>
    <row r="142" customFormat="false" ht="11.25" hidden="false" customHeight="false" outlineLevel="0" collapsed="false">
      <c r="A142" s="245"/>
    </row>
    <row r="143" customFormat="false" ht="11.25" hidden="false" customHeight="false" outlineLevel="0" collapsed="false">
      <c r="A143" s="245"/>
    </row>
    <row r="144" customFormat="false" ht="11.25" hidden="false" customHeight="false" outlineLevel="0" collapsed="false">
      <c r="A144" s="245"/>
    </row>
    <row r="145" customFormat="false" ht="11.25" hidden="false" customHeight="false" outlineLevel="0" collapsed="false">
      <c r="A145" s="245"/>
    </row>
    <row r="146" customFormat="false" ht="11.25" hidden="false" customHeight="false" outlineLevel="0" collapsed="false">
      <c r="A146" s="245"/>
    </row>
    <row r="147" customFormat="false" ht="11.25" hidden="false" customHeight="false" outlineLevel="0" collapsed="false">
      <c r="A147" s="245"/>
    </row>
    <row r="148" customFormat="false" ht="11.25" hidden="false" customHeight="false" outlineLevel="0" collapsed="false">
      <c r="A148" s="245"/>
    </row>
    <row r="149" customFormat="false" ht="11.25" hidden="false" customHeight="false" outlineLevel="0" collapsed="false">
      <c r="A149" s="245"/>
    </row>
    <row r="150" customFormat="false" ht="11.25" hidden="false" customHeight="false" outlineLevel="0" collapsed="false">
      <c r="A150" s="245"/>
    </row>
    <row r="151" customFormat="false" ht="11.25" hidden="false" customHeight="false" outlineLevel="0" collapsed="false">
      <c r="A151" s="245"/>
    </row>
    <row r="152" customFormat="false" ht="11.25" hidden="false" customHeight="false" outlineLevel="0" collapsed="false">
      <c r="A152" s="245"/>
    </row>
    <row r="153" customFormat="false" ht="11.25" hidden="false" customHeight="false" outlineLevel="0" collapsed="false">
      <c r="A153" s="245"/>
    </row>
    <row r="154" customFormat="false" ht="11.25" hidden="false" customHeight="false" outlineLevel="0" collapsed="false">
      <c r="A154" s="245"/>
    </row>
    <row r="155" customFormat="false" ht="11.25" hidden="false" customHeight="false" outlineLevel="0" collapsed="false">
      <c r="A155" s="245"/>
    </row>
    <row r="156" customFormat="false" ht="11.25" hidden="false" customHeight="false" outlineLevel="0" collapsed="false">
      <c r="A156" s="245"/>
    </row>
    <row r="157" customFormat="false" ht="11.25" hidden="false" customHeight="false" outlineLevel="0" collapsed="false">
      <c r="A157" s="245"/>
    </row>
    <row r="158" customFormat="false" ht="11.25" hidden="false" customHeight="false" outlineLevel="0" collapsed="false">
      <c r="A158" s="245"/>
    </row>
    <row r="159" customFormat="false" ht="11.25" hidden="false" customHeight="false" outlineLevel="0" collapsed="false">
      <c r="A159" s="245"/>
    </row>
    <row r="160" customFormat="false" ht="11.25" hidden="false" customHeight="false" outlineLevel="0" collapsed="false">
      <c r="A160" s="245"/>
    </row>
    <row r="161" customFormat="false" ht="11.25" hidden="false" customHeight="false" outlineLevel="0" collapsed="false">
      <c r="A161" s="245"/>
    </row>
    <row r="162" customFormat="false" ht="11.25" hidden="false" customHeight="false" outlineLevel="0" collapsed="false">
      <c r="A162" s="245"/>
    </row>
    <row r="163" customFormat="false" ht="11.25" hidden="false" customHeight="false" outlineLevel="0" collapsed="false">
      <c r="A163" s="245"/>
    </row>
    <row r="164" customFormat="false" ht="11.25" hidden="false" customHeight="false" outlineLevel="0" collapsed="false">
      <c r="A164" s="245"/>
    </row>
    <row r="165" customFormat="false" ht="11.25" hidden="false" customHeight="false" outlineLevel="0" collapsed="false">
      <c r="A165" s="245"/>
    </row>
    <row r="166" customFormat="false" ht="11.25" hidden="false" customHeight="false" outlineLevel="0" collapsed="false">
      <c r="A166" s="245"/>
    </row>
    <row r="167" customFormat="false" ht="11.25" hidden="false" customHeight="false" outlineLevel="0" collapsed="false">
      <c r="A167" s="245"/>
    </row>
    <row r="168" customFormat="false" ht="11.25" hidden="false" customHeight="false" outlineLevel="0" collapsed="false">
      <c r="A168" s="245"/>
    </row>
    <row r="169" customFormat="false" ht="11.25" hidden="false" customHeight="false" outlineLevel="0" collapsed="false">
      <c r="A169" s="245"/>
    </row>
    <row r="170" customFormat="false" ht="11.25" hidden="false" customHeight="false" outlineLevel="0" collapsed="false">
      <c r="A170" s="245"/>
    </row>
    <row r="171" customFormat="false" ht="11.25" hidden="false" customHeight="false" outlineLevel="0" collapsed="false">
      <c r="A171" s="245"/>
    </row>
    <row r="172" customFormat="false" ht="11.25" hidden="false" customHeight="false" outlineLevel="0" collapsed="false">
      <c r="A172" s="245"/>
    </row>
    <row r="173" customFormat="false" ht="11.25" hidden="false" customHeight="false" outlineLevel="0" collapsed="false">
      <c r="A173" s="245"/>
    </row>
    <row r="174" customFormat="false" ht="11.25" hidden="false" customHeight="false" outlineLevel="0" collapsed="false">
      <c r="A174" s="245"/>
    </row>
    <row r="175" customFormat="false" ht="11.25" hidden="false" customHeight="false" outlineLevel="0" collapsed="false">
      <c r="A175" s="245"/>
    </row>
    <row r="176" customFormat="false" ht="11.25" hidden="false" customHeight="false" outlineLevel="0" collapsed="false">
      <c r="A176" s="245"/>
    </row>
    <row r="177" customFormat="false" ht="11.25" hidden="false" customHeight="false" outlineLevel="0" collapsed="false">
      <c r="A177" s="245"/>
    </row>
    <row r="178" customFormat="false" ht="11.25" hidden="false" customHeight="false" outlineLevel="0" collapsed="false">
      <c r="A178" s="245"/>
    </row>
    <row r="179" customFormat="false" ht="11.25" hidden="false" customHeight="false" outlineLevel="0" collapsed="false">
      <c r="A179" s="245"/>
    </row>
    <row r="180" customFormat="false" ht="11.25" hidden="false" customHeight="false" outlineLevel="0" collapsed="false">
      <c r="A180" s="245"/>
    </row>
    <row r="181" customFormat="false" ht="11.25" hidden="false" customHeight="false" outlineLevel="0" collapsed="false">
      <c r="A181" s="245"/>
    </row>
    <row r="182" customFormat="false" ht="11.25" hidden="false" customHeight="false" outlineLevel="0" collapsed="false">
      <c r="A182" s="245"/>
    </row>
    <row r="183" customFormat="false" ht="11.25" hidden="false" customHeight="false" outlineLevel="0" collapsed="false">
      <c r="A183" s="245"/>
    </row>
    <row r="184" customFormat="false" ht="11.25" hidden="false" customHeight="false" outlineLevel="0" collapsed="false">
      <c r="A184" s="245"/>
    </row>
    <row r="185" customFormat="false" ht="11.25" hidden="false" customHeight="false" outlineLevel="0" collapsed="false">
      <c r="A185" s="245"/>
    </row>
    <row r="186" customFormat="false" ht="11.25" hidden="false" customHeight="false" outlineLevel="0" collapsed="false">
      <c r="A186" s="245"/>
    </row>
    <row r="187" customFormat="false" ht="11.25" hidden="false" customHeight="false" outlineLevel="0" collapsed="false">
      <c r="A187" s="245"/>
    </row>
    <row r="188" customFormat="false" ht="11.25" hidden="false" customHeight="false" outlineLevel="0" collapsed="false">
      <c r="A188" s="245"/>
    </row>
    <row r="189" customFormat="false" ht="11.25" hidden="false" customHeight="false" outlineLevel="0" collapsed="false">
      <c r="A189" s="245"/>
    </row>
    <row r="190" customFormat="false" ht="11.25" hidden="false" customHeight="false" outlineLevel="0" collapsed="false">
      <c r="A190" s="245"/>
    </row>
    <row r="191" customFormat="false" ht="11.25" hidden="false" customHeight="false" outlineLevel="0" collapsed="false">
      <c r="A191" s="245"/>
    </row>
    <row r="192" customFormat="false" ht="11.25" hidden="false" customHeight="false" outlineLevel="0" collapsed="false">
      <c r="A192" s="245"/>
    </row>
    <row r="193" customFormat="false" ht="11.25" hidden="false" customHeight="false" outlineLevel="0" collapsed="false">
      <c r="A193" s="245"/>
    </row>
    <row r="194" customFormat="false" ht="11.25" hidden="false" customHeight="false" outlineLevel="0" collapsed="false">
      <c r="A194" s="245"/>
    </row>
    <row r="195" customFormat="false" ht="11.25" hidden="false" customHeight="false" outlineLevel="0" collapsed="false">
      <c r="A195" s="245"/>
    </row>
    <row r="196" customFormat="false" ht="11.25" hidden="false" customHeight="false" outlineLevel="0" collapsed="false">
      <c r="A196" s="245"/>
    </row>
    <row r="197" customFormat="false" ht="11.25" hidden="false" customHeight="false" outlineLevel="0" collapsed="false">
      <c r="A197" s="245"/>
    </row>
    <row r="198" customFormat="false" ht="11.25" hidden="false" customHeight="false" outlineLevel="0" collapsed="false">
      <c r="A198" s="245"/>
    </row>
    <row r="199" customFormat="false" ht="11.25" hidden="false" customHeight="false" outlineLevel="0" collapsed="false">
      <c r="A199" s="245"/>
    </row>
    <row r="200" customFormat="false" ht="11.25" hidden="false" customHeight="false" outlineLevel="0" collapsed="false">
      <c r="A200" s="245"/>
    </row>
    <row r="201" customFormat="false" ht="11.25" hidden="false" customHeight="false" outlineLevel="0" collapsed="false">
      <c r="A201" s="245"/>
    </row>
    <row r="202" customFormat="false" ht="11.25" hidden="false" customHeight="false" outlineLevel="0" collapsed="false">
      <c r="A202" s="245"/>
    </row>
    <row r="203" customFormat="false" ht="11.25" hidden="false" customHeight="false" outlineLevel="0" collapsed="false">
      <c r="A203" s="245"/>
    </row>
    <row r="204" customFormat="false" ht="11.25" hidden="false" customHeight="false" outlineLevel="0" collapsed="false">
      <c r="A204" s="245"/>
    </row>
    <row r="205" customFormat="false" ht="11.25" hidden="false" customHeight="false" outlineLevel="0" collapsed="false">
      <c r="A205" s="245"/>
    </row>
    <row r="206" customFormat="false" ht="11.25" hidden="false" customHeight="false" outlineLevel="0" collapsed="false">
      <c r="A206" s="245"/>
    </row>
    <row r="207" customFormat="false" ht="11.25" hidden="false" customHeight="false" outlineLevel="0" collapsed="false">
      <c r="A207" s="245"/>
    </row>
    <row r="208" customFormat="false" ht="11.25" hidden="false" customHeight="false" outlineLevel="0" collapsed="false">
      <c r="A208" s="245"/>
    </row>
    <row r="209" customFormat="false" ht="11.25" hidden="false" customHeight="false" outlineLevel="0" collapsed="false">
      <c r="A209" s="245"/>
    </row>
    <row r="210" customFormat="false" ht="11.25" hidden="false" customHeight="false" outlineLevel="0" collapsed="false">
      <c r="A210" s="245"/>
    </row>
    <row r="211" customFormat="false" ht="11.25" hidden="false" customHeight="false" outlineLevel="0" collapsed="false">
      <c r="A211" s="245"/>
    </row>
    <row r="212" customFormat="false" ht="11.25" hidden="false" customHeight="false" outlineLevel="0" collapsed="false">
      <c r="A212" s="245"/>
    </row>
    <row r="213" customFormat="false" ht="11.25" hidden="false" customHeight="false" outlineLevel="0" collapsed="false">
      <c r="A213" s="245"/>
    </row>
    <row r="214" customFormat="false" ht="11.25" hidden="false" customHeight="false" outlineLevel="0" collapsed="false">
      <c r="A214" s="245"/>
    </row>
    <row r="215" customFormat="false" ht="11.25" hidden="false" customHeight="false" outlineLevel="0" collapsed="false">
      <c r="A215" s="245"/>
    </row>
    <row r="216" customFormat="false" ht="11.25" hidden="false" customHeight="false" outlineLevel="0" collapsed="false">
      <c r="A216" s="245"/>
    </row>
    <row r="217" customFormat="false" ht="11.25" hidden="false" customHeight="false" outlineLevel="0" collapsed="false">
      <c r="A217" s="245"/>
    </row>
    <row r="218" customFormat="false" ht="11.25" hidden="false" customHeight="false" outlineLevel="0" collapsed="false">
      <c r="A218" s="245"/>
    </row>
    <row r="219" customFormat="false" ht="11.25" hidden="false" customHeight="false" outlineLevel="0" collapsed="false">
      <c r="A219" s="245"/>
    </row>
    <row r="220" customFormat="false" ht="11.25" hidden="false" customHeight="false" outlineLevel="0" collapsed="false">
      <c r="A220" s="245"/>
    </row>
    <row r="221" customFormat="false" ht="11.25" hidden="false" customHeight="false" outlineLevel="0" collapsed="false">
      <c r="A221" s="245"/>
    </row>
    <row r="222" customFormat="false" ht="11.25" hidden="false" customHeight="false" outlineLevel="0" collapsed="false">
      <c r="A222" s="245"/>
    </row>
    <row r="223" customFormat="false" ht="11.25" hidden="false" customHeight="false" outlineLevel="0" collapsed="false">
      <c r="A223" s="245"/>
    </row>
    <row r="224" customFormat="false" ht="11.25" hidden="false" customHeight="false" outlineLevel="0" collapsed="false">
      <c r="A224" s="245"/>
    </row>
    <row r="225" customFormat="false" ht="11.25" hidden="false" customHeight="false" outlineLevel="0" collapsed="false">
      <c r="A225" s="245"/>
    </row>
    <row r="226" customFormat="false" ht="11.25" hidden="false" customHeight="false" outlineLevel="0" collapsed="false">
      <c r="A226" s="245"/>
    </row>
    <row r="227" customFormat="false" ht="11.25" hidden="false" customHeight="false" outlineLevel="0" collapsed="false">
      <c r="A227" s="245"/>
    </row>
    <row r="228" customFormat="false" ht="11.25" hidden="false" customHeight="false" outlineLevel="0" collapsed="false">
      <c r="A228" s="245"/>
    </row>
    <row r="229" customFormat="false" ht="11.25" hidden="false" customHeight="false" outlineLevel="0" collapsed="false">
      <c r="A229" s="245"/>
    </row>
    <row r="230" customFormat="false" ht="11.25" hidden="false" customHeight="false" outlineLevel="0" collapsed="false">
      <c r="A230" s="245"/>
    </row>
    <row r="231" customFormat="false" ht="11.25" hidden="false" customHeight="false" outlineLevel="0" collapsed="false">
      <c r="A231" s="245"/>
    </row>
    <row r="232" customFormat="false" ht="11.25" hidden="false" customHeight="false" outlineLevel="0" collapsed="false">
      <c r="A232" s="245"/>
    </row>
    <row r="233" customFormat="false" ht="11.25" hidden="false" customHeight="false" outlineLevel="0" collapsed="false">
      <c r="A233" s="245"/>
    </row>
    <row r="234" customFormat="false" ht="11.25" hidden="false" customHeight="false" outlineLevel="0" collapsed="false">
      <c r="A234" s="245"/>
    </row>
    <row r="235" customFormat="false" ht="11.25" hidden="false" customHeight="false" outlineLevel="0" collapsed="false">
      <c r="A235" s="245"/>
    </row>
    <row r="236" customFormat="false" ht="11.25" hidden="false" customHeight="false" outlineLevel="0" collapsed="false">
      <c r="A236" s="245"/>
    </row>
    <row r="237" customFormat="false" ht="11.25" hidden="false" customHeight="false" outlineLevel="0" collapsed="false">
      <c r="A237" s="245"/>
    </row>
    <row r="238" customFormat="false" ht="11.25" hidden="false" customHeight="false" outlineLevel="0" collapsed="false">
      <c r="A238" s="245"/>
    </row>
    <row r="239" customFormat="false" ht="11.25" hidden="false" customHeight="false" outlineLevel="0" collapsed="false">
      <c r="A239" s="245"/>
    </row>
    <row r="240" customFormat="false" ht="11.25" hidden="false" customHeight="false" outlineLevel="0" collapsed="false">
      <c r="A240" s="245"/>
    </row>
    <row r="241" customFormat="false" ht="11.25" hidden="false" customHeight="false" outlineLevel="0" collapsed="false">
      <c r="A241" s="245"/>
    </row>
    <row r="242" customFormat="false" ht="11.25" hidden="false" customHeight="false" outlineLevel="0" collapsed="false">
      <c r="A242" s="245"/>
    </row>
    <row r="243" customFormat="false" ht="11.25" hidden="false" customHeight="false" outlineLevel="0" collapsed="false">
      <c r="A243" s="245"/>
    </row>
    <row r="244" customFormat="false" ht="11.25" hidden="false" customHeight="false" outlineLevel="0" collapsed="false">
      <c r="A244" s="245"/>
    </row>
    <row r="245" customFormat="false" ht="11.25" hidden="false" customHeight="false" outlineLevel="0" collapsed="false">
      <c r="A245" s="245"/>
    </row>
    <row r="246" customFormat="false" ht="11.25" hidden="false" customHeight="false" outlineLevel="0" collapsed="false">
      <c r="A246" s="245"/>
    </row>
    <row r="247" customFormat="false" ht="11.25" hidden="false" customHeight="false" outlineLevel="0" collapsed="false">
      <c r="A247" s="245"/>
    </row>
    <row r="248" customFormat="false" ht="11.25" hidden="false" customHeight="false" outlineLevel="0" collapsed="false">
      <c r="A248" s="245"/>
    </row>
    <row r="249" customFormat="false" ht="11.25" hidden="false" customHeight="false" outlineLevel="0" collapsed="false">
      <c r="A249" s="245"/>
    </row>
    <row r="250" customFormat="false" ht="11.25" hidden="false" customHeight="false" outlineLevel="0" collapsed="false">
      <c r="A250" s="245"/>
    </row>
    <row r="251" customFormat="false" ht="11.25" hidden="false" customHeight="false" outlineLevel="0" collapsed="false">
      <c r="A251" s="245"/>
    </row>
    <row r="252" customFormat="false" ht="11.25" hidden="false" customHeight="false" outlineLevel="0" collapsed="false">
      <c r="A252" s="245"/>
    </row>
    <row r="253" customFormat="false" ht="11.25" hidden="false" customHeight="false" outlineLevel="0" collapsed="false">
      <c r="A253" s="245"/>
    </row>
    <row r="254" customFormat="false" ht="11.25" hidden="false" customHeight="false" outlineLevel="0" collapsed="false">
      <c r="A254" s="245"/>
    </row>
    <row r="255" customFormat="false" ht="11.25" hidden="false" customHeight="false" outlineLevel="0" collapsed="false">
      <c r="A255" s="245"/>
    </row>
    <row r="256" customFormat="false" ht="11.25" hidden="false" customHeight="false" outlineLevel="0" collapsed="false">
      <c r="A256" s="245"/>
    </row>
    <row r="257" customFormat="false" ht="11.25" hidden="false" customHeight="false" outlineLevel="0" collapsed="false">
      <c r="A257" s="245"/>
    </row>
    <row r="258" customFormat="false" ht="11.25" hidden="false" customHeight="false" outlineLevel="0" collapsed="false">
      <c r="A258" s="245"/>
    </row>
    <row r="259" customFormat="false" ht="11.25" hidden="false" customHeight="false" outlineLevel="0" collapsed="false">
      <c r="A259" s="245"/>
    </row>
    <row r="260" customFormat="false" ht="11.25" hidden="false" customHeight="false" outlineLevel="0" collapsed="false">
      <c r="A260" s="245"/>
    </row>
    <row r="261" customFormat="false" ht="11.25" hidden="false" customHeight="false" outlineLevel="0" collapsed="false">
      <c r="A261" s="245"/>
    </row>
    <row r="262" customFormat="false" ht="11.25" hidden="false" customHeight="false" outlineLevel="0" collapsed="false">
      <c r="A262" s="245"/>
    </row>
    <row r="263" customFormat="false" ht="11.25" hidden="false" customHeight="false" outlineLevel="0" collapsed="false">
      <c r="A263" s="245"/>
    </row>
    <row r="264" customFormat="false" ht="11.25" hidden="false" customHeight="false" outlineLevel="0" collapsed="false">
      <c r="A264" s="245"/>
    </row>
    <row r="265" customFormat="false" ht="11.25" hidden="false" customHeight="false" outlineLevel="0" collapsed="false">
      <c r="A265" s="245"/>
    </row>
    <row r="266" customFormat="false" ht="11.25" hidden="false" customHeight="false" outlineLevel="0" collapsed="false">
      <c r="A266" s="245"/>
    </row>
    <row r="267" customFormat="false" ht="11.25" hidden="false" customHeight="false" outlineLevel="0" collapsed="false">
      <c r="A267" s="245"/>
    </row>
    <row r="268" customFormat="false" ht="11.25" hidden="false" customHeight="false" outlineLevel="0" collapsed="false">
      <c r="A268" s="245"/>
    </row>
    <row r="269" customFormat="false" ht="11.25" hidden="false" customHeight="false" outlineLevel="0" collapsed="false">
      <c r="A269" s="245"/>
    </row>
    <row r="270" customFormat="false" ht="11.25" hidden="false" customHeight="false" outlineLevel="0" collapsed="false">
      <c r="A270" s="245"/>
    </row>
    <row r="271" customFormat="false" ht="11.25" hidden="false" customHeight="false" outlineLevel="0" collapsed="false">
      <c r="A271" s="241"/>
    </row>
    <row r="272" customFormat="false" ht="11.25" hidden="false" customHeight="false" outlineLevel="0" collapsed="false">
      <c r="A272" s="241"/>
    </row>
    <row r="273" customFormat="false" ht="11.25" hidden="false" customHeight="false" outlineLevel="0" collapsed="false">
      <c r="A273" s="241"/>
    </row>
    <row r="274" customFormat="false" ht="11.25" hidden="false" customHeight="false" outlineLevel="0" collapsed="false">
      <c r="A274" s="241"/>
    </row>
    <row r="275" customFormat="false" ht="11.25" hidden="false" customHeight="false" outlineLevel="0" collapsed="false">
      <c r="A275" s="241"/>
    </row>
    <row r="276" customFormat="false" ht="11.25" hidden="false" customHeight="false" outlineLevel="0" collapsed="false">
      <c r="A276" s="241"/>
    </row>
    <row r="277" customFormat="false" ht="11.25" hidden="false" customHeight="false" outlineLevel="0" collapsed="false">
      <c r="A277" s="241"/>
    </row>
    <row r="278" customFormat="false" ht="11.25" hidden="false" customHeight="false" outlineLevel="0" collapsed="false">
      <c r="A278" s="241"/>
    </row>
    <row r="279" customFormat="false" ht="11.25" hidden="false" customHeight="false" outlineLevel="0" collapsed="false">
      <c r="A279" s="241"/>
    </row>
    <row r="280" customFormat="false" ht="11.25" hidden="false" customHeight="false" outlineLevel="0" collapsed="false">
      <c r="A280" s="241"/>
    </row>
    <row r="281" customFormat="false" ht="11.25" hidden="false" customHeight="false" outlineLevel="0" collapsed="false">
      <c r="A281" s="241"/>
    </row>
    <row r="282" customFormat="false" ht="11.25" hidden="false" customHeight="false" outlineLevel="0" collapsed="false">
      <c r="A282" s="241"/>
    </row>
    <row r="283" customFormat="false" ht="11.25" hidden="false" customHeight="false" outlineLevel="0" collapsed="false">
      <c r="A283" s="241"/>
    </row>
    <row r="284" customFormat="false" ht="11.25" hidden="false" customHeight="false" outlineLevel="0" collapsed="false">
      <c r="A284" s="241"/>
    </row>
    <row r="285" customFormat="false" ht="11.25" hidden="false" customHeight="false" outlineLevel="0" collapsed="false">
      <c r="A285" s="241"/>
    </row>
    <row r="286" customFormat="false" ht="11.25" hidden="false" customHeight="false" outlineLevel="0" collapsed="false">
      <c r="A286" s="241"/>
    </row>
    <row r="287" customFormat="false" ht="11.25" hidden="false" customHeight="false" outlineLevel="0" collapsed="false">
      <c r="A287" s="241"/>
    </row>
    <row r="288" customFormat="false" ht="11.25" hidden="false" customHeight="false" outlineLevel="0" collapsed="false">
      <c r="A288" s="241"/>
    </row>
    <row r="289" customFormat="false" ht="11.25" hidden="false" customHeight="false" outlineLevel="0" collapsed="false">
      <c r="A289" s="241"/>
    </row>
    <row r="290" customFormat="false" ht="11.25" hidden="false" customHeight="false" outlineLevel="0" collapsed="false">
      <c r="A290" s="241"/>
    </row>
    <row r="291" customFormat="false" ht="11.25" hidden="false" customHeight="false" outlineLevel="0" collapsed="false">
      <c r="A291" s="241"/>
    </row>
    <row r="292" customFormat="false" ht="11.25" hidden="false" customHeight="false" outlineLevel="0" collapsed="false">
      <c r="A292" s="241"/>
    </row>
    <row r="293" customFormat="false" ht="11.25" hidden="false" customHeight="false" outlineLevel="0" collapsed="false">
      <c r="A293" s="241"/>
    </row>
    <row r="294" customFormat="false" ht="11.25" hidden="false" customHeight="false" outlineLevel="0" collapsed="false">
      <c r="A294" s="241"/>
    </row>
    <row r="295" customFormat="false" ht="11.25" hidden="false" customHeight="false" outlineLevel="0" collapsed="false">
      <c r="A295" s="241"/>
    </row>
    <row r="296" customFormat="false" ht="11.25" hidden="false" customHeight="false" outlineLevel="0" collapsed="false">
      <c r="A296" s="241"/>
    </row>
    <row r="297" customFormat="false" ht="11.25" hidden="false" customHeight="false" outlineLevel="0" collapsed="false">
      <c r="A297" s="241"/>
    </row>
    <row r="298" customFormat="false" ht="11.25" hidden="false" customHeight="false" outlineLevel="0" collapsed="false">
      <c r="A298" s="241"/>
    </row>
    <row r="299" customFormat="false" ht="11.25" hidden="false" customHeight="false" outlineLevel="0" collapsed="false">
      <c r="A299" s="241"/>
    </row>
    <row r="300" customFormat="false" ht="11.25" hidden="false" customHeight="false" outlineLevel="0" collapsed="false">
      <c r="A300" s="241"/>
    </row>
    <row r="301" customFormat="false" ht="11.25" hidden="false" customHeight="false" outlineLevel="0" collapsed="false">
      <c r="A301" s="241"/>
    </row>
    <row r="302" customFormat="false" ht="11.25" hidden="false" customHeight="false" outlineLevel="0" collapsed="false">
      <c r="A302" s="241"/>
    </row>
    <row r="303" customFormat="false" ht="11.25" hidden="false" customHeight="false" outlineLevel="0" collapsed="false">
      <c r="A303" s="241"/>
    </row>
    <row r="304" customFormat="false" ht="11.25" hidden="false" customHeight="false" outlineLevel="0" collapsed="false">
      <c r="A304" s="241"/>
    </row>
    <row r="305" customFormat="false" ht="11.25" hidden="false" customHeight="false" outlineLevel="0" collapsed="false">
      <c r="A305" s="241"/>
    </row>
    <row r="306" customFormat="false" ht="11.25" hidden="false" customHeight="false" outlineLevel="0" collapsed="false">
      <c r="A306" s="241"/>
    </row>
    <row r="307" customFormat="false" ht="11.25" hidden="false" customHeight="false" outlineLevel="0" collapsed="false">
      <c r="A307" s="241"/>
    </row>
    <row r="308" customFormat="false" ht="11.25" hidden="false" customHeight="false" outlineLevel="0" collapsed="false">
      <c r="A308" s="241"/>
    </row>
    <row r="309" customFormat="false" ht="11.25" hidden="false" customHeight="false" outlineLevel="0" collapsed="false">
      <c r="A309" s="241"/>
    </row>
    <row r="310" customFormat="false" ht="11.25" hidden="false" customHeight="false" outlineLevel="0" collapsed="false">
      <c r="A310" s="241"/>
    </row>
    <row r="311" customFormat="false" ht="11.25" hidden="false" customHeight="false" outlineLevel="0" collapsed="false">
      <c r="A311" s="241"/>
    </row>
    <row r="312" customFormat="false" ht="11.25" hidden="false" customHeight="false" outlineLevel="0" collapsed="false">
      <c r="A312" s="241"/>
    </row>
    <row r="313" customFormat="false" ht="11.25" hidden="false" customHeight="false" outlineLevel="0" collapsed="false">
      <c r="A313" s="241"/>
    </row>
    <row r="314" customFormat="false" ht="11.25" hidden="false" customHeight="false" outlineLevel="0" collapsed="false">
      <c r="A314" s="241"/>
    </row>
    <row r="315" customFormat="false" ht="11.25" hidden="false" customHeight="false" outlineLevel="0" collapsed="false">
      <c r="A315" s="241"/>
    </row>
    <row r="316" customFormat="false" ht="11.25" hidden="false" customHeight="false" outlineLevel="0" collapsed="false">
      <c r="A316" s="241"/>
    </row>
    <row r="317" customFormat="false" ht="11.25" hidden="false" customHeight="false" outlineLevel="0" collapsed="false">
      <c r="A317" s="241"/>
    </row>
    <row r="318" customFormat="false" ht="11.25" hidden="false" customHeight="false" outlineLevel="0" collapsed="false">
      <c r="A318" s="241"/>
    </row>
    <row r="319" customFormat="false" ht="11.25" hidden="false" customHeight="false" outlineLevel="0" collapsed="false">
      <c r="A319" s="241"/>
    </row>
    <row r="320" customFormat="false" ht="11.25" hidden="false" customHeight="false" outlineLevel="0" collapsed="false">
      <c r="A320" s="241"/>
    </row>
    <row r="321" customFormat="false" ht="11.25" hidden="false" customHeight="false" outlineLevel="0" collapsed="false">
      <c r="A321" s="241"/>
    </row>
    <row r="322" customFormat="false" ht="11.25" hidden="false" customHeight="false" outlineLevel="0" collapsed="false">
      <c r="A322" s="241"/>
    </row>
    <row r="323" customFormat="false" ht="11.25" hidden="false" customHeight="false" outlineLevel="0" collapsed="false">
      <c r="A323" s="241"/>
    </row>
    <row r="324" customFormat="false" ht="11.25" hidden="false" customHeight="false" outlineLevel="0" collapsed="false">
      <c r="A324" s="241"/>
    </row>
    <row r="325" customFormat="false" ht="11.25" hidden="false" customHeight="false" outlineLevel="0" collapsed="false">
      <c r="A325" s="241"/>
    </row>
    <row r="326" customFormat="false" ht="11.25" hidden="false" customHeight="false" outlineLevel="0" collapsed="false">
      <c r="A326" s="241"/>
    </row>
    <row r="327" customFormat="false" ht="11.25" hidden="false" customHeight="false" outlineLevel="0" collapsed="false">
      <c r="A327" s="241"/>
    </row>
    <row r="328" customFormat="false" ht="11.25" hidden="false" customHeight="false" outlineLevel="0" collapsed="false">
      <c r="A328" s="241"/>
    </row>
    <row r="329" customFormat="false" ht="11.25" hidden="false" customHeight="false" outlineLevel="0" collapsed="false">
      <c r="A329" s="241"/>
    </row>
    <row r="330" customFormat="false" ht="11.25" hidden="false" customHeight="false" outlineLevel="0" collapsed="false">
      <c r="A330" s="241"/>
    </row>
    <row r="331" customFormat="false" ht="11.25" hidden="false" customHeight="false" outlineLevel="0" collapsed="false">
      <c r="A331" s="241"/>
    </row>
    <row r="332" customFormat="false" ht="11.25" hidden="false" customHeight="false" outlineLevel="0" collapsed="false">
      <c r="A332" s="241"/>
    </row>
    <row r="333" customFormat="false" ht="11.25" hidden="false" customHeight="false" outlineLevel="0" collapsed="false">
      <c r="A333" s="241"/>
    </row>
    <row r="334" customFormat="false" ht="11.25" hidden="false" customHeight="false" outlineLevel="0" collapsed="false">
      <c r="A334" s="241"/>
    </row>
    <row r="335" customFormat="false" ht="11.25" hidden="false" customHeight="false" outlineLevel="0" collapsed="false">
      <c r="A335" s="241"/>
    </row>
    <row r="336" customFormat="false" ht="11.25" hidden="false" customHeight="false" outlineLevel="0" collapsed="false">
      <c r="A336" s="241"/>
    </row>
    <row r="337" customFormat="false" ht="11.25" hidden="false" customHeight="false" outlineLevel="0" collapsed="false">
      <c r="A337" s="241"/>
    </row>
    <row r="338" customFormat="false" ht="11.25" hidden="false" customHeight="false" outlineLevel="0" collapsed="false">
      <c r="A338" s="241"/>
    </row>
    <row r="339" customFormat="false" ht="11.25" hidden="false" customHeight="false" outlineLevel="0" collapsed="false">
      <c r="A339" s="241"/>
    </row>
    <row r="340" customFormat="false" ht="11.25" hidden="false" customHeight="false" outlineLevel="0" collapsed="false">
      <c r="A340" s="241"/>
    </row>
    <row r="341" customFormat="false" ht="11.25" hidden="false" customHeight="false" outlineLevel="0" collapsed="false">
      <c r="A341" s="241"/>
    </row>
    <row r="342" customFormat="false" ht="11.25" hidden="false" customHeight="false" outlineLevel="0" collapsed="false">
      <c r="A342" s="241"/>
    </row>
    <row r="343" customFormat="false" ht="11.25" hidden="false" customHeight="false" outlineLevel="0" collapsed="false">
      <c r="A343" s="241"/>
    </row>
    <row r="344" customFormat="false" ht="11.25" hidden="false" customHeight="false" outlineLevel="0" collapsed="false">
      <c r="A344" s="241"/>
    </row>
    <row r="345" customFormat="false" ht="11.25" hidden="false" customHeight="false" outlineLevel="0" collapsed="false">
      <c r="A345" s="241"/>
    </row>
    <row r="346" customFormat="false" ht="11.25" hidden="false" customHeight="false" outlineLevel="0" collapsed="false">
      <c r="A346" s="241"/>
    </row>
    <row r="347" customFormat="false" ht="11.25" hidden="false" customHeight="false" outlineLevel="0" collapsed="false">
      <c r="A347" s="241"/>
    </row>
    <row r="348" customFormat="false" ht="11.25" hidden="false" customHeight="false" outlineLevel="0" collapsed="false">
      <c r="A348" s="241"/>
    </row>
    <row r="349" customFormat="false" ht="11.25" hidden="false" customHeight="false" outlineLevel="0" collapsed="false">
      <c r="A349" s="241"/>
    </row>
    <row r="350" customFormat="false" ht="11.25" hidden="false" customHeight="false" outlineLevel="0" collapsed="false">
      <c r="A350" s="241"/>
    </row>
    <row r="351" customFormat="false" ht="11.25" hidden="false" customHeight="false" outlineLevel="0" collapsed="false">
      <c r="A351" s="241"/>
    </row>
    <row r="352" customFormat="false" ht="11.25" hidden="false" customHeight="false" outlineLevel="0" collapsed="false">
      <c r="A352" s="241"/>
    </row>
    <row r="353" customFormat="false" ht="11.25" hidden="false" customHeight="false" outlineLevel="0" collapsed="false">
      <c r="A353" s="241"/>
    </row>
    <row r="354" customFormat="false" ht="11.25" hidden="false" customHeight="false" outlineLevel="0" collapsed="false">
      <c r="A354" s="241"/>
    </row>
    <row r="355" customFormat="false" ht="11.25" hidden="false" customHeight="false" outlineLevel="0" collapsed="false">
      <c r="A355" s="241"/>
    </row>
    <row r="356" customFormat="false" ht="11.25" hidden="false" customHeight="false" outlineLevel="0" collapsed="false">
      <c r="A356" s="241"/>
    </row>
    <row r="357" customFormat="false" ht="11.25" hidden="false" customHeight="false" outlineLevel="0" collapsed="false">
      <c r="A357" s="241"/>
    </row>
    <row r="358" customFormat="false" ht="11.25" hidden="false" customHeight="false" outlineLevel="0" collapsed="false">
      <c r="A358" s="241"/>
    </row>
    <row r="359" customFormat="false" ht="11.25" hidden="false" customHeight="false" outlineLevel="0" collapsed="false">
      <c r="A359" s="241"/>
    </row>
    <row r="360" customFormat="false" ht="11.25" hidden="false" customHeight="false" outlineLevel="0" collapsed="false">
      <c r="A360" s="241"/>
    </row>
    <row r="361" customFormat="false" ht="11.25" hidden="false" customHeight="false" outlineLevel="0" collapsed="false">
      <c r="A361" s="241"/>
    </row>
    <row r="362" customFormat="false" ht="11.25" hidden="false" customHeight="false" outlineLevel="0" collapsed="false">
      <c r="A362" s="241"/>
    </row>
    <row r="363" customFormat="false" ht="11.25" hidden="false" customHeight="false" outlineLevel="0" collapsed="false">
      <c r="A363" s="241"/>
    </row>
    <row r="364" customFormat="false" ht="11.25" hidden="false" customHeight="false" outlineLevel="0" collapsed="false">
      <c r="A364" s="241"/>
    </row>
    <row r="365" customFormat="false" ht="11.25" hidden="false" customHeight="false" outlineLevel="0" collapsed="false">
      <c r="A365" s="241"/>
    </row>
    <row r="366" customFormat="false" ht="11.25" hidden="false" customHeight="false" outlineLevel="0" collapsed="false">
      <c r="A366" s="241"/>
    </row>
    <row r="367" customFormat="false" ht="11.25" hidden="false" customHeight="false" outlineLevel="0" collapsed="false">
      <c r="A367" s="241"/>
    </row>
    <row r="368" customFormat="false" ht="11.25" hidden="false" customHeight="false" outlineLevel="0" collapsed="false">
      <c r="A368" s="241"/>
    </row>
    <row r="369" customFormat="false" ht="11.25" hidden="false" customHeight="false" outlineLevel="0" collapsed="false">
      <c r="A369" s="241"/>
    </row>
    <row r="370" customFormat="false" ht="11.25" hidden="false" customHeight="false" outlineLevel="0" collapsed="false">
      <c r="A370" s="241"/>
    </row>
    <row r="371" customFormat="false" ht="11.25" hidden="false" customHeight="false" outlineLevel="0" collapsed="false">
      <c r="A371" s="241"/>
    </row>
    <row r="372" customFormat="false" ht="11.25" hidden="false" customHeight="false" outlineLevel="0" collapsed="false">
      <c r="A372" s="241"/>
    </row>
    <row r="373" customFormat="false" ht="11.25" hidden="false" customHeight="false" outlineLevel="0" collapsed="false">
      <c r="A373" s="241"/>
    </row>
    <row r="374" customFormat="false" ht="11.25" hidden="false" customHeight="false" outlineLevel="0" collapsed="false">
      <c r="A374" s="241"/>
    </row>
    <row r="375" customFormat="false" ht="11.25" hidden="false" customHeight="false" outlineLevel="0" collapsed="false">
      <c r="A375" s="241"/>
    </row>
    <row r="376" customFormat="false" ht="11.25" hidden="false" customHeight="false" outlineLevel="0" collapsed="false">
      <c r="A376" s="241"/>
    </row>
    <row r="377" customFormat="false" ht="11.25" hidden="false" customHeight="false" outlineLevel="0" collapsed="false">
      <c r="A377" s="241"/>
    </row>
    <row r="378" customFormat="false" ht="11.25" hidden="false" customHeight="false" outlineLevel="0" collapsed="false">
      <c r="A378" s="241"/>
    </row>
    <row r="379" customFormat="false" ht="11.25" hidden="false" customHeight="false" outlineLevel="0" collapsed="false">
      <c r="A379" s="241"/>
    </row>
    <row r="380" customFormat="false" ht="11.25" hidden="false" customHeight="false" outlineLevel="0" collapsed="false">
      <c r="A380" s="241"/>
    </row>
    <row r="381" customFormat="false" ht="11.25" hidden="false" customHeight="false" outlineLevel="0" collapsed="false">
      <c r="A381" s="241"/>
    </row>
    <row r="382" customFormat="false" ht="11.25" hidden="false" customHeight="false" outlineLevel="0" collapsed="false">
      <c r="A382" s="241"/>
    </row>
    <row r="383" customFormat="false" ht="11.25" hidden="false" customHeight="false" outlineLevel="0" collapsed="false">
      <c r="A383" s="241"/>
    </row>
    <row r="384" customFormat="false" ht="11.25" hidden="false" customHeight="false" outlineLevel="0" collapsed="false">
      <c r="A384" s="241"/>
    </row>
    <row r="385" customFormat="false" ht="11.25" hidden="false" customHeight="false" outlineLevel="0" collapsed="false">
      <c r="A385" s="241"/>
    </row>
    <row r="386" customFormat="false" ht="11.25" hidden="false" customHeight="false" outlineLevel="0" collapsed="false">
      <c r="A386" s="241"/>
    </row>
    <row r="387" customFormat="false" ht="11.25" hidden="false" customHeight="false" outlineLevel="0" collapsed="false">
      <c r="A387" s="241"/>
    </row>
    <row r="388" customFormat="false" ht="11.25" hidden="false" customHeight="false" outlineLevel="0" collapsed="false">
      <c r="A388" s="241"/>
    </row>
    <row r="389" customFormat="false" ht="11.25" hidden="false" customHeight="false" outlineLevel="0" collapsed="false">
      <c r="A389" s="241"/>
    </row>
    <row r="390" customFormat="false" ht="11.25" hidden="false" customHeight="false" outlineLevel="0" collapsed="false">
      <c r="A390" s="241"/>
    </row>
    <row r="391" customFormat="false" ht="11.25" hidden="false" customHeight="false" outlineLevel="0" collapsed="false">
      <c r="A391" s="241"/>
    </row>
    <row r="392" customFormat="false" ht="11.25" hidden="false" customHeight="false" outlineLevel="0" collapsed="false">
      <c r="A392" s="241"/>
    </row>
    <row r="393" customFormat="false" ht="11.25" hidden="false" customHeight="false" outlineLevel="0" collapsed="false">
      <c r="A393" s="241"/>
    </row>
    <row r="394" customFormat="false" ht="11.25" hidden="false" customHeight="false" outlineLevel="0" collapsed="false">
      <c r="A394" s="241"/>
    </row>
    <row r="395" customFormat="false" ht="11.25" hidden="false" customHeight="false" outlineLevel="0" collapsed="false">
      <c r="A395" s="241"/>
    </row>
    <row r="396" customFormat="false" ht="11.25" hidden="false" customHeight="false" outlineLevel="0" collapsed="false">
      <c r="A396" s="241"/>
    </row>
    <row r="397" customFormat="false" ht="11.25" hidden="false" customHeight="false" outlineLevel="0" collapsed="false">
      <c r="A397" s="241"/>
    </row>
    <row r="398" customFormat="false" ht="11.25" hidden="false" customHeight="false" outlineLevel="0" collapsed="false">
      <c r="A398" s="241"/>
    </row>
    <row r="399" customFormat="false" ht="11.25" hidden="false" customHeight="false" outlineLevel="0" collapsed="false">
      <c r="A399" s="241"/>
    </row>
    <row r="400" customFormat="false" ht="11.25" hidden="false" customHeight="false" outlineLevel="0" collapsed="false">
      <c r="A400" s="241"/>
    </row>
    <row r="401" customFormat="false" ht="11.25" hidden="false" customHeight="false" outlineLevel="0" collapsed="false">
      <c r="A401" s="241"/>
    </row>
    <row r="402" customFormat="false" ht="11.25" hidden="false" customHeight="false" outlineLevel="0" collapsed="false">
      <c r="A402" s="241"/>
    </row>
    <row r="403" customFormat="false" ht="11.25" hidden="false" customHeight="false" outlineLevel="0" collapsed="false">
      <c r="A403" s="241"/>
    </row>
    <row r="404" customFormat="false" ht="11.25" hidden="false" customHeight="false" outlineLevel="0" collapsed="false">
      <c r="A404" s="241"/>
    </row>
    <row r="405" customFormat="false" ht="11.25" hidden="false" customHeight="false" outlineLevel="0" collapsed="false">
      <c r="A405" s="241"/>
    </row>
    <row r="406" customFormat="false" ht="11.25" hidden="false" customHeight="false" outlineLevel="0" collapsed="false">
      <c r="A406" s="241"/>
    </row>
    <row r="407" customFormat="false" ht="11.25" hidden="false" customHeight="false" outlineLevel="0" collapsed="false">
      <c r="A407" s="241"/>
    </row>
    <row r="408" customFormat="false" ht="11.25" hidden="false" customHeight="false" outlineLevel="0" collapsed="false">
      <c r="A408" s="241"/>
    </row>
    <row r="409" customFormat="false" ht="11.25" hidden="false" customHeight="false" outlineLevel="0" collapsed="false">
      <c r="A409" s="241"/>
    </row>
    <row r="410" customFormat="false" ht="11.25" hidden="false" customHeight="false" outlineLevel="0" collapsed="false">
      <c r="A410" s="241"/>
    </row>
    <row r="411" customFormat="false" ht="11.25" hidden="false" customHeight="false" outlineLevel="0" collapsed="false">
      <c r="A411" s="241"/>
    </row>
    <row r="412" customFormat="false" ht="11.25" hidden="false" customHeight="false" outlineLevel="0" collapsed="false">
      <c r="A412" s="241"/>
    </row>
    <row r="413" customFormat="false" ht="11.25" hidden="false" customHeight="false" outlineLevel="0" collapsed="false">
      <c r="A413" s="241"/>
    </row>
    <row r="414" customFormat="false" ht="11.25" hidden="false" customHeight="false" outlineLevel="0" collapsed="false">
      <c r="A414" s="241"/>
    </row>
    <row r="415" customFormat="false" ht="11.25" hidden="false" customHeight="false" outlineLevel="0" collapsed="false">
      <c r="A415" s="241"/>
    </row>
    <row r="416" customFormat="false" ht="11.25" hidden="false" customHeight="false" outlineLevel="0" collapsed="false">
      <c r="A416" s="241"/>
    </row>
    <row r="417" customFormat="false" ht="11.25" hidden="false" customHeight="false" outlineLevel="0" collapsed="false">
      <c r="A417" s="241"/>
    </row>
    <row r="418" customFormat="false" ht="11.25" hidden="false" customHeight="false" outlineLevel="0" collapsed="false">
      <c r="A418" s="241"/>
    </row>
    <row r="419" customFormat="false" ht="11.25" hidden="false" customHeight="false" outlineLevel="0" collapsed="false">
      <c r="A419" s="241"/>
    </row>
    <row r="420" customFormat="false" ht="11.25" hidden="false" customHeight="false" outlineLevel="0" collapsed="false">
      <c r="A420" s="241"/>
    </row>
    <row r="421" customFormat="false" ht="11.25" hidden="false" customHeight="false" outlineLevel="0" collapsed="false">
      <c r="A421" s="241"/>
    </row>
    <row r="422" customFormat="false" ht="11.25" hidden="false" customHeight="false" outlineLevel="0" collapsed="false">
      <c r="A422" s="241"/>
    </row>
    <row r="423" customFormat="false" ht="11.25" hidden="false" customHeight="false" outlineLevel="0" collapsed="false">
      <c r="A423" s="241"/>
    </row>
    <row r="424" customFormat="false" ht="11.25" hidden="false" customHeight="false" outlineLevel="0" collapsed="false">
      <c r="A424" s="241"/>
    </row>
    <row r="425" customFormat="false" ht="11.25" hidden="false" customHeight="false" outlineLevel="0" collapsed="false">
      <c r="A425" s="241"/>
    </row>
    <row r="426" customFormat="false" ht="11.25" hidden="false" customHeight="false" outlineLevel="0" collapsed="false">
      <c r="A426" s="241"/>
    </row>
    <row r="427" customFormat="false" ht="11.25" hidden="false" customHeight="false" outlineLevel="0" collapsed="false">
      <c r="A427" s="241"/>
    </row>
    <row r="428" customFormat="false" ht="11.25" hidden="false" customHeight="false" outlineLevel="0" collapsed="false">
      <c r="A428" s="241"/>
    </row>
    <row r="429" customFormat="false" ht="11.25" hidden="false" customHeight="false" outlineLevel="0" collapsed="false">
      <c r="A429" s="241"/>
    </row>
    <row r="430" customFormat="false" ht="11.25" hidden="false" customHeight="false" outlineLevel="0" collapsed="false">
      <c r="A430" s="241"/>
    </row>
    <row r="431" customFormat="false" ht="11.25" hidden="false" customHeight="false" outlineLevel="0" collapsed="false">
      <c r="A431" s="241"/>
    </row>
    <row r="432" customFormat="false" ht="11.25" hidden="false" customHeight="false" outlineLevel="0" collapsed="false">
      <c r="A432" s="241"/>
    </row>
    <row r="433" customFormat="false" ht="11.25" hidden="false" customHeight="false" outlineLevel="0" collapsed="false">
      <c r="A433" s="241"/>
    </row>
    <row r="434" customFormat="false" ht="11.25" hidden="false" customHeight="false" outlineLevel="0" collapsed="false">
      <c r="A434" s="241"/>
    </row>
    <row r="435" customFormat="false" ht="11.25" hidden="false" customHeight="false" outlineLevel="0" collapsed="false">
      <c r="A435" s="241"/>
    </row>
    <row r="436" customFormat="false" ht="11.25" hidden="false" customHeight="false" outlineLevel="0" collapsed="false">
      <c r="A436" s="241"/>
    </row>
    <row r="437" customFormat="false" ht="11.25" hidden="false" customHeight="false" outlineLevel="0" collapsed="false">
      <c r="A437" s="241"/>
    </row>
    <row r="438" customFormat="false" ht="11.25" hidden="false" customHeight="false" outlineLevel="0" collapsed="false">
      <c r="A438" s="241"/>
    </row>
    <row r="439" customFormat="false" ht="11.25" hidden="false" customHeight="false" outlineLevel="0" collapsed="false">
      <c r="A439" s="241"/>
    </row>
    <row r="440" customFormat="false" ht="11.25" hidden="false" customHeight="false" outlineLevel="0" collapsed="false">
      <c r="A440" s="241"/>
    </row>
    <row r="441" customFormat="false" ht="11.25" hidden="false" customHeight="false" outlineLevel="0" collapsed="false">
      <c r="A441" s="241"/>
    </row>
    <row r="442" customFormat="false" ht="11.25" hidden="false" customHeight="false" outlineLevel="0" collapsed="false">
      <c r="A442" s="241"/>
    </row>
    <row r="443" customFormat="false" ht="11.25" hidden="false" customHeight="false" outlineLevel="0" collapsed="false">
      <c r="A443" s="241"/>
    </row>
    <row r="444" customFormat="false" ht="11.25" hidden="false" customHeight="false" outlineLevel="0" collapsed="false">
      <c r="A444" s="241"/>
    </row>
    <row r="445" customFormat="false" ht="11.25" hidden="false" customHeight="false" outlineLevel="0" collapsed="false">
      <c r="A445" s="241"/>
    </row>
    <row r="446" customFormat="false" ht="11.25" hidden="false" customHeight="false" outlineLevel="0" collapsed="false">
      <c r="A446" s="241"/>
    </row>
    <row r="447" customFormat="false" ht="11.25" hidden="false" customHeight="false" outlineLevel="0" collapsed="false">
      <c r="A447" s="241"/>
    </row>
    <row r="448" customFormat="false" ht="11.25" hidden="false" customHeight="false" outlineLevel="0" collapsed="false">
      <c r="A448" s="241"/>
    </row>
    <row r="449" customFormat="false" ht="11.25" hidden="false" customHeight="false" outlineLevel="0" collapsed="false">
      <c r="A449" s="241"/>
    </row>
    <row r="450" customFormat="false" ht="11.25" hidden="false" customHeight="false" outlineLevel="0" collapsed="false">
      <c r="A450" s="241"/>
    </row>
    <row r="451" customFormat="false" ht="11.25" hidden="false" customHeight="false" outlineLevel="0" collapsed="false">
      <c r="A451" s="241"/>
    </row>
    <row r="452" customFormat="false" ht="11.25" hidden="false" customHeight="false" outlineLevel="0" collapsed="false">
      <c r="A452" s="241"/>
    </row>
    <row r="453" customFormat="false" ht="11.25" hidden="false" customHeight="false" outlineLevel="0" collapsed="false">
      <c r="A453" s="241"/>
    </row>
    <row r="454" customFormat="false" ht="11.25" hidden="false" customHeight="false" outlineLevel="0" collapsed="false">
      <c r="A454" s="241"/>
    </row>
    <row r="455" customFormat="false" ht="11.25" hidden="false" customHeight="false" outlineLevel="0" collapsed="false">
      <c r="A455" s="241"/>
    </row>
    <row r="456" customFormat="false" ht="11.25" hidden="false" customHeight="false" outlineLevel="0" collapsed="false">
      <c r="A456" s="241"/>
    </row>
    <row r="457" customFormat="false" ht="11.25" hidden="false" customHeight="false" outlineLevel="0" collapsed="false">
      <c r="A457" s="241"/>
    </row>
    <row r="458" customFormat="false" ht="11.25" hidden="false" customHeight="false" outlineLevel="0" collapsed="false">
      <c r="A458" s="241"/>
    </row>
    <row r="459" customFormat="false" ht="11.25" hidden="false" customHeight="false" outlineLevel="0" collapsed="false">
      <c r="A459" s="241"/>
    </row>
    <row r="460" customFormat="false" ht="11.25" hidden="false" customHeight="false" outlineLevel="0" collapsed="false">
      <c r="A460" s="241"/>
    </row>
    <row r="461" customFormat="false" ht="11.25" hidden="false" customHeight="false" outlineLevel="0" collapsed="false">
      <c r="A461" s="241"/>
    </row>
    <row r="462" customFormat="false" ht="11.25" hidden="false" customHeight="false" outlineLevel="0" collapsed="false">
      <c r="A462" s="241"/>
    </row>
    <row r="463" customFormat="false" ht="11.25" hidden="false" customHeight="false" outlineLevel="0" collapsed="false">
      <c r="A463" s="241"/>
    </row>
    <row r="464" customFormat="false" ht="11.25" hidden="false" customHeight="false" outlineLevel="0" collapsed="false">
      <c r="A464" s="241"/>
    </row>
    <row r="465" customFormat="false" ht="11.25" hidden="false" customHeight="false" outlineLevel="0" collapsed="false">
      <c r="A465" s="241"/>
    </row>
    <row r="466" customFormat="false" ht="11.25" hidden="false" customHeight="false" outlineLevel="0" collapsed="false">
      <c r="A466" s="241"/>
    </row>
    <row r="467" customFormat="false" ht="11.25" hidden="false" customHeight="false" outlineLevel="0" collapsed="false">
      <c r="A467" s="241"/>
    </row>
    <row r="468" customFormat="false" ht="11.25" hidden="false" customHeight="false" outlineLevel="0" collapsed="false">
      <c r="A468" s="241"/>
    </row>
    <row r="469" customFormat="false" ht="11.25" hidden="false" customHeight="false" outlineLevel="0" collapsed="false">
      <c r="A469" s="241"/>
    </row>
    <row r="470" customFormat="false" ht="11.25" hidden="false" customHeight="false" outlineLevel="0" collapsed="false">
      <c r="A470" s="241"/>
    </row>
    <row r="471" customFormat="false" ht="11.25" hidden="false" customHeight="false" outlineLevel="0" collapsed="false">
      <c r="A471" s="241"/>
    </row>
    <row r="472" customFormat="false" ht="11.25" hidden="false" customHeight="false" outlineLevel="0" collapsed="false">
      <c r="A472" s="241"/>
    </row>
    <row r="473" customFormat="false" ht="11.25" hidden="false" customHeight="false" outlineLevel="0" collapsed="false">
      <c r="A473" s="241"/>
    </row>
    <row r="474" customFormat="false" ht="11.25" hidden="false" customHeight="false" outlineLevel="0" collapsed="false">
      <c r="A474" s="241"/>
    </row>
    <row r="475" customFormat="false" ht="11.25" hidden="false" customHeight="false" outlineLevel="0" collapsed="false">
      <c r="A475" s="241"/>
    </row>
    <row r="476" customFormat="false" ht="11.25" hidden="false" customHeight="false" outlineLevel="0" collapsed="false">
      <c r="A476" s="241"/>
    </row>
    <row r="477" customFormat="false" ht="11.25" hidden="false" customHeight="false" outlineLevel="0" collapsed="false">
      <c r="A477" s="241"/>
    </row>
    <row r="478" customFormat="false" ht="11.25" hidden="false" customHeight="false" outlineLevel="0" collapsed="false">
      <c r="A478" s="241"/>
    </row>
    <row r="479" customFormat="false" ht="11.25" hidden="false" customHeight="false" outlineLevel="0" collapsed="false">
      <c r="A479" s="241"/>
    </row>
    <row r="480" customFormat="false" ht="11.25" hidden="false" customHeight="false" outlineLevel="0" collapsed="false">
      <c r="A480" s="241"/>
    </row>
    <row r="481" customFormat="false" ht="11.25" hidden="false" customHeight="false" outlineLevel="0" collapsed="false">
      <c r="A481" s="241"/>
    </row>
    <row r="482" customFormat="false" ht="11.25" hidden="false" customHeight="false" outlineLevel="0" collapsed="false">
      <c r="A482" s="241"/>
    </row>
    <row r="483" customFormat="false" ht="11.25" hidden="false" customHeight="false" outlineLevel="0" collapsed="false">
      <c r="A483" s="241"/>
    </row>
    <row r="484" customFormat="false" ht="11.25" hidden="false" customHeight="false" outlineLevel="0" collapsed="false">
      <c r="A484" s="241"/>
    </row>
    <row r="485" customFormat="false" ht="11.25" hidden="false" customHeight="false" outlineLevel="0" collapsed="false">
      <c r="A485" s="241"/>
    </row>
    <row r="486" customFormat="false" ht="11.25" hidden="false" customHeight="false" outlineLevel="0" collapsed="false">
      <c r="A486" s="241"/>
    </row>
    <row r="487" customFormat="false" ht="11.25" hidden="false" customHeight="false" outlineLevel="0" collapsed="false">
      <c r="A487" s="241"/>
    </row>
    <row r="488" customFormat="false" ht="11.25" hidden="false" customHeight="false" outlineLevel="0" collapsed="false">
      <c r="A488" s="241"/>
    </row>
    <row r="489" customFormat="false" ht="11.25" hidden="false" customHeight="false" outlineLevel="0" collapsed="false">
      <c r="A489" s="241"/>
    </row>
    <row r="490" customFormat="false" ht="11.25" hidden="false" customHeight="false" outlineLevel="0" collapsed="false">
      <c r="A490" s="241"/>
    </row>
    <row r="491" customFormat="false" ht="11.25" hidden="false" customHeight="false" outlineLevel="0" collapsed="false">
      <c r="A491" s="241"/>
    </row>
    <row r="492" customFormat="false" ht="11.25" hidden="false" customHeight="false" outlineLevel="0" collapsed="false">
      <c r="A492" s="241"/>
    </row>
    <row r="493" customFormat="false" ht="11.25" hidden="false" customHeight="false" outlineLevel="0" collapsed="false">
      <c r="A493" s="241"/>
    </row>
    <row r="494" customFormat="false" ht="11.25" hidden="false" customHeight="false" outlineLevel="0" collapsed="false">
      <c r="A494" s="241"/>
    </row>
    <row r="495" customFormat="false" ht="11.25" hidden="false" customHeight="false" outlineLevel="0" collapsed="false">
      <c r="A495" s="241"/>
    </row>
    <row r="496" customFormat="false" ht="11.25" hidden="false" customHeight="false" outlineLevel="0" collapsed="false">
      <c r="A496" s="241"/>
    </row>
    <row r="497" customFormat="false" ht="11.25" hidden="false" customHeight="false" outlineLevel="0" collapsed="false">
      <c r="A497" s="241"/>
    </row>
    <row r="498" customFormat="false" ht="11.25" hidden="false" customHeight="false" outlineLevel="0" collapsed="false">
      <c r="A498" s="241"/>
    </row>
    <row r="499" customFormat="false" ht="11.25" hidden="false" customHeight="false" outlineLevel="0" collapsed="false">
      <c r="A499" s="241"/>
    </row>
    <row r="500" customFormat="false" ht="11.25" hidden="false" customHeight="false" outlineLevel="0" collapsed="false">
      <c r="A500" s="241"/>
    </row>
    <row r="501" customFormat="false" ht="11.25" hidden="false" customHeight="false" outlineLevel="0" collapsed="false">
      <c r="A501" s="241"/>
    </row>
    <row r="502" customFormat="false" ht="11.25" hidden="false" customHeight="false" outlineLevel="0" collapsed="false">
      <c r="A502" s="241"/>
    </row>
    <row r="503" customFormat="false" ht="11.25" hidden="false" customHeight="false" outlineLevel="0" collapsed="false">
      <c r="A503" s="241"/>
    </row>
    <row r="504" customFormat="false" ht="11.25" hidden="false" customHeight="false" outlineLevel="0" collapsed="false">
      <c r="A504" s="241"/>
    </row>
    <row r="505" customFormat="false" ht="11.25" hidden="false" customHeight="false" outlineLevel="0" collapsed="false">
      <c r="A505" s="241"/>
    </row>
    <row r="506" customFormat="false" ht="11.25" hidden="false" customHeight="false" outlineLevel="0" collapsed="false">
      <c r="A506" s="241"/>
    </row>
    <row r="507" customFormat="false" ht="11.25" hidden="false" customHeight="false" outlineLevel="0" collapsed="false">
      <c r="A507" s="241"/>
    </row>
    <row r="508" customFormat="false" ht="11.25" hidden="false" customHeight="false" outlineLevel="0" collapsed="false">
      <c r="A508" s="241"/>
    </row>
    <row r="509" customFormat="false" ht="11.25" hidden="false" customHeight="false" outlineLevel="0" collapsed="false">
      <c r="A509" s="241"/>
    </row>
    <row r="510" customFormat="false" ht="11.25" hidden="false" customHeight="false" outlineLevel="0" collapsed="false">
      <c r="A510" s="241"/>
    </row>
    <row r="511" customFormat="false" ht="11.25" hidden="false" customHeight="false" outlineLevel="0" collapsed="false">
      <c r="A511" s="241"/>
    </row>
    <row r="512" customFormat="false" ht="11.25" hidden="false" customHeight="false" outlineLevel="0" collapsed="false">
      <c r="A512" s="241"/>
    </row>
    <row r="513" customFormat="false" ht="11.25" hidden="false" customHeight="false" outlineLevel="0" collapsed="false">
      <c r="A513" s="241"/>
    </row>
    <row r="514" customFormat="false" ht="11.25" hidden="false" customHeight="false" outlineLevel="0" collapsed="false">
      <c r="A514" s="241"/>
    </row>
    <row r="515" customFormat="false" ht="11.25" hidden="false" customHeight="false" outlineLevel="0" collapsed="false">
      <c r="A515" s="241"/>
    </row>
    <row r="516" customFormat="false" ht="11.25" hidden="false" customHeight="false" outlineLevel="0" collapsed="false">
      <c r="A516" s="241"/>
    </row>
    <row r="517" customFormat="false" ht="11.25" hidden="false" customHeight="false" outlineLevel="0" collapsed="false">
      <c r="A517" s="241"/>
    </row>
    <row r="518" customFormat="false" ht="11.25" hidden="false" customHeight="false" outlineLevel="0" collapsed="false">
      <c r="A518" s="241"/>
    </row>
    <row r="519" customFormat="false" ht="11.25" hidden="false" customHeight="false" outlineLevel="0" collapsed="false">
      <c r="A519" s="241"/>
    </row>
    <row r="520" customFormat="false" ht="11.25" hidden="false" customHeight="false" outlineLevel="0" collapsed="false">
      <c r="A520" s="241"/>
    </row>
    <row r="521" customFormat="false" ht="11.25" hidden="false" customHeight="false" outlineLevel="0" collapsed="false">
      <c r="A521" s="241"/>
    </row>
    <row r="522" customFormat="false" ht="11.25" hidden="false" customHeight="false" outlineLevel="0" collapsed="false">
      <c r="A522" s="241"/>
    </row>
    <row r="523" customFormat="false" ht="11.25" hidden="false" customHeight="false" outlineLevel="0" collapsed="false">
      <c r="A523" s="241"/>
    </row>
    <row r="524" customFormat="false" ht="11.25" hidden="false" customHeight="false" outlineLevel="0" collapsed="false">
      <c r="A524" s="241"/>
    </row>
    <row r="525" customFormat="false" ht="11.25" hidden="false" customHeight="false" outlineLevel="0" collapsed="false">
      <c r="A525" s="241"/>
    </row>
    <row r="526" customFormat="false" ht="11.25" hidden="false" customHeight="false" outlineLevel="0" collapsed="false">
      <c r="A526" s="241"/>
    </row>
    <row r="527" customFormat="false" ht="11.25" hidden="false" customHeight="false" outlineLevel="0" collapsed="false">
      <c r="A527" s="241"/>
    </row>
    <row r="528" customFormat="false" ht="11.25" hidden="false" customHeight="false" outlineLevel="0" collapsed="false">
      <c r="A528" s="241"/>
    </row>
    <row r="529" customFormat="false" ht="11.25" hidden="false" customHeight="false" outlineLevel="0" collapsed="false">
      <c r="A529" s="241"/>
    </row>
    <row r="530" customFormat="false" ht="11.25" hidden="false" customHeight="false" outlineLevel="0" collapsed="false">
      <c r="A530" s="241"/>
    </row>
    <row r="531" customFormat="false" ht="11.25" hidden="false" customHeight="false" outlineLevel="0" collapsed="false">
      <c r="A531" s="241"/>
    </row>
    <row r="532" customFormat="false" ht="11.25" hidden="false" customHeight="false" outlineLevel="0" collapsed="false">
      <c r="A532" s="241"/>
    </row>
    <row r="533" customFormat="false" ht="11.25" hidden="false" customHeight="false" outlineLevel="0" collapsed="false">
      <c r="A533" s="241"/>
    </row>
    <row r="534" customFormat="false" ht="11.25" hidden="false" customHeight="false" outlineLevel="0" collapsed="false">
      <c r="A534" s="241"/>
    </row>
    <row r="535" customFormat="false" ht="11.25" hidden="false" customHeight="false" outlineLevel="0" collapsed="false">
      <c r="A535" s="241"/>
    </row>
    <row r="536" customFormat="false" ht="11.25" hidden="false" customHeight="false" outlineLevel="0" collapsed="false">
      <c r="A536" s="241"/>
    </row>
    <row r="537" customFormat="false" ht="11.25" hidden="false" customHeight="false" outlineLevel="0" collapsed="false">
      <c r="A537" s="241"/>
    </row>
    <row r="538" customFormat="false" ht="11.25" hidden="false" customHeight="false" outlineLevel="0" collapsed="false">
      <c r="A538" s="241"/>
    </row>
    <row r="539" customFormat="false" ht="11.25" hidden="false" customHeight="false" outlineLevel="0" collapsed="false">
      <c r="A539" s="241"/>
    </row>
    <row r="540" customFormat="false" ht="11.25" hidden="false" customHeight="false" outlineLevel="0" collapsed="false">
      <c r="A540" s="241"/>
    </row>
    <row r="541" customFormat="false" ht="11.25" hidden="false" customHeight="false" outlineLevel="0" collapsed="false">
      <c r="A541" s="241"/>
    </row>
    <row r="542" customFormat="false" ht="11.25" hidden="false" customHeight="false" outlineLevel="0" collapsed="false">
      <c r="A542" s="241"/>
    </row>
    <row r="543" customFormat="false" ht="11.25" hidden="false" customHeight="false" outlineLevel="0" collapsed="false">
      <c r="A543" s="241"/>
    </row>
    <row r="544" customFormat="false" ht="11.25" hidden="false" customHeight="false" outlineLevel="0" collapsed="false">
      <c r="A544" s="241"/>
    </row>
    <row r="545" customFormat="false" ht="11.25" hidden="false" customHeight="false" outlineLevel="0" collapsed="false">
      <c r="A545" s="241"/>
    </row>
    <row r="546" customFormat="false" ht="11.25" hidden="false" customHeight="false" outlineLevel="0" collapsed="false">
      <c r="A546" s="241"/>
    </row>
    <row r="547" customFormat="false" ht="11.25" hidden="false" customHeight="false" outlineLevel="0" collapsed="false">
      <c r="A547" s="241"/>
    </row>
    <row r="548" customFormat="false" ht="11.25" hidden="false" customHeight="false" outlineLevel="0" collapsed="false">
      <c r="A548" s="241"/>
    </row>
    <row r="549" customFormat="false" ht="11.25" hidden="false" customHeight="false" outlineLevel="0" collapsed="false">
      <c r="A549" s="241"/>
    </row>
    <row r="550" customFormat="false" ht="11.25" hidden="false" customHeight="false" outlineLevel="0" collapsed="false">
      <c r="A550" s="241"/>
    </row>
    <row r="551" customFormat="false" ht="11.25" hidden="false" customHeight="false" outlineLevel="0" collapsed="false">
      <c r="A551" s="241"/>
    </row>
    <row r="552" customFormat="false" ht="11.25" hidden="false" customHeight="false" outlineLevel="0" collapsed="false">
      <c r="A552" s="241"/>
    </row>
    <row r="553" customFormat="false" ht="11.25" hidden="false" customHeight="false" outlineLevel="0" collapsed="false">
      <c r="A553" s="241"/>
    </row>
    <row r="554" customFormat="false" ht="11.25" hidden="false" customHeight="false" outlineLevel="0" collapsed="false">
      <c r="A554" s="241"/>
    </row>
    <row r="555" customFormat="false" ht="11.25" hidden="false" customHeight="false" outlineLevel="0" collapsed="false">
      <c r="A555" s="241"/>
    </row>
    <row r="556" customFormat="false" ht="11.25" hidden="false" customHeight="false" outlineLevel="0" collapsed="false">
      <c r="A556" s="241"/>
    </row>
    <row r="557" customFormat="false" ht="11.25" hidden="false" customHeight="false" outlineLevel="0" collapsed="false">
      <c r="A557" s="241"/>
    </row>
    <row r="558" customFormat="false" ht="11.25" hidden="false" customHeight="false" outlineLevel="0" collapsed="false">
      <c r="A558" s="241"/>
    </row>
    <row r="559" customFormat="false" ht="11.25" hidden="false" customHeight="false" outlineLevel="0" collapsed="false">
      <c r="A559" s="241"/>
    </row>
    <row r="560" customFormat="false" ht="11.25" hidden="false" customHeight="false" outlineLevel="0" collapsed="false">
      <c r="A560" s="241"/>
    </row>
    <row r="561" customFormat="false" ht="11.25" hidden="false" customHeight="false" outlineLevel="0" collapsed="false">
      <c r="A561" s="241"/>
    </row>
    <row r="562" customFormat="false" ht="11.25" hidden="false" customHeight="false" outlineLevel="0" collapsed="false">
      <c r="A562" s="241"/>
    </row>
    <row r="563" customFormat="false" ht="11.25" hidden="false" customHeight="false" outlineLevel="0" collapsed="false">
      <c r="A563" s="241"/>
    </row>
    <row r="564" customFormat="false" ht="11.25" hidden="false" customHeight="false" outlineLevel="0" collapsed="false">
      <c r="A564" s="241"/>
    </row>
    <row r="565" customFormat="false" ht="11.25" hidden="false" customHeight="false" outlineLevel="0" collapsed="false">
      <c r="A565" s="241"/>
    </row>
    <row r="566" customFormat="false" ht="11.25" hidden="false" customHeight="false" outlineLevel="0" collapsed="false">
      <c r="A566" s="241"/>
    </row>
    <row r="567" customFormat="false" ht="11.25" hidden="false" customHeight="false" outlineLevel="0" collapsed="false">
      <c r="A567" s="241"/>
    </row>
    <row r="568" customFormat="false" ht="11.25" hidden="false" customHeight="false" outlineLevel="0" collapsed="false">
      <c r="A568" s="241"/>
    </row>
    <row r="569" customFormat="false" ht="11.25" hidden="false" customHeight="false" outlineLevel="0" collapsed="false">
      <c r="A569" s="241"/>
    </row>
    <row r="570" customFormat="false" ht="11.25" hidden="false" customHeight="false" outlineLevel="0" collapsed="false">
      <c r="A570" s="241"/>
    </row>
    <row r="571" customFormat="false" ht="11.25" hidden="false" customHeight="false" outlineLevel="0" collapsed="false">
      <c r="A571" s="241"/>
    </row>
    <row r="572" customFormat="false" ht="11.25" hidden="false" customHeight="false" outlineLevel="0" collapsed="false">
      <c r="A572" s="241"/>
    </row>
    <row r="573" customFormat="false" ht="11.25" hidden="false" customHeight="false" outlineLevel="0" collapsed="false">
      <c r="A573" s="241"/>
    </row>
    <row r="574" customFormat="false" ht="11.25" hidden="false" customHeight="false" outlineLevel="0" collapsed="false">
      <c r="A574" s="241"/>
    </row>
    <row r="575" customFormat="false" ht="11.25" hidden="false" customHeight="false" outlineLevel="0" collapsed="false">
      <c r="A575" s="241"/>
    </row>
    <row r="576" customFormat="false" ht="11.25" hidden="false" customHeight="false" outlineLevel="0" collapsed="false">
      <c r="A576" s="241"/>
    </row>
    <row r="577" customFormat="false" ht="11.25" hidden="false" customHeight="false" outlineLevel="0" collapsed="false">
      <c r="A577" s="241"/>
    </row>
    <row r="578" customFormat="false" ht="11.25" hidden="false" customHeight="false" outlineLevel="0" collapsed="false">
      <c r="A578" s="241"/>
    </row>
    <row r="579" customFormat="false" ht="11.25" hidden="false" customHeight="false" outlineLevel="0" collapsed="false">
      <c r="A579" s="241"/>
    </row>
    <row r="580" customFormat="false" ht="11.25" hidden="false" customHeight="false" outlineLevel="0" collapsed="false">
      <c r="A580" s="241"/>
    </row>
    <row r="581" customFormat="false" ht="11.25" hidden="false" customHeight="false" outlineLevel="0" collapsed="false">
      <c r="A581" s="241"/>
    </row>
    <row r="582" customFormat="false" ht="11.25" hidden="false" customHeight="false" outlineLevel="0" collapsed="false">
      <c r="A582" s="241"/>
    </row>
    <row r="583" customFormat="false" ht="11.25" hidden="false" customHeight="false" outlineLevel="0" collapsed="false">
      <c r="A583" s="241"/>
    </row>
    <row r="584" customFormat="false" ht="11.25" hidden="false" customHeight="false" outlineLevel="0" collapsed="false">
      <c r="A584" s="241"/>
    </row>
    <row r="585" customFormat="false" ht="11.25" hidden="false" customHeight="false" outlineLevel="0" collapsed="false">
      <c r="A585" s="241"/>
    </row>
    <row r="586" customFormat="false" ht="11.25" hidden="false" customHeight="false" outlineLevel="0" collapsed="false">
      <c r="A586" s="241"/>
    </row>
    <row r="587" customFormat="false" ht="11.25" hidden="false" customHeight="false" outlineLevel="0" collapsed="false">
      <c r="A587" s="241"/>
    </row>
    <row r="588" customFormat="false" ht="11.25" hidden="false" customHeight="false" outlineLevel="0" collapsed="false">
      <c r="A588" s="241"/>
    </row>
    <row r="589" customFormat="false" ht="11.25" hidden="false" customHeight="false" outlineLevel="0" collapsed="false">
      <c r="A589" s="241"/>
    </row>
    <row r="590" customFormat="false" ht="11.25" hidden="false" customHeight="false" outlineLevel="0" collapsed="false">
      <c r="A590" s="241"/>
    </row>
    <row r="591" customFormat="false" ht="11.25" hidden="false" customHeight="false" outlineLevel="0" collapsed="false">
      <c r="A591" s="241"/>
    </row>
    <row r="592" customFormat="false" ht="11.25" hidden="false" customHeight="false" outlineLevel="0" collapsed="false">
      <c r="A592" s="241"/>
    </row>
    <row r="593" customFormat="false" ht="11.25" hidden="false" customHeight="false" outlineLevel="0" collapsed="false">
      <c r="A593" s="241"/>
    </row>
    <row r="594" customFormat="false" ht="11.25" hidden="false" customHeight="false" outlineLevel="0" collapsed="false">
      <c r="A594" s="241"/>
    </row>
    <row r="595" customFormat="false" ht="11.25" hidden="false" customHeight="false" outlineLevel="0" collapsed="false">
      <c r="A595" s="241"/>
    </row>
    <row r="596" customFormat="false" ht="11.25" hidden="false" customHeight="false" outlineLevel="0" collapsed="false">
      <c r="A596" s="241"/>
    </row>
    <row r="597" customFormat="false" ht="11.25" hidden="false" customHeight="false" outlineLevel="0" collapsed="false">
      <c r="A597" s="241"/>
    </row>
    <row r="598" customFormat="false" ht="11.25" hidden="false" customHeight="false" outlineLevel="0" collapsed="false">
      <c r="A598" s="241"/>
    </row>
    <row r="599" customFormat="false" ht="11.25" hidden="false" customHeight="false" outlineLevel="0" collapsed="false">
      <c r="A599" s="241"/>
    </row>
    <row r="600" customFormat="false" ht="11.25" hidden="false" customHeight="false" outlineLevel="0" collapsed="false">
      <c r="A600" s="241"/>
    </row>
    <row r="601" customFormat="false" ht="11.25" hidden="false" customHeight="false" outlineLevel="0" collapsed="false">
      <c r="A601" s="241"/>
    </row>
    <row r="602" customFormat="false" ht="11.25" hidden="false" customHeight="false" outlineLevel="0" collapsed="false">
      <c r="A602" s="241"/>
    </row>
    <row r="603" customFormat="false" ht="11.25" hidden="false" customHeight="false" outlineLevel="0" collapsed="false">
      <c r="A603" s="241"/>
    </row>
    <row r="604" customFormat="false" ht="11.25" hidden="false" customHeight="false" outlineLevel="0" collapsed="false">
      <c r="A604" s="241"/>
    </row>
    <row r="605" customFormat="false" ht="11.25" hidden="false" customHeight="false" outlineLevel="0" collapsed="false">
      <c r="A605" s="241"/>
    </row>
    <row r="606" customFormat="false" ht="11.25" hidden="false" customHeight="false" outlineLevel="0" collapsed="false">
      <c r="A606" s="241"/>
    </row>
    <row r="607" customFormat="false" ht="11.25" hidden="false" customHeight="false" outlineLevel="0" collapsed="false">
      <c r="A607" s="241"/>
    </row>
    <row r="608" customFormat="false" ht="11.25" hidden="false" customHeight="false" outlineLevel="0" collapsed="false">
      <c r="A608" s="241"/>
    </row>
    <row r="609" customFormat="false" ht="11.25" hidden="false" customHeight="false" outlineLevel="0" collapsed="false">
      <c r="A609" s="241"/>
    </row>
    <row r="610" customFormat="false" ht="11.25" hidden="false" customHeight="false" outlineLevel="0" collapsed="false">
      <c r="A610" s="241"/>
    </row>
    <row r="611" customFormat="false" ht="11.25" hidden="false" customHeight="false" outlineLevel="0" collapsed="false">
      <c r="A611" s="241"/>
    </row>
    <row r="612" customFormat="false" ht="11.25" hidden="false" customHeight="false" outlineLevel="0" collapsed="false">
      <c r="A612" s="241"/>
    </row>
    <row r="613" customFormat="false" ht="11.25" hidden="false" customHeight="false" outlineLevel="0" collapsed="false">
      <c r="A613" s="241"/>
    </row>
    <row r="614" customFormat="false" ht="11.25" hidden="false" customHeight="false" outlineLevel="0" collapsed="false">
      <c r="A614" s="241"/>
    </row>
    <row r="615" customFormat="false" ht="11.25" hidden="false" customHeight="false" outlineLevel="0" collapsed="false">
      <c r="A615" s="241"/>
    </row>
    <row r="616" customFormat="false" ht="11.25" hidden="false" customHeight="false" outlineLevel="0" collapsed="false">
      <c r="A616" s="241"/>
    </row>
    <row r="617" customFormat="false" ht="11.25" hidden="false" customHeight="false" outlineLevel="0" collapsed="false">
      <c r="A617" s="241"/>
    </row>
    <row r="618" customFormat="false" ht="11.25" hidden="false" customHeight="false" outlineLevel="0" collapsed="false">
      <c r="A618" s="241"/>
    </row>
    <row r="619" customFormat="false" ht="11.25" hidden="false" customHeight="false" outlineLevel="0" collapsed="false">
      <c r="A619" s="241"/>
    </row>
    <row r="620" customFormat="false" ht="11.25" hidden="false" customHeight="false" outlineLevel="0" collapsed="false">
      <c r="A620" s="241"/>
    </row>
    <row r="621" customFormat="false" ht="11.25" hidden="false" customHeight="false" outlineLevel="0" collapsed="false">
      <c r="A621" s="241"/>
    </row>
    <row r="622" customFormat="false" ht="11.25" hidden="false" customHeight="false" outlineLevel="0" collapsed="false">
      <c r="A622" s="241"/>
    </row>
    <row r="623" customFormat="false" ht="11.25" hidden="false" customHeight="false" outlineLevel="0" collapsed="false">
      <c r="A623" s="241"/>
    </row>
    <row r="624" customFormat="false" ht="11.25" hidden="false" customHeight="false" outlineLevel="0" collapsed="false">
      <c r="A624" s="241"/>
    </row>
    <row r="625" customFormat="false" ht="11.25" hidden="false" customHeight="false" outlineLevel="0" collapsed="false">
      <c r="A625" s="241"/>
    </row>
    <row r="626" customFormat="false" ht="11.25" hidden="false" customHeight="false" outlineLevel="0" collapsed="false">
      <c r="A626" s="241"/>
    </row>
    <row r="627" customFormat="false" ht="11.25" hidden="false" customHeight="false" outlineLevel="0" collapsed="false">
      <c r="A627" s="241"/>
    </row>
    <row r="628" customFormat="false" ht="11.25" hidden="false" customHeight="false" outlineLevel="0" collapsed="false">
      <c r="A628" s="241"/>
    </row>
    <row r="629" customFormat="false" ht="11.25" hidden="false" customHeight="false" outlineLevel="0" collapsed="false">
      <c r="A629" s="241"/>
    </row>
    <row r="630" customFormat="false" ht="11.25" hidden="false" customHeight="false" outlineLevel="0" collapsed="false">
      <c r="A630" s="241"/>
    </row>
    <row r="631" customFormat="false" ht="11.25" hidden="false" customHeight="false" outlineLevel="0" collapsed="false">
      <c r="A631" s="241"/>
    </row>
    <row r="632" customFormat="false" ht="11.25" hidden="false" customHeight="false" outlineLevel="0" collapsed="false">
      <c r="A632" s="241"/>
    </row>
    <row r="633" customFormat="false" ht="11.25" hidden="false" customHeight="false" outlineLevel="0" collapsed="false">
      <c r="A633" s="241"/>
    </row>
    <row r="634" customFormat="false" ht="11.25" hidden="false" customHeight="false" outlineLevel="0" collapsed="false">
      <c r="A634" s="241"/>
    </row>
    <row r="635" customFormat="false" ht="11.25" hidden="false" customHeight="false" outlineLevel="0" collapsed="false">
      <c r="A635" s="241"/>
    </row>
    <row r="636" customFormat="false" ht="11.25" hidden="false" customHeight="false" outlineLevel="0" collapsed="false">
      <c r="A636" s="241"/>
    </row>
    <row r="637" customFormat="false" ht="11.25" hidden="false" customHeight="false" outlineLevel="0" collapsed="false">
      <c r="A637" s="241"/>
    </row>
    <row r="638" customFormat="false" ht="11.25" hidden="false" customHeight="false" outlineLevel="0" collapsed="false">
      <c r="A638" s="241"/>
    </row>
    <row r="639" customFormat="false" ht="11.25" hidden="false" customHeight="false" outlineLevel="0" collapsed="false">
      <c r="A639" s="241"/>
    </row>
    <row r="640" customFormat="false" ht="11.25" hidden="false" customHeight="false" outlineLevel="0" collapsed="false">
      <c r="A640" s="241"/>
    </row>
    <row r="641" customFormat="false" ht="11.25" hidden="false" customHeight="false" outlineLevel="0" collapsed="false">
      <c r="A641" s="241"/>
    </row>
    <row r="642" customFormat="false" ht="11.25" hidden="false" customHeight="false" outlineLevel="0" collapsed="false">
      <c r="A642" s="241"/>
    </row>
    <row r="643" customFormat="false" ht="11.25" hidden="false" customHeight="false" outlineLevel="0" collapsed="false">
      <c r="A643" s="241"/>
    </row>
    <row r="644" customFormat="false" ht="11.25" hidden="false" customHeight="false" outlineLevel="0" collapsed="false">
      <c r="A644" s="241"/>
    </row>
    <row r="645" customFormat="false" ht="11.25" hidden="false" customHeight="false" outlineLevel="0" collapsed="false">
      <c r="A645" s="241"/>
    </row>
    <row r="646" customFormat="false" ht="11.25" hidden="false" customHeight="false" outlineLevel="0" collapsed="false">
      <c r="A646" s="241"/>
    </row>
    <row r="647" customFormat="false" ht="11.25" hidden="false" customHeight="false" outlineLevel="0" collapsed="false">
      <c r="A647" s="241"/>
    </row>
    <row r="648" customFormat="false" ht="11.25" hidden="false" customHeight="false" outlineLevel="0" collapsed="false">
      <c r="A648" s="241"/>
    </row>
    <row r="649" customFormat="false" ht="11.25" hidden="false" customHeight="false" outlineLevel="0" collapsed="false">
      <c r="A649" s="241"/>
    </row>
    <row r="650" customFormat="false" ht="11.25" hidden="false" customHeight="false" outlineLevel="0" collapsed="false">
      <c r="A650" s="241"/>
    </row>
    <row r="651" customFormat="false" ht="11.25" hidden="false" customHeight="false" outlineLevel="0" collapsed="false">
      <c r="A651" s="241"/>
    </row>
    <row r="652" customFormat="false" ht="11.25" hidden="false" customHeight="false" outlineLevel="0" collapsed="false">
      <c r="A652" s="241"/>
    </row>
    <row r="653" customFormat="false" ht="11.25" hidden="false" customHeight="false" outlineLevel="0" collapsed="false">
      <c r="A653" s="241"/>
    </row>
    <row r="654" customFormat="false" ht="11.25" hidden="false" customHeight="false" outlineLevel="0" collapsed="false">
      <c r="A654" s="241"/>
    </row>
    <row r="655" customFormat="false" ht="11.25" hidden="false" customHeight="false" outlineLevel="0" collapsed="false">
      <c r="A655" s="241"/>
    </row>
    <row r="656" customFormat="false" ht="11.25" hidden="false" customHeight="false" outlineLevel="0" collapsed="false">
      <c r="A656" s="241"/>
    </row>
    <row r="657" customFormat="false" ht="11.25" hidden="false" customHeight="false" outlineLevel="0" collapsed="false">
      <c r="A657" s="241"/>
    </row>
    <row r="658" customFormat="false" ht="11.25" hidden="false" customHeight="false" outlineLevel="0" collapsed="false">
      <c r="A658" s="241"/>
    </row>
    <row r="659" customFormat="false" ht="11.25" hidden="false" customHeight="false" outlineLevel="0" collapsed="false">
      <c r="A659" s="241"/>
    </row>
    <row r="660" customFormat="false" ht="11.25" hidden="false" customHeight="false" outlineLevel="0" collapsed="false">
      <c r="A660" s="241"/>
    </row>
    <row r="661" customFormat="false" ht="11.25" hidden="false" customHeight="false" outlineLevel="0" collapsed="false">
      <c r="A661" s="241"/>
    </row>
    <row r="662" customFormat="false" ht="11.25" hidden="false" customHeight="false" outlineLevel="0" collapsed="false">
      <c r="A662" s="241"/>
    </row>
    <row r="663" customFormat="false" ht="11.25" hidden="false" customHeight="false" outlineLevel="0" collapsed="false">
      <c r="A663" s="241"/>
    </row>
    <row r="664" customFormat="false" ht="11.25" hidden="false" customHeight="false" outlineLevel="0" collapsed="false">
      <c r="A664" s="241"/>
    </row>
    <row r="665" customFormat="false" ht="11.25" hidden="false" customHeight="false" outlineLevel="0" collapsed="false">
      <c r="A665" s="241"/>
    </row>
    <row r="666" customFormat="false" ht="11.25" hidden="false" customHeight="false" outlineLevel="0" collapsed="false">
      <c r="A666" s="241"/>
    </row>
    <row r="667" customFormat="false" ht="11.25" hidden="false" customHeight="false" outlineLevel="0" collapsed="false">
      <c r="A667" s="241"/>
    </row>
    <row r="668" customFormat="false" ht="11.25" hidden="false" customHeight="false" outlineLevel="0" collapsed="false">
      <c r="A668" s="241"/>
    </row>
    <row r="669" customFormat="false" ht="11.25" hidden="false" customHeight="false" outlineLevel="0" collapsed="false">
      <c r="A669" s="241"/>
    </row>
    <row r="670" customFormat="false" ht="11.25" hidden="false" customHeight="false" outlineLevel="0" collapsed="false">
      <c r="A670" s="241"/>
    </row>
    <row r="671" customFormat="false" ht="11.25" hidden="false" customHeight="false" outlineLevel="0" collapsed="false">
      <c r="A671" s="241"/>
    </row>
    <row r="672" customFormat="false" ht="11.25" hidden="false" customHeight="false" outlineLevel="0" collapsed="false">
      <c r="A672" s="241"/>
    </row>
    <row r="673" customFormat="false" ht="11.25" hidden="false" customHeight="false" outlineLevel="0" collapsed="false">
      <c r="A673" s="241"/>
    </row>
    <row r="674" customFormat="false" ht="11.25" hidden="false" customHeight="false" outlineLevel="0" collapsed="false">
      <c r="A674" s="241"/>
    </row>
    <row r="675" customFormat="false" ht="11.25" hidden="false" customHeight="false" outlineLevel="0" collapsed="false">
      <c r="A675" s="241"/>
    </row>
    <row r="676" customFormat="false" ht="11.25" hidden="false" customHeight="false" outlineLevel="0" collapsed="false">
      <c r="A676" s="241"/>
    </row>
    <row r="677" customFormat="false" ht="11.25" hidden="false" customHeight="false" outlineLevel="0" collapsed="false">
      <c r="A677" s="241"/>
    </row>
    <row r="678" customFormat="false" ht="11.25" hidden="false" customHeight="false" outlineLevel="0" collapsed="false">
      <c r="A678" s="241"/>
    </row>
    <row r="679" customFormat="false" ht="11.25" hidden="false" customHeight="false" outlineLevel="0" collapsed="false">
      <c r="A679" s="241"/>
    </row>
    <row r="680" customFormat="false" ht="11.25" hidden="false" customHeight="false" outlineLevel="0" collapsed="false">
      <c r="A680" s="241"/>
    </row>
    <row r="681" customFormat="false" ht="11.25" hidden="false" customHeight="false" outlineLevel="0" collapsed="false">
      <c r="A681" s="241"/>
    </row>
    <row r="682" customFormat="false" ht="11.25" hidden="false" customHeight="false" outlineLevel="0" collapsed="false">
      <c r="A682" s="241"/>
    </row>
    <row r="683" customFormat="false" ht="11.25" hidden="false" customHeight="false" outlineLevel="0" collapsed="false">
      <c r="A683" s="241"/>
    </row>
    <row r="684" customFormat="false" ht="11.25" hidden="false" customHeight="false" outlineLevel="0" collapsed="false">
      <c r="A684" s="241"/>
    </row>
    <row r="685" customFormat="false" ht="11.25" hidden="false" customHeight="false" outlineLevel="0" collapsed="false">
      <c r="A685" s="241"/>
    </row>
    <row r="686" customFormat="false" ht="11.25" hidden="false" customHeight="false" outlineLevel="0" collapsed="false">
      <c r="A686" s="241"/>
    </row>
    <row r="687" customFormat="false" ht="11.25" hidden="false" customHeight="false" outlineLevel="0" collapsed="false">
      <c r="A687" s="241"/>
    </row>
    <row r="688" customFormat="false" ht="11.25" hidden="false" customHeight="false" outlineLevel="0" collapsed="false">
      <c r="A688" s="241"/>
    </row>
    <row r="689" customFormat="false" ht="11.25" hidden="false" customHeight="false" outlineLevel="0" collapsed="false">
      <c r="A689" s="241"/>
    </row>
    <row r="690" customFormat="false" ht="11.25" hidden="false" customHeight="false" outlineLevel="0" collapsed="false">
      <c r="A690" s="241"/>
    </row>
    <row r="691" customFormat="false" ht="11.25" hidden="false" customHeight="false" outlineLevel="0" collapsed="false">
      <c r="A691" s="241"/>
    </row>
    <row r="692" customFormat="false" ht="11.25" hidden="false" customHeight="false" outlineLevel="0" collapsed="false">
      <c r="A692" s="241"/>
    </row>
    <row r="693" customFormat="false" ht="11.25" hidden="false" customHeight="false" outlineLevel="0" collapsed="false">
      <c r="A693" s="241"/>
    </row>
    <row r="694" customFormat="false" ht="11.25" hidden="false" customHeight="false" outlineLevel="0" collapsed="false">
      <c r="A694" s="241"/>
    </row>
    <row r="695" customFormat="false" ht="11.25" hidden="false" customHeight="false" outlineLevel="0" collapsed="false">
      <c r="A695" s="241"/>
    </row>
    <row r="696" customFormat="false" ht="11.25" hidden="false" customHeight="false" outlineLevel="0" collapsed="false">
      <c r="A696" s="241"/>
    </row>
    <row r="697" customFormat="false" ht="11.25" hidden="false" customHeight="false" outlineLevel="0" collapsed="false">
      <c r="A697" s="241"/>
    </row>
    <row r="698" customFormat="false" ht="11.25" hidden="false" customHeight="false" outlineLevel="0" collapsed="false">
      <c r="A698" s="241"/>
    </row>
    <row r="699" customFormat="false" ht="11.25" hidden="false" customHeight="false" outlineLevel="0" collapsed="false">
      <c r="A699" s="241"/>
    </row>
    <row r="700" customFormat="false" ht="11.25" hidden="false" customHeight="false" outlineLevel="0" collapsed="false">
      <c r="A700" s="241"/>
    </row>
    <row r="701" customFormat="false" ht="11.25" hidden="false" customHeight="false" outlineLevel="0" collapsed="false">
      <c r="A701" s="241"/>
    </row>
    <row r="702" customFormat="false" ht="11.25" hidden="false" customHeight="false" outlineLevel="0" collapsed="false">
      <c r="A702" s="241"/>
    </row>
    <row r="703" customFormat="false" ht="11.25" hidden="false" customHeight="false" outlineLevel="0" collapsed="false">
      <c r="A703" s="241"/>
    </row>
    <row r="704" customFormat="false" ht="11.25" hidden="false" customHeight="false" outlineLevel="0" collapsed="false">
      <c r="A704" s="241"/>
    </row>
    <row r="705" customFormat="false" ht="11.25" hidden="false" customHeight="false" outlineLevel="0" collapsed="false">
      <c r="A705" s="241"/>
    </row>
    <row r="706" customFormat="false" ht="11.25" hidden="false" customHeight="false" outlineLevel="0" collapsed="false">
      <c r="A706" s="241"/>
    </row>
    <row r="707" customFormat="false" ht="11.25" hidden="false" customHeight="false" outlineLevel="0" collapsed="false">
      <c r="A707" s="241"/>
    </row>
    <row r="708" customFormat="false" ht="11.25" hidden="false" customHeight="false" outlineLevel="0" collapsed="false">
      <c r="A708" s="241"/>
    </row>
    <row r="709" customFormat="false" ht="11.25" hidden="false" customHeight="false" outlineLevel="0" collapsed="false">
      <c r="A709" s="241"/>
    </row>
    <row r="710" customFormat="false" ht="11.25" hidden="false" customHeight="false" outlineLevel="0" collapsed="false">
      <c r="A710" s="241"/>
    </row>
    <row r="711" customFormat="false" ht="11.25" hidden="false" customHeight="false" outlineLevel="0" collapsed="false">
      <c r="A711" s="241"/>
    </row>
    <row r="712" customFormat="false" ht="11.25" hidden="false" customHeight="false" outlineLevel="0" collapsed="false">
      <c r="A712" s="241"/>
    </row>
    <row r="713" customFormat="false" ht="11.25" hidden="false" customHeight="false" outlineLevel="0" collapsed="false">
      <c r="A713" s="241"/>
    </row>
    <row r="714" customFormat="false" ht="11.25" hidden="false" customHeight="false" outlineLevel="0" collapsed="false">
      <c r="A714" s="241"/>
    </row>
    <row r="715" customFormat="false" ht="11.25" hidden="false" customHeight="false" outlineLevel="0" collapsed="false">
      <c r="A715" s="241"/>
    </row>
    <row r="716" customFormat="false" ht="11.25" hidden="false" customHeight="false" outlineLevel="0" collapsed="false">
      <c r="A716" s="241"/>
    </row>
    <row r="717" customFormat="false" ht="11.25" hidden="false" customHeight="false" outlineLevel="0" collapsed="false">
      <c r="A717" s="241"/>
    </row>
    <row r="718" customFormat="false" ht="11.25" hidden="false" customHeight="false" outlineLevel="0" collapsed="false">
      <c r="A718" s="241"/>
    </row>
    <row r="719" customFormat="false" ht="11.25" hidden="false" customHeight="false" outlineLevel="0" collapsed="false">
      <c r="A719" s="241"/>
    </row>
    <row r="720" customFormat="false" ht="11.25" hidden="false" customHeight="false" outlineLevel="0" collapsed="false">
      <c r="A720" s="241"/>
    </row>
    <row r="721" customFormat="false" ht="11.25" hidden="false" customHeight="false" outlineLevel="0" collapsed="false">
      <c r="A721" s="241"/>
    </row>
    <row r="722" customFormat="false" ht="11.25" hidden="false" customHeight="false" outlineLevel="0" collapsed="false">
      <c r="A722" s="241"/>
    </row>
    <row r="723" customFormat="false" ht="11.25" hidden="false" customHeight="false" outlineLevel="0" collapsed="false">
      <c r="A723" s="241"/>
    </row>
    <row r="724" customFormat="false" ht="11.25" hidden="false" customHeight="false" outlineLevel="0" collapsed="false">
      <c r="A724" s="241"/>
    </row>
    <row r="725" customFormat="false" ht="11.25" hidden="false" customHeight="false" outlineLevel="0" collapsed="false">
      <c r="A725" s="241"/>
    </row>
    <row r="726" customFormat="false" ht="11.25" hidden="false" customHeight="false" outlineLevel="0" collapsed="false">
      <c r="A726" s="241"/>
    </row>
    <row r="727" customFormat="false" ht="11.25" hidden="false" customHeight="false" outlineLevel="0" collapsed="false">
      <c r="A727" s="241"/>
    </row>
    <row r="728" customFormat="false" ht="11.25" hidden="false" customHeight="false" outlineLevel="0" collapsed="false">
      <c r="A728" s="241"/>
    </row>
    <row r="729" customFormat="false" ht="11.25" hidden="false" customHeight="false" outlineLevel="0" collapsed="false">
      <c r="A729" s="241"/>
    </row>
    <row r="730" customFormat="false" ht="11.25" hidden="false" customHeight="false" outlineLevel="0" collapsed="false">
      <c r="A730" s="241"/>
    </row>
    <row r="731" customFormat="false" ht="11.25" hidden="false" customHeight="false" outlineLevel="0" collapsed="false">
      <c r="A731" s="241"/>
    </row>
    <row r="732" customFormat="false" ht="11.25" hidden="false" customHeight="false" outlineLevel="0" collapsed="false">
      <c r="A732" s="241"/>
    </row>
    <row r="733" customFormat="false" ht="11.25" hidden="false" customHeight="false" outlineLevel="0" collapsed="false">
      <c r="A733" s="241"/>
    </row>
    <row r="734" customFormat="false" ht="11.25" hidden="false" customHeight="false" outlineLevel="0" collapsed="false">
      <c r="A734" s="241"/>
    </row>
    <row r="735" customFormat="false" ht="11.25" hidden="false" customHeight="false" outlineLevel="0" collapsed="false">
      <c r="A735" s="241"/>
    </row>
    <row r="736" customFormat="false" ht="11.25" hidden="false" customHeight="false" outlineLevel="0" collapsed="false">
      <c r="A736" s="241"/>
    </row>
    <row r="737" customFormat="false" ht="11.25" hidden="false" customHeight="false" outlineLevel="0" collapsed="false">
      <c r="A737" s="241"/>
    </row>
    <row r="738" customFormat="false" ht="11.25" hidden="false" customHeight="false" outlineLevel="0" collapsed="false">
      <c r="A738" s="241"/>
    </row>
    <row r="739" customFormat="false" ht="11.25" hidden="false" customHeight="false" outlineLevel="0" collapsed="false">
      <c r="A739" s="241"/>
    </row>
    <row r="740" customFormat="false" ht="11.25" hidden="false" customHeight="false" outlineLevel="0" collapsed="false">
      <c r="A740" s="241"/>
    </row>
    <row r="741" customFormat="false" ht="11.25" hidden="false" customHeight="false" outlineLevel="0" collapsed="false">
      <c r="A741" s="241"/>
    </row>
    <row r="742" customFormat="false" ht="11.25" hidden="false" customHeight="false" outlineLevel="0" collapsed="false">
      <c r="A742" s="241"/>
    </row>
    <row r="743" customFormat="false" ht="11.25" hidden="false" customHeight="false" outlineLevel="0" collapsed="false">
      <c r="A743" s="241"/>
    </row>
    <row r="744" customFormat="false" ht="11.25" hidden="false" customHeight="false" outlineLevel="0" collapsed="false">
      <c r="A744" s="241"/>
    </row>
    <row r="745" customFormat="false" ht="11.25" hidden="false" customHeight="false" outlineLevel="0" collapsed="false">
      <c r="A745" s="241"/>
    </row>
    <row r="746" customFormat="false" ht="11.25" hidden="false" customHeight="false" outlineLevel="0" collapsed="false">
      <c r="A746" s="241"/>
    </row>
    <row r="747" customFormat="false" ht="11.25" hidden="false" customHeight="false" outlineLevel="0" collapsed="false">
      <c r="A747" s="241"/>
    </row>
    <row r="748" customFormat="false" ht="11.25" hidden="false" customHeight="false" outlineLevel="0" collapsed="false">
      <c r="A748" s="241"/>
    </row>
    <row r="749" customFormat="false" ht="11.25" hidden="false" customHeight="false" outlineLevel="0" collapsed="false">
      <c r="A749" s="241"/>
    </row>
    <row r="750" customFormat="false" ht="11.25" hidden="false" customHeight="false" outlineLevel="0" collapsed="false">
      <c r="A750" s="241"/>
    </row>
    <row r="751" customFormat="false" ht="11.25" hidden="false" customHeight="false" outlineLevel="0" collapsed="false">
      <c r="A751" s="241"/>
    </row>
    <row r="752" customFormat="false" ht="11.25" hidden="false" customHeight="false" outlineLevel="0" collapsed="false">
      <c r="A752" s="241"/>
    </row>
    <row r="753" customFormat="false" ht="11.25" hidden="false" customHeight="false" outlineLevel="0" collapsed="false">
      <c r="A753" s="241"/>
    </row>
    <row r="754" customFormat="false" ht="11.25" hidden="false" customHeight="false" outlineLevel="0" collapsed="false">
      <c r="A754" s="241"/>
    </row>
    <row r="755" customFormat="false" ht="11.25" hidden="false" customHeight="false" outlineLevel="0" collapsed="false">
      <c r="A755" s="241"/>
    </row>
    <row r="756" customFormat="false" ht="11.25" hidden="false" customHeight="false" outlineLevel="0" collapsed="false">
      <c r="A756" s="241"/>
    </row>
    <row r="757" customFormat="false" ht="11.25" hidden="false" customHeight="false" outlineLevel="0" collapsed="false">
      <c r="A757" s="241"/>
    </row>
    <row r="758" customFormat="false" ht="11.25" hidden="false" customHeight="false" outlineLevel="0" collapsed="false">
      <c r="A758" s="241"/>
    </row>
    <row r="759" customFormat="false" ht="11.25" hidden="false" customHeight="false" outlineLevel="0" collapsed="false">
      <c r="A759" s="241"/>
    </row>
    <row r="760" customFormat="false" ht="11.25" hidden="false" customHeight="false" outlineLevel="0" collapsed="false">
      <c r="A760" s="241"/>
    </row>
    <row r="761" customFormat="false" ht="11.25" hidden="false" customHeight="false" outlineLevel="0" collapsed="false">
      <c r="A761" s="241"/>
    </row>
    <row r="762" customFormat="false" ht="11.25" hidden="false" customHeight="false" outlineLevel="0" collapsed="false">
      <c r="A762" s="241"/>
    </row>
    <row r="763" customFormat="false" ht="11.25" hidden="false" customHeight="false" outlineLevel="0" collapsed="false">
      <c r="A763" s="241"/>
    </row>
    <row r="764" customFormat="false" ht="11.25" hidden="false" customHeight="false" outlineLevel="0" collapsed="false">
      <c r="A764" s="241"/>
    </row>
    <row r="765" customFormat="false" ht="11.25" hidden="false" customHeight="false" outlineLevel="0" collapsed="false">
      <c r="A765" s="241"/>
    </row>
    <row r="766" customFormat="false" ht="11.25" hidden="false" customHeight="false" outlineLevel="0" collapsed="false">
      <c r="A766" s="241"/>
    </row>
    <row r="767" customFormat="false" ht="11.25" hidden="false" customHeight="false" outlineLevel="0" collapsed="false">
      <c r="A767" s="241"/>
    </row>
    <row r="768" customFormat="false" ht="11.25" hidden="false" customHeight="false" outlineLevel="0" collapsed="false">
      <c r="A768" s="241"/>
    </row>
    <row r="769" customFormat="false" ht="11.25" hidden="false" customHeight="false" outlineLevel="0" collapsed="false">
      <c r="A769" s="241"/>
    </row>
    <row r="770" customFormat="false" ht="11.25" hidden="false" customHeight="false" outlineLevel="0" collapsed="false">
      <c r="A770" s="241"/>
    </row>
    <row r="771" customFormat="false" ht="11.25" hidden="false" customHeight="false" outlineLevel="0" collapsed="false">
      <c r="A771" s="241"/>
    </row>
    <row r="772" customFormat="false" ht="11.25" hidden="false" customHeight="false" outlineLevel="0" collapsed="false">
      <c r="A772" s="241"/>
    </row>
    <row r="773" customFormat="false" ht="11.25" hidden="false" customHeight="false" outlineLevel="0" collapsed="false">
      <c r="A773" s="241"/>
    </row>
    <row r="774" customFormat="false" ht="11.25" hidden="false" customHeight="false" outlineLevel="0" collapsed="false">
      <c r="A774" s="241"/>
    </row>
    <row r="775" customFormat="false" ht="11.25" hidden="false" customHeight="false" outlineLevel="0" collapsed="false">
      <c r="A775" s="241"/>
    </row>
    <row r="776" customFormat="false" ht="11.25" hidden="false" customHeight="false" outlineLevel="0" collapsed="false">
      <c r="A776" s="241"/>
    </row>
    <row r="777" customFormat="false" ht="11.25" hidden="false" customHeight="false" outlineLevel="0" collapsed="false">
      <c r="A777" s="241"/>
    </row>
    <row r="778" customFormat="false" ht="11.25" hidden="false" customHeight="false" outlineLevel="0" collapsed="false">
      <c r="A778" s="241"/>
    </row>
    <row r="779" customFormat="false" ht="11.25" hidden="false" customHeight="false" outlineLevel="0" collapsed="false">
      <c r="A779" s="241"/>
    </row>
    <row r="780" customFormat="false" ht="11.25" hidden="false" customHeight="false" outlineLevel="0" collapsed="false">
      <c r="A780" s="241"/>
    </row>
    <row r="781" customFormat="false" ht="11.25" hidden="false" customHeight="false" outlineLevel="0" collapsed="false">
      <c r="A781" s="241"/>
    </row>
    <row r="782" customFormat="false" ht="11.25" hidden="false" customHeight="false" outlineLevel="0" collapsed="false">
      <c r="A782" s="241"/>
    </row>
    <row r="783" customFormat="false" ht="11.25" hidden="false" customHeight="false" outlineLevel="0" collapsed="false">
      <c r="A783" s="241"/>
    </row>
    <row r="784" customFormat="false" ht="11.25" hidden="false" customHeight="false" outlineLevel="0" collapsed="false">
      <c r="A784" s="241"/>
    </row>
    <row r="785" customFormat="false" ht="11.25" hidden="false" customHeight="false" outlineLevel="0" collapsed="false">
      <c r="A785" s="241"/>
    </row>
    <row r="786" customFormat="false" ht="11.25" hidden="false" customHeight="false" outlineLevel="0" collapsed="false">
      <c r="A786" s="241"/>
    </row>
    <row r="787" customFormat="false" ht="11.25" hidden="false" customHeight="false" outlineLevel="0" collapsed="false">
      <c r="A787" s="241"/>
    </row>
    <row r="788" customFormat="false" ht="11.25" hidden="false" customHeight="false" outlineLevel="0" collapsed="false">
      <c r="A788" s="241"/>
    </row>
    <row r="789" customFormat="false" ht="11.25" hidden="false" customHeight="false" outlineLevel="0" collapsed="false">
      <c r="A789" s="241"/>
    </row>
    <row r="790" customFormat="false" ht="11.25" hidden="false" customHeight="false" outlineLevel="0" collapsed="false">
      <c r="A790" s="241"/>
    </row>
    <row r="791" customFormat="false" ht="11.25" hidden="false" customHeight="false" outlineLevel="0" collapsed="false">
      <c r="A791" s="241"/>
    </row>
    <row r="792" customFormat="false" ht="11.25" hidden="false" customHeight="false" outlineLevel="0" collapsed="false">
      <c r="A792" s="241"/>
    </row>
    <row r="793" customFormat="false" ht="11.25" hidden="false" customHeight="false" outlineLevel="0" collapsed="false">
      <c r="A793" s="241"/>
    </row>
    <row r="794" customFormat="false" ht="11.25" hidden="false" customHeight="false" outlineLevel="0" collapsed="false">
      <c r="A794" s="241"/>
    </row>
    <row r="795" customFormat="false" ht="11.25" hidden="false" customHeight="false" outlineLevel="0" collapsed="false">
      <c r="A795" s="241"/>
    </row>
    <row r="796" customFormat="false" ht="11.25" hidden="false" customHeight="false" outlineLevel="0" collapsed="false">
      <c r="A796" s="241"/>
    </row>
    <row r="797" customFormat="false" ht="11.25" hidden="false" customHeight="false" outlineLevel="0" collapsed="false">
      <c r="A797" s="241"/>
    </row>
    <row r="798" customFormat="false" ht="11.25" hidden="false" customHeight="false" outlineLevel="0" collapsed="false">
      <c r="A798" s="241"/>
    </row>
    <row r="799" customFormat="false" ht="11.25" hidden="false" customHeight="false" outlineLevel="0" collapsed="false">
      <c r="A799" s="241"/>
    </row>
    <row r="800" customFormat="false" ht="11.25" hidden="false" customHeight="false" outlineLevel="0" collapsed="false">
      <c r="A800" s="241"/>
    </row>
    <row r="801" customFormat="false" ht="11.25" hidden="false" customHeight="false" outlineLevel="0" collapsed="false">
      <c r="A801" s="241"/>
    </row>
    <row r="802" customFormat="false" ht="11.25" hidden="false" customHeight="false" outlineLevel="0" collapsed="false">
      <c r="A802" s="241"/>
    </row>
    <row r="803" customFormat="false" ht="11.25" hidden="false" customHeight="false" outlineLevel="0" collapsed="false">
      <c r="A803" s="241"/>
    </row>
    <row r="804" customFormat="false" ht="11.25" hidden="false" customHeight="false" outlineLevel="0" collapsed="false">
      <c r="A804" s="241"/>
    </row>
    <row r="805" customFormat="false" ht="11.25" hidden="false" customHeight="false" outlineLevel="0" collapsed="false">
      <c r="A805" s="241"/>
    </row>
    <row r="806" customFormat="false" ht="11.25" hidden="false" customHeight="false" outlineLevel="0" collapsed="false">
      <c r="A806" s="241"/>
    </row>
    <row r="807" customFormat="false" ht="11.25" hidden="false" customHeight="false" outlineLevel="0" collapsed="false">
      <c r="A807" s="241"/>
    </row>
    <row r="808" customFormat="false" ht="11.25" hidden="false" customHeight="false" outlineLevel="0" collapsed="false">
      <c r="A808" s="241"/>
    </row>
    <row r="809" customFormat="false" ht="11.25" hidden="false" customHeight="false" outlineLevel="0" collapsed="false">
      <c r="A809" s="241"/>
    </row>
    <row r="810" customFormat="false" ht="11.25" hidden="false" customHeight="false" outlineLevel="0" collapsed="false">
      <c r="A810" s="241"/>
    </row>
    <row r="811" customFormat="false" ht="11.25" hidden="false" customHeight="false" outlineLevel="0" collapsed="false">
      <c r="A811" s="241"/>
    </row>
    <row r="812" customFormat="false" ht="11.25" hidden="false" customHeight="false" outlineLevel="0" collapsed="false">
      <c r="A812" s="241"/>
    </row>
    <row r="813" customFormat="false" ht="11.25" hidden="false" customHeight="false" outlineLevel="0" collapsed="false">
      <c r="A813" s="241"/>
    </row>
    <row r="814" customFormat="false" ht="11.25" hidden="false" customHeight="false" outlineLevel="0" collapsed="false">
      <c r="A814" s="241"/>
    </row>
    <row r="815" customFormat="false" ht="11.25" hidden="false" customHeight="false" outlineLevel="0" collapsed="false">
      <c r="A815" s="241"/>
    </row>
    <row r="816" customFormat="false" ht="11.25" hidden="false" customHeight="false" outlineLevel="0" collapsed="false">
      <c r="A816" s="241"/>
    </row>
    <row r="817" customFormat="false" ht="11.25" hidden="false" customHeight="false" outlineLevel="0" collapsed="false">
      <c r="A817" s="241"/>
    </row>
    <row r="818" customFormat="false" ht="11.25" hidden="false" customHeight="false" outlineLevel="0" collapsed="false">
      <c r="A818" s="241"/>
    </row>
    <row r="819" customFormat="false" ht="11.25" hidden="false" customHeight="false" outlineLevel="0" collapsed="false">
      <c r="A819" s="241"/>
    </row>
    <row r="820" customFormat="false" ht="11.25" hidden="false" customHeight="false" outlineLevel="0" collapsed="false">
      <c r="A820" s="241"/>
    </row>
    <row r="821" customFormat="false" ht="11.25" hidden="false" customHeight="false" outlineLevel="0" collapsed="false">
      <c r="A821" s="241"/>
    </row>
    <row r="822" customFormat="false" ht="11.25" hidden="false" customHeight="false" outlineLevel="0" collapsed="false">
      <c r="A822" s="241"/>
    </row>
    <row r="823" customFormat="false" ht="11.25" hidden="false" customHeight="false" outlineLevel="0" collapsed="false">
      <c r="A823" s="241"/>
    </row>
    <row r="824" customFormat="false" ht="11.25" hidden="false" customHeight="false" outlineLevel="0" collapsed="false">
      <c r="A824" s="241"/>
    </row>
    <row r="825" customFormat="false" ht="11.25" hidden="false" customHeight="false" outlineLevel="0" collapsed="false">
      <c r="A825" s="241"/>
    </row>
    <row r="826" customFormat="false" ht="11.25" hidden="false" customHeight="false" outlineLevel="0" collapsed="false">
      <c r="A826" s="241"/>
    </row>
    <row r="827" customFormat="false" ht="11.25" hidden="false" customHeight="false" outlineLevel="0" collapsed="false">
      <c r="A827" s="241"/>
    </row>
    <row r="828" customFormat="false" ht="11.25" hidden="false" customHeight="false" outlineLevel="0" collapsed="false">
      <c r="A828" s="241"/>
    </row>
    <row r="829" customFormat="false" ht="11.25" hidden="false" customHeight="false" outlineLevel="0" collapsed="false">
      <c r="A829" s="241"/>
    </row>
    <row r="830" customFormat="false" ht="11.25" hidden="false" customHeight="false" outlineLevel="0" collapsed="false">
      <c r="A830" s="241"/>
    </row>
    <row r="831" customFormat="false" ht="11.25" hidden="false" customHeight="false" outlineLevel="0" collapsed="false">
      <c r="A831" s="241"/>
    </row>
    <row r="832" customFormat="false" ht="11.25" hidden="false" customHeight="false" outlineLevel="0" collapsed="false">
      <c r="A832" s="241"/>
    </row>
    <row r="833" customFormat="false" ht="11.25" hidden="false" customHeight="false" outlineLevel="0" collapsed="false">
      <c r="A833" s="241"/>
    </row>
    <row r="834" customFormat="false" ht="11.25" hidden="false" customHeight="false" outlineLevel="0" collapsed="false">
      <c r="A834" s="241"/>
    </row>
    <row r="835" customFormat="false" ht="11.25" hidden="false" customHeight="false" outlineLevel="0" collapsed="false">
      <c r="A835" s="241"/>
    </row>
    <row r="836" customFormat="false" ht="11.25" hidden="false" customHeight="false" outlineLevel="0" collapsed="false">
      <c r="A836" s="241"/>
    </row>
    <row r="837" customFormat="false" ht="11.25" hidden="false" customHeight="false" outlineLevel="0" collapsed="false">
      <c r="A837" s="241"/>
    </row>
    <row r="838" customFormat="false" ht="11.25" hidden="false" customHeight="false" outlineLevel="0" collapsed="false">
      <c r="A838" s="241"/>
    </row>
    <row r="839" customFormat="false" ht="11.25" hidden="false" customHeight="false" outlineLevel="0" collapsed="false">
      <c r="A839" s="241"/>
    </row>
    <row r="840" customFormat="false" ht="11.25" hidden="false" customHeight="false" outlineLevel="0" collapsed="false">
      <c r="A840" s="241"/>
    </row>
    <row r="841" customFormat="false" ht="11.25" hidden="false" customHeight="false" outlineLevel="0" collapsed="false">
      <c r="A841" s="241"/>
    </row>
    <row r="842" customFormat="false" ht="11.25" hidden="false" customHeight="false" outlineLevel="0" collapsed="false">
      <c r="A842" s="241"/>
    </row>
    <row r="843" customFormat="false" ht="11.25" hidden="false" customHeight="false" outlineLevel="0" collapsed="false">
      <c r="A843" s="241"/>
    </row>
    <row r="844" customFormat="false" ht="11.25" hidden="false" customHeight="false" outlineLevel="0" collapsed="false">
      <c r="A844" s="241"/>
    </row>
    <row r="845" customFormat="false" ht="11.25" hidden="false" customHeight="false" outlineLevel="0" collapsed="false">
      <c r="A845" s="241"/>
    </row>
    <row r="846" customFormat="false" ht="11.25" hidden="false" customHeight="false" outlineLevel="0" collapsed="false">
      <c r="A846" s="241"/>
    </row>
    <row r="847" customFormat="false" ht="11.25" hidden="false" customHeight="false" outlineLevel="0" collapsed="false">
      <c r="A847" s="241"/>
    </row>
    <row r="848" customFormat="false" ht="11.25" hidden="false" customHeight="false" outlineLevel="0" collapsed="false">
      <c r="A848" s="241"/>
    </row>
    <row r="849" customFormat="false" ht="11.25" hidden="false" customHeight="false" outlineLevel="0" collapsed="false">
      <c r="A849" s="241"/>
    </row>
    <row r="850" customFormat="false" ht="11.25" hidden="false" customHeight="false" outlineLevel="0" collapsed="false">
      <c r="A850" s="241"/>
    </row>
    <row r="851" customFormat="false" ht="11.25" hidden="false" customHeight="false" outlineLevel="0" collapsed="false">
      <c r="A851" s="241"/>
    </row>
    <row r="852" customFormat="false" ht="11.25" hidden="false" customHeight="false" outlineLevel="0" collapsed="false">
      <c r="A852" s="241"/>
    </row>
    <row r="853" customFormat="false" ht="11.25" hidden="false" customHeight="false" outlineLevel="0" collapsed="false">
      <c r="A853" s="241"/>
    </row>
    <row r="854" customFormat="false" ht="11.25" hidden="false" customHeight="false" outlineLevel="0" collapsed="false">
      <c r="A854" s="241"/>
    </row>
    <row r="855" customFormat="false" ht="11.25" hidden="false" customHeight="false" outlineLevel="0" collapsed="false">
      <c r="A855" s="241"/>
    </row>
    <row r="856" customFormat="false" ht="11.25" hidden="false" customHeight="false" outlineLevel="0" collapsed="false">
      <c r="A856" s="241"/>
    </row>
    <row r="857" customFormat="false" ht="11.25" hidden="false" customHeight="false" outlineLevel="0" collapsed="false">
      <c r="A857" s="241"/>
    </row>
    <row r="858" customFormat="false" ht="11.25" hidden="false" customHeight="false" outlineLevel="0" collapsed="false">
      <c r="A858" s="241"/>
    </row>
    <row r="859" customFormat="false" ht="11.25" hidden="false" customHeight="false" outlineLevel="0" collapsed="false">
      <c r="A859" s="241"/>
    </row>
    <row r="860" customFormat="false" ht="11.25" hidden="false" customHeight="false" outlineLevel="0" collapsed="false">
      <c r="A860" s="241"/>
    </row>
    <row r="861" customFormat="false" ht="11.25" hidden="false" customHeight="false" outlineLevel="0" collapsed="false">
      <c r="A861" s="241"/>
    </row>
    <row r="862" customFormat="false" ht="11.25" hidden="false" customHeight="false" outlineLevel="0" collapsed="false">
      <c r="A862" s="241"/>
    </row>
    <row r="863" customFormat="false" ht="11.25" hidden="false" customHeight="false" outlineLevel="0" collapsed="false">
      <c r="A863" s="241"/>
    </row>
    <row r="864" customFormat="false" ht="11.25" hidden="false" customHeight="false" outlineLevel="0" collapsed="false">
      <c r="A864" s="241"/>
    </row>
    <row r="865" customFormat="false" ht="11.25" hidden="false" customHeight="false" outlineLevel="0" collapsed="false">
      <c r="A865" s="241"/>
    </row>
    <row r="866" customFormat="false" ht="11.25" hidden="false" customHeight="false" outlineLevel="0" collapsed="false">
      <c r="A866" s="241"/>
    </row>
    <row r="867" customFormat="false" ht="11.25" hidden="false" customHeight="false" outlineLevel="0" collapsed="false">
      <c r="A867" s="241"/>
    </row>
    <row r="868" customFormat="false" ht="11.25" hidden="false" customHeight="false" outlineLevel="0" collapsed="false">
      <c r="A868" s="241"/>
    </row>
    <row r="869" customFormat="false" ht="11.25" hidden="false" customHeight="false" outlineLevel="0" collapsed="false">
      <c r="A869" s="241"/>
    </row>
    <row r="870" customFormat="false" ht="11.25" hidden="false" customHeight="false" outlineLevel="0" collapsed="false">
      <c r="A870" s="241"/>
    </row>
    <row r="871" customFormat="false" ht="11.25" hidden="false" customHeight="false" outlineLevel="0" collapsed="false">
      <c r="A871" s="241"/>
    </row>
    <row r="872" customFormat="false" ht="11.25" hidden="false" customHeight="false" outlineLevel="0" collapsed="false">
      <c r="A872" s="241"/>
    </row>
    <row r="873" customFormat="false" ht="11.25" hidden="false" customHeight="false" outlineLevel="0" collapsed="false">
      <c r="A873" s="241"/>
    </row>
    <row r="874" customFormat="false" ht="11.25" hidden="false" customHeight="false" outlineLevel="0" collapsed="false">
      <c r="A874" s="241"/>
    </row>
    <row r="875" customFormat="false" ht="11.25" hidden="false" customHeight="false" outlineLevel="0" collapsed="false">
      <c r="A875" s="241"/>
    </row>
    <row r="876" customFormat="false" ht="11.25" hidden="false" customHeight="false" outlineLevel="0" collapsed="false">
      <c r="A876" s="241"/>
    </row>
    <row r="877" customFormat="false" ht="11.25" hidden="false" customHeight="false" outlineLevel="0" collapsed="false">
      <c r="A877" s="241"/>
    </row>
    <row r="878" customFormat="false" ht="11.25" hidden="false" customHeight="false" outlineLevel="0" collapsed="false">
      <c r="A878" s="241"/>
    </row>
    <row r="879" customFormat="false" ht="11.25" hidden="false" customHeight="false" outlineLevel="0" collapsed="false">
      <c r="A879" s="241"/>
    </row>
    <row r="880" customFormat="false" ht="11.25" hidden="false" customHeight="false" outlineLevel="0" collapsed="false">
      <c r="A880" s="241"/>
    </row>
    <row r="881" customFormat="false" ht="11.25" hidden="false" customHeight="false" outlineLevel="0" collapsed="false">
      <c r="A881" s="241"/>
    </row>
    <row r="882" customFormat="false" ht="11.25" hidden="false" customHeight="false" outlineLevel="0" collapsed="false">
      <c r="A882" s="241"/>
    </row>
    <row r="883" customFormat="false" ht="11.25" hidden="false" customHeight="false" outlineLevel="0" collapsed="false">
      <c r="A883" s="241"/>
    </row>
    <row r="884" customFormat="false" ht="11.25" hidden="false" customHeight="false" outlineLevel="0" collapsed="false">
      <c r="A884" s="241"/>
    </row>
    <row r="885" customFormat="false" ht="11.25" hidden="false" customHeight="false" outlineLevel="0" collapsed="false">
      <c r="A885" s="241"/>
    </row>
    <row r="886" customFormat="false" ht="11.25" hidden="false" customHeight="false" outlineLevel="0" collapsed="false">
      <c r="A886" s="241"/>
    </row>
    <row r="887" customFormat="false" ht="11.25" hidden="false" customHeight="false" outlineLevel="0" collapsed="false">
      <c r="A887" s="241"/>
    </row>
    <row r="888" customFormat="false" ht="11.25" hidden="false" customHeight="false" outlineLevel="0" collapsed="false">
      <c r="A888" s="241"/>
    </row>
    <row r="889" customFormat="false" ht="11.25" hidden="false" customHeight="false" outlineLevel="0" collapsed="false">
      <c r="A889" s="241"/>
    </row>
    <row r="890" customFormat="false" ht="11.25" hidden="false" customHeight="false" outlineLevel="0" collapsed="false">
      <c r="A890" s="241"/>
    </row>
    <row r="891" customFormat="false" ht="11.25" hidden="false" customHeight="false" outlineLevel="0" collapsed="false">
      <c r="A891" s="241"/>
    </row>
    <row r="892" customFormat="false" ht="11.25" hidden="false" customHeight="false" outlineLevel="0" collapsed="false">
      <c r="A892" s="241"/>
    </row>
    <row r="893" customFormat="false" ht="11.25" hidden="false" customHeight="false" outlineLevel="0" collapsed="false">
      <c r="A893" s="241"/>
    </row>
    <row r="894" customFormat="false" ht="11.25" hidden="false" customHeight="false" outlineLevel="0" collapsed="false">
      <c r="A894" s="241"/>
    </row>
    <row r="895" customFormat="false" ht="11.25" hidden="false" customHeight="false" outlineLevel="0" collapsed="false">
      <c r="A895" s="241"/>
    </row>
    <row r="896" customFormat="false" ht="11.25" hidden="false" customHeight="false" outlineLevel="0" collapsed="false">
      <c r="A896" s="241"/>
    </row>
    <row r="897" customFormat="false" ht="11.25" hidden="false" customHeight="false" outlineLevel="0" collapsed="false">
      <c r="A897" s="241"/>
    </row>
    <row r="898" customFormat="false" ht="11.25" hidden="false" customHeight="false" outlineLevel="0" collapsed="false">
      <c r="A898" s="241"/>
    </row>
    <row r="899" customFormat="false" ht="11.25" hidden="false" customHeight="false" outlineLevel="0" collapsed="false">
      <c r="A899" s="241"/>
    </row>
    <row r="900" customFormat="false" ht="11.25" hidden="false" customHeight="false" outlineLevel="0" collapsed="false">
      <c r="A900" s="241"/>
    </row>
    <row r="901" customFormat="false" ht="11.25" hidden="false" customHeight="false" outlineLevel="0" collapsed="false">
      <c r="A901" s="241"/>
    </row>
    <row r="902" customFormat="false" ht="11.25" hidden="false" customHeight="false" outlineLevel="0" collapsed="false">
      <c r="A902" s="241"/>
    </row>
    <row r="903" customFormat="false" ht="11.25" hidden="false" customHeight="false" outlineLevel="0" collapsed="false">
      <c r="A903" s="241"/>
    </row>
    <row r="904" customFormat="false" ht="11.25" hidden="false" customHeight="false" outlineLevel="0" collapsed="false">
      <c r="A904" s="241"/>
    </row>
    <row r="905" customFormat="false" ht="11.25" hidden="false" customHeight="false" outlineLevel="0" collapsed="false">
      <c r="A905" s="241"/>
    </row>
    <row r="906" customFormat="false" ht="11.25" hidden="false" customHeight="false" outlineLevel="0" collapsed="false">
      <c r="A906" s="241"/>
    </row>
    <row r="907" customFormat="false" ht="11.25" hidden="false" customHeight="false" outlineLevel="0" collapsed="false">
      <c r="A907" s="241"/>
    </row>
    <row r="908" customFormat="false" ht="11.25" hidden="false" customHeight="false" outlineLevel="0" collapsed="false">
      <c r="A908" s="241"/>
    </row>
    <row r="909" customFormat="false" ht="11.25" hidden="false" customHeight="false" outlineLevel="0" collapsed="false">
      <c r="A909" s="241"/>
    </row>
    <row r="910" customFormat="false" ht="11.25" hidden="false" customHeight="false" outlineLevel="0" collapsed="false">
      <c r="A910" s="241"/>
    </row>
    <row r="911" customFormat="false" ht="11.25" hidden="false" customHeight="false" outlineLevel="0" collapsed="false">
      <c r="A911" s="241"/>
    </row>
    <row r="912" customFormat="false" ht="11.25" hidden="false" customHeight="false" outlineLevel="0" collapsed="false">
      <c r="A912" s="241"/>
    </row>
    <row r="913" customFormat="false" ht="11.25" hidden="false" customHeight="false" outlineLevel="0" collapsed="false">
      <c r="A913" s="241"/>
    </row>
    <row r="914" customFormat="false" ht="11.25" hidden="false" customHeight="false" outlineLevel="0" collapsed="false">
      <c r="A914" s="241"/>
    </row>
    <row r="915" customFormat="false" ht="11.25" hidden="false" customHeight="false" outlineLevel="0" collapsed="false">
      <c r="A915" s="241"/>
    </row>
    <row r="916" customFormat="false" ht="11.25" hidden="false" customHeight="false" outlineLevel="0" collapsed="false">
      <c r="A916" s="241"/>
    </row>
    <row r="917" customFormat="false" ht="11.25" hidden="false" customHeight="false" outlineLevel="0" collapsed="false">
      <c r="A917" s="241"/>
    </row>
    <row r="918" customFormat="false" ht="11.25" hidden="false" customHeight="false" outlineLevel="0" collapsed="false">
      <c r="A918" s="241"/>
    </row>
    <row r="919" customFormat="false" ht="11.25" hidden="false" customHeight="false" outlineLevel="0" collapsed="false">
      <c r="A919" s="241"/>
    </row>
    <row r="920" customFormat="false" ht="11.25" hidden="false" customHeight="false" outlineLevel="0" collapsed="false">
      <c r="A920" s="241"/>
    </row>
    <row r="921" customFormat="false" ht="11.25" hidden="false" customHeight="false" outlineLevel="0" collapsed="false">
      <c r="A921" s="241"/>
    </row>
    <row r="922" customFormat="false" ht="11.25" hidden="false" customHeight="false" outlineLevel="0" collapsed="false">
      <c r="A922" s="241"/>
    </row>
    <row r="923" customFormat="false" ht="11.25" hidden="false" customHeight="false" outlineLevel="0" collapsed="false">
      <c r="A923" s="241"/>
    </row>
    <row r="924" customFormat="false" ht="11.25" hidden="false" customHeight="false" outlineLevel="0" collapsed="false">
      <c r="A924" s="241"/>
    </row>
    <row r="925" customFormat="false" ht="11.25" hidden="false" customHeight="false" outlineLevel="0" collapsed="false">
      <c r="A925" s="241"/>
    </row>
    <row r="926" customFormat="false" ht="11.25" hidden="false" customHeight="false" outlineLevel="0" collapsed="false">
      <c r="A926" s="241"/>
    </row>
    <row r="927" customFormat="false" ht="11.25" hidden="false" customHeight="false" outlineLevel="0" collapsed="false">
      <c r="A927" s="241"/>
    </row>
    <row r="928" customFormat="false" ht="11.25" hidden="false" customHeight="false" outlineLevel="0" collapsed="false">
      <c r="A928" s="241"/>
    </row>
    <row r="929" customFormat="false" ht="11.25" hidden="false" customHeight="false" outlineLevel="0" collapsed="false">
      <c r="A929" s="241"/>
    </row>
    <row r="930" customFormat="false" ht="11.25" hidden="false" customHeight="false" outlineLevel="0" collapsed="false">
      <c r="A930" s="241"/>
    </row>
    <row r="931" customFormat="false" ht="11.25" hidden="false" customHeight="false" outlineLevel="0" collapsed="false">
      <c r="A931" s="241"/>
    </row>
    <row r="932" customFormat="false" ht="11.25" hidden="false" customHeight="false" outlineLevel="0" collapsed="false">
      <c r="A932" s="241"/>
    </row>
    <row r="933" customFormat="false" ht="11.25" hidden="false" customHeight="false" outlineLevel="0" collapsed="false">
      <c r="A933" s="241"/>
    </row>
    <row r="934" customFormat="false" ht="11.25" hidden="false" customHeight="false" outlineLevel="0" collapsed="false">
      <c r="A934" s="241"/>
    </row>
    <row r="935" customFormat="false" ht="11.25" hidden="false" customHeight="false" outlineLevel="0" collapsed="false">
      <c r="A935" s="241"/>
    </row>
    <row r="936" customFormat="false" ht="11.25" hidden="false" customHeight="false" outlineLevel="0" collapsed="false">
      <c r="A936" s="241"/>
    </row>
    <row r="937" customFormat="false" ht="11.25" hidden="false" customHeight="false" outlineLevel="0" collapsed="false">
      <c r="A937" s="241"/>
    </row>
    <row r="938" customFormat="false" ht="11.25" hidden="false" customHeight="false" outlineLevel="0" collapsed="false">
      <c r="A938" s="241"/>
    </row>
    <row r="939" customFormat="false" ht="11.25" hidden="false" customHeight="false" outlineLevel="0" collapsed="false">
      <c r="A939" s="241"/>
    </row>
    <row r="940" customFormat="false" ht="11.25" hidden="false" customHeight="false" outlineLevel="0" collapsed="false">
      <c r="A940" s="241"/>
    </row>
    <row r="941" customFormat="false" ht="11.25" hidden="false" customHeight="false" outlineLevel="0" collapsed="false">
      <c r="A941" s="241"/>
    </row>
    <row r="942" customFormat="false" ht="11.25" hidden="false" customHeight="false" outlineLevel="0" collapsed="false">
      <c r="A942" s="241"/>
    </row>
    <row r="943" customFormat="false" ht="11.25" hidden="false" customHeight="false" outlineLevel="0" collapsed="false">
      <c r="A943" s="241"/>
    </row>
    <row r="944" customFormat="false" ht="11.25" hidden="false" customHeight="false" outlineLevel="0" collapsed="false">
      <c r="A944" s="241"/>
    </row>
    <row r="945" customFormat="false" ht="11.25" hidden="false" customHeight="false" outlineLevel="0" collapsed="false">
      <c r="A945" s="241"/>
    </row>
    <row r="946" customFormat="false" ht="11.25" hidden="false" customHeight="false" outlineLevel="0" collapsed="false">
      <c r="A946" s="241"/>
    </row>
    <row r="947" customFormat="false" ht="11.25" hidden="false" customHeight="false" outlineLevel="0" collapsed="false">
      <c r="A947" s="241"/>
    </row>
    <row r="948" customFormat="false" ht="11.25" hidden="false" customHeight="false" outlineLevel="0" collapsed="false">
      <c r="A948" s="241"/>
    </row>
    <row r="949" customFormat="false" ht="11.25" hidden="false" customHeight="false" outlineLevel="0" collapsed="false">
      <c r="A949" s="241"/>
    </row>
    <row r="950" customFormat="false" ht="11.25" hidden="false" customHeight="false" outlineLevel="0" collapsed="false">
      <c r="A950" s="241"/>
    </row>
    <row r="951" customFormat="false" ht="11.25" hidden="false" customHeight="false" outlineLevel="0" collapsed="false">
      <c r="A951" s="241"/>
    </row>
    <row r="952" customFormat="false" ht="11.25" hidden="false" customHeight="false" outlineLevel="0" collapsed="false">
      <c r="A952" s="241"/>
    </row>
    <row r="953" customFormat="false" ht="11.25" hidden="false" customHeight="false" outlineLevel="0" collapsed="false">
      <c r="A953" s="241"/>
    </row>
    <row r="954" customFormat="false" ht="11.25" hidden="false" customHeight="false" outlineLevel="0" collapsed="false">
      <c r="A954" s="241"/>
    </row>
    <row r="955" customFormat="false" ht="11.25" hidden="false" customHeight="false" outlineLevel="0" collapsed="false">
      <c r="A955" s="241"/>
    </row>
    <row r="956" customFormat="false" ht="11.25" hidden="false" customHeight="false" outlineLevel="0" collapsed="false">
      <c r="A956" s="241"/>
    </row>
    <row r="957" customFormat="false" ht="11.25" hidden="false" customHeight="false" outlineLevel="0" collapsed="false">
      <c r="A957" s="241"/>
    </row>
    <row r="958" customFormat="false" ht="11.25" hidden="false" customHeight="false" outlineLevel="0" collapsed="false">
      <c r="A958" s="241"/>
    </row>
    <row r="959" customFormat="false" ht="11.25" hidden="false" customHeight="false" outlineLevel="0" collapsed="false">
      <c r="A959" s="241"/>
    </row>
    <row r="960" customFormat="false" ht="11.25" hidden="false" customHeight="false" outlineLevel="0" collapsed="false">
      <c r="A960" s="241"/>
    </row>
    <row r="961" customFormat="false" ht="11.25" hidden="false" customHeight="false" outlineLevel="0" collapsed="false">
      <c r="A961" s="241"/>
    </row>
    <row r="962" customFormat="false" ht="11.25" hidden="false" customHeight="false" outlineLevel="0" collapsed="false">
      <c r="A962" s="241"/>
    </row>
    <row r="963" customFormat="false" ht="11.25" hidden="false" customHeight="false" outlineLevel="0" collapsed="false">
      <c r="A963" s="241"/>
    </row>
    <row r="964" customFormat="false" ht="11.25" hidden="false" customHeight="false" outlineLevel="0" collapsed="false">
      <c r="A964" s="241"/>
    </row>
    <row r="965" customFormat="false" ht="11.25" hidden="false" customHeight="false" outlineLevel="0" collapsed="false">
      <c r="A965" s="241"/>
    </row>
    <row r="966" customFormat="false" ht="11.25" hidden="false" customHeight="false" outlineLevel="0" collapsed="false">
      <c r="A966" s="241"/>
    </row>
    <row r="967" customFormat="false" ht="11.25" hidden="false" customHeight="false" outlineLevel="0" collapsed="false">
      <c r="A967" s="241"/>
    </row>
    <row r="968" customFormat="false" ht="11.25" hidden="false" customHeight="false" outlineLevel="0" collapsed="false">
      <c r="A968" s="241"/>
    </row>
    <row r="969" customFormat="false" ht="11.25" hidden="false" customHeight="false" outlineLevel="0" collapsed="false">
      <c r="A969" s="241"/>
    </row>
    <row r="970" customFormat="false" ht="11.25" hidden="false" customHeight="false" outlineLevel="0" collapsed="false">
      <c r="A970" s="241"/>
    </row>
    <row r="971" customFormat="false" ht="11.25" hidden="false" customHeight="false" outlineLevel="0" collapsed="false">
      <c r="A971" s="241"/>
    </row>
    <row r="972" customFormat="false" ht="11.25" hidden="false" customHeight="false" outlineLevel="0" collapsed="false">
      <c r="A972" s="241"/>
    </row>
    <row r="973" customFormat="false" ht="11.25" hidden="false" customHeight="false" outlineLevel="0" collapsed="false">
      <c r="A973" s="241"/>
    </row>
    <row r="974" customFormat="false" ht="11.25" hidden="false" customHeight="false" outlineLevel="0" collapsed="false">
      <c r="A974" s="241"/>
    </row>
    <row r="975" customFormat="false" ht="11.25" hidden="false" customHeight="false" outlineLevel="0" collapsed="false">
      <c r="A975" s="241"/>
    </row>
    <row r="976" customFormat="false" ht="11.25" hidden="false" customHeight="false" outlineLevel="0" collapsed="false">
      <c r="A976" s="241"/>
    </row>
    <row r="977" customFormat="false" ht="11.25" hidden="false" customHeight="false" outlineLevel="0" collapsed="false">
      <c r="A977" s="241"/>
    </row>
    <row r="978" customFormat="false" ht="11.25" hidden="false" customHeight="false" outlineLevel="0" collapsed="false">
      <c r="A978" s="241"/>
    </row>
    <row r="979" customFormat="false" ht="11.25" hidden="false" customHeight="false" outlineLevel="0" collapsed="false">
      <c r="A979" s="241"/>
    </row>
    <row r="980" customFormat="false" ht="11.25" hidden="false" customHeight="false" outlineLevel="0" collapsed="false">
      <c r="A980" s="241"/>
    </row>
    <row r="981" customFormat="false" ht="11.25" hidden="false" customHeight="false" outlineLevel="0" collapsed="false">
      <c r="A981" s="241"/>
    </row>
    <row r="982" customFormat="false" ht="11.25" hidden="false" customHeight="false" outlineLevel="0" collapsed="false">
      <c r="A982" s="241"/>
    </row>
    <row r="983" customFormat="false" ht="11.25" hidden="false" customHeight="false" outlineLevel="0" collapsed="false">
      <c r="A983" s="241"/>
    </row>
    <row r="984" customFormat="false" ht="11.25" hidden="false" customHeight="false" outlineLevel="0" collapsed="false">
      <c r="A984" s="241"/>
    </row>
    <row r="985" customFormat="false" ht="11.25" hidden="false" customHeight="false" outlineLevel="0" collapsed="false">
      <c r="A985" s="241"/>
    </row>
    <row r="986" customFormat="false" ht="11.25" hidden="false" customHeight="false" outlineLevel="0" collapsed="false">
      <c r="A986" s="241"/>
    </row>
    <row r="987" customFormat="false" ht="11.25" hidden="false" customHeight="false" outlineLevel="0" collapsed="false">
      <c r="A987" s="241"/>
    </row>
    <row r="988" customFormat="false" ht="11.25" hidden="false" customHeight="false" outlineLevel="0" collapsed="false">
      <c r="A988" s="241"/>
    </row>
    <row r="989" customFormat="false" ht="11.25" hidden="false" customHeight="false" outlineLevel="0" collapsed="false">
      <c r="A989" s="241"/>
    </row>
    <row r="990" customFormat="false" ht="11.25" hidden="false" customHeight="false" outlineLevel="0" collapsed="false">
      <c r="A990" s="241"/>
    </row>
    <row r="991" customFormat="false" ht="11.25" hidden="false" customHeight="false" outlineLevel="0" collapsed="false">
      <c r="A991" s="241"/>
    </row>
    <row r="992" customFormat="false" ht="11.25" hidden="false" customHeight="false" outlineLevel="0" collapsed="false">
      <c r="A992" s="241"/>
    </row>
    <row r="993" customFormat="false" ht="11.25" hidden="false" customHeight="false" outlineLevel="0" collapsed="false">
      <c r="A993" s="241"/>
    </row>
    <row r="994" customFormat="false" ht="11.25" hidden="false" customHeight="false" outlineLevel="0" collapsed="false">
      <c r="A994" s="241"/>
    </row>
    <row r="995" customFormat="false" ht="11.25" hidden="false" customHeight="false" outlineLevel="0" collapsed="false">
      <c r="A995" s="241"/>
    </row>
    <row r="996" customFormat="false" ht="11.25" hidden="false" customHeight="false" outlineLevel="0" collapsed="false">
      <c r="A996" s="241"/>
    </row>
    <row r="997" customFormat="false" ht="11.25" hidden="false" customHeight="false" outlineLevel="0" collapsed="false">
      <c r="A997" s="241"/>
    </row>
    <row r="998" customFormat="false" ht="11.25" hidden="false" customHeight="false" outlineLevel="0" collapsed="false">
      <c r="A998" s="241"/>
    </row>
    <row r="999" customFormat="false" ht="11.25" hidden="false" customHeight="false" outlineLevel="0" collapsed="false">
      <c r="A999" s="241"/>
    </row>
    <row r="1000" customFormat="false" ht="11.25" hidden="false" customHeight="false" outlineLevel="0" collapsed="false">
      <c r="A1000" s="241"/>
    </row>
    <row r="1001" customFormat="false" ht="11.25" hidden="false" customHeight="false" outlineLevel="0" collapsed="false">
      <c r="A1001" s="241"/>
    </row>
    <row r="1002" customFormat="false" ht="11.25" hidden="false" customHeight="false" outlineLevel="0" collapsed="false">
      <c r="A1002" s="241"/>
    </row>
    <row r="1003" customFormat="false" ht="11.25" hidden="false" customHeight="false" outlineLevel="0" collapsed="false">
      <c r="A1003" s="241"/>
    </row>
    <row r="1004" customFormat="false" ht="11.25" hidden="false" customHeight="false" outlineLevel="0" collapsed="false">
      <c r="A1004" s="241"/>
    </row>
    <row r="1005" customFormat="false" ht="11.25" hidden="false" customHeight="false" outlineLevel="0" collapsed="false">
      <c r="A1005" s="241"/>
    </row>
    <row r="1006" customFormat="false" ht="11.25" hidden="false" customHeight="false" outlineLevel="0" collapsed="false">
      <c r="A1006" s="241"/>
    </row>
    <row r="1007" customFormat="false" ht="11.25" hidden="false" customHeight="false" outlineLevel="0" collapsed="false">
      <c r="A1007" s="241"/>
    </row>
    <row r="1008" customFormat="false" ht="11.25" hidden="false" customHeight="false" outlineLevel="0" collapsed="false">
      <c r="A1008" s="241"/>
    </row>
    <row r="1009" customFormat="false" ht="11.25" hidden="false" customHeight="false" outlineLevel="0" collapsed="false">
      <c r="A1009" s="241"/>
    </row>
    <row r="1010" customFormat="false" ht="11.25" hidden="false" customHeight="false" outlineLevel="0" collapsed="false">
      <c r="A1010" s="241"/>
    </row>
    <row r="1011" customFormat="false" ht="11.25" hidden="false" customHeight="false" outlineLevel="0" collapsed="false">
      <c r="A1011" s="241"/>
    </row>
    <row r="1012" customFormat="false" ht="11.25" hidden="false" customHeight="false" outlineLevel="0" collapsed="false">
      <c r="A1012" s="241"/>
    </row>
    <row r="1013" customFormat="false" ht="11.25" hidden="false" customHeight="false" outlineLevel="0" collapsed="false">
      <c r="A1013" s="241"/>
    </row>
    <row r="1014" customFormat="false" ht="11.25" hidden="false" customHeight="false" outlineLevel="0" collapsed="false">
      <c r="A1014" s="241"/>
    </row>
    <row r="1015" customFormat="false" ht="11.25" hidden="false" customHeight="false" outlineLevel="0" collapsed="false">
      <c r="A1015" s="241"/>
    </row>
    <row r="1016" customFormat="false" ht="11.25" hidden="false" customHeight="false" outlineLevel="0" collapsed="false">
      <c r="A1016" s="241"/>
    </row>
    <row r="1017" customFormat="false" ht="11.25" hidden="false" customHeight="false" outlineLevel="0" collapsed="false">
      <c r="A1017" s="241"/>
    </row>
    <row r="1018" customFormat="false" ht="11.25" hidden="false" customHeight="false" outlineLevel="0" collapsed="false">
      <c r="A1018" s="241"/>
    </row>
    <row r="1019" customFormat="false" ht="11.25" hidden="false" customHeight="false" outlineLevel="0" collapsed="false">
      <c r="A1019" s="241"/>
    </row>
    <row r="1020" customFormat="false" ht="11.25" hidden="false" customHeight="false" outlineLevel="0" collapsed="false">
      <c r="A1020" s="241"/>
    </row>
    <row r="1021" customFormat="false" ht="11.25" hidden="false" customHeight="false" outlineLevel="0" collapsed="false">
      <c r="A1021" s="241"/>
    </row>
    <row r="1022" customFormat="false" ht="11.25" hidden="false" customHeight="false" outlineLevel="0" collapsed="false">
      <c r="A1022" s="241"/>
    </row>
    <row r="1023" customFormat="false" ht="11.25" hidden="false" customHeight="false" outlineLevel="0" collapsed="false">
      <c r="A1023" s="241"/>
    </row>
    <row r="1024" customFormat="false" ht="11.25" hidden="false" customHeight="false" outlineLevel="0" collapsed="false">
      <c r="A1024" s="241"/>
    </row>
    <row r="1025" customFormat="false" ht="11.25" hidden="false" customHeight="false" outlineLevel="0" collapsed="false">
      <c r="A1025" s="241"/>
    </row>
    <row r="1026" customFormat="false" ht="11.25" hidden="false" customHeight="false" outlineLevel="0" collapsed="false">
      <c r="A1026" s="241"/>
    </row>
    <row r="1027" customFormat="false" ht="11.25" hidden="false" customHeight="false" outlineLevel="0" collapsed="false">
      <c r="A1027" s="241"/>
    </row>
    <row r="1028" customFormat="false" ht="11.25" hidden="false" customHeight="false" outlineLevel="0" collapsed="false">
      <c r="A1028" s="241"/>
    </row>
    <row r="1029" customFormat="false" ht="11.25" hidden="false" customHeight="false" outlineLevel="0" collapsed="false">
      <c r="A1029" s="241"/>
    </row>
    <row r="1030" customFormat="false" ht="11.25" hidden="false" customHeight="false" outlineLevel="0" collapsed="false">
      <c r="A1030" s="241"/>
    </row>
    <row r="1031" customFormat="false" ht="11.25" hidden="false" customHeight="false" outlineLevel="0" collapsed="false">
      <c r="A1031" s="241"/>
    </row>
    <row r="1032" customFormat="false" ht="11.25" hidden="false" customHeight="false" outlineLevel="0" collapsed="false">
      <c r="A1032" s="241"/>
    </row>
    <row r="1033" customFormat="false" ht="11.25" hidden="false" customHeight="false" outlineLevel="0" collapsed="false">
      <c r="A1033" s="241"/>
    </row>
    <row r="1034" customFormat="false" ht="11.25" hidden="false" customHeight="false" outlineLevel="0" collapsed="false">
      <c r="A1034" s="241"/>
    </row>
    <row r="1035" customFormat="false" ht="11.25" hidden="false" customHeight="false" outlineLevel="0" collapsed="false">
      <c r="A1035" s="241"/>
    </row>
    <row r="1036" customFormat="false" ht="11.25" hidden="false" customHeight="false" outlineLevel="0" collapsed="false">
      <c r="A1036" s="241"/>
    </row>
    <row r="1037" customFormat="false" ht="11.25" hidden="false" customHeight="false" outlineLevel="0" collapsed="false">
      <c r="A1037" s="241"/>
    </row>
    <row r="1038" customFormat="false" ht="11.25" hidden="false" customHeight="false" outlineLevel="0" collapsed="false">
      <c r="A1038" s="241"/>
    </row>
    <row r="1039" customFormat="false" ht="11.25" hidden="false" customHeight="false" outlineLevel="0" collapsed="false">
      <c r="A1039" s="241"/>
    </row>
    <row r="1040" customFormat="false" ht="11.25" hidden="false" customHeight="false" outlineLevel="0" collapsed="false">
      <c r="A1040" s="241"/>
    </row>
    <row r="1041" customFormat="false" ht="11.25" hidden="false" customHeight="false" outlineLevel="0" collapsed="false">
      <c r="A1041" s="241"/>
    </row>
    <row r="1042" customFormat="false" ht="11.25" hidden="false" customHeight="false" outlineLevel="0" collapsed="false">
      <c r="A1042" s="241"/>
    </row>
    <row r="1043" customFormat="false" ht="11.25" hidden="false" customHeight="false" outlineLevel="0" collapsed="false">
      <c r="A1043" s="241"/>
    </row>
    <row r="1044" customFormat="false" ht="11.25" hidden="false" customHeight="false" outlineLevel="0" collapsed="false">
      <c r="A1044" s="241"/>
    </row>
    <row r="1045" customFormat="false" ht="11.25" hidden="false" customHeight="false" outlineLevel="0" collapsed="false">
      <c r="A1045" s="241"/>
    </row>
    <row r="1046" customFormat="false" ht="11.25" hidden="false" customHeight="false" outlineLevel="0" collapsed="false">
      <c r="A1046" s="241"/>
    </row>
    <row r="1047" customFormat="false" ht="11.25" hidden="false" customHeight="false" outlineLevel="0" collapsed="false">
      <c r="A1047" s="241"/>
    </row>
    <row r="1048" customFormat="false" ht="11.25" hidden="false" customHeight="false" outlineLevel="0" collapsed="false">
      <c r="A1048" s="241"/>
    </row>
    <row r="1049" customFormat="false" ht="11.25" hidden="false" customHeight="false" outlineLevel="0" collapsed="false">
      <c r="A1049" s="241"/>
    </row>
    <row r="1050" customFormat="false" ht="11.25" hidden="false" customHeight="false" outlineLevel="0" collapsed="false">
      <c r="A1050" s="241"/>
    </row>
    <row r="1051" customFormat="false" ht="11.25" hidden="false" customHeight="false" outlineLevel="0" collapsed="false">
      <c r="A1051" s="241"/>
    </row>
    <row r="1052" customFormat="false" ht="11.25" hidden="false" customHeight="false" outlineLevel="0" collapsed="false">
      <c r="A1052" s="241"/>
    </row>
    <row r="1053" customFormat="false" ht="11.25" hidden="false" customHeight="false" outlineLevel="0" collapsed="false">
      <c r="A1053" s="241"/>
    </row>
    <row r="1054" customFormat="false" ht="11.25" hidden="false" customHeight="false" outlineLevel="0" collapsed="false">
      <c r="A1054" s="241"/>
    </row>
    <row r="1055" customFormat="false" ht="11.25" hidden="false" customHeight="false" outlineLevel="0" collapsed="false">
      <c r="A1055" s="241"/>
    </row>
    <row r="1056" customFormat="false" ht="11.25" hidden="false" customHeight="false" outlineLevel="0" collapsed="false">
      <c r="A1056" s="241"/>
    </row>
    <row r="1057" customFormat="false" ht="11.25" hidden="false" customHeight="false" outlineLevel="0" collapsed="false">
      <c r="A1057" s="241"/>
    </row>
    <row r="1058" customFormat="false" ht="11.25" hidden="false" customHeight="false" outlineLevel="0" collapsed="false">
      <c r="A1058" s="241"/>
    </row>
    <row r="1059" customFormat="false" ht="11.25" hidden="false" customHeight="false" outlineLevel="0" collapsed="false">
      <c r="A1059" s="241"/>
    </row>
    <row r="1060" customFormat="false" ht="11.25" hidden="false" customHeight="false" outlineLevel="0" collapsed="false">
      <c r="A1060" s="241"/>
    </row>
    <row r="1061" customFormat="false" ht="11.25" hidden="false" customHeight="false" outlineLevel="0" collapsed="false">
      <c r="A1061" s="241"/>
    </row>
    <row r="1062" customFormat="false" ht="11.25" hidden="false" customHeight="false" outlineLevel="0" collapsed="false">
      <c r="A1062" s="241"/>
    </row>
    <row r="1063" customFormat="false" ht="11.25" hidden="false" customHeight="false" outlineLevel="0" collapsed="false">
      <c r="A1063" s="241"/>
    </row>
    <row r="1064" customFormat="false" ht="11.25" hidden="false" customHeight="false" outlineLevel="0" collapsed="false">
      <c r="A1064" s="241"/>
    </row>
    <row r="1065" customFormat="false" ht="11.25" hidden="false" customHeight="false" outlineLevel="0" collapsed="false">
      <c r="A1065" s="241"/>
    </row>
    <row r="1066" customFormat="false" ht="11.25" hidden="false" customHeight="false" outlineLevel="0" collapsed="false">
      <c r="A1066" s="241"/>
    </row>
    <row r="1067" customFormat="false" ht="11.25" hidden="false" customHeight="false" outlineLevel="0" collapsed="false">
      <c r="A1067" s="241"/>
    </row>
  </sheetData>
  <printOptions headings="false" gridLines="false" gridLinesSet="true" horizontalCentered="true" verticalCentered="false"/>
  <pageMargins left="0.747916666666667" right="0.747916666666667" top="0.984027777777778" bottom="0.984027777777778" header="0.5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2000-04-24T15:34:08Z</dcterms:created>
  <dc:creator>EPMI 24 Hour Trading:(800)349-5527:Arch</dc:creator>
  <dc:description>- Oracle 8i ODBC QueryFix Applied</dc:description>
  <dc:language>en-US</dc:language>
  <cp:lastModifiedBy>FChang</cp:lastModifiedBy>
  <cp:lastPrinted>2001-10-23T15:53:25Z</cp:lastPrinted>
  <dcterms:modified xsi:type="dcterms:W3CDTF">2001-10-09T17:50:50Z</dcterms:modified>
  <cp:revision>0</cp:revision>
  <dc:subject/>
  <dc:title/>
</cp:coreProperties>
</file>