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Sheet1!$1:$2</definedName>
    <definedName function="false" hidden="false" localSheetId="1" name="_xlnm.Print_Area" vbProcedure="false">Sheet2!$A$1:$O$716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28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Aristech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26</xdr:row>
                <xdr:rowOff>7</xdr:rowOff>
              </xdr:from>
              <xdr:to>
                <xdr:col>13</xdr:col>
                <xdr:colOff>0</xdr:colOff>
                <xdr:row>30</xdr:row>
                <xdr:rowOff>13</xdr:rowOff>
              </xdr:to>
            </anchor>
          </commentPr>
        </mc:Choice>
        <mc:Fallback/>
      </mc:AlternateContent>
    </comment>
    <comment ref="K153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Alliance=
500 dth/day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151</xdr:row>
                <xdr:rowOff>7</xdr:rowOff>
              </xdr:from>
              <xdr:to>
                <xdr:col>13</xdr:col>
                <xdr:colOff>0</xdr:colOff>
                <xdr:row>155</xdr:row>
                <xdr:rowOff>13</xdr:rowOff>
              </xdr:to>
            </anchor>
          </commentPr>
        </mc:Choice>
        <mc:Fallback/>
      </mc:AlternateContent>
    </comment>
    <comment ref="K233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TIMET=
1632 dth/day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231</xdr:row>
                <xdr:rowOff>7</xdr:rowOff>
              </xdr:from>
              <xdr:to>
                <xdr:col>13</xdr:col>
                <xdr:colOff>0</xdr:colOff>
                <xdr:row>235</xdr:row>
                <xdr:rowOff>13</xdr:rowOff>
              </xdr:to>
            </anchor>
          </commentPr>
        </mc:Choice>
        <mc:Fallback/>
      </mc:AlternateContent>
    </comment>
    <comment ref="K290" authorId="0">
      <text>
        <r>
          <rPr>
            <b val="true"/>
            <sz val="8"/>
            <color rgb="FF000000"/>
            <rFont val="Tahoma"/>
            <family val="0"/>
          </rPr>
          <t xml:space="preserve">kdestep:
AMG numbers not final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288</xdr:row>
                <xdr:rowOff>7</xdr:rowOff>
              </xdr:from>
              <xdr:to>
                <xdr:col>13</xdr:col>
                <xdr:colOff>0</xdr:colOff>
                <xdr:row>292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<sst xmlns="http://schemas.openxmlformats.org/spreadsheetml/2006/main" count="3067" uniqueCount="418">
  <si>
    <t xml:space="preserve">TCO DELIVERED - VARIOUS CITYGATES</t>
  </si>
  <si>
    <t xml:space="preserve">OP 1</t>
  </si>
  <si>
    <t xml:space="preserve">MKT 33</t>
  </si>
  <si>
    <t xml:space="preserve">CES MARKET - COMM &amp; INDUSTRIAL</t>
  </si>
  <si>
    <t xml:space="preserve">TRANSPORT AVAILABLE</t>
  </si>
  <si>
    <t xml:space="preserve">CES MARKET - CHOICE PROGRAMS</t>
  </si>
  <si>
    <t xml:space="preserve">GATES SERVED:</t>
  </si>
  <si>
    <t xml:space="preserve">CGV, HOPEWELL, ALLIED SIGNAL, CITY OF RICHMOND</t>
  </si>
  <si>
    <t xml:space="preserve">MKT 34</t>
  </si>
  <si>
    <t xml:space="preserve">CGV, NORTH CAROLINA NATURAL, VIRGINIA NATURAL, CALP</t>
  </si>
  <si>
    <t xml:space="preserve">OP 2</t>
  </si>
  <si>
    <t xml:space="preserve">MKT 20</t>
  </si>
  <si>
    <t xml:space="preserve">NYSEG</t>
  </si>
  <si>
    <t xml:space="preserve">OP 3</t>
  </si>
  <si>
    <t xml:space="preserve">MKT 15</t>
  </si>
  <si>
    <t xml:space="preserve">COLUMBIA OF KENTUCKY, COLUMBIA OF OHIO, KENTUCKY OHIO</t>
  </si>
  <si>
    <t xml:space="preserve">MKT 16</t>
  </si>
  <si>
    <t xml:space="preserve">COLUMBIA OF KENTUCKY, MOUNTAINEER GAS</t>
  </si>
  <si>
    <t xml:space="preserve">MKT 17</t>
  </si>
  <si>
    <t xml:space="preserve">COLUMBIA OF VIRGINIA, MOUNTAINEER GAS</t>
  </si>
  <si>
    <t xml:space="preserve">MKT 18</t>
  </si>
  <si>
    <t xml:space="preserve">COLUMBIA OF KENTUCKY, COLUMBIA OF VIRGINIA, MOUNTAINEER GAS</t>
  </si>
  <si>
    <t xml:space="preserve">MKT 19</t>
  </si>
  <si>
    <t xml:space="preserve">MOUNTAINEER GAS, TRANSPORT GAS</t>
  </si>
  <si>
    <t xml:space="preserve">OP 4</t>
  </si>
  <si>
    <t xml:space="preserve">MKT 21</t>
  </si>
  <si>
    <t xml:space="preserve">See Note 1</t>
  </si>
  <si>
    <t xml:space="preserve">ORANGE &amp; ROCKLAND, PENN FUELS, PHILLY GAS &amp;WATER</t>
  </si>
  <si>
    <t xml:space="preserve">MKT 22</t>
  </si>
  <si>
    <t xml:space="preserve">NUI, NJ NATURAL</t>
  </si>
  <si>
    <t xml:space="preserve">MKT 23</t>
  </si>
  <si>
    <t xml:space="preserve">NUI, UGI</t>
  </si>
  <si>
    <t xml:space="preserve">MKT 24</t>
  </si>
  <si>
    <t xml:space="preserve">WEST DEPFORD, DELMARVA, SOUTH JERSEY</t>
  </si>
  <si>
    <t xml:space="preserve">MKT 25</t>
  </si>
  <si>
    <t xml:space="preserve">COLUMBIA OF PENNSYLVANIA, COLUMBIA OF MARYLAND, PENN FUELS, UGI</t>
  </si>
  <si>
    <t xml:space="preserve">MKT 29</t>
  </si>
  <si>
    <t xml:space="preserve">COLUMBIA OF PENNSYLVANIA, PENN FUELS, EASTERN SHORE</t>
  </si>
  <si>
    <t xml:space="preserve">OP 5</t>
  </si>
  <si>
    <t xml:space="preserve">MKT 2</t>
  </si>
  <si>
    <t xml:space="preserve">COLUMBIA OF OHIO, EAST OHIO GAS, OHIO GAS CO.</t>
  </si>
  <si>
    <t xml:space="preserve">MKT 7</t>
  </si>
  <si>
    <t xml:space="preserve">COLUMBIA OF OHIO</t>
  </si>
  <si>
    <t xml:space="preserve">OP 6</t>
  </si>
  <si>
    <t xml:space="preserve">MKT 10</t>
  </si>
  <si>
    <t xml:space="preserve">CG&amp;E, COLUMBIA OF KENTUCKY, DAYTON POWER &amp; LIGHT, UNION LH &amp; P</t>
  </si>
  <si>
    <t xml:space="preserve">MKT 11</t>
  </si>
  <si>
    <t xml:space="preserve">CG&amp;E, COLUMBIA OF KENTUCKY</t>
  </si>
  <si>
    <t xml:space="preserve">MKT 12</t>
  </si>
  <si>
    <t xml:space="preserve">COLUMBIA OF KENTUCKY, DAYTON POWER &amp; LIGHT</t>
  </si>
  <si>
    <t xml:space="preserve">MKT 13</t>
  </si>
  <si>
    <t xml:space="preserve">MKT 14</t>
  </si>
  <si>
    <t xml:space="preserve">OP 7</t>
  </si>
  <si>
    <t xml:space="preserve">MKT 1</t>
  </si>
  <si>
    <t xml:space="preserve">TRANSPORT AVAILABLE </t>
  </si>
  <si>
    <t xml:space="preserve">COLUMBIA OF OHIO, SGC</t>
  </si>
  <si>
    <t xml:space="preserve">MKT 3</t>
  </si>
  <si>
    <t xml:space="preserve">TRANSPORT AVAILABLE - Month to Month Release</t>
  </si>
  <si>
    <t xml:space="preserve">COLUMBIA OF OHIO, SGC, DAYTON POWER &amp;LIGHT, EAST OHIO GAS</t>
  </si>
  <si>
    <t xml:space="preserve">MKT 4</t>
  </si>
  <si>
    <t xml:space="preserve">COLUMBIA OF OHIO, NORTHEAST OHIO</t>
  </si>
  <si>
    <t xml:space="preserve">MKT 5</t>
  </si>
  <si>
    <t xml:space="preserve">MKT 6</t>
  </si>
  <si>
    <t xml:space="preserve">CG&amp;E, COLUMBIA OF OHIO, DAYTON POWER &amp; LIGHT</t>
  </si>
  <si>
    <t xml:space="preserve">MKT 8</t>
  </si>
  <si>
    <t xml:space="preserve">COLUMBIA OF OHIO, NGO, OCG</t>
  </si>
  <si>
    <t xml:space="preserve">MKT 9</t>
  </si>
  <si>
    <t xml:space="preserve">OP 8</t>
  </si>
  <si>
    <t xml:space="preserve">MKT 26</t>
  </si>
  <si>
    <t xml:space="preserve">COLUMBIA OF MARYLAND, COLUMBIA OF PENNSYLVANIA, MOUNTAINEER GAS</t>
  </si>
  <si>
    <t xml:space="preserve">MKT 27</t>
  </si>
  <si>
    <t xml:space="preserve">COLUMBIA OF MARYLAND, MOUNTAINEER GAS</t>
  </si>
  <si>
    <t xml:space="preserve">MKT 32</t>
  </si>
  <si>
    <t xml:space="preserve">MKT 35</t>
  </si>
  <si>
    <t xml:space="preserve">COLUMBIA OF OHIO, COLUMBIA OF PENNSYLVANIA, MOUNTAINEER GAS</t>
  </si>
  <si>
    <t xml:space="preserve">MKT 36</t>
  </si>
  <si>
    <t xml:space="preserve">COLUMBIA OF PENNSYLVANIA, NYSEG, PENN FUELS, PHILLY GAS &amp; WATER, TW PHILLIPS</t>
  </si>
  <si>
    <t xml:space="preserve">MKT 38</t>
  </si>
  <si>
    <t xml:space="preserve">COLUMBIA OF PENNSYLVANIA, TW PHILLIPS</t>
  </si>
  <si>
    <t xml:space="preserve">MKT 39</t>
  </si>
  <si>
    <t xml:space="preserve">COLUMBIA OF OHIO, COLUMBIA OF PENNSYLVANIA, TW PHILLIPS</t>
  </si>
  <si>
    <t xml:space="preserve">MKT 40</t>
  </si>
  <si>
    <t xml:space="preserve">COLUMBIA OF PENNSYLVANIA, MOUNTAINEER GAS</t>
  </si>
  <si>
    <t xml:space="preserve">OP 10</t>
  </si>
  <si>
    <t xml:space="preserve">MKT 28</t>
  </si>
  <si>
    <t xml:space="preserve">WASHINGTON GAS LIGHT, BG&amp;E</t>
  </si>
  <si>
    <t xml:space="preserve">MKT 30</t>
  </si>
  <si>
    <t xml:space="preserve">MOUNTAINEER GAS, COLUMBIA OF VIRGINIA, WASHINGTON GAS LIGHT</t>
  </si>
  <si>
    <t xml:space="preserve">MKT 31</t>
  </si>
  <si>
    <t xml:space="preserve">COLUMBIA OF VIRGINIA, ROANOKE GAS CO</t>
  </si>
  <si>
    <t xml:space="preserve">CNG DELIVERED</t>
  </si>
  <si>
    <t xml:space="preserve">NORTH of VALLEY GATE</t>
  </si>
  <si>
    <t xml:space="preserve">CNG POOL FOM I-FERC PREMIUM FOR CES PURCHASES</t>
  </si>
  <si>
    <t xml:space="preserve">CNG TRANSPORT DEMAND CHARGES FOR NON-FIRM FT</t>
  </si>
  <si>
    <t xml:space="preserve">           BASELOAD NEEDS</t>
  </si>
  <si>
    <t xml:space="preserve">COMMODITY AND FUEL CHARGES AS NECESSARY</t>
  </si>
  <si>
    <t xml:space="preserve">CURRENT FUEL = 2.28%</t>
  </si>
  <si>
    <t xml:space="preserve">CURRENT COMMODITY = $0.0531</t>
  </si>
  <si>
    <t xml:space="preserve">RG&amp;E, NIAGARA MOHAWK, NYSEG, HANLEY &amp; BIRD</t>
  </si>
  <si>
    <t xml:space="preserve">SOUTH of VALLEY GATE</t>
  </si>
  <si>
    <t xml:space="preserve">EAST OHIO, HOPE GAS, PEOPLES</t>
  </si>
  <si>
    <t xml:space="preserve">TEXAS EASTERN</t>
  </si>
  <si>
    <t xml:space="preserve">M3</t>
  </si>
  <si>
    <t xml:space="preserve">I-FERC TETCO ELA FOR ASSET BACKED DELIVERIES</t>
  </si>
  <si>
    <t xml:space="preserve">M3 FOM I-FERC PREMIUM FOR CES PURCHASES</t>
  </si>
  <si>
    <t xml:space="preserve">BROOKLYN UNION, PECO, PENN FUELS, UGI</t>
  </si>
  <si>
    <t xml:space="preserve">TRANSCO</t>
  </si>
  <si>
    <t xml:space="preserve">ZONE 4</t>
  </si>
  <si>
    <t xml:space="preserve">I-FERC TRANSCO STA 65 FOR ASSET BACKED DELIVERIES</t>
  </si>
  <si>
    <t xml:space="preserve">I-FERC TRANSCO STA 85 FOR ASSET BACKED DELIVERIES</t>
  </si>
  <si>
    <t xml:space="preserve">         CES TRANSPORT WITH STA 65 RECEIPT WILL BE FILLED </t>
  </si>
  <si>
    <t xml:space="preserve">         FIRST, STA 85 SECOND</t>
  </si>
  <si>
    <t xml:space="preserve">ATLANTA GAS LIGHT</t>
  </si>
  <si>
    <t xml:space="preserve">ZONE 5</t>
  </si>
  <si>
    <t xml:space="preserve">I-FERC TRANSCO Z6 FOR NON-ASSET BACKED DELIVERIES</t>
  </si>
  <si>
    <t xml:space="preserve">WASHINGTON GAS LIGHT, PIEDMONT, PSNC</t>
  </si>
  <si>
    <t xml:space="preserve">ZONE 6 NNY</t>
  </si>
  <si>
    <t xml:space="preserve">BG&amp;E, DELMARVA, ELIZABETH TOWN, NJ NATURAL, PECO, SOUTH JERSEY</t>
  </si>
  <si>
    <t xml:space="preserve">ZONE 6 NY</t>
  </si>
  <si>
    <t xml:space="preserve">BROOKLYN UNION, CON ED, LILCO, PSEG</t>
  </si>
  <si>
    <t xml:space="preserve">TENNESSEE </t>
  </si>
  <si>
    <t xml:space="preserve">IF TENNESSEE LA ZONE 1 FOR ASSET BACKED DELIVERIES</t>
  </si>
  <si>
    <t xml:space="preserve">ORANGE &amp; ROCKLAND, NYSEG</t>
  </si>
  <si>
    <t xml:space="preserve">ZONE 6</t>
  </si>
  <si>
    <t xml:space="preserve">CES MARKET</t>
  </si>
  <si>
    <t xml:space="preserve">BAYSTATE, BERKSHIRE, BOSTON GAS, COLONIAL GAS, COMMONWEALTH, CONNECTICUT NATURAL GAS, ENERGY NORTH NORTHERN UTILITIES, SOUTHERN CONNECTICUT</t>
  </si>
  <si>
    <t xml:space="preserve">EAST TENNESSEE</t>
  </si>
  <si>
    <t xml:space="preserve">ALGONQUIN DELIVERED</t>
  </si>
  <si>
    <t xml:space="preserve">ASSET BACKED DELIVERIES</t>
  </si>
  <si>
    <t xml:space="preserve">APPLICABLE RECEIPT POINT FOM INDEX PLUS $0.01 PLUS VARIABLE COSTS TO DELIVERY POINT</t>
  </si>
  <si>
    <t xml:space="preserve">PLUS AGT COMMODITY &amp; FUEL FOR JAN  AND FEB of 2000 AND 2001</t>
  </si>
  <si>
    <t xml:space="preserve">BAYSTATE, BERKSHIRE, BOSTON GAS, COLONIAL GAS, COMMONWEALTH, CONNECTICUT NATURAL GAS, ENERGY NORTH NORTHERN UTILITIES, SOUTHERN CONNECTICUT, NYSEG</t>
  </si>
  <si>
    <t xml:space="preserve">IROQUOIS DELIVERED</t>
  </si>
  <si>
    <t xml:space="preserve">NO ADDITIONAL NEEDS - DUKE ENERGY IS SUPPLIER</t>
  </si>
  <si>
    <t xml:space="preserve">DEAL IS BACK TO BACK - VOLUMETRIC</t>
  </si>
  <si>
    <t xml:space="preserve">CENTRAL HUDSON</t>
  </si>
  <si>
    <t xml:space="preserve">EQUITRANS DELIVERED</t>
  </si>
  <si>
    <t xml:space="preserve">I-FERC CNG APPALACHIA</t>
  </si>
  <si>
    <t xml:space="preserve">PLUS MAX RATE ITS &amp; FUEL ON EQUITRANS FOR ENTIRE TERM</t>
  </si>
  <si>
    <t xml:space="preserve">EQUITABLE</t>
  </si>
  <si>
    <t xml:space="preserve">TEXAS GAS</t>
  </si>
  <si>
    <t xml:space="preserve">CG&amp;E, WESTERN KENTUCKY</t>
  </si>
  <si>
    <t xml:space="preserve">SONAT</t>
  </si>
  <si>
    <t xml:space="preserve">ZONE 3</t>
  </si>
  <si>
    <t xml:space="preserve">IF SONAT LA FOR ASSET BACKED DELIVERIES</t>
  </si>
  <si>
    <t xml:space="preserve">CES MARKET - CHOICE PROGRAMS and COMM &amp; IND.</t>
  </si>
  <si>
    <t xml:space="preserve">MICHCON</t>
  </si>
  <si>
    <t xml:space="preserve">FOM (GDM-ANR ML7)</t>
  </si>
  <si>
    <t xml:space="preserve">NGPL</t>
  </si>
  <si>
    <t xml:space="preserve">FOM (NGI-CHICAGO)</t>
  </si>
  <si>
    <t xml:space="preserve">NIPSCO</t>
  </si>
  <si>
    <t xml:space="preserve">NOTES</t>
  </si>
  <si>
    <t xml:space="preserve">There are monthly releases on these pipes. </t>
  </si>
  <si>
    <t xml:space="preserve">MARCH 2000</t>
  </si>
  <si>
    <t xml:space="preserve">PRIMARY/</t>
  </si>
  <si>
    <t xml:space="preserve">SECONDARY/</t>
  </si>
  <si>
    <t xml:space="preserve">NOM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</si>
  <si>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</si>
  <si>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</si>
  <si>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</si>
  <si>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</si>
  <si>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</si>
  <si>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</si>
  <si>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</si>
  <si>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NORTHEAST AREA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</si>
  <si>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</si>
  <si>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</si>
  <si>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</si>
  <si>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</si>
  <si>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</si>
  <si>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</si>
  <si>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</si>
  <si>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30CS34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</si>
  <si>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</si>
  <si>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</si>
  <si>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</si>
  <si>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</si>
  <si>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</si>
  <si>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</si>
  <si>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</si>
  <si>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</si>
  <si>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MGC</t>
  </si>
  <si>
    <t xml:space="preserve">Kim Novsek Bizik</t>
  </si>
  <si>
    <t xml:space="preserve">NOTE: THE 3227 DTH IS A MONTHLY VOLUME - THIS CUSTOMER ONLY BURNS IF THE AVG TEMP IS 32 DEGREES</t>
  </si>
  <si>
    <t xml:space="preserve">NOTE:  MUST BE WVA PRODUCTION FOR ALL 3-16 DELIVERIES</t>
  </si>
  <si>
    <t xml:space="preserve">NOTE:  MUST BE WVA PRODUCTION FOR ALL 3-17 DELIVERIES</t>
  </si>
  <si>
    <t xml:space="preserve">NOTE:  MUST BE WVA PRODUCTION FOR THE ABOVE 3-19 DELIVERIES</t>
  </si>
  <si>
    <t xml:space="preserve">NOTE:  THIS IS NON-WEST VIRGINIA PRODUCTION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</si>
  <si>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</si>
  <si>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</si>
  <si>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</si>
  <si>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</si>
  <si>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</si>
  <si>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</si>
  <si>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</si>
  <si>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</si>
  <si>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23N-2</t>
  </si>
  <si>
    <t xml:space="preserve">23N-7</t>
  </si>
  <si>
    <t xml:space="preserve">UHLP</t>
  </si>
  <si>
    <t xml:space="preserve">834696</t>
  </si>
  <si>
    <t xml:space="preserve">18-11</t>
  </si>
  <si>
    <t xml:space="preserve">18-12</t>
  </si>
  <si>
    <t xml:space="preserve">SUBURBAN</t>
  </si>
  <si>
    <t xml:space="preserve">67-1</t>
  </si>
  <si>
    <t xml:space="preserve">23-1</t>
  </si>
  <si>
    <t xml:space="preserve">WEST OHIO</t>
  </si>
  <si>
    <t xml:space="preserve">80-3</t>
  </si>
  <si>
    <t xml:space="preserve">23-3</t>
  </si>
  <si>
    <t xml:space="preserve">ORWELL</t>
  </si>
  <si>
    <t xml:space="preserve">338</t>
  </si>
  <si>
    <t xml:space="preserve">23-4</t>
  </si>
  <si>
    <t xml:space="preserve">23-5</t>
  </si>
  <si>
    <t xml:space="preserve">23-6</t>
  </si>
  <si>
    <t xml:space="preserve">LAKESIDE</t>
  </si>
  <si>
    <t xml:space="preserve">44</t>
  </si>
  <si>
    <t xml:space="preserve">23-8</t>
  </si>
  <si>
    <t xml:space="preserve">23-9</t>
  </si>
  <si>
    <t xml:space="preserve">19-26</t>
  </si>
  <si>
    <t xml:space="preserve">25-26</t>
  </si>
  <si>
    <t xml:space="preserve">C&amp;I</t>
  </si>
  <si>
    <t xml:space="preserve">19-27</t>
  </si>
  <si>
    <t xml:space="preserve">29</t>
  </si>
  <si>
    <t xml:space="preserve">19-32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</si>
  <si>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</si>
  <si>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</si>
  <si>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</si>
  <si>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</si>
  <si>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</si>
  <si>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</si>
  <si>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</si>
  <si>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</si>
  <si>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25-36</t>
  </si>
  <si>
    <t xml:space="preserve">Ashland</t>
  </si>
  <si>
    <t xml:space="preserve">NYSEG number is NOT FINAL - will be the on 2/29</t>
  </si>
  <si>
    <t xml:space="preserve">52</t>
  </si>
  <si>
    <t xml:space="preserve">25-38</t>
  </si>
  <si>
    <t xml:space="preserve">MURPHY</t>
  </si>
  <si>
    <t xml:space="preserve">48</t>
  </si>
  <si>
    <t xml:space="preserve">24-39</t>
  </si>
  <si>
    <t xml:space="preserve">25-39</t>
  </si>
  <si>
    <t xml:space="preserve">BLACKSVILLE</t>
  </si>
  <si>
    <t xml:space="preserve">6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</si>
  <si>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</si>
  <si>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</si>
  <si>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</si>
  <si>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</si>
  <si>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user id 164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</si>
  <si>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</si>
  <si>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</si>
  <si>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</si>
  <si>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</si>
  <si>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</si>
  <si>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</si>
  <si>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78-30</t>
  </si>
  <si>
    <t xml:space="preserve">RGC</t>
  </si>
  <si>
    <t xml:space="preserve">62</t>
  </si>
  <si>
    <t xml:space="preserve">COVE POINT</t>
  </si>
  <si>
    <t xml:space="preserve">FPS1018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</si>
  <si>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</si>
  <si>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</si>
  <si>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</si>
  <si>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</si>
  <si>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</si>
  <si>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</si>
  <si>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</si>
  <si>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</si>
  <si>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</si>
  <si>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SOUTH</t>
  </si>
  <si>
    <t xml:space="preserve">EOG</t>
  </si>
  <si>
    <t xml:space="preserve">Note:   Sempra supply not backed out of this number yet.</t>
  </si>
  <si>
    <t xml:space="preserve">HOPE</t>
  </si>
  <si>
    <t xml:space="preserve">Peoples</t>
  </si>
  <si>
    <t xml:space="preserve">20200</t>
  </si>
  <si>
    <t xml:space="preserve">TETCO</t>
  </si>
  <si>
    <t xml:space="preserve">BUG</t>
  </si>
  <si>
    <t xml:space="preserve">CON ED</t>
  </si>
  <si>
    <t xml:space="preserve">PECO</t>
  </si>
  <si>
    <t xml:space="preserve">LOCAL</t>
  </si>
  <si>
    <t xml:space="preserve">PSEG</t>
  </si>
  <si>
    <t xml:space="preserve">NOTE:  PSEG INFORMS CES OF THE DCQ VOLUME TO NOMINATE - VOLUME NOT AVAILABLE YET</t>
  </si>
  <si>
    <t xml:space="preserve">ETOWN</t>
  </si>
  <si>
    <t xml:space="preserve">NJN</t>
  </si>
  <si>
    <t xml:space="preserve">NOTE:  NJN INFORMS CES OF THE DCQ VOLUME TO NOMINATE - VOLUME NOT AVAILABLE YET - THE VOLUME OF 6138 IS FEBRUARY'S VOLUMES AS A GUESS</t>
  </si>
  <si>
    <t xml:space="preserve">UGI</t>
  </si>
  <si>
    <t xml:space="preserve">NOTE:  UGI WILL PULL FROM ENRON'S ELA POOL #600228 AND DELIVER THE GAS TO THE UGI CITYGATE</t>
  </si>
  <si>
    <t xml:space="preserve">Z5</t>
  </si>
  <si>
    <t xml:space="preserve">PIEDMONT</t>
  </si>
  <si>
    <t xml:space="preserve">NOTE:  TRANSCO SCHEDULER MUST PUT IN THE PACKAGE ID "COLUMBIA" IN ORDER FOR PIEDMONT TO ACCEPT THE GAS</t>
  </si>
  <si>
    <t xml:space="preserve">PSNC</t>
  </si>
  <si>
    <t xml:space="preserve">NOTE: ENRON WILL GET THE CAPACITY RELEASED FROM PSNC.  THE SUPPLY WILL COME FROM PSNC'S POOL #7620 - STA. 85</t>
  </si>
  <si>
    <t xml:space="preserve">6173</t>
  </si>
  <si>
    <t xml:space="preserve">Z6 NNY</t>
  </si>
  <si>
    <t xml:space="preserve">SOUTH JERSEY</t>
  </si>
  <si>
    <t xml:space="preserve">NOTE:  THE TRANSCO SCHEDULER MUST SHOW IN THE NOMINATION PACKAGE ID "012224" IN ORDER FOR SOUTH JERSEY TO ACCEPT THE GAS</t>
  </si>
  <si>
    <t xml:space="preserve">Z6</t>
  </si>
  <si>
    <t xml:space="preserve">LILCO</t>
  </si>
  <si>
    <t xml:space="preserve">NOTE:  LILCO RELEASED CAPACITY TO CES/ENRON FOR A VOLUME OF 324 DTH PER DAY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</si>
  <si>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</si>
  <si>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</si>
  <si>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</si>
  <si>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</si>
  <si>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</si>
  <si>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</si>
  <si>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</si>
  <si>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</si>
  <si>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</si>
  <si>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</si>
  <si>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</si>
  <si>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</si>
  <si>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</si>
  <si>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</si>
  <si>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</si>
  <si>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</si>
  <si>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</si>
  <si>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</si>
  <si>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</si>
  <si>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</si>
  <si>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</si>
  <si>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</si>
  <si>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</si>
  <si>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</si>
  <si>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NYSEG number will swing, will let you know final on 2/29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</si>
  <si>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</si>
  <si>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</si>
  <si>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</si>
  <si>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</si>
  <si>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</si>
  <si>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</si>
  <si>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Boston volumes can be brought in at any of the meters shown above</t>
  </si>
  <si>
    <t xml:space="preserve">IROQUIOS</t>
  </si>
  <si>
    <t xml:space="preserve">Central Hudson</t>
  </si>
  <si>
    <t xml:space="preserve">NOTE: THIS IS BACKED 100% BY A DUKE PURCHASE THAT WENT WITH THE ENRON SALE.  </t>
  </si>
  <si>
    <t xml:space="preserve">EQUITRANS</t>
  </si>
  <si>
    <t xml:space="preserve">Equitable</t>
  </si>
  <si>
    <t xml:space="preserve">11089</t>
  </si>
  <si>
    <t xml:space="preserve">NFG SUPPLY</t>
  </si>
  <si>
    <t xml:space="preserve">NFGDPA</t>
  </si>
  <si>
    <t xml:space="preserve">NDPL000024</t>
  </si>
  <si>
    <t xml:space="preserve">Local</t>
  </si>
  <si>
    <t xml:space="preserve">Z4</t>
  </si>
  <si>
    <t xml:space="preserve">DP&amp;L</t>
  </si>
  <si>
    <t xml:space="preserve">CG&amp;E</t>
  </si>
  <si>
    <t xml:space="preserve">LOCAL PRODUCTION - Belden &amp; Blake</t>
  </si>
  <si>
    <t xml:space="preserve">National Fuel - PA</t>
  </si>
  <si>
    <t xml:space="preserve">MID CONTINENT AREA</t>
  </si>
  <si>
    <t xml:space="preserve">CONSUMERS</t>
  </si>
  <si>
    <t xml:space="preserve">MICHCON (mcf)</t>
  </si>
  <si>
    <t xml:space="preserve">INDIANA GAS</t>
  </si>
  <si>
    <t xml:space="preserve">NICOR/NIGAS</t>
  </si>
  <si>
    <t xml:space="preserve">NORTH SHORE</t>
  </si>
  <si>
    <t xml:space="preserve">PEOPLES GL&amp;C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</si>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</sst>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\$#,##0.0000"/>
    <numFmt numFmtId="167" formatCode="#,##0"/>
    <numFmt numFmtId="168" formatCode="_(* #,##0.00_);_(* \(#,##0.00\);_(* \-??_);_(@_)"/>
    <numFmt numFmtId="169" formatCode="_(* #,##0_);_(* \(#,##0\);_(* \-??_);_(@_)"/>
    <numFmt numFmtId="170" formatCode="0"/>
    <numFmt numFmtId="171" formatCode="\$#,##0.0000_);[RED]&quot;($&quot;#,##0.0000\)"/>
    <numFmt numFmtId="172" formatCode="m/d"/>
    <numFmt numFmtId="173" formatCode="dddd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R6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7.14"/>
    <col collapsed="false" customWidth="true" hidden="false" outlineLevel="0" max="4" min="4" style="0" width="36.42"/>
    <col collapsed="false" customWidth="true" hidden="false" outlineLevel="0" max="5" min="5" style="0" width="17.42"/>
    <col collapsed="false" customWidth="true" hidden="false" outlineLevel="0" max="6" min="6" style="0" width="2.13"/>
    <col collapsed="false" customWidth="true" hidden="false" outlineLevel="0" max="8" min="7" style="0" width="13.14"/>
    <col collapsed="false" customWidth="true" hidden="false" outlineLevel="0" max="9" min="9" style="0" width="13.85"/>
    <col collapsed="false" customWidth="true" hidden="false" outlineLevel="0" max="10" min="10" style="0" width="13.14"/>
    <col collapsed="false" customWidth="true" hidden="false" outlineLevel="0" max="20" min="11" style="0" width="12.14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G1" s="1" t="n">
        <v>36526</v>
      </c>
      <c r="H1" s="1" t="n">
        <v>36557</v>
      </c>
      <c r="I1" s="1" t="n">
        <v>36586</v>
      </c>
      <c r="J1" s="1" t="n">
        <v>36617</v>
      </c>
      <c r="K1" s="1" t="n">
        <v>36647</v>
      </c>
      <c r="L1" s="1" t="n">
        <v>36678</v>
      </c>
      <c r="M1" s="1" t="n">
        <v>36708</v>
      </c>
      <c r="N1" s="1" t="n">
        <v>36739</v>
      </c>
      <c r="O1" s="1" t="n">
        <v>36770</v>
      </c>
      <c r="P1" s="1" t="n">
        <v>36800</v>
      </c>
      <c r="Q1" s="1" t="n">
        <v>36831</v>
      </c>
      <c r="R1" s="1" t="n">
        <v>36861</v>
      </c>
      <c r="S1" s="1" t="n">
        <v>36892</v>
      </c>
      <c r="T1" s="1" t="n">
        <v>36923</v>
      </c>
      <c r="U1" s="1" t="n">
        <v>36951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customFormat="false" ht="12.75" hidden="false" customHeight="false" outlineLevel="0" collapsed="false">
      <c r="A3" s="3" t="s">
        <v>0</v>
      </c>
      <c r="B3" s="3"/>
      <c r="C3" s="3"/>
      <c r="D3" s="3"/>
      <c r="E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customFormat="false" ht="12.75" hidden="false" customHeight="false" outlineLevel="0" collapsed="false"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customFormat="false" ht="12.75" hidden="false" customHeight="false" outlineLevel="0" collapsed="false">
      <c r="B5" s="3" t="s">
        <v>1</v>
      </c>
      <c r="C5" s="3" t="s">
        <v>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customFormat="false" ht="12.75" hidden="false" customHeight="false" outlineLevel="0" collapsed="false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customFormat="false" ht="12.75" hidden="false" customHeight="false" outlineLevel="0" collapsed="false">
      <c r="C7" s="0" t="s">
        <v>3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  <c r="N7" s="5" t="n">
        <v>0</v>
      </c>
      <c r="O7" s="5" t="n">
        <v>0</v>
      </c>
      <c r="P7" s="5" t="n">
        <v>0</v>
      </c>
      <c r="Q7" s="5" t="n">
        <v>0</v>
      </c>
      <c r="R7" s="5" t="n">
        <v>0</v>
      </c>
      <c r="S7" s="5" t="n">
        <v>0</v>
      </c>
      <c r="T7" s="5" t="n">
        <v>0</v>
      </c>
      <c r="U7" s="5" t="n">
        <v>0</v>
      </c>
      <c r="V7" s="6"/>
      <c r="W7" s="6"/>
      <c r="X7" s="6"/>
    </row>
    <row r="8" customFormat="false" ht="12.75" hidden="false" customHeight="false" outlineLevel="0" collapsed="false">
      <c r="C8" s="0" t="s">
        <v>4</v>
      </c>
      <c r="G8" s="5" t="n">
        <v>0</v>
      </c>
      <c r="H8" s="5" t="n">
        <v>0</v>
      </c>
      <c r="I8" s="5" t="n">
        <v>0</v>
      </c>
      <c r="J8" s="5" t="n">
        <v>0</v>
      </c>
      <c r="K8" s="5" t="n">
        <v>0</v>
      </c>
      <c r="L8" s="5" t="n">
        <v>0</v>
      </c>
      <c r="M8" s="5" t="n">
        <v>0</v>
      </c>
      <c r="N8" s="5" t="n">
        <v>0</v>
      </c>
      <c r="O8" s="5" t="n">
        <v>0</v>
      </c>
      <c r="P8" s="5" t="n">
        <v>0</v>
      </c>
      <c r="Q8" s="5" t="n">
        <v>0</v>
      </c>
      <c r="R8" s="5" t="n">
        <v>0</v>
      </c>
      <c r="S8" s="5" t="n">
        <v>0</v>
      </c>
      <c r="T8" s="5" t="n">
        <v>0</v>
      </c>
      <c r="U8" s="5" t="n">
        <v>0</v>
      </c>
    </row>
    <row r="9" customFormat="false" ht="12.75" hidden="false" customHeight="false" outlineLevel="0" collapsed="false">
      <c r="C9" s="0" t="s">
        <v>5</v>
      </c>
      <c r="G9" s="5" t="n">
        <v>0</v>
      </c>
      <c r="H9" s="5" t="n">
        <v>0</v>
      </c>
      <c r="I9" s="5" t="n">
        <v>0</v>
      </c>
      <c r="J9" s="5" t="n">
        <v>0</v>
      </c>
      <c r="K9" s="5" t="n">
        <v>0</v>
      </c>
      <c r="L9" s="5" t="n">
        <v>0</v>
      </c>
      <c r="M9" s="5" t="n">
        <v>0</v>
      </c>
      <c r="N9" s="5" t="n">
        <v>0</v>
      </c>
      <c r="O9" s="5" t="n">
        <v>0</v>
      </c>
      <c r="P9" s="5" t="n">
        <v>0</v>
      </c>
      <c r="Q9" s="5" t="n">
        <v>0</v>
      </c>
      <c r="R9" s="5" t="n">
        <v>0</v>
      </c>
      <c r="S9" s="5" t="n">
        <v>0</v>
      </c>
      <c r="T9" s="5" t="n">
        <v>0</v>
      </c>
      <c r="U9" s="5" t="n">
        <v>0</v>
      </c>
    </row>
    <row r="10" customFormat="false" ht="12.75" hidden="false" customHeight="false" outlineLevel="0" collapsed="false">
      <c r="C10" s="0" t="s">
        <v>4</v>
      </c>
      <c r="G10" s="5" t="n">
        <v>0</v>
      </c>
      <c r="H10" s="5" t="n">
        <v>0</v>
      </c>
      <c r="I10" s="5" t="n">
        <v>0</v>
      </c>
      <c r="J10" s="5" t="n">
        <v>0</v>
      </c>
      <c r="K10" s="5" t="n">
        <v>0</v>
      </c>
      <c r="L10" s="5" t="n">
        <v>0</v>
      </c>
      <c r="M10" s="5" t="n">
        <v>0</v>
      </c>
      <c r="N10" s="5" t="n">
        <v>0</v>
      </c>
      <c r="O10" s="5" t="n">
        <v>0</v>
      </c>
      <c r="P10" s="5" t="n">
        <v>0</v>
      </c>
      <c r="Q10" s="5" t="n">
        <v>0</v>
      </c>
      <c r="R10" s="5" t="n">
        <v>0</v>
      </c>
      <c r="S10" s="5" t="n">
        <v>0</v>
      </c>
      <c r="T10" s="5" t="n">
        <v>0</v>
      </c>
      <c r="U10" s="5" t="n">
        <v>0</v>
      </c>
    </row>
    <row r="11" customFormat="false" ht="12.75" hidden="false" customHeight="false" outlineLevel="0" collapsed="false">
      <c r="C11" s="0" t="s">
        <v>6</v>
      </c>
      <c r="G11" s="4" t="s">
        <v>7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customFormat="false" ht="12.75" hidden="false" customHeight="false" outlineLevel="0" collapsed="false"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customFormat="false" ht="12.75" hidden="false" customHeight="false" outlineLevel="0" collapsed="false">
      <c r="B13" s="3" t="s">
        <v>1</v>
      </c>
      <c r="C13" s="3" t="s">
        <v>8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customFormat="false" ht="12.75" hidden="false" customHeight="false" outlineLevel="0" collapsed="false"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customFormat="false" ht="12.75" hidden="true" customHeight="false" outlineLevel="0" collapsed="false">
      <c r="C15" s="0" t="s">
        <v>3</v>
      </c>
      <c r="G15" s="6" t="n">
        <v>4633</v>
      </c>
      <c r="H15" s="6" t="n">
        <v>4267</v>
      </c>
      <c r="I15" s="6" t="n">
        <v>4513</v>
      </c>
      <c r="J15" s="6" t="n">
        <v>12658</v>
      </c>
      <c r="K15" s="6" t="n">
        <v>6882</v>
      </c>
      <c r="L15" s="6" t="n">
        <v>5634</v>
      </c>
      <c r="M15" s="6" t="n">
        <v>6291</v>
      </c>
      <c r="N15" s="6" t="n">
        <v>6389</v>
      </c>
      <c r="O15" s="6" t="n">
        <v>8567</v>
      </c>
      <c r="P15" s="6" t="n">
        <v>3300</v>
      </c>
      <c r="Q15" s="6" t="n">
        <v>3000</v>
      </c>
      <c r="R15" s="6" t="n">
        <v>3400</v>
      </c>
      <c r="S15" s="6" t="n">
        <v>3400</v>
      </c>
      <c r="T15" s="6" t="n">
        <v>3200</v>
      </c>
      <c r="U15" s="6" t="n">
        <v>3400</v>
      </c>
    </row>
    <row r="16" customFormat="false" ht="12.75" hidden="false" customHeight="false" outlineLevel="0" collapsed="false">
      <c r="A16" s="7"/>
      <c r="B16" s="7"/>
      <c r="C16" s="0" t="s">
        <v>3</v>
      </c>
      <c r="D16" s="7"/>
      <c r="E16" s="7"/>
      <c r="F16" s="7"/>
      <c r="G16" s="8" t="n">
        <f aca="false">G15/31</f>
        <v>149.451612903226</v>
      </c>
      <c r="H16" s="8" t="n">
        <v>168</v>
      </c>
      <c r="I16" s="8" t="n">
        <v>165</v>
      </c>
      <c r="J16" s="8" t="n">
        <v>143</v>
      </c>
      <c r="K16" s="8" t="n">
        <v>100</v>
      </c>
      <c r="L16" s="8" t="n">
        <v>97</v>
      </c>
      <c r="M16" s="8" t="n">
        <v>98</v>
      </c>
      <c r="N16" s="8" t="n">
        <v>97</v>
      </c>
      <c r="O16" s="8" t="n">
        <v>103</v>
      </c>
      <c r="P16" s="8" t="n">
        <f aca="false">P15/31</f>
        <v>106.451612903226</v>
      </c>
      <c r="Q16" s="8" t="n">
        <f aca="false">Q15/30</f>
        <v>100</v>
      </c>
      <c r="R16" s="8" t="n">
        <f aca="false">R15/31</f>
        <v>109.677419354839</v>
      </c>
      <c r="S16" s="8" t="n">
        <f aca="false">S15/31</f>
        <v>109.677419354839</v>
      </c>
      <c r="T16" s="8" t="n">
        <f aca="false">T15/28</f>
        <v>114.285714285714</v>
      </c>
      <c r="U16" s="8" t="n">
        <f aca="false">U15/31</f>
        <v>109.677419354839</v>
      </c>
    </row>
    <row r="17" customFormat="false" ht="12.75" hidden="false" customHeight="false" outlineLevel="0" collapsed="false">
      <c r="A17" s="7"/>
      <c r="B17" s="7"/>
      <c r="C17" s="7" t="s">
        <v>4</v>
      </c>
      <c r="D17" s="7"/>
      <c r="E17" s="7"/>
      <c r="F17" s="7"/>
      <c r="G17" s="7" t="n">
        <v>0</v>
      </c>
      <c r="H17" s="7" t="n">
        <v>0</v>
      </c>
      <c r="I17" s="7" t="n">
        <v>0</v>
      </c>
      <c r="J17" s="7" t="n">
        <v>0</v>
      </c>
      <c r="K17" s="7" t="n">
        <v>0</v>
      </c>
      <c r="L17" s="7" t="n">
        <v>0</v>
      </c>
      <c r="M17" s="7" t="n">
        <v>0</v>
      </c>
      <c r="N17" s="7" t="n">
        <v>0</v>
      </c>
      <c r="O17" s="7" t="n">
        <v>0</v>
      </c>
      <c r="P17" s="7" t="n">
        <v>0</v>
      </c>
      <c r="Q17" s="7" t="n">
        <v>0</v>
      </c>
      <c r="R17" s="7" t="n">
        <v>0</v>
      </c>
      <c r="S17" s="7" t="n">
        <v>0</v>
      </c>
      <c r="T17" s="7" t="n">
        <v>0</v>
      </c>
      <c r="U17" s="7" t="n">
        <v>0</v>
      </c>
    </row>
    <row r="18" customFormat="false" ht="12.75" hidden="false" customHeight="false" outlineLevel="0" collapsed="false">
      <c r="A18" s="7"/>
      <c r="B18" s="7"/>
      <c r="C18" s="7" t="s">
        <v>5</v>
      </c>
      <c r="D18" s="7"/>
      <c r="E18" s="7"/>
      <c r="F18" s="7"/>
      <c r="G18" s="7" t="n">
        <v>0</v>
      </c>
      <c r="H18" s="7" t="n">
        <v>0</v>
      </c>
      <c r="I18" s="7" t="n">
        <v>0</v>
      </c>
      <c r="J18" s="7" t="n">
        <v>0</v>
      </c>
      <c r="K18" s="7" t="n">
        <v>0</v>
      </c>
      <c r="L18" s="7" t="n">
        <v>0</v>
      </c>
      <c r="M18" s="7" t="n">
        <v>0</v>
      </c>
      <c r="N18" s="7" t="n">
        <v>0</v>
      </c>
      <c r="O18" s="7" t="n">
        <v>0</v>
      </c>
      <c r="P18" s="7" t="n">
        <v>0</v>
      </c>
      <c r="Q18" s="7" t="n">
        <v>0</v>
      </c>
      <c r="R18" s="7" t="n">
        <v>0</v>
      </c>
      <c r="S18" s="7" t="n">
        <v>0</v>
      </c>
      <c r="T18" s="7" t="n">
        <v>0</v>
      </c>
      <c r="U18" s="7" t="n">
        <v>0</v>
      </c>
    </row>
    <row r="19" customFormat="false" ht="12.75" hidden="false" customHeight="false" outlineLevel="0" collapsed="false">
      <c r="A19" s="7"/>
      <c r="B19" s="7"/>
      <c r="C19" s="7" t="s">
        <v>4</v>
      </c>
      <c r="D19" s="7"/>
      <c r="E19" s="7"/>
      <c r="F19" s="7"/>
      <c r="G19" s="7" t="n">
        <v>0</v>
      </c>
      <c r="H19" s="7" t="n">
        <v>0</v>
      </c>
      <c r="I19" s="7" t="n">
        <v>0</v>
      </c>
      <c r="J19" s="7" t="n">
        <v>0</v>
      </c>
      <c r="K19" s="7" t="n">
        <v>0</v>
      </c>
      <c r="L19" s="7" t="n">
        <v>0</v>
      </c>
      <c r="M19" s="7" t="n">
        <v>0</v>
      </c>
      <c r="N19" s="7" t="n">
        <v>0</v>
      </c>
      <c r="O19" s="7" t="n">
        <v>0</v>
      </c>
      <c r="P19" s="7" t="n">
        <v>0</v>
      </c>
      <c r="Q19" s="7" t="n">
        <v>0</v>
      </c>
      <c r="R19" s="7" t="n">
        <v>0</v>
      </c>
      <c r="S19" s="7" t="n">
        <v>0</v>
      </c>
      <c r="T19" s="7" t="n">
        <v>0</v>
      </c>
      <c r="U19" s="7" t="n">
        <v>0</v>
      </c>
    </row>
    <row r="20" customFormat="false" ht="12.75" hidden="false" customHeight="false" outlineLevel="0" collapsed="false">
      <c r="C20" s="0" t="s">
        <v>6</v>
      </c>
      <c r="G20" s="4" t="s">
        <v>9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2.75" hidden="false" customHeight="false" outlineLevel="0" collapsed="false"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customFormat="false" ht="12.75" hidden="false" customHeight="false" outlineLevel="0" collapsed="false">
      <c r="B22" s="3" t="s">
        <v>10</v>
      </c>
      <c r="C22" s="3" t="s">
        <v>11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customFormat="false" ht="12.75" hidden="false" customHeight="false" outlineLevel="0" collapsed="false"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customFormat="false" ht="12.75" hidden="false" customHeight="false" outlineLevel="0" collapsed="false">
      <c r="C24" s="0" t="s">
        <v>3</v>
      </c>
      <c r="G24" s="5" t="n">
        <v>0</v>
      </c>
      <c r="H24" s="5" t="n">
        <v>0</v>
      </c>
      <c r="I24" s="5" t="n">
        <v>0</v>
      </c>
      <c r="J24" s="5" t="n">
        <v>0</v>
      </c>
      <c r="K24" s="5" t="n">
        <v>0</v>
      </c>
      <c r="L24" s="5" t="n">
        <v>0</v>
      </c>
      <c r="M24" s="5" t="n">
        <v>0</v>
      </c>
      <c r="N24" s="5" t="n">
        <v>0</v>
      </c>
      <c r="O24" s="5" t="n">
        <v>0</v>
      </c>
      <c r="P24" s="5" t="n">
        <v>0</v>
      </c>
      <c r="Q24" s="5" t="n">
        <v>0</v>
      </c>
      <c r="R24" s="5" t="n">
        <v>0</v>
      </c>
      <c r="S24" s="5" t="n">
        <v>0</v>
      </c>
      <c r="T24" s="5" t="n">
        <v>0</v>
      </c>
      <c r="U24" s="5" t="n">
        <v>0</v>
      </c>
    </row>
    <row r="25" customFormat="false" ht="12.75" hidden="false" customHeight="false" outlineLevel="0" collapsed="false">
      <c r="C25" s="0" t="s">
        <v>4</v>
      </c>
      <c r="G25" s="5" t="n">
        <v>37</v>
      </c>
      <c r="H25" s="5" t="n">
        <v>37</v>
      </c>
      <c r="I25" s="5" t="n">
        <v>37</v>
      </c>
      <c r="J25" s="5" t="n">
        <v>34</v>
      </c>
      <c r="K25" s="5" t="n">
        <v>34</v>
      </c>
      <c r="L25" s="5" t="n">
        <v>0</v>
      </c>
      <c r="M25" s="5" t="n">
        <v>0</v>
      </c>
      <c r="N25" s="5" t="n">
        <v>0</v>
      </c>
      <c r="O25" s="5" t="n">
        <v>0</v>
      </c>
      <c r="P25" s="5" t="n">
        <v>0</v>
      </c>
      <c r="Q25" s="5" t="n">
        <v>0</v>
      </c>
      <c r="R25" s="5" t="n">
        <v>0</v>
      </c>
      <c r="S25" s="5" t="n">
        <v>0</v>
      </c>
      <c r="T25" s="5" t="n">
        <v>0</v>
      </c>
      <c r="U25" s="5" t="n">
        <v>0</v>
      </c>
    </row>
    <row r="26" customFormat="false" ht="12.75" hidden="false" customHeight="false" outlineLevel="0" collapsed="false">
      <c r="C26" s="0" t="s">
        <v>5</v>
      </c>
      <c r="G26" s="5" t="n">
        <v>0</v>
      </c>
      <c r="H26" s="5" t="n">
        <v>0</v>
      </c>
      <c r="I26" s="5" t="n">
        <v>0</v>
      </c>
      <c r="J26" s="5" t="n">
        <v>0</v>
      </c>
      <c r="K26" s="5" t="n">
        <v>0</v>
      </c>
      <c r="L26" s="5" t="n">
        <v>0</v>
      </c>
      <c r="M26" s="5" t="n">
        <v>0</v>
      </c>
      <c r="N26" s="5" t="n">
        <v>0</v>
      </c>
      <c r="O26" s="5" t="n">
        <v>0</v>
      </c>
      <c r="P26" s="5" t="n">
        <v>0</v>
      </c>
      <c r="Q26" s="5" t="n">
        <v>0</v>
      </c>
      <c r="R26" s="5" t="n">
        <v>0</v>
      </c>
      <c r="S26" s="5" t="n">
        <v>0</v>
      </c>
      <c r="T26" s="5" t="n">
        <v>0</v>
      </c>
      <c r="U26" s="5" t="n">
        <v>0</v>
      </c>
    </row>
    <row r="27" customFormat="false" ht="12.75" hidden="false" customHeight="false" outlineLevel="0" collapsed="false">
      <c r="C27" s="0" t="s">
        <v>4</v>
      </c>
      <c r="G27" s="5" t="n">
        <v>0</v>
      </c>
      <c r="H27" s="5" t="n">
        <v>0</v>
      </c>
      <c r="I27" s="5" t="n">
        <v>0</v>
      </c>
      <c r="J27" s="5" t="n">
        <v>0</v>
      </c>
      <c r="K27" s="5" t="n">
        <v>0</v>
      </c>
      <c r="L27" s="5" t="n">
        <v>0</v>
      </c>
      <c r="M27" s="5" t="n">
        <v>0</v>
      </c>
      <c r="N27" s="5" t="n">
        <v>0</v>
      </c>
      <c r="O27" s="5" t="n">
        <v>0</v>
      </c>
      <c r="P27" s="5" t="n">
        <v>0</v>
      </c>
      <c r="Q27" s="5" t="n">
        <v>0</v>
      </c>
      <c r="R27" s="5" t="n">
        <v>0</v>
      </c>
      <c r="S27" s="5" t="n">
        <v>0</v>
      </c>
      <c r="T27" s="5" t="n">
        <v>0</v>
      </c>
      <c r="U27" s="5" t="n">
        <v>0</v>
      </c>
    </row>
    <row r="28" customFormat="false" ht="12.75" hidden="false" customHeight="false" outlineLevel="0" collapsed="false">
      <c r="C28" s="0" t="s">
        <v>6</v>
      </c>
      <c r="G28" s="4" t="s">
        <v>12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customFormat="false" ht="12.75" hidden="false" customHeight="false" outlineLevel="0" collapsed="false"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customFormat="false" ht="12.75" hidden="false" customHeight="false" outlineLevel="0" collapsed="false">
      <c r="B30" s="3" t="s">
        <v>13</v>
      </c>
      <c r="C30" s="3" t="s">
        <v>14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customFormat="false" ht="12.75" hidden="false" customHeight="false" outlineLevel="0" collapsed="false"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customFormat="false" ht="12.75" hidden="true" customHeight="false" outlineLevel="0" collapsed="false">
      <c r="C32" s="0" t="s">
        <v>3</v>
      </c>
      <c r="G32" s="9" t="n">
        <v>38053</v>
      </c>
      <c r="H32" s="9" t="n">
        <v>30000</v>
      </c>
      <c r="I32" s="9" t="n">
        <v>0</v>
      </c>
      <c r="J32" s="9" t="n">
        <v>808</v>
      </c>
      <c r="K32" s="9" t="n">
        <v>191</v>
      </c>
      <c r="L32" s="9" t="n">
        <v>230</v>
      </c>
      <c r="M32" s="9" t="n">
        <v>3</v>
      </c>
      <c r="N32" s="9" t="n">
        <v>3</v>
      </c>
      <c r="O32" s="9" t="n">
        <v>160</v>
      </c>
      <c r="P32" s="9" t="n">
        <v>179</v>
      </c>
      <c r="Q32" s="9" t="n">
        <v>920</v>
      </c>
      <c r="R32" s="9" t="n">
        <v>1577</v>
      </c>
      <c r="S32" s="9" t="n">
        <v>2623</v>
      </c>
      <c r="T32" s="9" t="n">
        <v>2065</v>
      </c>
      <c r="U32" s="9" t="n">
        <v>2596</v>
      </c>
      <c r="V32" s="5"/>
      <c r="W32" s="5"/>
      <c r="X32" s="5"/>
      <c r="Y32" s="5"/>
    </row>
    <row r="33" customFormat="false" ht="12.75" hidden="false" customHeight="false" outlineLevel="0" collapsed="false">
      <c r="A33" s="7"/>
      <c r="B33" s="7"/>
      <c r="C33" s="0" t="s">
        <v>3</v>
      </c>
      <c r="D33" s="7"/>
      <c r="E33" s="7"/>
      <c r="F33" s="7"/>
      <c r="G33" s="9" t="n">
        <v>1173</v>
      </c>
      <c r="H33" s="9" t="n">
        <v>1106</v>
      </c>
      <c r="I33" s="9" t="n">
        <v>84</v>
      </c>
      <c r="J33" s="9" t="n">
        <v>27</v>
      </c>
      <c r="K33" s="9" t="n">
        <v>6</v>
      </c>
      <c r="L33" s="9" t="n">
        <f aca="false">L32/30</f>
        <v>7.66666666666667</v>
      </c>
      <c r="M33" s="9" t="n">
        <f aca="false">M32/31</f>
        <v>0.0967741935483871</v>
      </c>
      <c r="N33" s="9" t="n">
        <f aca="false">N32/31</f>
        <v>0.0967741935483871</v>
      </c>
      <c r="O33" s="9" t="n">
        <f aca="false">O32/30</f>
        <v>5.33333333333333</v>
      </c>
      <c r="P33" s="9" t="n">
        <f aca="false">P32/31</f>
        <v>5.7741935483871</v>
      </c>
      <c r="Q33" s="9" t="n">
        <f aca="false">Q32/30</f>
        <v>30.6666666666667</v>
      </c>
      <c r="R33" s="9" t="n">
        <f aca="false">R32/31</f>
        <v>50.8709677419355</v>
      </c>
      <c r="S33" s="9" t="n">
        <f aca="false">S32/31</f>
        <v>84.6129032258065</v>
      </c>
      <c r="T33" s="9" t="n">
        <f aca="false">T32/28</f>
        <v>73.75</v>
      </c>
      <c r="U33" s="9" t="n">
        <f aca="false">U32/31</f>
        <v>83.741935483871</v>
      </c>
      <c r="V33" s="5"/>
      <c r="W33" s="5"/>
      <c r="X33" s="5"/>
      <c r="Y33" s="5"/>
    </row>
    <row r="34" customFormat="false" ht="12.75" hidden="false" customHeight="false" outlineLevel="0" collapsed="false">
      <c r="A34" s="7"/>
      <c r="B34" s="7"/>
      <c r="C34" s="7" t="s">
        <v>4</v>
      </c>
      <c r="D34" s="7"/>
      <c r="E34" s="7"/>
      <c r="F34" s="7"/>
      <c r="G34" s="5" t="n">
        <v>0</v>
      </c>
      <c r="H34" s="5" t="n">
        <v>0</v>
      </c>
      <c r="I34" s="5" t="n">
        <v>0</v>
      </c>
      <c r="J34" s="5" t="n">
        <v>0</v>
      </c>
      <c r="K34" s="5" t="n">
        <v>0</v>
      </c>
      <c r="L34" s="5" t="n">
        <v>0</v>
      </c>
      <c r="M34" s="5" t="n">
        <v>0</v>
      </c>
      <c r="N34" s="5" t="n">
        <v>0</v>
      </c>
      <c r="O34" s="5" t="n">
        <v>0</v>
      </c>
      <c r="P34" s="5" t="n">
        <v>0</v>
      </c>
      <c r="Q34" s="5" t="n">
        <v>0</v>
      </c>
      <c r="R34" s="5" t="n">
        <v>0</v>
      </c>
      <c r="S34" s="5" t="n">
        <v>0</v>
      </c>
      <c r="T34" s="5" t="n">
        <v>0</v>
      </c>
      <c r="U34" s="5" t="n">
        <v>0</v>
      </c>
      <c r="V34" s="5"/>
      <c r="W34" s="5"/>
      <c r="X34" s="5"/>
      <c r="Y34" s="5"/>
    </row>
    <row r="35" customFormat="false" ht="12.75" hidden="true" customHeight="false" outlineLevel="0" collapsed="false">
      <c r="C35" s="0" t="s">
        <v>5</v>
      </c>
      <c r="G35" s="9" t="n">
        <v>39694</v>
      </c>
      <c r="H35" s="9" t="n">
        <v>34693</v>
      </c>
      <c r="I35" s="9" t="n">
        <v>27024</v>
      </c>
      <c r="J35" s="9" t="n">
        <v>16636</v>
      </c>
      <c r="K35" s="9" t="n">
        <v>8246</v>
      </c>
      <c r="L35" s="9" t="n">
        <v>4083</v>
      </c>
      <c r="M35" s="9" t="n">
        <v>3847</v>
      </c>
      <c r="N35" s="9" t="n">
        <v>3882</v>
      </c>
      <c r="O35" s="9" t="n">
        <v>4919</v>
      </c>
      <c r="P35" s="9" t="n">
        <v>8103</v>
      </c>
      <c r="Q35" s="9" t="n">
        <v>8888</v>
      </c>
      <c r="R35" s="9" t="n">
        <v>11978</v>
      </c>
      <c r="S35" s="9" t="n">
        <v>5419</v>
      </c>
      <c r="T35" s="9" t="n">
        <v>2363</v>
      </c>
      <c r="U35" s="9" t="n">
        <v>1033</v>
      </c>
      <c r="V35" s="5"/>
      <c r="W35" s="5"/>
      <c r="X35" s="5"/>
      <c r="Y35" s="5"/>
    </row>
    <row r="36" customFormat="false" ht="12.75" hidden="false" customHeight="false" outlineLevel="0" collapsed="false">
      <c r="A36" s="7"/>
      <c r="B36" s="7"/>
      <c r="C36" s="0" t="s">
        <v>5</v>
      </c>
      <c r="D36" s="7"/>
      <c r="E36" s="7"/>
      <c r="F36" s="7"/>
      <c r="G36" s="9" t="n">
        <v>484</v>
      </c>
      <c r="H36" s="9" t="n">
        <v>551</v>
      </c>
      <c r="I36" s="9" t="n">
        <v>393</v>
      </c>
      <c r="J36" s="9" t="n">
        <f aca="false">J35/30</f>
        <v>554.533333333333</v>
      </c>
      <c r="K36" s="9" t="n">
        <f aca="false">K35/31</f>
        <v>266</v>
      </c>
      <c r="L36" s="9" t="n">
        <f aca="false">L35/30</f>
        <v>136.1</v>
      </c>
      <c r="M36" s="9" t="n">
        <f aca="false">M35/31</f>
        <v>124.096774193548</v>
      </c>
      <c r="N36" s="9" t="n">
        <f aca="false">N35/31</f>
        <v>125.225806451613</v>
      </c>
      <c r="O36" s="9" t="n">
        <f aca="false">O35/30</f>
        <v>163.966666666667</v>
      </c>
      <c r="P36" s="9" t="n">
        <f aca="false">P35/31</f>
        <v>261.387096774194</v>
      </c>
      <c r="Q36" s="9" t="n">
        <f aca="false">Q35/30</f>
        <v>296.266666666667</v>
      </c>
      <c r="R36" s="9" t="n">
        <f aca="false">R35/31</f>
        <v>386.387096774194</v>
      </c>
      <c r="S36" s="9" t="n">
        <f aca="false">S35/31</f>
        <v>174.806451612903</v>
      </c>
      <c r="T36" s="9" t="n">
        <f aca="false">T35/28</f>
        <v>84.3928571428571</v>
      </c>
      <c r="U36" s="9" t="n">
        <f aca="false">U35/31</f>
        <v>33.3225806451613</v>
      </c>
      <c r="V36" s="5"/>
      <c r="W36" s="5"/>
      <c r="X36" s="5"/>
      <c r="Y36" s="5"/>
    </row>
    <row r="37" customFormat="false" ht="12.75" hidden="false" customHeight="false" outlineLevel="0" collapsed="false">
      <c r="A37" s="7"/>
      <c r="B37" s="7"/>
      <c r="C37" s="7" t="s">
        <v>4</v>
      </c>
      <c r="D37" s="7"/>
      <c r="E37" s="7"/>
      <c r="F37" s="7"/>
      <c r="G37" s="5" t="n">
        <v>2154</v>
      </c>
      <c r="H37" s="5" t="n">
        <v>2154</v>
      </c>
      <c r="I37" s="5" t="n">
        <v>2154</v>
      </c>
      <c r="J37" s="5" t="n">
        <v>0</v>
      </c>
      <c r="K37" s="5" t="n">
        <v>0</v>
      </c>
      <c r="L37" s="5" t="n">
        <v>0</v>
      </c>
      <c r="M37" s="5" t="n">
        <v>0</v>
      </c>
      <c r="N37" s="5" t="n">
        <v>0</v>
      </c>
      <c r="O37" s="5" t="n">
        <v>0</v>
      </c>
      <c r="P37" s="5" t="n">
        <v>0</v>
      </c>
      <c r="Q37" s="5" t="n">
        <v>0</v>
      </c>
      <c r="R37" s="5" t="n">
        <v>0</v>
      </c>
      <c r="S37" s="5" t="n">
        <v>0</v>
      </c>
      <c r="T37" s="5" t="n">
        <v>0</v>
      </c>
      <c r="U37" s="5" t="n">
        <v>0</v>
      </c>
      <c r="V37" s="5"/>
      <c r="W37" s="5"/>
      <c r="X37" s="5"/>
      <c r="Y37" s="5"/>
    </row>
    <row r="38" customFormat="false" ht="12.75" hidden="false" customHeight="false" outlineLevel="0" collapsed="false">
      <c r="C38" s="0" t="s">
        <v>6</v>
      </c>
      <c r="G38" s="4" t="s">
        <v>15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customFormat="false" ht="12.75" hidden="false" customHeight="false" outlineLevel="0" collapsed="false"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customFormat="false" ht="12.75" hidden="false" customHeight="false" outlineLevel="0" collapsed="false">
      <c r="B40" s="3" t="s">
        <v>13</v>
      </c>
      <c r="C40" s="3" t="s">
        <v>16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customFormat="false" ht="12.75" hidden="false" customHeight="false" outlineLevel="0" collapsed="false"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customFormat="false" ht="12.75" hidden="true" customHeight="false" outlineLevel="0" collapsed="false">
      <c r="C42" s="0" t="s">
        <v>3</v>
      </c>
      <c r="G42" s="6" t="n">
        <v>36146</v>
      </c>
      <c r="H42" s="6" t="n">
        <v>29917</v>
      </c>
      <c r="I42" s="6" t="n">
        <v>29916</v>
      </c>
      <c r="J42" s="6" t="n">
        <v>15240</v>
      </c>
      <c r="K42" s="6" t="n">
        <v>7068</v>
      </c>
      <c r="L42" s="6" t="n">
        <v>4950</v>
      </c>
      <c r="M42" s="6" t="n">
        <v>4464</v>
      </c>
      <c r="N42" s="6" t="n">
        <v>3596</v>
      </c>
      <c r="O42" s="6" t="n">
        <v>3870</v>
      </c>
      <c r="P42" s="5" t="n">
        <v>0</v>
      </c>
      <c r="Q42" s="5" t="n">
        <v>0</v>
      </c>
      <c r="R42" s="5" t="n">
        <v>0</v>
      </c>
      <c r="S42" s="5" t="n">
        <v>0</v>
      </c>
      <c r="T42" s="5" t="n">
        <v>0</v>
      </c>
      <c r="U42" s="5" t="n">
        <v>0</v>
      </c>
    </row>
    <row r="43" customFormat="false" ht="12.75" hidden="false" customHeight="false" outlineLevel="0" collapsed="false">
      <c r="A43" s="7"/>
      <c r="B43" s="7"/>
      <c r="C43" s="0" t="s">
        <v>3</v>
      </c>
      <c r="D43" s="7"/>
      <c r="E43" s="7"/>
      <c r="F43" s="7"/>
      <c r="G43" s="8" t="n">
        <f aca="false">G42/31</f>
        <v>1166</v>
      </c>
      <c r="H43" s="8" t="n">
        <f aca="false">H42/29</f>
        <v>1031.62068965517</v>
      </c>
      <c r="I43" s="8" t="n">
        <f aca="false">I42/31</f>
        <v>965.032258064516</v>
      </c>
      <c r="J43" s="8" t="n">
        <f aca="false">J42/30</f>
        <v>508</v>
      </c>
      <c r="K43" s="8" t="n">
        <f aca="false">K42/31</f>
        <v>228</v>
      </c>
      <c r="L43" s="8" t="n">
        <f aca="false">L42/30</f>
        <v>165</v>
      </c>
      <c r="M43" s="8" t="n">
        <f aca="false">M42/31</f>
        <v>144</v>
      </c>
      <c r="N43" s="8" t="n">
        <f aca="false">N42/31</f>
        <v>116</v>
      </c>
      <c r="O43" s="8" t="n">
        <f aca="false">O42/30</f>
        <v>129</v>
      </c>
      <c r="P43" s="8" t="n">
        <f aca="false">P42/31</f>
        <v>0</v>
      </c>
      <c r="Q43" s="8" t="n">
        <f aca="false">Q42/30</f>
        <v>0</v>
      </c>
      <c r="R43" s="8" t="n">
        <f aca="false">R42/31</f>
        <v>0</v>
      </c>
      <c r="S43" s="8" t="n">
        <f aca="false">S42/31</f>
        <v>0</v>
      </c>
      <c r="T43" s="8" t="n">
        <f aca="false">T42/28</f>
        <v>0</v>
      </c>
      <c r="U43" s="8" t="n">
        <f aca="false">U42/31</f>
        <v>0</v>
      </c>
    </row>
    <row r="44" customFormat="false" ht="12.75" hidden="false" customHeight="false" outlineLevel="0" collapsed="false">
      <c r="C44" s="0" t="s">
        <v>4</v>
      </c>
      <c r="G44" s="5" t="n">
        <v>0</v>
      </c>
      <c r="H44" s="5" t="n">
        <v>0</v>
      </c>
      <c r="I44" s="5" t="n">
        <v>0</v>
      </c>
      <c r="J44" s="5" t="n">
        <v>0</v>
      </c>
      <c r="K44" s="5" t="n">
        <v>0</v>
      </c>
      <c r="L44" s="5" t="n">
        <v>0</v>
      </c>
      <c r="M44" s="5" t="n">
        <v>0</v>
      </c>
      <c r="N44" s="5" t="n">
        <v>0</v>
      </c>
      <c r="O44" s="5" t="n">
        <v>0</v>
      </c>
      <c r="P44" s="5" t="n">
        <v>0</v>
      </c>
      <c r="Q44" s="5" t="n">
        <v>0</v>
      </c>
      <c r="R44" s="5" t="n">
        <v>0</v>
      </c>
      <c r="S44" s="5" t="n">
        <v>0</v>
      </c>
      <c r="T44" s="5" t="n">
        <v>0</v>
      </c>
      <c r="U44" s="5" t="n">
        <v>0</v>
      </c>
    </row>
    <row r="45" customFormat="false" ht="12.75" hidden="false" customHeight="false" outlineLevel="0" collapsed="false">
      <c r="C45" s="0" t="s">
        <v>5</v>
      </c>
      <c r="G45" s="5" t="n">
        <v>0</v>
      </c>
      <c r="H45" s="5" t="n">
        <v>0</v>
      </c>
      <c r="I45" s="5" t="n">
        <v>0</v>
      </c>
      <c r="J45" s="5" t="n">
        <v>0</v>
      </c>
      <c r="K45" s="5" t="n">
        <v>0</v>
      </c>
      <c r="L45" s="5" t="n">
        <v>0</v>
      </c>
      <c r="M45" s="5" t="n">
        <v>0</v>
      </c>
      <c r="N45" s="5" t="n">
        <v>0</v>
      </c>
      <c r="O45" s="5" t="n">
        <v>0</v>
      </c>
      <c r="P45" s="5" t="n">
        <v>0</v>
      </c>
      <c r="Q45" s="5" t="n">
        <v>0</v>
      </c>
      <c r="R45" s="5" t="n">
        <v>0</v>
      </c>
      <c r="S45" s="5" t="n">
        <v>0</v>
      </c>
      <c r="T45" s="5" t="n">
        <v>0</v>
      </c>
      <c r="U45" s="5" t="n">
        <v>0</v>
      </c>
    </row>
    <row r="46" customFormat="false" ht="12.75" hidden="false" customHeight="false" outlineLevel="0" collapsed="false">
      <c r="C46" s="0" t="s">
        <v>4</v>
      </c>
      <c r="G46" s="5" t="n">
        <v>0</v>
      </c>
      <c r="H46" s="5" t="n">
        <v>0</v>
      </c>
      <c r="I46" s="5" t="n">
        <v>0</v>
      </c>
      <c r="J46" s="5" t="n">
        <v>0</v>
      </c>
      <c r="K46" s="5" t="n">
        <v>0</v>
      </c>
      <c r="L46" s="5" t="n">
        <v>0</v>
      </c>
      <c r="M46" s="5" t="n">
        <v>0</v>
      </c>
      <c r="N46" s="5" t="n">
        <v>0</v>
      </c>
      <c r="O46" s="5" t="n">
        <v>0</v>
      </c>
      <c r="P46" s="5" t="n">
        <v>0</v>
      </c>
      <c r="Q46" s="5" t="n">
        <v>0</v>
      </c>
      <c r="R46" s="5" t="n">
        <v>0</v>
      </c>
      <c r="S46" s="5" t="n">
        <v>0</v>
      </c>
      <c r="T46" s="5" t="n">
        <v>0</v>
      </c>
      <c r="U46" s="5" t="n">
        <v>0</v>
      </c>
    </row>
    <row r="47" customFormat="false" ht="12.75" hidden="false" customHeight="false" outlineLevel="0" collapsed="false">
      <c r="C47" s="0" t="s">
        <v>6</v>
      </c>
      <c r="G47" s="4" t="s">
        <v>17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2.75" hidden="false" customHeight="false" outlineLevel="0" collapsed="false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customFormat="false" ht="12.75" hidden="false" customHeight="false" outlineLevel="0" collapsed="false">
      <c r="B49" s="3" t="s">
        <v>13</v>
      </c>
      <c r="C49" s="3" t="s">
        <v>18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customFormat="false" ht="12.75" hidden="false" customHeight="false" outlineLevel="0" collapsed="false"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customFormat="false" ht="12.75" hidden="true" customHeight="false" outlineLevel="0" collapsed="false">
      <c r="C51" s="0" t="s">
        <v>3</v>
      </c>
      <c r="G51" s="6" t="n">
        <v>5457</v>
      </c>
      <c r="H51" s="6" t="n">
        <v>7157</v>
      </c>
      <c r="I51" s="6" t="n">
        <v>4590</v>
      </c>
      <c r="J51" s="6" t="n">
        <v>4590</v>
      </c>
      <c r="K51" s="6" t="n">
        <v>4080</v>
      </c>
      <c r="L51" s="6" t="n">
        <v>2346</v>
      </c>
      <c r="M51" s="6" t="n">
        <v>1326</v>
      </c>
      <c r="N51" s="6" t="n">
        <v>255</v>
      </c>
      <c r="O51" s="6" t="n">
        <v>102</v>
      </c>
      <c r="P51" s="6" t="n">
        <v>2040</v>
      </c>
      <c r="Q51" s="6" t="n">
        <v>3570</v>
      </c>
      <c r="R51" s="6" t="n">
        <v>5423</v>
      </c>
      <c r="S51" s="4"/>
      <c r="T51" s="4"/>
      <c r="U51" s="4"/>
    </row>
    <row r="52" customFormat="false" ht="12.75" hidden="false" customHeight="false" outlineLevel="0" collapsed="false">
      <c r="A52" s="7"/>
      <c r="B52" s="7"/>
      <c r="C52" s="0" t="s">
        <v>3</v>
      </c>
      <c r="D52" s="7"/>
      <c r="E52" s="7"/>
      <c r="F52" s="7"/>
      <c r="G52" s="8" t="n">
        <v>268</v>
      </c>
      <c r="H52" s="8" t="n">
        <v>343</v>
      </c>
      <c r="I52" s="8" t="n">
        <v>222</v>
      </c>
      <c r="J52" s="8" t="n">
        <v>256</v>
      </c>
      <c r="K52" s="8" t="n">
        <v>197</v>
      </c>
      <c r="L52" s="8" t="n">
        <v>118</v>
      </c>
      <c r="M52" s="8" t="n">
        <v>82</v>
      </c>
      <c r="N52" s="8" t="n">
        <v>45</v>
      </c>
      <c r="O52" s="8" t="n">
        <v>43</v>
      </c>
      <c r="P52" s="8" t="n">
        <v>105</v>
      </c>
      <c r="Q52" s="8" t="n">
        <v>207</v>
      </c>
      <c r="R52" s="8" t="n">
        <v>295</v>
      </c>
      <c r="S52" s="8" t="n">
        <v>81</v>
      </c>
      <c r="T52" s="8" t="n">
        <v>100</v>
      </c>
      <c r="U52" s="8" t="n">
        <v>75</v>
      </c>
    </row>
    <row r="53" customFormat="false" ht="12.75" hidden="false" customHeight="false" outlineLevel="0" collapsed="false">
      <c r="A53" s="7"/>
      <c r="B53" s="7"/>
      <c r="C53" s="7" t="s">
        <v>4</v>
      </c>
      <c r="D53" s="7"/>
      <c r="E53" s="7"/>
      <c r="F53" s="7"/>
      <c r="G53" s="7" t="n">
        <v>0</v>
      </c>
      <c r="H53" s="7" t="n">
        <v>0</v>
      </c>
      <c r="I53" s="7" t="n">
        <v>0</v>
      </c>
      <c r="J53" s="7" t="n">
        <v>0</v>
      </c>
      <c r="K53" s="7" t="n">
        <v>0</v>
      </c>
      <c r="L53" s="7" t="n">
        <v>0</v>
      </c>
      <c r="M53" s="7" t="n">
        <v>0</v>
      </c>
      <c r="N53" s="7" t="n">
        <v>0</v>
      </c>
      <c r="O53" s="7" t="n">
        <v>0</v>
      </c>
      <c r="P53" s="7" t="n">
        <v>0</v>
      </c>
      <c r="Q53" s="7" t="n">
        <v>0</v>
      </c>
      <c r="R53" s="7" t="n">
        <v>0</v>
      </c>
      <c r="S53" s="7" t="n">
        <v>0</v>
      </c>
      <c r="T53" s="7" t="n">
        <v>0</v>
      </c>
      <c r="U53" s="7" t="n">
        <v>0</v>
      </c>
    </row>
    <row r="54" customFormat="false" ht="12.75" hidden="false" customHeight="false" outlineLevel="0" collapsed="false">
      <c r="C54" s="0" t="s">
        <v>5</v>
      </c>
      <c r="G54" s="5" t="n">
        <v>0</v>
      </c>
      <c r="H54" s="5" t="n">
        <v>0</v>
      </c>
      <c r="I54" s="5" t="n">
        <v>0</v>
      </c>
      <c r="J54" s="5" t="n">
        <v>0</v>
      </c>
      <c r="K54" s="5" t="n">
        <v>0</v>
      </c>
      <c r="L54" s="5" t="n">
        <v>0</v>
      </c>
      <c r="M54" s="5" t="n">
        <v>0</v>
      </c>
      <c r="N54" s="5" t="n">
        <v>0</v>
      </c>
      <c r="O54" s="5" t="n">
        <v>0</v>
      </c>
      <c r="P54" s="5" t="n">
        <v>0</v>
      </c>
      <c r="Q54" s="5" t="n">
        <v>0</v>
      </c>
      <c r="R54" s="5" t="n">
        <v>0</v>
      </c>
      <c r="S54" s="5" t="n">
        <v>0</v>
      </c>
      <c r="T54" s="5" t="n">
        <v>0</v>
      </c>
      <c r="U54" s="5" t="n">
        <v>0</v>
      </c>
    </row>
    <row r="55" customFormat="false" ht="12.75" hidden="false" customHeight="false" outlineLevel="0" collapsed="false">
      <c r="A55" s="7"/>
      <c r="B55" s="7"/>
      <c r="C55" s="7" t="s">
        <v>4</v>
      </c>
      <c r="D55" s="7"/>
      <c r="E55" s="7"/>
      <c r="F55" s="7"/>
      <c r="G55" s="7" t="n">
        <v>0</v>
      </c>
      <c r="H55" s="7" t="n">
        <v>0</v>
      </c>
      <c r="I55" s="7" t="n">
        <v>0</v>
      </c>
      <c r="J55" s="7" t="n">
        <v>0</v>
      </c>
      <c r="K55" s="7" t="n">
        <v>0</v>
      </c>
      <c r="L55" s="7" t="n">
        <v>0</v>
      </c>
      <c r="M55" s="7" t="n">
        <v>0</v>
      </c>
      <c r="N55" s="7" t="n">
        <v>0</v>
      </c>
      <c r="O55" s="7" t="n">
        <v>0</v>
      </c>
      <c r="P55" s="7" t="n">
        <v>0</v>
      </c>
      <c r="Q55" s="7" t="n">
        <v>0</v>
      </c>
      <c r="R55" s="7" t="n">
        <v>0</v>
      </c>
      <c r="S55" s="7" t="n">
        <v>0</v>
      </c>
      <c r="T55" s="7" t="n">
        <v>0</v>
      </c>
      <c r="U55" s="7" t="n">
        <v>0</v>
      </c>
    </row>
    <row r="56" customFormat="false" ht="12.75" hidden="false" customHeight="false" outlineLevel="0" collapsed="false">
      <c r="C56" s="0" t="s">
        <v>6</v>
      </c>
      <c r="G56" s="4" t="s">
        <v>19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customFormat="false" ht="12.75" hidden="false" customHeight="false" outlineLevel="0" collapsed="false"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customFormat="false" ht="12.75" hidden="false" customHeight="false" outlineLevel="0" collapsed="false">
      <c r="B58" s="3" t="s">
        <v>13</v>
      </c>
      <c r="C58" s="3" t="s">
        <v>20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customFormat="false" ht="12.75" hidden="false" customHeight="false" outlineLevel="0" collapsed="false"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customFormat="false" ht="12.75" hidden="false" customHeight="false" outlineLevel="0" collapsed="false">
      <c r="C60" s="0" t="s">
        <v>3</v>
      </c>
      <c r="G60" s="5" t="n">
        <v>0</v>
      </c>
      <c r="H60" s="5" t="n">
        <v>0</v>
      </c>
      <c r="I60" s="5" t="n">
        <v>0</v>
      </c>
      <c r="J60" s="5" t="n">
        <v>0</v>
      </c>
      <c r="K60" s="5" t="n">
        <v>0</v>
      </c>
      <c r="L60" s="5" t="n">
        <v>0</v>
      </c>
      <c r="M60" s="5" t="n">
        <v>0</v>
      </c>
      <c r="N60" s="5" t="n">
        <v>0</v>
      </c>
      <c r="O60" s="5" t="n">
        <v>0</v>
      </c>
      <c r="P60" s="5" t="n">
        <v>0</v>
      </c>
      <c r="Q60" s="5" t="n">
        <v>0</v>
      </c>
      <c r="R60" s="5" t="n">
        <v>0</v>
      </c>
      <c r="S60" s="5" t="n">
        <v>0</v>
      </c>
      <c r="T60" s="5" t="n">
        <v>0</v>
      </c>
      <c r="U60" s="5" t="n">
        <v>0</v>
      </c>
    </row>
    <row r="61" customFormat="false" ht="12.75" hidden="false" customHeight="false" outlineLevel="0" collapsed="false">
      <c r="C61" s="0" t="s">
        <v>4</v>
      </c>
      <c r="G61" s="5" t="n">
        <v>0</v>
      </c>
      <c r="H61" s="5" t="n">
        <v>0</v>
      </c>
      <c r="I61" s="5" t="n">
        <v>0</v>
      </c>
      <c r="J61" s="5" t="n">
        <v>0</v>
      </c>
      <c r="K61" s="5" t="n">
        <v>0</v>
      </c>
      <c r="L61" s="5" t="n">
        <v>0</v>
      </c>
      <c r="M61" s="5" t="n">
        <v>0</v>
      </c>
      <c r="N61" s="5" t="n">
        <v>0</v>
      </c>
      <c r="O61" s="5" t="n">
        <v>0</v>
      </c>
      <c r="P61" s="5" t="n">
        <v>0</v>
      </c>
      <c r="Q61" s="5" t="n">
        <v>0</v>
      </c>
      <c r="R61" s="5" t="n">
        <v>0</v>
      </c>
      <c r="S61" s="5" t="n">
        <v>0</v>
      </c>
      <c r="T61" s="5" t="n">
        <v>0</v>
      </c>
      <c r="U61" s="5" t="n">
        <v>0</v>
      </c>
    </row>
    <row r="62" customFormat="false" ht="12.75" hidden="false" customHeight="false" outlineLevel="0" collapsed="false">
      <c r="C62" s="0" t="s">
        <v>5</v>
      </c>
      <c r="G62" s="5" t="n">
        <v>0</v>
      </c>
      <c r="H62" s="5" t="n">
        <v>0</v>
      </c>
      <c r="I62" s="5" t="n">
        <v>0</v>
      </c>
      <c r="J62" s="5" t="n">
        <v>0</v>
      </c>
      <c r="K62" s="5" t="n">
        <v>0</v>
      </c>
      <c r="L62" s="5" t="n">
        <v>0</v>
      </c>
      <c r="M62" s="5" t="n">
        <v>0</v>
      </c>
      <c r="N62" s="5" t="n">
        <v>0</v>
      </c>
      <c r="O62" s="5" t="n">
        <v>0</v>
      </c>
      <c r="P62" s="5" t="n">
        <v>0</v>
      </c>
      <c r="Q62" s="5" t="n">
        <v>0</v>
      </c>
      <c r="R62" s="5" t="n">
        <v>0</v>
      </c>
      <c r="S62" s="5" t="n">
        <v>0</v>
      </c>
      <c r="T62" s="5" t="n">
        <v>0</v>
      </c>
      <c r="U62" s="5" t="n">
        <v>0</v>
      </c>
    </row>
    <row r="63" customFormat="false" ht="12.75" hidden="false" customHeight="false" outlineLevel="0" collapsed="false">
      <c r="C63" s="0" t="s">
        <v>4</v>
      </c>
      <c r="G63" s="5" t="n">
        <v>0</v>
      </c>
      <c r="H63" s="5" t="n">
        <v>0</v>
      </c>
      <c r="I63" s="5" t="n">
        <v>0</v>
      </c>
      <c r="J63" s="5" t="n">
        <v>0</v>
      </c>
      <c r="K63" s="5" t="n">
        <v>0</v>
      </c>
      <c r="L63" s="5" t="n">
        <v>0</v>
      </c>
      <c r="M63" s="5" t="n">
        <v>0</v>
      </c>
      <c r="N63" s="5" t="n">
        <v>0</v>
      </c>
      <c r="O63" s="5" t="n">
        <v>0</v>
      </c>
      <c r="P63" s="5" t="n">
        <v>0</v>
      </c>
      <c r="Q63" s="5" t="n">
        <v>0</v>
      </c>
      <c r="R63" s="5" t="n">
        <v>0</v>
      </c>
      <c r="S63" s="5" t="n">
        <v>0</v>
      </c>
      <c r="T63" s="5" t="n">
        <v>0</v>
      </c>
      <c r="U63" s="5" t="n">
        <v>0</v>
      </c>
    </row>
    <row r="64" customFormat="false" ht="12.75" hidden="false" customHeight="false" outlineLevel="0" collapsed="false">
      <c r="C64" s="0" t="s">
        <v>6</v>
      </c>
      <c r="G64" s="4" t="s">
        <v>21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customFormat="false" ht="12.75" hidden="false" customHeight="false" outlineLevel="0" collapsed="false"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customFormat="false" ht="12.75" hidden="false" customHeight="false" outlineLevel="0" collapsed="false">
      <c r="B66" s="3" t="s">
        <v>13</v>
      </c>
      <c r="C66" s="3" t="s">
        <v>22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customFormat="false" ht="12.75" hidden="false" customHeight="false" outlineLevel="0" collapsed="false"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</row>
    <row r="68" customFormat="false" ht="12.75" hidden="true" customHeight="false" outlineLevel="0" collapsed="false">
      <c r="C68" s="0" t="s">
        <v>3</v>
      </c>
      <c r="G68" s="9" t="n">
        <v>44024</v>
      </c>
      <c r="H68" s="9" t="n">
        <v>42058</v>
      </c>
      <c r="I68" s="9" t="n">
        <v>41816</v>
      </c>
      <c r="J68" s="9" t="n">
        <v>41816</v>
      </c>
      <c r="K68" s="9" t="n">
        <v>23295</v>
      </c>
      <c r="L68" s="9" t="n">
        <v>21586</v>
      </c>
      <c r="M68" s="9" t="n">
        <v>20344</v>
      </c>
      <c r="N68" s="9" t="n">
        <v>20190</v>
      </c>
      <c r="O68" s="9" t="n">
        <v>20805</v>
      </c>
      <c r="P68" s="9" t="n">
        <v>19343</v>
      </c>
      <c r="Q68" s="9" t="n">
        <v>1800</v>
      </c>
      <c r="R68" s="9" t="n">
        <v>2000</v>
      </c>
      <c r="S68" s="9" t="n">
        <v>2500</v>
      </c>
      <c r="T68" s="9" t="n">
        <v>2800</v>
      </c>
      <c r="U68" s="9" t="n">
        <v>2300</v>
      </c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</row>
    <row r="69" customFormat="false" ht="12.75" hidden="false" customHeight="false" outlineLevel="0" collapsed="false">
      <c r="A69" s="7"/>
      <c r="B69" s="7"/>
      <c r="C69" s="0" t="s">
        <v>3</v>
      </c>
      <c r="D69" s="7"/>
      <c r="E69" s="7"/>
      <c r="F69" s="7"/>
      <c r="G69" s="9" t="n">
        <v>753</v>
      </c>
      <c r="H69" s="9" t="n">
        <v>772</v>
      </c>
      <c r="I69" s="9" t="n">
        <v>720</v>
      </c>
      <c r="J69" s="9" t="n">
        <v>602</v>
      </c>
      <c r="K69" s="9" t="n">
        <v>528</v>
      </c>
      <c r="L69" s="9" t="n">
        <v>531</v>
      </c>
      <c r="M69" s="9" t="n">
        <v>531</v>
      </c>
      <c r="N69" s="9" t="n">
        <v>489</v>
      </c>
      <c r="O69" s="9" t="n">
        <v>520</v>
      </c>
      <c r="P69" s="9" t="n">
        <v>559</v>
      </c>
      <c r="Q69" s="9" t="n">
        <v>0</v>
      </c>
      <c r="R69" s="9" t="n">
        <v>0</v>
      </c>
      <c r="S69" s="9" t="n">
        <v>0</v>
      </c>
      <c r="T69" s="9" t="n">
        <v>0</v>
      </c>
      <c r="U69" s="9" t="n">
        <v>0</v>
      </c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</row>
    <row r="70" customFormat="false" ht="12.75" hidden="false" customHeight="false" outlineLevel="0" collapsed="false">
      <c r="A70" s="7"/>
      <c r="B70" s="7"/>
      <c r="C70" s="7" t="s">
        <v>4</v>
      </c>
      <c r="D70" s="7"/>
      <c r="E70" s="7"/>
      <c r="F70" s="7"/>
      <c r="G70" s="5" t="n">
        <v>0</v>
      </c>
      <c r="H70" s="5" t="n">
        <v>0</v>
      </c>
      <c r="I70" s="5" t="n">
        <v>0</v>
      </c>
      <c r="J70" s="5" t="n">
        <v>0</v>
      </c>
      <c r="K70" s="5" t="n">
        <v>0</v>
      </c>
      <c r="L70" s="5" t="n">
        <v>0</v>
      </c>
      <c r="M70" s="5" t="n">
        <v>0</v>
      </c>
      <c r="N70" s="5" t="n">
        <v>0</v>
      </c>
      <c r="O70" s="5" t="n">
        <v>0</v>
      </c>
      <c r="P70" s="5" t="n">
        <v>0</v>
      </c>
      <c r="Q70" s="5" t="n">
        <v>0</v>
      </c>
      <c r="R70" s="5" t="n">
        <v>0</v>
      </c>
      <c r="S70" s="5" t="n">
        <v>0</v>
      </c>
      <c r="T70" s="5" t="n">
        <v>0</v>
      </c>
      <c r="U70" s="5" t="n">
        <v>0</v>
      </c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</row>
    <row r="71" customFormat="false" ht="12.75" hidden="false" customHeight="false" outlineLevel="0" collapsed="false">
      <c r="C71" s="0" t="s">
        <v>5</v>
      </c>
      <c r="G71" s="5" t="n">
        <v>0</v>
      </c>
      <c r="H71" s="5" t="n">
        <v>0</v>
      </c>
      <c r="I71" s="5" t="n">
        <v>0</v>
      </c>
      <c r="J71" s="5" t="n">
        <v>0</v>
      </c>
      <c r="K71" s="5" t="n">
        <v>0</v>
      </c>
      <c r="L71" s="5" t="n">
        <v>0</v>
      </c>
      <c r="M71" s="5" t="n">
        <v>0</v>
      </c>
      <c r="N71" s="5" t="n">
        <v>0</v>
      </c>
      <c r="O71" s="5" t="n">
        <v>0</v>
      </c>
      <c r="P71" s="5" t="n">
        <v>0</v>
      </c>
      <c r="Q71" s="5" t="n">
        <v>0</v>
      </c>
      <c r="R71" s="5" t="n">
        <v>0</v>
      </c>
      <c r="S71" s="5" t="n">
        <v>0</v>
      </c>
      <c r="T71" s="5" t="n">
        <v>0</v>
      </c>
      <c r="U71" s="5" t="n">
        <v>0</v>
      </c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</row>
    <row r="72" customFormat="false" ht="12.75" hidden="false" customHeight="false" outlineLevel="0" collapsed="false">
      <c r="A72" s="7"/>
      <c r="B72" s="7"/>
      <c r="C72" s="7" t="s">
        <v>4</v>
      </c>
      <c r="D72" s="7"/>
      <c r="E72" s="7"/>
      <c r="F72" s="7"/>
      <c r="G72" s="5" t="n">
        <v>0</v>
      </c>
      <c r="H72" s="5" t="n">
        <v>0</v>
      </c>
      <c r="I72" s="5" t="n">
        <v>0</v>
      </c>
      <c r="J72" s="5" t="n">
        <v>0</v>
      </c>
      <c r="K72" s="5" t="n">
        <v>0</v>
      </c>
      <c r="L72" s="5" t="n">
        <v>0</v>
      </c>
      <c r="M72" s="5" t="n">
        <v>0</v>
      </c>
      <c r="N72" s="5" t="n">
        <v>0</v>
      </c>
      <c r="O72" s="5" t="n">
        <v>0</v>
      </c>
      <c r="P72" s="5" t="n">
        <v>0</v>
      </c>
      <c r="Q72" s="5" t="n">
        <v>0</v>
      </c>
      <c r="R72" s="5" t="n">
        <v>0</v>
      </c>
      <c r="S72" s="5" t="n">
        <v>0</v>
      </c>
      <c r="T72" s="5" t="n">
        <v>0</v>
      </c>
      <c r="U72" s="5" t="n">
        <v>0</v>
      </c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</row>
    <row r="73" customFormat="false" ht="12.75" hidden="false" customHeight="false" outlineLevel="0" collapsed="false">
      <c r="C73" s="0" t="s">
        <v>6</v>
      </c>
      <c r="G73" s="4" t="s">
        <v>23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customFormat="false" ht="12.75" hidden="false" customHeight="false" outlineLevel="0" collapsed="false"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customFormat="false" ht="12.75" hidden="false" customHeight="false" outlineLevel="0" collapsed="false">
      <c r="B75" s="3" t="s">
        <v>24</v>
      </c>
      <c r="C75" s="3" t="s">
        <v>25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customFormat="false" ht="12.75" hidden="false" customHeight="false" outlineLevel="0" collapsed="false"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customFormat="false" ht="12.75" hidden="false" customHeight="false" outlineLevel="0" collapsed="false">
      <c r="C77" s="0" t="s">
        <v>3</v>
      </c>
      <c r="G77" s="5" t="n">
        <v>0</v>
      </c>
      <c r="H77" s="5" t="n">
        <v>0</v>
      </c>
      <c r="I77" s="5" t="n">
        <v>0</v>
      </c>
      <c r="J77" s="5" t="n">
        <v>0</v>
      </c>
      <c r="K77" s="5" t="n">
        <v>0</v>
      </c>
      <c r="L77" s="5" t="n">
        <v>0</v>
      </c>
      <c r="M77" s="5" t="n">
        <v>0</v>
      </c>
      <c r="N77" s="5" t="n">
        <v>0</v>
      </c>
      <c r="O77" s="5" t="n">
        <v>0</v>
      </c>
      <c r="P77" s="5" t="n">
        <v>0</v>
      </c>
      <c r="Q77" s="5" t="n">
        <v>0</v>
      </c>
      <c r="R77" s="5" t="n">
        <v>0</v>
      </c>
      <c r="S77" s="5" t="n">
        <v>0</v>
      </c>
      <c r="T77" s="5" t="n">
        <v>0</v>
      </c>
      <c r="U77" s="5" t="n">
        <v>0</v>
      </c>
    </row>
    <row r="78" customFormat="false" ht="12.75" hidden="false" customHeight="false" outlineLevel="0" collapsed="false">
      <c r="C78" s="0" t="s">
        <v>4</v>
      </c>
      <c r="E78" s="0" t="s">
        <v>26</v>
      </c>
      <c r="G78" s="5" t="n">
        <v>176</v>
      </c>
      <c r="H78" s="5" t="n">
        <v>0</v>
      </c>
      <c r="I78" s="5" t="n">
        <v>0</v>
      </c>
      <c r="J78" s="5" t="n">
        <v>0</v>
      </c>
      <c r="K78" s="5" t="n">
        <v>0</v>
      </c>
      <c r="L78" s="5" t="n">
        <v>0</v>
      </c>
      <c r="M78" s="5" t="n">
        <v>0</v>
      </c>
      <c r="N78" s="5" t="n">
        <v>0</v>
      </c>
      <c r="O78" s="5" t="n">
        <v>0</v>
      </c>
      <c r="P78" s="5" t="n">
        <v>0</v>
      </c>
      <c r="Q78" s="5" t="n">
        <v>0</v>
      </c>
      <c r="R78" s="5" t="n">
        <v>0</v>
      </c>
      <c r="S78" s="5" t="n">
        <v>0</v>
      </c>
      <c r="T78" s="5" t="n">
        <v>0</v>
      </c>
      <c r="U78" s="5" t="n">
        <v>0</v>
      </c>
    </row>
    <row r="79" customFormat="false" ht="12.75" hidden="false" customHeight="false" outlineLevel="0" collapsed="false">
      <c r="C79" s="0" t="s">
        <v>5</v>
      </c>
      <c r="G79" s="5" t="n">
        <v>0</v>
      </c>
      <c r="H79" s="5" t="n">
        <v>0</v>
      </c>
      <c r="I79" s="5" t="n">
        <v>0</v>
      </c>
      <c r="J79" s="5" t="n">
        <v>0</v>
      </c>
      <c r="K79" s="5" t="n">
        <v>0</v>
      </c>
      <c r="L79" s="5" t="n">
        <v>0</v>
      </c>
      <c r="M79" s="5" t="n">
        <v>0</v>
      </c>
      <c r="N79" s="5" t="n">
        <v>0</v>
      </c>
      <c r="O79" s="5" t="n">
        <v>0</v>
      </c>
      <c r="P79" s="5" t="n">
        <v>0</v>
      </c>
      <c r="Q79" s="5" t="n">
        <v>0</v>
      </c>
      <c r="R79" s="5" t="n">
        <v>0</v>
      </c>
      <c r="S79" s="5" t="n">
        <v>0</v>
      </c>
      <c r="T79" s="5" t="n">
        <v>0</v>
      </c>
      <c r="U79" s="5" t="n">
        <v>0</v>
      </c>
    </row>
    <row r="80" customFormat="false" ht="12.75" hidden="false" customHeight="false" outlineLevel="0" collapsed="false">
      <c r="C80" s="0" t="s">
        <v>4</v>
      </c>
      <c r="G80" s="5" t="n">
        <v>0</v>
      </c>
      <c r="H80" s="5" t="n">
        <v>0</v>
      </c>
      <c r="I80" s="5" t="n">
        <v>0</v>
      </c>
      <c r="J80" s="5" t="n">
        <v>0</v>
      </c>
      <c r="K80" s="5" t="n">
        <v>0</v>
      </c>
      <c r="L80" s="5" t="n">
        <v>0</v>
      </c>
      <c r="M80" s="5" t="n">
        <v>0</v>
      </c>
      <c r="N80" s="5" t="n">
        <v>0</v>
      </c>
      <c r="O80" s="5" t="n">
        <v>0</v>
      </c>
      <c r="P80" s="5" t="n">
        <v>0</v>
      </c>
      <c r="Q80" s="5" t="n">
        <v>0</v>
      </c>
      <c r="R80" s="5" t="n">
        <v>0</v>
      </c>
      <c r="S80" s="5" t="n">
        <v>0</v>
      </c>
      <c r="T80" s="5" t="n">
        <v>0</v>
      </c>
      <c r="U80" s="5" t="n">
        <v>0</v>
      </c>
    </row>
    <row r="81" customFormat="false" ht="12.75" hidden="false" customHeight="false" outlineLevel="0" collapsed="false">
      <c r="C81" s="0" t="s">
        <v>6</v>
      </c>
      <c r="G81" s="4" t="s">
        <v>27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customFormat="false" ht="12.75" hidden="false" customHeight="false" outlineLevel="0" collapsed="false"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customFormat="false" ht="12.75" hidden="false" customHeight="false" outlineLevel="0" collapsed="false">
      <c r="B83" s="3" t="s">
        <v>24</v>
      </c>
      <c r="C83" s="3" t="s">
        <v>28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customFormat="false" ht="12.75" hidden="false" customHeight="false" outlineLevel="0" collapsed="false"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customFormat="false" ht="12.75" hidden="false" customHeight="false" outlineLevel="0" collapsed="false">
      <c r="C85" s="0" t="s">
        <v>3</v>
      </c>
      <c r="G85" s="5" t="n">
        <v>0</v>
      </c>
      <c r="H85" s="5" t="n">
        <v>0</v>
      </c>
      <c r="I85" s="5" t="n">
        <v>0</v>
      </c>
      <c r="J85" s="5" t="n">
        <v>0</v>
      </c>
      <c r="K85" s="5" t="n">
        <v>0</v>
      </c>
      <c r="L85" s="5" t="n">
        <v>0</v>
      </c>
      <c r="M85" s="5" t="n">
        <v>0</v>
      </c>
      <c r="N85" s="5" t="n">
        <v>0</v>
      </c>
      <c r="O85" s="5" t="n">
        <v>0</v>
      </c>
      <c r="P85" s="5" t="n">
        <v>0</v>
      </c>
      <c r="Q85" s="5" t="n">
        <v>0</v>
      </c>
      <c r="R85" s="5" t="n">
        <v>0</v>
      </c>
      <c r="S85" s="5" t="n">
        <v>0</v>
      </c>
      <c r="T85" s="5" t="n">
        <v>0</v>
      </c>
      <c r="U85" s="5" t="n">
        <v>0</v>
      </c>
    </row>
    <row r="86" customFormat="false" ht="12.75" hidden="false" customHeight="false" outlineLevel="0" collapsed="false">
      <c r="C86" s="0" t="s">
        <v>4</v>
      </c>
      <c r="G86" s="5" t="n">
        <v>0</v>
      </c>
      <c r="H86" s="5" t="n">
        <v>0</v>
      </c>
      <c r="I86" s="5" t="n">
        <v>0</v>
      </c>
      <c r="J86" s="5" t="n">
        <v>0</v>
      </c>
      <c r="K86" s="5" t="n">
        <v>0</v>
      </c>
      <c r="L86" s="5" t="n">
        <v>0</v>
      </c>
      <c r="M86" s="5" t="n">
        <v>0</v>
      </c>
      <c r="N86" s="5" t="n">
        <v>0</v>
      </c>
      <c r="O86" s="5" t="n">
        <v>0</v>
      </c>
      <c r="P86" s="5" t="n">
        <v>0</v>
      </c>
      <c r="Q86" s="5" t="n">
        <v>0</v>
      </c>
      <c r="R86" s="5" t="n">
        <v>0</v>
      </c>
      <c r="S86" s="5" t="n">
        <v>0</v>
      </c>
      <c r="T86" s="5" t="n">
        <v>0</v>
      </c>
      <c r="U86" s="5" t="n">
        <v>0</v>
      </c>
    </row>
    <row r="87" customFormat="false" ht="12.75" hidden="false" customHeight="false" outlineLevel="0" collapsed="false">
      <c r="C87" s="0" t="s">
        <v>5</v>
      </c>
      <c r="G87" s="5" t="n">
        <v>0</v>
      </c>
      <c r="H87" s="5" t="n">
        <v>0</v>
      </c>
      <c r="I87" s="5" t="n">
        <v>0</v>
      </c>
      <c r="J87" s="5" t="n">
        <v>0</v>
      </c>
      <c r="K87" s="5" t="n">
        <v>0</v>
      </c>
      <c r="L87" s="5" t="n">
        <v>0</v>
      </c>
      <c r="M87" s="5" t="n">
        <v>0</v>
      </c>
      <c r="N87" s="5" t="n">
        <v>0</v>
      </c>
      <c r="O87" s="5" t="n">
        <v>0</v>
      </c>
      <c r="P87" s="5" t="n">
        <v>0</v>
      </c>
      <c r="Q87" s="5" t="n">
        <v>0</v>
      </c>
      <c r="R87" s="5" t="n">
        <v>0</v>
      </c>
      <c r="S87" s="5" t="n">
        <v>0</v>
      </c>
      <c r="T87" s="5" t="n">
        <v>0</v>
      </c>
      <c r="U87" s="5" t="n">
        <v>0</v>
      </c>
    </row>
    <row r="88" customFormat="false" ht="12.75" hidden="false" customHeight="false" outlineLevel="0" collapsed="false">
      <c r="C88" s="0" t="s">
        <v>4</v>
      </c>
      <c r="G88" s="5" t="n">
        <v>0</v>
      </c>
      <c r="H88" s="5" t="n">
        <v>0</v>
      </c>
      <c r="I88" s="5" t="n">
        <v>0</v>
      </c>
      <c r="J88" s="5" t="n">
        <v>0</v>
      </c>
      <c r="K88" s="5" t="n">
        <v>0</v>
      </c>
      <c r="L88" s="5" t="n">
        <v>0</v>
      </c>
      <c r="M88" s="5" t="n">
        <v>0</v>
      </c>
      <c r="N88" s="5" t="n">
        <v>0</v>
      </c>
      <c r="O88" s="5" t="n">
        <v>0</v>
      </c>
      <c r="P88" s="5" t="n">
        <v>0</v>
      </c>
      <c r="Q88" s="5" t="n">
        <v>0</v>
      </c>
      <c r="R88" s="5" t="n">
        <v>0</v>
      </c>
      <c r="S88" s="5" t="n">
        <v>0</v>
      </c>
      <c r="T88" s="5" t="n">
        <v>0</v>
      </c>
      <c r="U88" s="5" t="n">
        <v>0</v>
      </c>
    </row>
    <row r="89" customFormat="false" ht="12.75" hidden="false" customHeight="false" outlineLevel="0" collapsed="false">
      <c r="C89" s="0" t="s">
        <v>6</v>
      </c>
      <c r="G89" s="4" t="s">
        <v>29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customFormat="false" ht="12.75" hidden="false" customHeight="false" outlineLevel="0" collapsed="false"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customFormat="false" ht="12.75" hidden="false" customHeight="false" outlineLevel="0" collapsed="false">
      <c r="B91" s="3" t="s">
        <v>24</v>
      </c>
      <c r="C91" s="3" t="s">
        <v>30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customFormat="false" ht="12.75" hidden="false" customHeight="false" outlineLevel="0" collapsed="false"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customFormat="false" ht="12.75" hidden="false" customHeight="false" outlineLevel="0" collapsed="false">
      <c r="C93" s="0" t="s">
        <v>3</v>
      </c>
      <c r="G93" s="5" t="n">
        <v>0</v>
      </c>
      <c r="H93" s="5" t="n">
        <v>0</v>
      </c>
      <c r="I93" s="5" t="n">
        <v>0</v>
      </c>
      <c r="J93" s="5" t="n">
        <v>0</v>
      </c>
      <c r="K93" s="5" t="n">
        <v>0</v>
      </c>
      <c r="L93" s="5" t="n">
        <v>0</v>
      </c>
      <c r="M93" s="5" t="n">
        <v>0</v>
      </c>
      <c r="N93" s="5" t="n">
        <v>0</v>
      </c>
      <c r="O93" s="5" t="n">
        <v>0</v>
      </c>
      <c r="P93" s="5" t="n">
        <v>0</v>
      </c>
      <c r="Q93" s="5" t="n">
        <v>0</v>
      </c>
      <c r="R93" s="5" t="n">
        <v>0</v>
      </c>
      <c r="S93" s="5" t="n">
        <v>0</v>
      </c>
      <c r="T93" s="5" t="n">
        <v>0</v>
      </c>
      <c r="U93" s="5" t="n">
        <v>0</v>
      </c>
    </row>
    <row r="94" customFormat="false" ht="12.75" hidden="false" customHeight="false" outlineLevel="0" collapsed="false">
      <c r="C94" s="0" t="s">
        <v>4</v>
      </c>
      <c r="G94" s="5" t="n">
        <v>0</v>
      </c>
      <c r="H94" s="5" t="n">
        <v>0</v>
      </c>
      <c r="I94" s="5" t="n">
        <v>0</v>
      </c>
      <c r="J94" s="5" t="n">
        <v>0</v>
      </c>
      <c r="K94" s="5" t="n">
        <v>0</v>
      </c>
      <c r="L94" s="5" t="n">
        <v>0</v>
      </c>
      <c r="M94" s="5" t="n">
        <v>0</v>
      </c>
      <c r="N94" s="5" t="n">
        <v>0</v>
      </c>
      <c r="O94" s="5" t="n">
        <v>0</v>
      </c>
      <c r="P94" s="5" t="n">
        <v>0</v>
      </c>
      <c r="Q94" s="5" t="n">
        <v>0</v>
      </c>
      <c r="R94" s="5" t="n">
        <v>0</v>
      </c>
      <c r="S94" s="5" t="n">
        <v>0</v>
      </c>
      <c r="T94" s="5" t="n">
        <v>0</v>
      </c>
      <c r="U94" s="5" t="n">
        <v>0</v>
      </c>
    </row>
    <row r="95" customFormat="false" ht="12.75" hidden="false" customHeight="false" outlineLevel="0" collapsed="false">
      <c r="C95" s="0" t="s">
        <v>5</v>
      </c>
      <c r="G95" s="5" t="n">
        <v>0</v>
      </c>
      <c r="H95" s="5" t="n">
        <v>0</v>
      </c>
      <c r="I95" s="5" t="n">
        <v>0</v>
      </c>
      <c r="J95" s="5" t="n">
        <v>0</v>
      </c>
      <c r="K95" s="5" t="n">
        <v>0</v>
      </c>
      <c r="L95" s="5" t="n">
        <v>0</v>
      </c>
      <c r="M95" s="5" t="n">
        <v>0</v>
      </c>
      <c r="N95" s="5" t="n">
        <v>0</v>
      </c>
      <c r="O95" s="5" t="n">
        <v>0</v>
      </c>
      <c r="P95" s="5" t="n">
        <v>0</v>
      </c>
      <c r="Q95" s="5" t="n">
        <v>0</v>
      </c>
      <c r="R95" s="5" t="n">
        <v>0</v>
      </c>
      <c r="S95" s="5" t="n">
        <v>0</v>
      </c>
      <c r="T95" s="5" t="n">
        <v>0</v>
      </c>
      <c r="U95" s="5" t="n">
        <v>0</v>
      </c>
    </row>
    <row r="96" customFormat="false" ht="12.75" hidden="false" customHeight="false" outlineLevel="0" collapsed="false">
      <c r="C96" s="0" t="s">
        <v>4</v>
      </c>
      <c r="G96" s="5" t="n">
        <v>0</v>
      </c>
      <c r="H96" s="5" t="n">
        <v>0</v>
      </c>
      <c r="I96" s="5" t="n">
        <v>0</v>
      </c>
      <c r="J96" s="5" t="n">
        <v>0</v>
      </c>
      <c r="K96" s="5" t="n">
        <v>0</v>
      </c>
      <c r="L96" s="5" t="n">
        <v>0</v>
      </c>
      <c r="M96" s="5" t="n">
        <v>0</v>
      </c>
      <c r="N96" s="5" t="n">
        <v>0</v>
      </c>
      <c r="O96" s="5" t="n">
        <v>0</v>
      </c>
      <c r="P96" s="5" t="n">
        <v>0</v>
      </c>
      <c r="Q96" s="5" t="n">
        <v>0</v>
      </c>
      <c r="R96" s="5" t="n">
        <v>0</v>
      </c>
      <c r="S96" s="5" t="n">
        <v>0</v>
      </c>
      <c r="T96" s="5" t="n">
        <v>0</v>
      </c>
      <c r="U96" s="5" t="n">
        <v>0</v>
      </c>
    </row>
    <row r="97" customFormat="false" ht="12.75" hidden="false" customHeight="false" outlineLevel="0" collapsed="false">
      <c r="C97" s="0" t="s">
        <v>6</v>
      </c>
      <c r="G97" s="4" t="s">
        <v>31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customFormat="false" ht="12.75" hidden="false" customHeight="false" outlineLevel="0" collapsed="false"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customFormat="false" ht="12.75" hidden="false" customHeight="false" outlineLevel="0" collapsed="false">
      <c r="B99" s="3" t="s">
        <v>24</v>
      </c>
      <c r="C99" s="3" t="s">
        <v>32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customFormat="false" ht="12.75" hidden="false" customHeight="false" outlineLevel="0" collapsed="false"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customFormat="false" ht="12.75" hidden="false" customHeight="false" outlineLevel="0" collapsed="false">
      <c r="C101" s="0" t="s">
        <v>3</v>
      </c>
      <c r="G101" s="5" t="n">
        <v>0</v>
      </c>
      <c r="H101" s="5" t="n">
        <v>0</v>
      </c>
      <c r="I101" s="5" t="n">
        <v>0</v>
      </c>
      <c r="J101" s="5" t="n">
        <v>0</v>
      </c>
      <c r="K101" s="5" t="n">
        <v>0</v>
      </c>
      <c r="L101" s="5" t="n">
        <v>0</v>
      </c>
      <c r="M101" s="5" t="n">
        <v>0</v>
      </c>
      <c r="N101" s="5" t="n">
        <v>0</v>
      </c>
      <c r="O101" s="5" t="n">
        <v>0</v>
      </c>
      <c r="P101" s="5" t="n">
        <v>0</v>
      </c>
      <c r="Q101" s="5" t="n">
        <v>0</v>
      </c>
      <c r="R101" s="5" t="n">
        <v>0</v>
      </c>
      <c r="S101" s="5" t="n">
        <v>0</v>
      </c>
      <c r="T101" s="5" t="n">
        <v>0</v>
      </c>
      <c r="U101" s="5" t="n">
        <v>0</v>
      </c>
    </row>
    <row r="102" customFormat="false" ht="12.75" hidden="false" customHeight="false" outlineLevel="0" collapsed="false">
      <c r="C102" s="0" t="s">
        <v>4</v>
      </c>
      <c r="G102" s="5" t="n">
        <v>0</v>
      </c>
      <c r="H102" s="5" t="n">
        <v>0</v>
      </c>
      <c r="I102" s="5" t="n">
        <v>0</v>
      </c>
      <c r="J102" s="5" t="n">
        <v>0</v>
      </c>
      <c r="K102" s="5" t="n">
        <v>0</v>
      </c>
      <c r="L102" s="5" t="n">
        <v>0</v>
      </c>
      <c r="M102" s="5" t="n">
        <v>0</v>
      </c>
      <c r="N102" s="5" t="n">
        <v>0</v>
      </c>
      <c r="O102" s="5" t="n">
        <v>0</v>
      </c>
      <c r="P102" s="5" t="n">
        <v>0</v>
      </c>
      <c r="Q102" s="5" t="n">
        <v>0</v>
      </c>
      <c r="R102" s="5" t="n">
        <v>0</v>
      </c>
      <c r="S102" s="5" t="n">
        <v>0</v>
      </c>
      <c r="T102" s="5" t="n">
        <v>0</v>
      </c>
      <c r="U102" s="5" t="n">
        <v>0</v>
      </c>
    </row>
    <row r="103" customFormat="false" ht="12.75" hidden="false" customHeight="false" outlineLevel="0" collapsed="false">
      <c r="C103" s="0" t="s">
        <v>5</v>
      </c>
      <c r="G103" s="5" t="n">
        <v>0</v>
      </c>
      <c r="H103" s="5" t="n">
        <v>0</v>
      </c>
      <c r="I103" s="5" t="n">
        <v>0</v>
      </c>
      <c r="J103" s="5" t="n">
        <v>0</v>
      </c>
      <c r="K103" s="5" t="n">
        <v>0</v>
      </c>
      <c r="L103" s="5" t="n">
        <v>0</v>
      </c>
      <c r="M103" s="5" t="n">
        <v>0</v>
      </c>
      <c r="N103" s="5" t="n">
        <v>0</v>
      </c>
      <c r="O103" s="5" t="n">
        <v>0</v>
      </c>
      <c r="P103" s="5" t="n">
        <v>0</v>
      </c>
      <c r="Q103" s="5" t="n">
        <v>0</v>
      </c>
      <c r="R103" s="5" t="n">
        <v>0</v>
      </c>
      <c r="S103" s="5" t="n">
        <v>0</v>
      </c>
      <c r="T103" s="5" t="n">
        <v>0</v>
      </c>
      <c r="U103" s="5" t="n">
        <v>0</v>
      </c>
    </row>
    <row r="104" customFormat="false" ht="12.75" hidden="false" customHeight="false" outlineLevel="0" collapsed="false">
      <c r="C104" s="0" t="s">
        <v>4</v>
      </c>
      <c r="G104" s="5" t="n">
        <v>0</v>
      </c>
      <c r="H104" s="5" t="n">
        <v>0</v>
      </c>
      <c r="I104" s="5" t="n">
        <v>0</v>
      </c>
      <c r="J104" s="5" t="n">
        <v>0</v>
      </c>
      <c r="K104" s="5" t="n">
        <v>0</v>
      </c>
      <c r="L104" s="5" t="n">
        <v>0</v>
      </c>
      <c r="M104" s="5" t="n">
        <v>0</v>
      </c>
      <c r="N104" s="5" t="n">
        <v>0</v>
      </c>
      <c r="O104" s="5" t="n">
        <v>0</v>
      </c>
      <c r="P104" s="5" t="n">
        <v>0</v>
      </c>
      <c r="Q104" s="5" t="n">
        <v>0</v>
      </c>
      <c r="R104" s="5" t="n">
        <v>0</v>
      </c>
      <c r="S104" s="5" t="n">
        <v>0</v>
      </c>
      <c r="T104" s="5" t="n">
        <v>0</v>
      </c>
      <c r="U104" s="5" t="n">
        <v>0</v>
      </c>
    </row>
    <row r="105" customFormat="false" ht="12.75" hidden="false" customHeight="false" outlineLevel="0" collapsed="false">
      <c r="C105" s="0" t="s">
        <v>6</v>
      </c>
      <c r="G105" s="4" t="s">
        <v>33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customFormat="false" ht="12.75" hidden="false" customHeight="false" outlineLevel="0" collapsed="false"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customFormat="false" ht="12.75" hidden="false" customHeight="false" outlineLevel="0" collapsed="false">
      <c r="B107" s="3" t="s">
        <v>24</v>
      </c>
      <c r="C107" s="3" t="s">
        <v>34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customFormat="false" ht="12.75" hidden="false" customHeight="false" outlineLevel="0" collapsed="false"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</row>
    <row r="109" customFormat="false" ht="12.75" hidden="true" customHeight="false" outlineLevel="0" collapsed="false">
      <c r="C109" s="0" t="s">
        <v>3</v>
      </c>
      <c r="G109" s="9" t="n">
        <f aca="false">33635+620+79078+162973+165230-111905</f>
        <v>329631</v>
      </c>
      <c r="H109" s="9" t="n">
        <f aca="false">32335+580+73964+152556+145290-97924</f>
        <v>306801</v>
      </c>
      <c r="I109" s="9" t="n">
        <f aca="false">33325+620+78703+156829+153450-111905</f>
        <v>311022</v>
      </c>
      <c r="J109" s="9" t="n">
        <f aca="false">29100+77229+202382+81450-72200</f>
        <v>317961</v>
      </c>
      <c r="K109" s="9" t="n">
        <f aca="false">17391+61380+161124+62620-104974</f>
        <v>197541</v>
      </c>
      <c r="L109" s="9" t="n">
        <f aca="false">11520+59400+158702+59550-72200</f>
        <v>216972</v>
      </c>
      <c r="M109" s="9" t="n">
        <f aca="false">11233+61380+133426+52700-73760</f>
        <v>184979</v>
      </c>
      <c r="N109" s="9" t="n">
        <f aca="false">11233+55180+137704+59210-73760</f>
        <v>189567</v>
      </c>
      <c r="O109" s="9" t="n">
        <f aca="false">12041+59400+137822+61200-72200</f>
        <v>198263</v>
      </c>
      <c r="P109" s="9" t="n">
        <f aca="false">14756+64480+147963+63860-73760</f>
        <v>217299</v>
      </c>
      <c r="Q109" s="9" t="n">
        <f aca="false">13950+146723+63860-73760</f>
        <v>150773</v>
      </c>
      <c r="R109" s="9" t="n">
        <f aca="false">12400+51373</f>
        <v>63773</v>
      </c>
      <c r="S109" s="9" t="n">
        <f aca="false">12400+21923</f>
        <v>34323</v>
      </c>
      <c r="T109" s="9" t="n">
        <f aca="false">11200+19684</f>
        <v>30884</v>
      </c>
      <c r="U109" s="9" t="n">
        <f aca="false">11780+20956</f>
        <v>32736</v>
      </c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</row>
    <row r="110" customFormat="false" ht="12.75" hidden="false" customHeight="false" outlineLevel="0" collapsed="false">
      <c r="A110" s="7"/>
      <c r="B110" s="7"/>
      <c r="C110" s="0" t="s">
        <v>3</v>
      </c>
      <c r="D110" s="7"/>
      <c r="E110" s="7"/>
      <c r="F110" s="7"/>
      <c r="G110" s="9" t="n">
        <v>13923</v>
      </c>
      <c r="H110" s="9" t="n">
        <v>18020</v>
      </c>
      <c r="I110" s="9" t="n">
        <v>17815</v>
      </c>
      <c r="J110" s="9" t="n">
        <v>13065</v>
      </c>
      <c r="K110" s="9" t="n">
        <v>10100</v>
      </c>
      <c r="L110" s="9" t="n">
        <v>9681</v>
      </c>
      <c r="M110" s="9" t="n">
        <v>8388</v>
      </c>
      <c r="N110" s="9" t="n">
        <v>8536</v>
      </c>
      <c r="O110" s="9" t="n">
        <v>9057</v>
      </c>
      <c r="P110" s="9" t="n">
        <v>9431</v>
      </c>
      <c r="Q110" s="9" t="n">
        <v>2497</v>
      </c>
      <c r="R110" s="9" t="n">
        <f aca="false">R109/31</f>
        <v>2057.1935483871</v>
      </c>
      <c r="S110" s="9" t="n">
        <f aca="false">S109/31</f>
        <v>1107.1935483871</v>
      </c>
      <c r="T110" s="9" t="n">
        <f aca="false">T109/28</f>
        <v>1103</v>
      </c>
      <c r="U110" s="9" t="n">
        <f aca="false">U109/31</f>
        <v>1056</v>
      </c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</row>
    <row r="111" customFormat="false" ht="12.75" hidden="false" customHeight="false" outlineLevel="0" collapsed="false">
      <c r="C111" s="0" t="s">
        <v>4</v>
      </c>
      <c r="G111" s="5" t="n">
        <v>0</v>
      </c>
      <c r="H111" s="5" t="n">
        <v>0</v>
      </c>
      <c r="I111" s="5" t="n">
        <v>0</v>
      </c>
      <c r="J111" s="5" t="n">
        <v>0</v>
      </c>
      <c r="K111" s="5" t="n">
        <v>0</v>
      </c>
      <c r="L111" s="5" t="n">
        <v>0</v>
      </c>
      <c r="M111" s="5" t="n">
        <v>0</v>
      </c>
      <c r="N111" s="5" t="n">
        <v>0</v>
      </c>
      <c r="O111" s="5" t="n">
        <v>0</v>
      </c>
      <c r="P111" s="5" t="n">
        <v>0</v>
      </c>
      <c r="Q111" s="5" t="n">
        <v>0</v>
      </c>
      <c r="R111" s="5" t="n">
        <v>0</v>
      </c>
      <c r="S111" s="5" t="n">
        <v>0</v>
      </c>
      <c r="T111" s="5" t="n">
        <v>0</v>
      </c>
      <c r="U111" s="5" t="n">
        <v>0</v>
      </c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</row>
    <row r="112" customFormat="false" ht="12.75" hidden="true" customHeight="false" outlineLevel="0" collapsed="false">
      <c r="C112" s="0" t="s">
        <v>5</v>
      </c>
      <c r="G112" s="9" t="n">
        <f aca="false">18971+115875+4537+1083</f>
        <v>140466</v>
      </c>
      <c r="H112" s="9" t="n">
        <f aca="false">17163+104521+4537+1079</f>
        <v>127300</v>
      </c>
      <c r="I112" s="9" t="n">
        <f aca="false">17664+115378+4536+1075</f>
        <v>138653</v>
      </c>
      <c r="J112" s="9" t="n">
        <f aca="false">16941+111554+4535+1070</f>
        <v>134100</v>
      </c>
      <c r="K112" s="9" t="n">
        <f aca="false">17137+113656+4535+1066</f>
        <v>136394</v>
      </c>
      <c r="L112" s="9" t="n">
        <f aca="false">16555+109374+141+1061</f>
        <v>127131</v>
      </c>
      <c r="M112" s="9" t="n">
        <f aca="false">17061+112808+140+1056</f>
        <v>131065</v>
      </c>
      <c r="N112" s="9" t="n">
        <f aca="false">16970+112241+140+1052</f>
        <v>130403</v>
      </c>
      <c r="O112" s="9" t="n">
        <f aca="false">16025+108123+139+1047</f>
        <v>125334</v>
      </c>
      <c r="P112" s="9" t="n">
        <f aca="false">16423+111111+139+1043</f>
        <v>128716</v>
      </c>
      <c r="Q112" s="9" t="n">
        <f aca="false">15866+107039+138</f>
        <v>123043</v>
      </c>
      <c r="R112" s="9" t="n">
        <f aca="false">16351+86444</f>
        <v>102795</v>
      </c>
      <c r="S112" s="9" t="n">
        <f aca="false">14849+85603</f>
        <v>100452</v>
      </c>
      <c r="T112" s="9" t="n">
        <f aca="false">12584+76945</f>
        <v>89529</v>
      </c>
      <c r="U112" s="9" t="n">
        <f aca="false">13525+58974</f>
        <v>72499</v>
      </c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</row>
    <row r="113" customFormat="false" ht="12.75" hidden="false" customHeight="false" outlineLevel="0" collapsed="false">
      <c r="A113" s="7"/>
      <c r="B113" s="7"/>
      <c r="C113" s="0" t="s">
        <v>5</v>
      </c>
      <c r="D113" s="7"/>
      <c r="E113" s="7"/>
      <c r="F113" s="7"/>
      <c r="G113" s="9" t="n">
        <f aca="false">G112/31</f>
        <v>4531.16129032258</v>
      </c>
      <c r="H113" s="9" t="n">
        <v>4521</v>
      </c>
      <c r="I113" s="9" t="n">
        <f aca="false">I112/31</f>
        <v>4472.67741935484</v>
      </c>
      <c r="J113" s="9" t="n">
        <f aca="false">J112/30</f>
        <v>4470</v>
      </c>
      <c r="K113" s="9" t="n">
        <f aca="false">K112/31</f>
        <v>4399.8064516129</v>
      </c>
      <c r="L113" s="9" t="n">
        <f aca="false">L112/30</f>
        <v>4237.7</v>
      </c>
      <c r="M113" s="9" t="n">
        <f aca="false">M112/31</f>
        <v>4227.90322580645</v>
      </c>
      <c r="N113" s="9" t="n">
        <f aca="false">N112/31</f>
        <v>4206.54838709678</v>
      </c>
      <c r="O113" s="9" t="n">
        <f aca="false">O112/30</f>
        <v>4177.8</v>
      </c>
      <c r="P113" s="9" t="n">
        <f aca="false">P112/31</f>
        <v>4152.12903225806</v>
      </c>
      <c r="Q113" s="9" t="n">
        <f aca="false">Q112/30</f>
        <v>4101.43333333333</v>
      </c>
      <c r="R113" s="9" t="n">
        <v>3320</v>
      </c>
      <c r="S113" s="9" t="n">
        <f aca="false">S112/31</f>
        <v>3240.38709677419</v>
      </c>
      <c r="T113" s="9" t="n">
        <f aca="false">T112/28</f>
        <v>3197.46428571429</v>
      </c>
      <c r="U113" s="9" t="n">
        <f aca="false">U112/31</f>
        <v>2338.67741935484</v>
      </c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</row>
    <row r="114" customFormat="false" ht="12.75" hidden="false" customHeight="false" outlineLevel="0" collapsed="false">
      <c r="C114" s="0" t="s">
        <v>4</v>
      </c>
      <c r="G114" s="5" t="n">
        <v>4606</v>
      </c>
      <c r="H114" s="5" t="n">
        <v>4606</v>
      </c>
      <c r="I114" s="5" t="n">
        <v>4606</v>
      </c>
      <c r="J114" s="5" t="n">
        <v>4593</v>
      </c>
      <c r="K114" s="5" t="n">
        <v>4593</v>
      </c>
      <c r="L114" s="5" t="n">
        <v>4501</v>
      </c>
      <c r="M114" s="5" t="n">
        <v>4501</v>
      </c>
      <c r="N114" s="5" t="n">
        <v>4500</v>
      </c>
      <c r="O114" s="5" t="n">
        <v>4466</v>
      </c>
      <c r="P114" s="5" t="n">
        <v>4466</v>
      </c>
      <c r="Q114" s="5" t="n">
        <v>1</v>
      </c>
      <c r="R114" s="5" t="n">
        <v>0</v>
      </c>
      <c r="S114" s="5" t="n">
        <v>0</v>
      </c>
      <c r="T114" s="5" t="n">
        <v>0</v>
      </c>
      <c r="U114" s="5" t="n">
        <v>0</v>
      </c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</row>
    <row r="115" customFormat="false" ht="12.75" hidden="false" customHeight="false" outlineLevel="0" collapsed="false">
      <c r="C115" s="0" t="s">
        <v>6</v>
      </c>
      <c r="G115" s="4" t="s">
        <v>35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customFormat="false" ht="12.75" hidden="false" customHeight="false" outlineLevel="0" collapsed="false"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customFormat="false" ht="12.75" hidden="false" customHeight="false" outlineLevel="0" collapsed="false">
      <c r="B117" s="3" t="s">
        <v>24</v>
      </c>
      <c r="C117" s="3" t="s">
        <v>36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customFormat="false" ht="12.75" hidden="false" customHeight="false" outlineLevel="0" collapsed="false"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customFormat="false" ht="12.75" hidden="false" customHeight="false" outlineLevel="0" collapsed="false">
      <c r="C119" s="0" t="s">
        <v>3</v>
      </c>
      <c r="G119" s="5" t="n">
        <v>0</v>
      </c>
      <c r="H119" s="5" t="n">
        <v>0</v>
      </c>
      <c r="I119" s="5" t="n">
        <v>0</v>
      </c>
      <c r="J119" s="5" t="n">
        <v>0</v>
      </c>
      <c r="K119" s="5" t="n">
        <v>0</v>
      </c>
      <c r="L119" s="5" t="n">
        <v>0</v>
      </c>
      <c r="M119" s="5" t="n">
        <v>0</v>
      </c>
      <c r="N119" s="5" t="n">
        <v>0</v>
      </c>
      <c r="O119" s="5" t="n">
        <v>0</v>
      </c>
      <c r="P119" s="5" t="n">
        <v>0</v>
      </c>
      <c r="Q119" s="5" t="n">
        <v>0</v>
      </c>
      <c r="R119" s="5" t="n">
        <v>0</v>
      </c>
      <c r="S119" s="5" t="n">
        <v>0</v>
      </c>
      <c r="T119" s="5" t="n">
        <v>0</v>
      </c>
      <c r="U119" s="5" t="n">
        <v>0</v>
      </c>
    </row>
    <row r="120" customFormat="false" ht="12.75" hidden="false" customHeight="false" outlineLevel="0" collapsed="false">
      <c r="C120" s="0" t="s">
        <v>4</v>
      </c>
      <c r="G120" s="5" t="n">
        <v>0</v>
      </c>
      <c r="H120" s="5" t="n">
        <v>0</v>
      </c>
      <c r="I120" s="5" t="n">
        <v>0</v>
      </c>
      <c r="J120" s="5" t="n">
        <v>0</v>
      </c>
      <c r="K120" s="5" t="n">
        <v>0</v>
      </c>
      <c r="L120" s="5" t="n">
        <v>0</v>
      </c>
      <c r="M120" s="5" t="n">
        <v>0</v>
      </c>
      <c r="N120" s="5" t="n">
        <v>0</v>
      </c>
      <c r="O120" s="5" t="n">
        <v>0</v>
      </c>
      <c r="P120" s="5" t="n">
        <v>0</v>
      </c>
      <c r="Q120" s="5" t="n">
        <v>0</v>
      </c>
      <c r="R120" s="5" t="n">
        <v>0</v>
      </c>
      <c r="S120" s="5" t="n">
        <v>0</v>
      </c>
      <c r="T120" s="5" t="n">
        <v>0</v>
      </c>
      <c r="U120" s="5" t="n">
        <v>0</v>
      </c>
    </row>
    <row r="121" customFormat="false" ht="12.75" hidden="false" customHeight="false" outlineLevel="0" collapsed="false">
      <c r="C121" s="0" t="s">
        <v>5</v>
      </c>
      <c r="G121" s="5" t="n">
        <v>0</v>
      </c>
      <c r="H121" s="5" t="n">
        <v>0</v>
      </c>
      <c r="I121" s="5" t="n">
        <v>0</v>
      </c>
      <c r="J121" s="5" t="n">
        <v>0</v>
      </c>
      <c r="K121" s="5" t="n">
        <v>0</v>
      </c>
      <c r="L121" s="5" t="n">
        <v>0</v>
      </c>
      <c r="M121" s="5" t="n">
        <v>0</v>
      </c>
      <c r="N121" s="5" t="n">
        <v>0</v>
      </c>
      <c r="O121" s="5" t="n">
        <v>0</v>
      </c>
      <c r="P121" s="5" t="n">
        <v>0</v>
      </c>
      <c r="Q121" s="5" t="n">
        <v>0</v>
      </c>
      <c r="R121" s="5" t="n">
        <v>0</v>
      </c>
      <c r="S121" s="5" t="n">
        <v>0</v>
      </c>
      <c r="T121" s="5" t="n">
        <v>0</v>
      </c>
      <c r="U121" s="5" t="n">
        <v>0</v>
      </c>
    </row>
    <row r="122" customFormat="false" ht="12.75" hidden="false" customHeight="false" outlineLevel="0" collapsed="false">
      <c r="C122" s="0" t="s">
        <v>4</v>
      </c>
      <c r="G122" s="5" t="n">
        <v>0</v>
      </c>
      <c r="H122" s="5" t="n">
        <v>0</v>
      </c>
      <c r="I122" s="5" t="n">
        <v>0</v>
      </c>
      <c r="J122" s="5" t="n">
        <v>0</v>
      </c>
      <c r="K122" s="5" t="n">
        <v>0</v>
      </c>
      <c r="L122" s="5" t="n">
        <v>0</v>
      </c>
      <c r="M122" s="5" t="n">
        <v>0</v>
      </c>
      <c r="N122" s="5" t="n">
        <v>0</v>
      </c>
      <c r="O122" s="5" t="n">
        <v>0</v>
      </c>
      <c r="P122" s="5" t="n">
        <v>0</v>
      </c>
      <c r="Q122" s="5" t="n">
        <v>0</v>
      </c>
      <c r="R122" s="5" t="n">
        <v>0</v>
      </c>
      <c r="S122" s="5" t="n">
        <v>0</v>
      </c>
      <c r="T122" s="5" t="n">
        <v>0</v>
      </c>
      <c r="U122" s="5" t="n">
        <v>0</v>
      </c>
    </row>
    <row r="123" customFormat="false" ht="12.75" hidden="false" customHeight="false" outlineLevel="0" collapsed="false">
      <c r="C123" s="0" t="s">
        <v>6</v>
      </c>
      <c r="G123" s="4" t="s">
        <v>37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customFormat="false" ht="12.75" hidden="false" customHeight="false" outlineLevel="0" collapsed="false"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customFormat="false" ht="12.75" hidden="false" customHeight="false" outlineLevel="0" collapsed="false">
      <c r="B125" s="3" t="s">
        <v>38</v>
      </c>
      <c r="C125" s="3" t="s">
        <v>39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customFormat="false" ht="12.75" hidden="false" customHeight="false" outlineLevel="0" collapsed="false"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</row>
    <row r="127" customFormat="false" ht="12.75" hidden="true" customHeight="false" outlineLevel="0" collapsed="false">
      <c r="C127" s="0" t="s">
        <v>3</v>
      </c>
      <c r="G127" s="9" t="n">
        <v>46803</v>
      </c>
      <c r="H127" s="9" t="n">
        <v>39147</v>
      </c>
      <c r="I127" s="9" t="n">
        <v>41237</v>
      </c>
      <c r="J127" s="9" t="n">
        <v>63069</v>
      </c>
      <c r="K127" s="9" t="n">
        <v>62774</v>
      </c>
      <c r="L127" s="9" t="n">
        <v>47361</v>
      </c>
      <c r="M127" s="9" t="n">
        <v>11574</v>
      </c>
      <c r="N127" s="9" t="n">
        <v>11834</v>
      </c>
      <c r="O127" s="9" t="n">
        <v>12248</v>
      </c>
      <c r="P127" s="9" t="n">
        <v>11857</v>
      </c>
      <c r="Q127" s="9" t="n">
        <v>14359</v>
      </c>
      <c r="R127" s="9" t="n">
        <v>9357</v>
      </c>
      <c r="S127" s="9" t="n">
        <v>11048</v>
      </c>
      <c r="T127" s="9" t="n">
        <v>9453</v>
      </c>
      <c r="U127" s="9" t="n">
        <v>8909</v>
      </c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</row>
    <row r="128" customFormat="false" ht="12.75" hidden="false" customHeight="false" outlineLevel="0" collapsed="false">
      <c r="A128" s="7"/>
      <c r="B128" s="7"/>
      <c r="C128" s="0" t="s">
        <v>3</v>
      </c>
      <c r="D128" s="7"/>
      <c r="E128" s="7"/>
      <c r="F128" s="7"/>
      <c r="G128" s="9" t="n">
        <v>2273</v>
      </c>
      <c r="H128" s="9" t="n">
        <v>2276</v>
      </c>
      <c r="I128" s="9" t="n">
        <v>2695</v>
      </c>
      <c r="J128" s="9" t="n">
        <v>2162</v>
      </c>
      <c r="K128" s="9" t="n">
        <v>2099</v>
      </c>
      <c r="L128" s="9" t="n">
        <v>1580</v>
      </c>
      <c r="M128" s="9" t="n">
        <v>375</v>
      </c>
      <c r="N128" s="9" t="n">
        <v>384</v>
      </c>
      <c r="O128" s="9" t="n">
        <v>407</v>
      </c>
      <c r="P128" s="9" t="n">
        <v>374</v>
      </c>
      <c r="Q128" s="9" t="n">
        <v>472</v>
      </c>
      <c r="R128" s="9" t="n">
        <v>310</v>
      </c>
      <c r="S128" s="9" t="n">
        <v>365</v>
      </c>
      <c r="T128" s="9" t="n">
        <v>347</v>
      </c>
      <c r="U128" s="9" t="n">
        <v>299</v>
      </c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</row>
    <row r="129" customFormat="false" ht="12.75" hidden="false" customHeight="false" outlineLevel="0" collapsed="false">
      <c r="C129" s="0" t="s">
        <v>4</v>
      </c>
      <c r="G129" s="5" t="n">
        <v>8000</v>
      </c>
      <c r="H129" s="5" t="n">
        <v>8000</v>
      </c>
      <c r="I129" s="5" t="n">
        <v>8000</v>
      </c>
      <c r="J129" s="5" t="n">
        <v>8000</v>
      </c>
      <c r="K129" s="5" t="n">
        <v>8000</v>
      </c>
      <c r="L129" s="5" t="n">
        <v>8000</v>
      </c>
      <c r="M129" s="5" t="n">
        <v>8000</v>
      </c>
      <c r="N129" s="5" t="n">
        <v>8000</v>
      </c>
      <c r="O129" s="5" t="n">
        <v>8000</v>
      </c>
      <c r="P129" s="5" t="n">
        <v>8000</v>
      </c>
      <c r="Q129" s="5" t="n">
        <v>0</v>
      </c>
      <c r="R129" s="5" t="n">
        <v>0</v>
      </c>
      <c r="S129" s="5" t="n">
        <v>0</v>
      </c>
      <c r="T129" s="5" t="n">
        <v>0</v>
      </c>
      <c r="U129" s="5" t="n">
        <v>0</v>
      </c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</row>
    <row r="130" customFormat="false" ht="12.75" hidden="true" customHeight="false" outlineLevel="0" collapsed="false">
      <c r="C130" s="0" t="s">
        <v>5</v>
      </c>
      <c r="G130" s="9" t="n">
        <v>423919</v>
      </c>
      <c r="H130" s="9" t="n">
        <v>369676</v>
      </c>
      <c r="I130" s="9" t="n">
        <v>287669</v>
      </c>
      <c r="J130" s="9" t="n">
        <v>177572</v>
      </c>
      <c r="K130" s="9" t="n">
        <v>87992</v>
      </c>
      <c r="L130" s="9" t="n">
        <v>43003</v>
      </c>
      <c r="M130" s="9" t="n">
        <v>40947</v>
      </c>
      <c r="N130" s="9" t="n">
        <v>41348</v>
      </c>
      <c r="O130" s="9" t="n">
        <v>52642</v>
      </c>
      <c r="P130" s="9" t="n">
        <v>85825</v>
      </c>
      <c r="Q130" s="9" t="n">
        <v>93095</v>
      </c>
      <c r="R130" s="9" t="n">
        <v>125431</v>
      </c>
      <c r="S130" s="9" t="n">
        <v>53808</v>
      </c>
      <c r="T130" s="9" t="n">
        <v>22306</v>
      </c>
      <c r="U130" s="9" t="n">
        <v>9049</v>
      </c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</row>
    <row r="131" customFormat="false" ht="12.75" hidden="false" customHeight="false" outlineLevel="0" collapsed="false">
      <c r="A131" s="7"/>
      <c r="B131" s="7"/>
      <c r="C131" s="0" t="s">
        <v>5</v>
      </c>
      <c r="D131" s="7"/>
      <c r="E131" s="7"/>
      <c r="F131" s="7"/>
      <c r="G131" s="9" t="n">
        <v>5164</v>
      </c>
      <c r="H131" s="9" t="n">
        <v>5874</v>
      </c>
      <c r="I131" s="9" t="n">
        <v>4188</v>
      </c>
      <c r="J131" s="9" t="n">
        <f aca="false">J130/30</f>
        <v>5919.06666666667</v>
      </c>
      <c r="K131" s="9" t="n">
        <f aca="false">K130/31</f>
        <v>2838.45161290323</v>
      </c>
      <c r="L131" s="9" t="n">
        <f aca="false">L130/30</f>
        <v>1433.43333333333</v>
      </c>
      <c r="M131" s="9" t="n">
        <f aca="false">M130/31</f>
        <v>1320.87096774194</v>
      </c>
      <c r="N131" s="9" t="n">
        <f aca="false">N130/31</f>
        <v>1333.8064516129</v>
      </c>
      <c r="O131" s="9" t="n">
        <f aca="false">O130/30</f>
        <v>1754.73333333333</v>
      </c>
      <c r="P131" s="9" t="n">
        <f aca="false">P130/31</f>
        <v>2768.54838709677</v>
      </c>
      <c r="Q131" s="9" t="n">
        <f aca="false">Q130/30</f>
        <v>3103.16666666667</v>
      </c>
      <c r="R131" s="9" t="n">
        <f aca="false">R130/31</f>
        <v>4046.16129032258</v>
      </c>
      <c r="S131" s="9" t="n">
        <f aca="false">S130/31</f>
        <v>1735.74193548387</v>
      </c>
      <c r="T131" s="9" t="n">
        <f aca="false">T130/28</f>
        <v>796.642857142857</v>
      </c>
      <c r="U131" s="9" t="n">
        <f aca="false">U130/31</f>
        <v>291.903225806452</v>
      </c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</row>
    <row r="132" customFormat="false" ht="12.75" hidden="false" customHeight="false" outlineLevel="0" collapsed="false">
      <c r="C132" s="0" t="s">
        <v>4</v>
      </c>
      <c r="G132" s="5" t="n">
        <v>17484</v>
      </c>
      <c r="H132" s="5" t="n">
        <v>17484</v>
      </c>
      <c r="I132" s="5" t="n">
        <v>17484</v>
      </c>
      <c r="J132" s="5" t="n">
        <v>0</v>
      </c>
      <c r="K132" s="5" t="n">
        <v>0</v>
      </c>
      <c r="L132" s="5" t="n">
        <v>0</v>
      </c>
      <c r="M132" s="5" t="n">
        <v>0</v>
      </c>
      <c r="N132" s="5" t="n">
        <v>0</v>
      </c>
      <c r="O132" s="5" t="n">
        <v>0</v>
      </c>
      <c r="P132" s="5" t="n">
        <v>0</v>
      </c>
      <c r="Q132" s="5" t="n">
        <v>0</v>
      </c>
      <c r="R132" s="5" t="n">
        <v>0</v>
      </c>
      <c r="S132" s="5" t="n">
        <v>0</v>
      </c>
      <c r="T132" s="5" t="n">
        <v>0</v>
      </c>
      <c r="U132" s="5" t="n">
        <v>0</v>
      </c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</row>
    <row r="133" customFormat="false" ht="12.75" hidden="false" customHeight="false" outlineLevel="0" collapsed="false">
      <c r="C133" s="0" t="s">
        <v>6</v>
      </c>
      <c r="G133" s="4" t="s">
        <v>40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customFormat="false" ht="12.75" hidden="false" customHeight="false" outlineLevel="0" collapsed="false"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customFormat="false" ht="12.75" hidden="false" customHeight="false" outlineLevel="0" collapsed="false">
      <c r="B135" s="3" t="s">
        <v>38</v>
      </c>
      <c r="C135" s="3" t="s">
        <v>41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customFormat="false" ht="12.75" hidden="false" customHeight="false" outlineLevel="0" collapsed="false"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customFormat="false" ht="12.75" hidden="true" customHeight="false" outlineLevel="0" collapsed="false">
      <c r="C137" s="0" t="s">
        <v>3</v>
      </c>
      <c r="G137" s="9" t="n">
        <f aca="false">9559+28750+2150</f>
        <v>40459</v>
      </c>
      <c r="H137" s="9" t="n">
        <f aca="false">9558+25300+2106</f>
        <v>36964</v>
      </c>
      <c r="I137" s="9" t="n">
        <f aca="false">7142+20700+1679</f>
        <v>29521</v>
      </c>
      <c r="J137" s="9" t="n">
        <f aca="false">27920+214</f>
        <v>28134</v>
      </c>
      <c r="K137" s="9" t="n">
        <f aca="false">10224+42</f>
        <v>10266</v>
      </c>
      <c r="L137" s="9" t="n">
        <f aca="false">7147+10</f>
        <v>7157</v>
      </c>
      <c r="M137" s="9" t="n">
        <f aca="false">6461+6</f>
        <v>6467</v>
      </c>
      <c r="N137" s="9" t="n">
        <f aca="false">6380+7</f>
        <v>6387</v>
      </c>
      <c r="O137" s="9" t="n">
        <f aca="false">6639+8</f>
        <v>6647</v>
      </c>
      <c r="P137" s="9" t="n">
        <f aca="false">9197+13</f>
        <v>9210</v>
      </c>
      <c r="Q137" s="9" t="n">
        <f aca="false">5915+34</f>
        <v>5949</v>
      </c>
      <c r="R137" s="9" t="n">
        <f aca="false">7712+112</f>
        <v>7824</v>
      </c>
      <c r="S137" s="9" t="n">
        <f aca="false">10562+184</f>
        <v>10746</v>
      </c>
      <c r="T137" s="9" t="n">
        <f aca="false">9739+184</f>
        <v>9923</v>
      </c>
      <c r="U137" s="9" t="n">
        <f aca="false">7970+184</f>
        <v>8154</v>
      </c>
      <c r="V137" s="5"/>
      <c r="W137" s="5"/>
      <c r="X137" s="5"/>
      <c r="Y137" s="5"/>
    </row>
    <row r="138" customFormat="false" ht="12.75" hidden="false" customHeight="false" outlineLevel="0" collapsed="false">
      <c r="A138" s="7"/>
      <c r="B138" s="7"/>
      <c r="C138" s="0" t="s">
        <v>3</v>
      </c>
      <c r="D138" s="7"/>
      <c r="E138" s="7"/>
      <c r="F138" s="7"/>
      <c r="G138" s="9" t="n">
        <v>1481</v>
      </c>
      <c r="H138" s="9" t="n">
        <v>1369</v>
      </c>
      <c r="I138" s="9" t="n">
        <v>1045</v>
      </c>
      <c r="J138" s="9" t="n">
        <v>800</v>
      </c>
      <c r="K138" s="9" t="n">
        <v>481</v>
      </c>
      <c r="L138" s="9" t="n">
        <v>263</v>
      </c>
      <c r="M138" s="9" t="n">
        <v>139</v>
      </c>
      <c r="N138" s="9" t="n">
        <v>158</v>
      </c>
      <c r="O138" s="9" t="n">
        <v>250</v>
      </c>
      <c r="P138" s="9" t="n">
        <v>509</v>
      </c>
      <c r="Q138" s="9" t="n">
        <v>212</v>
      </c>
      <c r="R138" s="9" t="n">
        <v>272</v>
      </c>
      <c r="S138" s="9" t="n">
        <v>336</v>
      </c>
      <c r="T138" s="9" t="n">
        <v>342</v>
      </c>
      <c r="U138" s="9" t="n">
        <v>251</v>
      </c>
      <c r="V138" s="5"/>
      <c r="W138" s="5"/>
      <c r="X138" s="5"/>
      <c r="Y138" s="5"/>
    </row>
    <row r="139" customFormat="false" ht="12.75" hidden="false" customHeight="false" outlineLevel="0" collapsed="false">
      <c r="C139" s="0" t="s">
        <v>4</v>
      </c>
      <c r="G139" s="9" t="n">
        <v>5100</v>
      </c>
      <c r="H139" s="9" t="n">
        <v>5100</v>
      </c>
      <c r="I139" s="9" t="n">
        <v>5100</v>
      </c>
      <c r="J139" s="9" t="n">
        <v>5100</v>
      </c>
      <c r="K139" s="9" t="n">
        <v>5100</v>
      </c>
      <c r="L139" s="9" t="n">
        <v>5100</v>
      </c>
      <c r="M139" s="9" t="n">
        <v>5100</v>
      </c>
      <c r="N139" s="9" t="n">
        <v>5100</v>
      </c>
      <c r="O139" s="9" t="n">
        <v>4500</v>
      </c>
      <c r="P139" s="9" t="n">
        <v>4500</v>
      </c>
      <c r="Q139" s="9" t="n">
        <v>0</v>
      </c>
      <c r="R139" s="9" t="n">
        <v>0</v>
      </c>
      <c r="S139" s="9" t="n">
        <v>0</v>
      </c>
      <c r="T139" s="9" t="n">
        <v>0</v>
      </c>
      <c r="U139" s="9" t="n">
        <v>0</v>
      </c>
      <c r="V139" s="5"/>
      <c r="W139" s="5"/>
      <c r="X139" s="5"/>
      <c r="Y139" s="5"/>
    </row>
    <row r="140" customFormat="false" ht="12.75" hidden="true" customHeight="false" outlineLevel="0" collapsed="false">
      <c r="C140" s="0" t="s">
        <v>5</v>
      </c>
      <c r="G140" s="9" t="n">
        <v>169215</v>
      </c>
      <c r="H140" s="9" t="n">
        <v>148000</v>
      </c>
      <c r="I140" s="9" t="n">
        <v>115324</v>
      </c>
      <c r="J140" s="9" t="n">
        <v>70931</v>
      </c>
      <c r="K140" s="9" t="n">
        <v>35159</v>
      </c>
      <c r="L140" s="9" t="n">
        <v>17483</v>
      </c>
      <c r="M140" s="9" t="n">
        <v>16420</v>
      </c>
      <c r="N140" s="9" t="n">
        <v>16564</v>
      </c>
      <c r="O140" s="9" t="n">
        <v>20955</v>
      </c>
      <c r="P140" s="9" t="n">
        <v>34635</v>
      </c>
      <c r="Q140" s="9" t="n">
        <v>38127</v>
      </c>
      <c r="R140" s="9" t="n">
        <v>51382</v>
      </c>
      <c r="S140" s="9" t="n">
        <v>23626</v>
      </c>
      <c r="T140" s="9" t="n">
        <v>10450</v>
      </c>
      <c r="U140" s="9" t="n">
        <v>4658</v>
      </c>
      <c r="V140" s="5"/>
      <c r="W140" s="5"/>
      <c r="X140" s="5"/>
      <c r="Y140" s="5"/>
    </row>
    <row r="141" customFormat="false" ht="12.75" hidden="false" customHeight="false" outlineLevel="0" collapsed="false">
      <c r="A141" s="7"/>
      <c r="B141" s="7"/>
      <c r="C141" s="0" t="s">
        <v>5</v>
      </c>
      <c r="D141" s="7"/>
      <c r="E141" s="7"/>
      <c r="F141" s="7"/>
      <c r="G141" s="9" t="n">
        <v>2061</v>
      </c>
      <c r="H141" s="9" t="n">
        <v>2352</v>
      </c>
      <c r="I141" s="9" t="n">
        <v>1679</v>
      </c>
      <c r="J141" s="9" t="n">
        <f aca="false">J140/30</f>
        <v>2364.36666666667</v>
      </c>
      <c r="K141" s="9" t="n">
        <f aca="false">K140/31</f>
        <v>1134.16129032258</v>
      </c>
      <c r="L141" s="9" t="n">
        <f aca="false">L140/30</f>
        <v>582.766666666667</v>
      </c>
      <c r="M141" s="9" t="n">
        <f aca="false">M140/31</f>
        <v>529.677419354839</v>
      </c>
      <c r="N141" s="9" t="n">
        <f aca="false">N140/31</f>
        <v>534.322580645161</v>
      </c>
      <c r="O141" s="9" t="n">
        <f aca="false">O140/30</f>
        <v>698.5</v>
      </c>
      <c r="P141" s="9" t="n">
        <f aca="false">P140/31</f>
        <v>1117.25806451613</v>
      </c>
      <c r="Q141" s="9" t="n">
        <f aca="false">Q140/30</f>
        <v>1270.9</v>
      </c>
      <c r="R141" s="9" t="n">
        <f aca="false">R140/31</f>
        <v>1657.48387096774</v>
      </c>
      <c r="S141" s="9" t="n">
        <f aca="false">S140/31</f>
        <v>762.129032258065</v>
      </c>
      <c r="T141" s="9" t="n">
        <f aca="false">T140/28</f>
        <v>373.214285714286</v>
      </c>
      <c r="U141" s="9" t="n">
        <f aca="false">U140/31</f>
        <v>150.258064516129</v>
      </c>
      <c r="V141" s="5"/>
      <c r="W141" s="5"/>
      <c r="X141" s="5"/>
      <c r="Y141" s="5"/>
    </row>
    <row r="142" customFormat="false" ht="12.75" hidden="false" customHeight="false" outlineLevel="0" collapsed="false">
      <c r="C142" s="0" t="s">
        <v>4</v>
      </c>
      <c r="G142" s="5" t="n">
        <v>8046</v>
      </c>
      <c r="H142" s="5" t="n">
        <v>8046</v>
      </c>
      <c r="I142" s="5" t="n">
        <v>8046</v>
      </c>
      <c r="J142" s="5" t="n">
        <v>0</v>
      </c>
      <c r="K142" s="5" t="n">
        <v>0</v>
      </c>
      <c r="L142" s="5" t="n">
        <v>0</v>
      </c>
      <c r="M142" s="5" t="n">
        <v>0</v>
      </c>
      <c r="N142" s="5" t="n">
        <v>0</v>
      </c>
      <c r="O142" s="5" t="n">
        <v>0</v>
      </c>
      <c r="P142" s="5" t="n">
        <v>0</v>
      </c>
      <c r="Q142" s="5" t="n">
        <v>0</v>
      </c>
      <c r="R142" s="5" t="n">
        <v>0</v>
      </c>
      <c r="S142" s="5" t="n">
        <v>0</v>
      </c>
      <c r="T142" s="5" t="n">
        <v>0</v>
      </c>
      <c r="U142" s="5" t="n">
        <v>0</v>
      </c>
      <c r="V142" s="5"/>
      <c r="W142" s="5"/>
      <c r="X142" s="5"/>
      <c r="Y142" s="5"/>
    </row>
    <row r="143" customFormat="false" ht="12.75" hidden="false" customHeight="false" outlineLevel="0" collapsed="false">
      <c r="C143" s="0" t="s">
        <v>6</v>
      </c>
      <c r="G143" s="4" t="s">
        <v>42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customFormat="false" ht="12.75" hidden="false" customHeight="false" outlineLevel="0" collapsed="false"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customFormat="false" ht="12.75" hidden="false" customHeight="false" outlineLevel="0" collapsed="false">
      <c r="B145" s="3" t="s">
        <v>43</v>
      </c>
      <c r="C145" s="3" t="s">
        <v>44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customFormat="false" ht="12.75" hidden="false" customHeight="false" outlineLevel="0" collapsed="false"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customFormat="false" ht="12.75" hidden="false" customHeight="false" outlineLevel="0" collapsed="false">
      <c r="C147" s="0" t="s">
        <v>3</v>
      </c>
      <c r="G147" s="5" t="n">
        <v>0</v>
      </c>
      <c r="H147" s="5" t="n">
        <v>0</v>
      </c>
      <c r="I147" s="5" t="n">
        <v>0</v>
      </c>
      <c r="J147" s="5" t="n">
        <v>0</v>
      </c>
      <c r="K147" s="5" t="n">
        <v>0</v>
      </c>
      <c r="L147" s="5" t="n">
        <v>0</v>
      </c>
      <c r="M147" s="5" t="n">
        <v>0</v>
      </c>
      <c r="N147" s="5" t="n">
        <v>0</v>
      </c>
      <c r="O147" s="5" t="n">
        <v>0</v>
      </c>
      <c r="P147" s="5" t="n">
        <v>0</v>
      </c>
      <c r="Q147" s="5" t="n">
        <v>0</v>
      </c>
      <c r="R147" s="5" t="n">
        <v>0</v>
      </c>
      <c r="S147" s="5" t="n">
        <v>0</v>
      </c>
      <c r="T147" s="5" t="n">
        <v>0</v>
      </c>
      <c r="U147" s="5" t="n">
        <v>0</v>
      </c>
    </row>
    <row r="148" customFormat="false" ht="12.75" hidden="false" customHeight="false" outlineLevel="0" collapsed="false">
      <c r="C148" s="0" t="s">
        <v>4</v>
      </c>
      <c r="G148" s="5" t="n">
        <v>0</v>
      </c>
      <c r="H148" s="5" t="n">
        <v>0</v>
      </c>
      <c r="I148" s="5" t="n">
        <v>0</v>
      </c>
      <c r="J148" s="5" t="n">
        <v>0</v>
      </c>
      <c r="K148" s="5" t="n">
        <v>0</v>
      </c>
      <c r="L148" s="5" t="n">
        <v>0</v>
      </c>
      <c r="M148" s="5" t="n">
        <v>0</v>
      </c>
      <c r="N148" s="5" t="n">
        <v>0</v>
      </c>
      <c r="O148" s="5" t="n">
        <v>0</v>
      </c>
      <c r="P148" s="5" t="n">
        <v>0</v>
      </c>
      <c r="Q148" s="5" t="n">
        <v>0</v>
      </c>
      <c r="R148" s="5" t="n">
        <v>0</v>
      </c>
      <c r="S148" s="5" t="n">
        <v>0</v>
      </c>
      <c r="T148" s="5" t="n">
        <v>0</v>
      </c>
      <c r="U148" s="5" t="n">
        <v>0</v>
      </c>
    </row>
    <row r="149" customFormat="false" ht="12.75" hidden="false" customHeight="false" outlineLevel="0" collapsed="false">
      <c r="C149" s="0" t="s">
        <v>5</v>
      </c>
      <c r="G149" s="5" t="n">
        <v>0</v>
      </c>
      <c r="H149" s="5" t="n">
        <v>0</v>
      </c>
      <c r="I149" s="5" t="n">
        <v>0</v>
      </c>
      <c r="J149" s="5" t="n">
        <v>0</v>
      </c>
      <c r="K149" s="5" t="n">
        <v>0</v>
      </c>
      <c r="L149" s="5" t="n">
        <v>0</v>
      </c>
      <c r="M149" s="5" t="n">
        <v>0</v>
      </c>
      <c r="N149" s="5" t="n">
        <v>0</v>
      </c>
      <c r="O149" s="5" t="n">
        <v>0</v>
      </c>
      <c r="P149" s="5" t="n">
        <v>0</v>
      </c>
      <c r="Q149" s="5" t="n">
        <v>0</v>
      </c>
      <c r="R149" s="5" t="n">
        <v>0</v>
      </c>
      <c r="S149" s="5" t="n">
        <v>0</v>
      </c>
      <c r="T149" s="5" t="n">
        <v>0</v>
      </c>
      <c r="U149" s="5" t="n">
        <v>0</v>
      </c>
    </row>
    <row r="150" customFormat="false" ht="12.75" hidden="false" customHeight="false" outlineLevel="0" collapsed="false">
      <c r="C150" s="0" t="s">
        <v>4</v>
      </c>
      <c r="G150" s="5" t="n">
        <v>0</v>
      </c>
      <c r="H150" s="5" t="n">
        <v>0</v>
      </c>
      <c r="I150" s="5" t="n">
        <v>0</v>
      </c>
      <c r="J150" s="5" t="n">
        <v>0</v>
      </c>
      <c r="K150" s="5" t="n">
        <v>0</v>
      </c>
      <c r="L150" s="5" t="n">
        <v>0</v>
      </c>
      <c r="M150" s="5" t="n">
        <v>0</v>
      </c>
      <c r="N150" s="5" t="n">
        <v>0</v>
      </c>
      <c r="O150" s="5" t="n">
        <v>0</v>
      </c>
      <c r="P150" s="5" t="n">
        <v>0</v>
      </c>
      <c r="Q150" s="5" t="n">
        <v>0</v>
      </c>
      <c r="R150" s="5" t="n">
        <v>0</v>
      </c>
      <c r="S150" s="5" t="n">
        <v>0</v>
      </c>
      <c r="T150" s="5" t="n">
        <v>0</v>
      </c>
      <c r="U150" s="5" t="n">
        <v>0</v>
      </c>
    </row>
    <row r="151" customFormat="false" ht="12.75" hidden="false" customHeight="false" outlineLevel="0" collapsed="false">
      <c r="C151" s="0" t="s">
        <v>6</v>
      </c>
      <c r="G151" s="4" t="s">
        <v>45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customFormat="false" ht="12.75" hidden="false" customHeight="false" outlineLevel="0" collapsed="false"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customFormat="false" ht="12.75" hidden="false" customHeight="false" outlineLevel="0" collapsed="false">
      <c r="B153" s="3" t="s">
        <v>43</v>
      </c>
      <c r="C153" s="3" t="s">
        <v>46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customFormat="false" ht="12.75" hidden="false" customHeight="false" outlineLevel="0" collapsed="false"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customFormat="false" ht="12.75" hidden="true" customHeight="false" outlineLevel="0" collapsed="false">
      <c r="C155" s="0" t="s">
        <v>3</v>
      </c>
      <c r="G155" s="6" t="n">
        <v>4517</v>
      </c>
      <c r="H155" s="6" t="n">
        <v>4454</v>
      </c>
      <c r="I155" s="6" t="n">
        <v>4779</v>
      </c>
      <c r="J155" s="6" t="n">
        <v>3354</v>
      </c>
      <c r="K155" s="6" t="n">
        <v>3183</v>
      </c>
      <c r="L155" s="6" t="n">
        <v>2165</v>
      </c>
      <c r="M155" s="6" t="n">
        <v>1298</v>
      </c>
      <c r="N155" s="6" t="n">
        <v>1753</v>
      </c>
      <c r="O155" s="6" t="n">
        <v>2050</v>
      </c>
      <c r="P155" s="6" t="n">
        <v>3137</v>
      </c>
      <c r="Q155" s="5" t="n">
        <v>0</v>
      </c>
      <c r="R155" s="5" t="n">
        <v>0</v>
      </c>
      <c r="S155" s="5" t="n">
        <v>0</v>
      </c>
      <c r="T155" s="5" t="n">
        <v>0</v>
      </c>
      <c r="U155" s="5" t="n">
        <v>0</v>
      </c>
    </row>
    <row r="156" customFormat="false" ht="12.75" hidden="false" customHeight="false" outlineLevel="0" collapsed="false">
      <c r="A156" s="7"/>
      <c r="B156" s="7"/>
      <c r="C156" s="0" t="s">
        <v>3</v>
      </c>
      <c r="D156" s="7"/>
      <c r="E156" s="7"/>
      <c r="F156" s="7"/>
      <c r="G156" s="8" t="n">
        <f aca="false">G155/31</f>
        <v>145.709677419355</v>
      </c>
      <c r="H156" s="8" t="n">
        <f aca="false">H155/29</f>
        <v>153.586206896552</v>
      </c>
      <c r="I156" s="8" t="n">
        <f aca="false">I155/31</f>
        <v>154.161290322581</v>
      </c>
      <c r="J156" s="8" t="n">
        <f aca="false">J155/30</f>
        <v>111.8</v>
      </c>
      <c r="K156" s="8" t="n">
        <f aca="false">K155/31</f>
        <v>102.677419354839</v>
      </c>
      <c r="L156" s="8" t="n">
        <f aca="false">L155/30</f>
        <v>72.1666666666667</v>
      </c>
      <c r="M156" s="8" t="n">
        <f aca="false">M155/31</f>
        <v>41.8709677419355</v>
      </c>
      <c r="N156" s="8" t="n">
        <f aca="false">N155/31</f>
        <v>56.5483870967742</v>
      </c>
      <c r="O156" s="8" t="n">
        <f aca="false">O155/30</f>
        <v>68.3333333333333</v>
      </c>
      <c r="P156" s="8" t="n">
        <f aca="false">P155/31</f>
        <v>101.193548387097</v>
      </c>
      <c r="Q156" s="8" t="n">
        <f aca="false">Q155/30</f>
        <v>0</v>
      </c>
      <c r="R156" s="8" t="n">
        <f aca="false">R155/31</f>
        <v>0</v>
      </c>
      <c r="S156" s="8" t="n">
        <f aca="false">S155/31</f>
        <v>0</v>
      </c>
      <c r="T156" s="8" t="n">
        <f aca="false">T155/28</f>
        <v>0</v>
      </c>
      <c r="U156" s="8" t="n">
        <f aca="false">U155/31</f>
        <v>0</v>
      </c>
    </row>
    <row r="157" customFormat="false" ht="12.75" hidden="false" customHeight="false" outlineLevel="0" collapsed="false">
      <c r="C157" s="0" t="s">
        <v>4</v>
      </c>
      <c r="G157" s="5" t="n">
        <v>0</v>
      </c>
      <c r="H157" s="5" t="n">
        <v>0</v>
      </c>
      <c r="I157" s="5" t="n">
        <v>0</v>
      </c>
      <c r="J157" s="5" t="n">
        <v>0</v>
      </c>
      <c r="K157" s="5" t="n">
        <v>0</v>
      </c>
      <c r="L157" s="5" t="n">
        <v>0</v>
      </c>
      <c r="M157" s="5" t="n">
        <v>0</v>
      </c>
      <c r="N157" s="5" t="n">
        <v>0</v>
      </c>
      <c r="O157" s="5" t="n">
        <v>0</v>
      </c>
      <c r="P157" s="5" t="n">
        <v>0</v>
      </c>
      <c r="Q157" s="5" t="n">
        <v>0</v>
      </c>
      <c r="R157" s="5" t="n">
        <v>0</v>
      </c>
      <c r="S157" s="5" t="n">
        <v>0</v>
      </c>
      <c r="T157" s="5" t="n">
        <v>0</v>
      </c>
      <c r="U157" s="5" t="n">
        <v>0</v>
      </c>
    </row>
    <row r="158" customFormat="false" ht="12.75" hidden="false" customHeight="false" outlineLevel="0" collapsed="false">
      <c r="C158" s="0" t="s">
        <v>5</v>
      </c>
      <c r="G158" s="5" t="n">
        <v>0</v>
      </c>
      <c r="H158" s="5" t="n">
        <v>0</v>
      </c>
      <c r="I158" s="5" t="n">
        <v>0</v>
      </c>
      <c r="J158" s="5" t="n">
        <v>0</v>
      </c>
      <c r="K158" s="5" t="n">
        <v>0</v>
      </c>
      <c r="L158" s="5" t="n">
        <v>0</v>
      </c>
      <c r="M158" s="5" t="n">
        <v>0</v>
      </c>
      <c r="N158" s="5" t="n">
        <v>0</v>
      </c>
      <c r="O158" s="5" t="n">
        <v>0</v>
      </c>
      <c r="P158" s="5" t="n">
        <v>0</v>
      </c>
      <c r="Q158" s="5" t="n">
        <v>0</v>
      </c>
      <c r="R158" s="5" t="n">
        <v>0</v>
      </c>
      <c r="S158" s="5" t="n">
        <v>0</v>
      </c>
      <c r="T158" s="5" t="n">
        <v>0</v>
      </c>
      <c r="U158" s="5" t="n">
        <v>0</v>
      </c>
    </row>
    <row r="159" customFormat="false" ht="12.75" hidden="false" customHeight="false" outlineLevel="0" collapsed="false">
      <c r="C159" s="0" t="s">
        <v>4</v>
      </c>
      <c r="G159" s="5" t="n">
        <v>0</v>
      </c>
      <c r="H159" s="5" t="n">
        <v>0</v>
      </c>
      <c r="I159" s="5" t="n">
        <v>0</v>
      </c>
      <c r="J159" s="5" t="n">
        <v>0</v>
      </c>
      <c r="K159" s="5" t="n">
        <v>0</v>
      </c>
      <c r="L159" s="5" t="n">
        <v>0</v>
      </c>
      <c r="M159" s="5" t="n">
        <v>0</v>
      </c>
      <c r="N159" s="5" t="n">
        <v>0</v>
      </c>
      <c r="O159" s="5" t="n">
        <v>0</v>
      </c>
      <c r="P159" s="5" t="n">
        <v>0</v>
      </c>
      <c r="Q159" s="5" t="n">
        <v>0</v>
      </c>
      <c r="R159" s="5" t="n">
        <v>0</v>
      </c>
      <c r="S159" s="5" t="n">
        <v>0</v>
      </c>
      <c r="T159" s="5" t="n">
        <v>0</v>
      </c>
      <c r="U159" s="5" t="n">
        <v>0</v>
      </c>
    </row>
    <row r="160" customFormat="false" ht="12.75" hidden="false" customHeight="false" outlineLevel="0" collapsed="false">
      <c r="C160" s="0" t="s">
        <v>6</v>
      </c>
      <c r="G160" s="4" t="s">
        <v>47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customFormat="false" ht="12.75" hidden="false" customHeight="false" outlineLevel="0" collapsed="false"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customFormat="false" ht="12.75" hidden="false" customHeight="false" outlineLevel="0" collapsed="false">
      <c r="B162" s="3" t="s">
        <v>43</v>
      </c>
      <c r="C162" s="3" t="s">
        <v>48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customFormat="false" ht="12.75" hidden="false" customHeight="false" outlineLevel="0" collapsed="false"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</row>
    <row r="164" customFormat="false" ht="12.75" hidden="true" customHeight="false" outlineLevel="0" collapsed="false">
      <c r="C164" s="0" t="s">
        <v>3</v>
      </c>
      <c r="G164" s="9" t="n">
        <v>44543</v>
      </c>
      <c r="H164" s="9" t="n">
        <v>38481</v>
      </c>
      <c r="I164" s="9" t="n">
        <v>35650</v>
      </c>
      <c r="J164" s="9" t="n">
        <v>32650</v>
      </c>
      <c r="K164" s="9" t="n">
        <v>21505</v>
      </c>
      <c r="L164" s="9" t="n">
        <v>17059</v>
      </c>
      <c r="M164" s="9" t="n">
        <v>16152</v>
      </c>
      <c r="N164" s="9" t="n">
        <v>12865</v>
      </c>
      <c r="O164" s="9" t="n">
        <v>12360</v>
      </c>
      <c r="P164" s="9" t="n">
        <v>4525</v>
      </c>
      <c r="Q164" s="9" t="n">
        <v>3734</v>
      </c>
      <c r="R164" s="5" t="n">
        <v>0</v>
      </c>
      <c r="S164" s="5" t="n">
        <v>0</v>
      </c>
      <c r="T164" s="5" t="n">
        <v>0</v>
      </c>
      <c r="U164" s="5" t="n">
        <v>0</v>
      </c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</row>
    <row r="165" customFormat="false" ht="12.75" hidden="false" customHeight="false" outlineLevel="0" collapsed="false">
      <c r="A165" s="7"/>
      <c r="B165" s="7"/>
      <c r="C165" s="0" t="s">
        <v>3</v>
      </c>
      <c r="D165" s="7"/>
      <c r="E165" s="7"/>
      <c r="F165" s="7"/>
      <c r="G165" s="9" t="n">
        <f aca="false">G164/31</f>
        <v>1436.87096774194</v>
      </c>
      <c r="H165" s="9" t="n">
        <f aca="false">H164/29</f>
        <v>1326.93103448276</v>
      </c>
      <c r="I165" s="9" t="n">
        <f aca="false">I164/31</f>
        <v>1150</v>
      </c>
      <c r="J165" s="9" t="n">
        <f aca="false">J164/30</f>
        <v>1088.33333333333</v>
      </c>
      <c r="K165" s="9" t="n">
        <f aca="false">K164/31</f>
        <v>693.709677419355</v>
      </c>
      <c r="L165" s="9" t="n">
        <f aca="false">L164/30</f>
        <v>568.633333333333</v>
      </c>
      <c r="M165" s="9" t="n">
        <f aca="false">M164/31</f>
        <v>521.032258064516</v>
      </c>
      <c r="N165" s="9" t="n">
        <f aca="false">N164/31</f>
        <v>415</v>
      </c>
      <c r="O165" s="9" t="n">
        <f aca="false">O164/30</f>
        <v>412</v>
      </c>
      <c r="P165" s="9" t="n">
        <f aca="false">P164/31</f>
        <v>145.967741935484</v>
      </c>
      <c r="Q165" s="9" t="n">
        <f aca="false">Q164/30</f>
        <v>124.466666666667</v>
      </c>
      <c r="R165" s="9" t="n">
        <f aca="false">R164/31</f>
        <v>0</v>
      </c>
      <c r="S165" s="9" t="n">
        <f aca="false">S164/31</f>
        <v>0</v>
      </c>
      <c r="T165" s="9" t="n">
        <f aca="false">T164/28</f>
        <v>0</v>
      </c>
      <c r="U165" s="9" t="n">
        <f aca="false">U164/31</f>
        <v>0</v>
      </c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</row>
    <row r="166" customFormat="false" ht="12.75" hidden="false" customHeight="false" outlineLevel="0" collapsed="false">
      <c r="C166" s="0" t="s">
        <v>4</v>
      </c>
      <c r="G166" s="5" t="n">
        <v>0</v>
      </c>
      <c r="H166" s="5" t="n">
        <v>0</v>
      </c>
      <c r="I166" s="5" t="n">
        <v>0</v>
      </c>
      <c r="J166" s="5" t="n">
        <v>0</v>
      </c>
      <c r="K166" s="5" t="n">
        <v>0</v>
      </c>
      <c r="L166" s="5" t="n">
        <v>0</v>
      </c>
      <c r="M166" s="5" t="n">
        <v>0</v>
      </c>
      <c r="N166" s="5" t="n">
        <v>0</v>
      </c>
      <c r="O166" s="5" t="n">
        <v>0</v>
      </c>
      <c r="P166" s="5" t="n">
        <v>0</v>
      </c>
      <c r="Q166" s="5" t="n">
        <v>0</v>
      </c>
      <c r="R166" s="5" t="n">
        <v>0</v>
      </c>
      <c r="S166" s="5" t="n">
        <v>0</v>
      </c>
      <c r="T166" s="5" t="n">
        <v>0</v>
      </c>
      <c r="U166" s="5" t="n">
        <v>0</v>
      </c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</row>
    <row r="167" customFormat="false" ht="12.75" hidden="false" customHeight="false" outlineLevel="0" collapsed="false">
      <c r="C167" s="0" t="s">
        <v>5</v>
      </c>
      <c r="G167" s="5" t="n">
        <v>0</v>
      </c>
      <c r="H167" s="5" t="n">
        <v>0</v>
      </c>
      <c r="I167" s="5" t="n">
        <v>0</v>
      </c>
      <c r="J167" s="5" t="n">
        <v>0</v>
      </c>
      <c r="K167" s="5" t="n">
        <v>0</v>
      </c>
      <c r="L167" s="5" t="n">
        <v>0</v>
      </c>
      <c r="M167" s="5" t="n">
        <v>0</v>
      </c>
      <c r="N167" s="5" t="n">
        <v>0</v>
      </c>
      <c r="O167" s="5" t="n">
        <v>0</v>
      </c>
      <c r="P167" s="5" t="n">
        <v>0</v>
      </c>
      <c r="Q167" s="5" t="n">
        <v>0</v>
      </c>
      <c r="R167" s="5" t="n">
        <v>0</v>
      </c>
      <c r="S167" s="5" t="n">
        <v>0</v>
      </c>
      <c r="T167" s="5" t="n">
        <v>0</v>
      </c>
      <c r="U167" s="5" t="n">
        <v>0</v>
      </c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</row>
    <row r="168" customFormat="false" ht="12.75" hidden="false" customHeight="false" outlineLevel="0" collapsed="false">
      <c r="C168" s="0" t="s">
        <v>4</v>
      </c>
      <c r="G168" s="5" t="n">
        <v>0</v>
      </c>
      <c r="H168" s="5" t="n">
        <v>0</v>
      </c>
      <c r="I168" s="5" t="n">
        <v>0</v>
      </c>
      <c r="J168" s="5" t="n">
        <v>0</v>
      </c>
      <c r="K168" s="5" t="n">
        <v>0</v>
      </c>
      <c r="L168" s="5" t="n">
        <v>0</v>
      </c>
      <c r="M168" s="5" t="n">
        <v>0</v>
      </c>
      <c r="N168" s="5" t="n">
        <v>0</v>
      </c>
      <c r="O168" s="5" t="n">
        <v>0</v>
      </c>
      <c r="P168" s="5" t="n">
        <v>0</v>
      </c>
      <c r="Q168" s="5" t="n">
        <v>0</v>
      </c>
      <c r="R168" s="5" t="n">
        <v>0</v>
      </c>
      <c r="S168" s="5" t="n">
        <v>0</v>
      </c>
      <c r="T168" s="5" t="n">
        <v>0</v>
      </c>
      <c r="U168" s="5" t="n">
        <v>0</v>
      </c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</row>
    <row r="169" customFormat="false" ht="12.75" hidden="false" customHeight="false" outlineLevel="0" collapsed="false">
      <c r="C169" s="0" t="s">
        <v>6</v>
      </c>
      <c r="G169" s="4" t="s">
        <v>49</v>
      </c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customFormat="false" ht="12.75" hidden="false" customHeight="false" outlineLevel="0" collapsed="false"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customFormat="false" ht="12.75" hidden="false" customHeight="false" outlineLevel="0" collapsed="false">
      <c r="B171" s="3" t="s">
        <v>43</v>
      </c>
      <c r="C171" s="3" t="s">
        <v>50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customFormat="false" ht="12.75" hidden="false" customHeight="false" outlineLevel="0" collapsed="false"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customFormat="false" ht="12.75" hidden="false" customHeight="false" outlineLevel="0" collapsed="false">
      <c r="C173" s="0" t="s">
        <v>3</v>
      </c>
      <c r="G173" s="5" t="n">
        <v>0</v>
      </c>
      <c r="H173" s="5" t="n">
        <v>0</v>
      </c>
      <c r="I173" s="5" t="n">
        <v>0</v>
      </c>
      <c r="J173" s="5" t="n">
        <v>0</v>
      </c>
      <c r="K173" s="5" t="n">
        <v>0</v>
      </c>
      <c r="L173" s="5" t="n">
        <v>0</v>
      </c>
      <c r="M173" s="5" t="n">
        <v>0</v>
      </c>
      <c r="N173" s="5" t="n">
        <v>0</v>
      </c>
      <c r="O173" s="5" t="n">
        <v>0</v>
      </c>
      <c r="P173" s="5" t="n">
        <v>0</v>
      </c>
      <c r="Q173" s="5" t="n">
        <v>0</v>
      </c>
      <c r="R173" s="5" t="n">
        <v>0</v>
      </c>
      <c r="S173" s="5" t="n">
        <v>0</v>
      </c>
      <c r="T173" s="5" t="n">
        <v>0</v>
      </c>
      <c r="U173" s="5" t="n">
        <v>0</v>
      </c>
    </row>
    <row r="174" customFormat="false" ht="12.75" hidden="false" customHeight="false" outlineLevel="0" collapsed="false">
      <c r="C174" s="0" t="s">
        <v>4</v>
      </c>
      <c r="G174" s="5" t="n">
        <v>0</v>
      </c>
      <c r="H174" s="5" t="n">
        <v>0</v>
      </c>
      <c r="I174" s="5" t="n">
        <v>0</v>
      </c>
      <c r="J174" s="5" t="n">
        <v>0</v>
      </c>
      <c r="K174" s="5" t="n">
        <v>0</v>
      </c>
      <c r="L174" s="5" t="n">
        <v>0</v>
      </c>
      <c r="M174" s="5" t="n">
        <v>0</v>
      </c>
      <c r="N174" s="5" t="n">
        <v>0</v>
      </c>
      <c r="O174" s="5" t="n">
        <v>0</v>
      </c>
      <c r="P174" s="5" t="n">
        <v>0</v>
      </c>
      <c r="Q174" s="5" t="n">
        <v>0</v>
      </c>
      <c r="R174" s="5" t="n">
        <v>0</v>
      </c>
      <c r="S174" s="5" t="n">
        <v>0</v>
      </c>
      <c r="T174" s="5" t="n">
        <v>0</v>
      </c>
      <c r="U174" s="5" t="n">
        <v>0</v>
      </c>
    </row>
    <row r="175" customFormat="false" ht="12.75" hidden="false" customHeight="false" outlineLevel="0" collapsed="false">
      <c r="C175" s="0" t="s">
        <v>5</v>
      </c>
      <c r="G175" s="5" t="n">
        <v>0</v>
      </c>
      <c r="H175" s="5" t="n">
        <v>0</v>
      </c>
      <c r="I175" s="5" t="n">
        <v>0</v>
      </c>
      <c r="J175" s="5" t="n">
        <v>0</v>
      </c>
      <c r="K175" s="5" t="n">
        <v>0</v>
      </c>
      <c r="L175" s="5" t="n">
        <v>0</v>
      </c>
      <c r="M175" s="5" t="n">
        <v>0</v>
      </c>
      <c r="N175" s="5" t="n">
        <v>0</v>
      </c>
      <c r="O175" s="5" t="n">
        <v>0</v>
      </c>
      <c r="P175" s="5" t="n">
        <v>0</v>
      </c>
      <c r="Q175" s="5" t="n">
        <v>0</v>
      </c>
      <c r="R175" s="5" t="n">
        <v>0</v>
      </c>
      <c r="S175" s="5" t="n">
        <v>0</v>
      </c>
      <c r="T175" s="5" t="n">
        <v>0</v>
      </c>
      <c r="U175" s="5" t="n">
        <v>0</v>
      </c>
    </row>
    <row r="176" customFormat="false" ht="12.75" hidden="false" customHeight="false" outlineLevel="0" collapsed="false">
      <c r="C176" s="0" t="s">
        <v>4</v>
      </c>
      <c r="G176" s="5" t="n">
        <v>0</v>
      </c>
      <c r="H176" s="5" t="n">
        <v>0</v>
      </c>
      <c r="I176" s="5" t="n">
        <v>0</v>
      </c>
      <c r="J176" s="5" t="n">
        <v>0</v>
      </c>
      <c r="K176" s="5" t="n">
        <v>0</v>
      </c>
      <c r="L176" s="5" t="n">
        <v>0</v>
      </c>
      <c r="M176" s="5" t="n">
        <v>0</v>
      </c>
      <c r="N176" s="5" t="n">
        <v>0</v>
      </c>
      <c r="O176" s="5" t="n">
        <v>0</v>
      </c>
      <c r="P176" s="5" t="n">
        <v>0</v>
      </c>
      <c r="Q176" s="5" t="n">
        <v>0</v>
      </c>
      <c r="R176" s="5" t="n">
        <v>0</v>
      </c>
      <c r="S176" s="5" t="n">
        <v>0</v>
      </c>
      <c r="T176" s="5" t="n">
        <v>0</v>
      </c>
      <c r="U176" s="5" t="n">
        <v>0</v>
      </c>
    </row>
    <row r="177" customFormat="false" ht="12.75" hidden="false" customHeight="false" outlineLevel="0" collapsed="false">
      <c r="C177" s="0" t="s">
        <v>6</v>
      </c>
      <c r="G177" s="4" t="s">
        <v>49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customFormat="false" ht="12.75" hidden="false" customHeight="false" outlineLevel="0" collapsed="false"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customFormat="false" ht="12.75" hidden="false" customHeight="false" outlineLevel="0" collapsed="false">
      <c r="B179" s="3" t="s">
        <v>43</v>
      </c>
      <c r="C179" s="3" t="s">
        <v>51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customFormat="false" ht="12.75" hidden="false" customHeight="false" outlineLevel="0" collapsed="false"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customFormat="false" ht="12.75" hidden="false" customHeight="false" outlineLevel="0" collapsed="false">
      <c r="C181" s="0" t="s">
        <v>3</v>
      </c>
      <c r="G181" s="5" t="n">
        <v>0</v>
      </c>
      <c r="H181" s="5" t="n">
        <v>0</v>
      </c>
      <c r="I181" s="5" t="n">
        <v>0</v>
      </c>
      <c r="J181" s="5" t="n">
        <v>0</v>
      </c>
      <c r="K181" s="5" t="n">
        <v>0</v>
      </c>
      <c r="L181" s="5" t="n">
        <v>0</v>
      </c>
      <c r="M181" s="5" t="n">
        <v>0</v>
      </c>
      <c r="N181" s="5" t="n">
        <v>0</v>
      </c>
      <c r="O181" s="5" t="n">
        <v>0</v>
      </c>
      <c r="P181" s="5" t="n">
        <v>0</v>
      </c>
      <c r="Q181" s="5" t="n">
        <v>0</v>
      </c>
      <c r="R181" s="5" t="n">
        <v>0</v>
      </c>
      <c r="S181" s="5" t="n">
        <v>0</v>
      </c>
      <c r="T181" s="5" t="n">
        <v>0</v>
      </c>
      <c r="U181" s="5" t="n">
        <v>0</v>
      </c>
    </row>
    <row r="182" customFormat="false" ht="12.75" hidden="false" customHeight="false" outlineLevel="0" collapsed="false">
      <c r="C182" s="0" t="s">
        <v>4</v>
      </c>
      <c r="G182" s="5" t="n">
        <v>0</v>
      </c>
      <c r="H182" s="5" t="n">
        <v>0</v>
      </c>
      <c r="I182" s="5" t="n">
        <v>0</v>
      </c>
      <c r="J182" s="5" t="n">
        <v>0</v>
      </c>
      <c r="K182" s="5" t="n">
        <v>0</v>
      </c>
      <c r="L182" s="5" t="n">
        <v>0</v>
      </c>
      <c r="M182" s="5" t="n">
        <v>0</v>
      </c>
      <c r="N182" s="5" t="n">
        <v>0</v>
      </c>
      <c r="O182" s="5" t="n">
        <v>0</v>
      </c>
      <c r="P182" s="5" t="n">
        <v>0</v>
      </c>
      <c r="Q182" s="5" t="n">
        <v>0</v>
      </c>
      <c r="R182" s="5" t="n">
        <v>0</v>
      </c>
      <c r="S182" s="5" t="n">
        <v>0</v>
      </c>
      <c r="T182" s="5" t="n">
        <v>0</v>
      </c>
      <c r="U182" s="5" t="n">
        <v>0</v>
      </c>
    </row>
    <row r="183" customFormat="false" ht="12.75" hidden="false" customHeight="false" outlineLevel="0" collapsed="false">
      <c r="C183" s="0" t="s">
        <v>5</v>
      </c>
      <c r="G183" s="5" t="n">
        <v>0</v>
      </c>
      <c r="H183" s="5" t="n">
        <v>0</v>
      </c>
      <c r="I183" s="5" t="n">
        <v>0</v>
      </c>
      <c r="J183" s="5" t="n">
        <v>0</v>
      </c>
      <c r="K183" s="5" t="n">
        <v>0</v>
      </c>
      <c r="L183" s="5" t="n">
        <v>0</v>
      </c>
      <c r="M183" s="5" t="n">
        <v>0</v>
      </c>
      <c r="N183" s="5" t="n">
        <v>0</v>
      </c>
      <c r="O183" s="5" t="n">
        <v>0</v>
      </c>
      <c r="P183" s="5" t="n">
        <v>0</v>
      </c>
      <c r="Q183" s="5" t="n">
        <v>0</v>
      </c>
      <c r="R183" s="5" t="n">
        <v>0</v>
      </c>
      <c r="S183" s="5" t="n">
        <v>0</v>
      </c>
      <c r="T183" s="5" t="n">
        <v>0</v>
      </c>
      <c r="U183" s="5" t="n">
        <v>0</v>
      </c>
    </row>
    <row r="184" customFormat="false" ht="12.75" hidden="false" customHeight="false" outlineLevel="0" collapsed="false">
      <c r="C184" s="0" t="s">
        <v>4</v>
      </c>
      <c r="G184" s="5" t="n">
        <v>0</v>
      </c>
      <c r="H184" s="5" t="n">
        <v>0</v>
      </c>
      <c r="I184" s="5" t="n">
        <v>0</v>
      </c>
      <c r="J184" s="5" t="n">
        <v>0</v>
      </c>
      <c r="K184" s="5" t="n">
        <v>0</v>
      </c>
      <c r="L184" s="5" t="n">
        <v>0</v>
      </c>
      <c r="M184" s="5" t="n">
        <v>0</v>
      </c>
      <c r="N184" s="5" t="n">
        <v>0</v>
      </c>
      <c r="O184" s="5" t="n">
        <v>0</v>
      </c>
      <c r="P184" s="5" t="n">
        <v>0</v>
      </c>
      <c r="Q184" s="5" t="n">
        <v>0</v>
      </c>
      <c r="R184" s="5" t="n">
        <v>0</v>
      </c>
      <c r="S184" s="5" t="n">
        <v>0</v>
      </c>
      <c r="T184" s="5" t="n">
        <v>0</v>
      </c>
      <c r="U184" s="5" t="n">
        <v>0</v>
      </c>
    </row>
    <row r="185" customFormat="false" ht="12.75" hidden="false" customHeight="false" outlineLevel="0" collapsed="false">
      <c r="C185" s="0" t="s">
        <v>6</v>
      </c>
      <c r="G185" s="4" t="s">
        <v>49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customFormat="false" ht="12.75" hidden="false" customHeight="false" outlineLevel="0" collapsed="false"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customFormat="false" ht="12.75" hidden="false" customHeight="false" outlineLevel="0" collapsed="false">
      <c r="B187" s="3" t="s">
        <v>52</v>
      </c>
      <c r="C187" s="3" t="s">
        <v>53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customFormat="false" ht="12.75" hidden="false" customHeight="false" outlineLevel="0" collapsed="false"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customFormat="false" ht="12.75" hidden="true" customHeight="false" outlineLevel="0" collapsed="false">
      <c r="C189" s="0" t="s">
        <v>3</v>
      </c>
      <c r="G189" s="9" t="n">
        <f aca="false">933695+110000+1227</f>
        <v>1044922</v>
      </c>
      <c r="H189" s="9" t="n">
        <f aca="false">851060+50000+1485</f>
        <v>902545</v>
      </c>
      <c r="I189" s="9" t="n">
        <f aca="false">714231+1813</f>
        <v>716044</v>
      </c>
      <c r="J189" s="9" t="n">
        <f aca="false">83209+1808</f>
        <v>85017</v>
      </c>
      <c r="K189" s="9" t="n">
        <f aca="false">62009+2313</f>
        <v>64322</v>
      </c>
      <c r="L189" s="9" t="n">
        <f aca="false">41414+2505</f>
        <v>43919</v>
      </c>
      <c r="M189" s="9" t="n">
        <f aca="false">37153+2033</f>
        <v>39186</v>
      </c>
      <c r="N189" s="9" t="n">
        <f aca="false">36147+2327</f>
        <v>38474</v>
      </c>
      <c r="O189" s="9" t="n">
        <f aca="false">38788+1777</f>
        <v>40565</v>
      </c>
      <c r="P189" s="9" t="n">
        <f aca="false">49564+1760</f>
        <v>51324</v>
      </c>
      <c r="Q189" s="9" t="n">
        <f aca="false">62257+1273</f>
        <v>63530</v>
      </c>
      <c r="R189" s="9" t="n">
        <f aca="false">65314+1465</f>
        <v>66779</v>
      </c>
      <c r="S189" s="9" t="n">
        <v>50186</v>
      </c>
      <c r="T189" s="9" t="n">
        <v>44952</v>
      </c>
      <c r="U189" s="9" t="n">
        <v>27317</v>
      </c>
      <c r="V189" s="5"/>
      <c r="W189" s="5"/>
      <c r="X189" s="5"/>
      <c r="Y189" s="5"/>
    </row>
    <row r="190" customFormat="false" ht="12.75" hidden="false" customHeight="false" outlineLevel="0" collapsed="false">
      <c r="A190" s="7"/>
      <c r="B190" s="7"/>
      <c r="C190" s="0" t="s">
        <v>3</v>
      </c>
      <c r="D190" s="7"/>
      <c r="E190" s="7"/>
      <c r="F190" s="7"/>
      <c r="G190" s="9" t="n">
        <v>32816</v>
      </c>
      <c r="H190" s="9" t="n">
        <v>32265</v>
      </c>
      <c r="I190" s="9" t="n">
        <v>24273</v>
      </c>
      <c r="J190" s="9" t="n">
        <v>2988</v>
      </c>
      <c r="K190" s="9" t="n">
        <v>2192</v>
      </c>
      <c r="L190" s="9" t="n">
        <v>1567</v>
      </c>
      <c r="M190" s="9" t="n">
        <v>1363</v>
      </c>
      <c r="N190" s="9" t="n">
        <v>1275</v>
      </c>
      <c r="O190" s="9" t="n">
        <v>1389</v>
      </c>
      <c r="P190" s="9" t="n">
        <v>1710</v>
      </c>
      <c r="Q190" s="9" t="n">
        <v>2237</v>
      </c>
      <c r="R190" s="9" t="n">
        <v>2234</v>
      </c>
      <c r="S190" s="9" t="n">
        <v>1651</v>
      </c>
      <c r="T190" s="9" t="n">
        <v>1633</v>
      </c>
      <c r="U190" s="9" t="n">
        <v>904</v>
      </c>
      <c r="V190" s="5"/>
      <c r="W190" s="5"/>
      <c r="X190" s="5"/>
      <c r="Y190" s="5"/>
    </row>
    <row r="191" customFormat="false" ht="12.75" hidden="false" customHeight="false" outlineLevel="0" collapsed="false">
      <c r="C191" s="0" t="s">
        <v>54</v>
      </c>
      <c r="G191" s="5" t="n">
        <v>20000</v>
      </c>
      <c r="H191" s="5" t="n">
        <v>20000</v>
      </c>
      <c r="I191" s="5" t="n">
        <v>20000</v>
      </c>
      <c r="J191" s="5" t="n">
        <v>20000</v>
      </c>
      <c r="K191" s="5" t="n">
        <v>20000</v>
      </c>
      <c r="L191" s="5" t="n">
        <v>20000</v>
      </c>
      <c r="M191" s="5" t="n">
        <v>20000</v>
      </c>
      <c r="N191" s="5" t="n">
        <v>20000</v>
      </c>
      <c r="O191" s="5" t="n">
        <v>20000</v>
      </c>
      <c r="P191" s="5" t="n">
        <v>20000</v>
      </c>
      <c r="Q191" s="5" t="n">
        <v>0</v>
      </c>
      <c r="R191" s="5" t="n">
        <v>0</v>
      </c>
      <c r="S191" s="5" t="n">
        <v>0</v>
      </c>
      <c r="T191" s="5" t="n">
        <v>0</v>
      </c>
      <c r="U191" s="5" t="n">
        <v>0</v>
      </c>
      <c r="V191" s="5"/>
      <c r="W191" s="5"/>
      <c r="X191" s="5"/>
      <c r="Y191" s="5"/>
    </row>
    <row r="192" customFormat="false" ht="12.75" hidden="true" customHeight="false" outlineLevel="0" collapsed="false">
      <c r="C192" s="0" t="s">
        <v>5</v>
      </c>
      <c r="G192" s="9" t="n">
        <v>839929</v>
      </c>
      <c r="H192" s="9" t="n">
        <v>734352</v>
      </c>
      <c r="I192" s="9" t="n">
        <v>572126</v>
      </c>
      <c r="J192" s="9" t="n">
        <v>352049</v>
      </c>
      <c r="K192" s="9" t="n">
        <v>174497</v>
      </c>
      <c r="L192" s="9" t="n">
        <v>86583</v>
      </c>
      <c r="M192" s="9" t="n">
        <v>81457</v>
      </c>
      <c r="N192" s="9" t="n">
        <v>82183</v>
      </c>
      <c r="O192" s="9" t="n">
        <v>104049</v>
      </c>
      <c r="P192" s="9" t="n">
        <v>171683</v>
      </c>
      <c r="Q192" s="9" t="n">
        <v>188654</v>
      </c>
      <c r="R192" s="9" t="n">
        <v>254229</v>
      </c>
      <c r="S192" s="9" t="n">
        <v>115944</v>
      </c>
      <c r="T192" s="9" t="n">
        <v>50912</v>
      </c>
      <c r="U192" s="9" t="n">
        <v>22473</v>
      </c>
      <c r="V192" s="5"/>
      <c r="W192" s="5"/>
      <c r="X192" s="5"/>
      <c r="Y192" s="5"/>
    </row>
    <row r="193" customFormat="false" ht="12.75" hidden="false" customHeight="false" outlineLevel="0" collapsed="false">
      <c r="A193" s="7"/>
      <c r="B193" s="7"/>
      <c r="C193" s="0" t="s">
        <v>5</v>
      </c>
      <c r="D193" s="7"/>
      <c r="E193" s="7"/>
      <c r="F193" s="7"/>
      <c r="G193" s="9" t="n">
        <v>10231</v>
      </c>
      <c r="H193" s="9" t="n">
        <v>11669</v>
      </c>
      <c r="I193" s="9" t="n">
        <v>8329</v>
      </c>
      <c r="J193" s="9" t="n">
        <f aca="false">J192/30</f>
        <v>11734.9666666667</v>
      </c>
      <c r="K193" s="9" t="n">
        <f aca="false">K192/31</f>
        <v>5628.93548387097</v>
      </c>
      <c r="L193" s="9" t="n">
        <f aca="false">L192/30</f>
        <v>2886.1</v>
      </c>
      <c r="M193" s="9" t="n">
        <f aca="false">M192/31</f>
        <v>2627.64516129032</v>
      </c>
      <c r="N193" s="9" t="n">
        <f aca="false">N192/31</f>
        <v>2651.06451612903</v>
      </c>
      <c r="O193" s="9" t="n">
        <f aca="false">O192/30</f>
        <v>3468.3</v>
      </c>
      <c r="P193" s="9" t="n">
        <f aca="false">P192/31</f>
        <v>5538.16129032258</v>
      </c>
      <c r="Q193" s="9" t="n">
        <f aca="false">Q192/30</f>
        <v>6288.46666666667</v>
      </c>
      <c r="R193" s="9" t="n">
        <f aca="false">R192/31</f>
        <v>8200.93548387097</v>
      </c>
      <c r="S193" s="9" t="n">
        <f aca="false">S192/31</f>
        <v>3740.12903225806</v>
      </c>
      <c r="T193" s="9" t="n">
        <f aca="false">T192/28</f>
        <v>1818.28571428571</v>
      </c>
      <c r="U193" s="9" t="n">
        <f aca="false">U192/31</f>
        <v>724.935483870968</v>
      </c>
      <c r="V193" s="5"/>
      <c r="W193" s="5"/>
      <c r="X193" s="5"/>
      <c r="Y193" s="5"/>
    </row>
    <row r="194" customFormat="false" ht="12.75" hidden="false" customHeight="false" outlineLevel="0" collapsed="false">
      <c r="C194" s="0" t="s">
        <v>4</v>
      </c>
      <c r="G194" s="5" t="n">
        <v>30340</v>
      </c>
      <c r="H194" s="5" t="n">
        <v>30340</v>
      </c>
      <c r="I194" s="5" t="n">
        <v>30340</v>
      </c>
      <c r="J194" s="5" t="n">
        <v>0</v>
      </c>
      <c r="K194" s="5" t="n">
        <v>0</v>
      </c>
      <c r="L194" s="5" t="n">
        <v>0</v>
      </c>
      <c r="M194" s="5" t="n">
        <v>0</v>
      </c>
      <c r="N194" s="5" t="n">
        <v>0</v>
      </c>
      <c r="O194" s="5" t="n">
        <v>0</v>
      </c>
      <c r="P194" s="5" t="n">
        <v>0</v>
      </c>
      <c r="Q194" s="5" t="n">
        <v>0</v>
      </c>
      <c r="R194" s="5" t="n">
        <v>0</v>
      </c>
      <c r="S194" s="5" t="n">
        <v>0</v>
      </c>
      <c r="T194" s="5" t="n">
        <v>0</v>
      </c>
      <c r="U194" s="5" t="n">
        <v>0</v>
      </c>
      <c r="V194" s="5"/>
      <c r="W194" s="5"/>
      <c r="X194" s="5"/>
      <c r="Y194" s="5"/>
    </row>
    <row r="195" customFormat="false" ht="12.75" hidden="false" customHeight="false" outlineLevel="0" collapsed="false">
      <c r="C195" s="0" t="s">
        <v>6</v>
      </c>
      <c r="G195" s="4" t="s">
        <v>55</v>
      </c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customFormat="false" ht="12.75" hidden="false" customHeight="false" outlineLevel="0" collapsed="false"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customFormat="false" ht="12.75" hidden="false" customHeight="false" outlineLevel="0" collapsed="false">
      <c r="B197" s="3" t="s">
        <v>52</v>
      </c>
      <c r="C197" s="3" t="s">
        <v>56</v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customFormat="false" ht="12.75" hidden="false" customHeight="false" outlineLevel="0" collapsed="false"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</row>
    <row r="199" customFormat="false" ht="12.75" hidden="true" customHeight="false" outlineLevel="0" collapsed="false">
      <c r="C199" s="0" t="s">
        <v>3</v>
      </c>
      <c r="G199" s="9" t="n">
        <f aca="false">151828+7408</f>
        <v>159236</v>
      </c>
      <c r="H199" s="9" t="n">
        <f aca="false">132071+5480</f>
        <v>137551</v>
      </c>
      <c r="I199" s="9" t="n">
        <f aca="false">107860+5354</f>
        <v>113214</v>
      </c>
      <c r="J199" s="9" t="n">
        <f aca="false">20516+3040</f>
        <v>23556</v>
      </c>
      <c r="K199" s="9" t="n">
        <f aca="false">19033+1988</f>
        <v>21021</v>
      </c>
      <c r="L199" s="9" t="n">
        <f aca="false">2364+769</f>
        <v>3133</v>
      </c>
      <c r="M199" s="9" t="n">
        <f aca="false">2190+232</f>
        <v>2422</v>
      </c>
      <c r="N199" s="9" t="n">
        <f aca="false">2133+223</f>
        <v>2356</v>
      </c>
      <c r="O199" s="9" t="n">
        <f aca="false">2132+185</f>
        <v>2317</v>
      </c>
      <c r="P199" s="9" t="n">
        <f aca="false">3033+353</f>
        <v>3386</v>
      </c>
      <c r="Q199" s="9" t="n">
        <f aca="false">1944+953</f>
        <v>2897</v>
      </c>
      <c r="R199" s="9" t="n">
        <f aca="false">595+1218</f>
        <v>1813</v>
      </c>
      <c r="S199" s="9" t="n">
        <f aca="false">862+2374</f>
        <v>3236</v>
      </c>
      <c r="T199" s="9" t="n">
        <f aca="false">551+1898</f>
        <v>2449</v>
      </c>
      <c r="U199" s="9" t="n">
        <f aca="false">38+1625</f>
        <v>1663</v>
      </c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</row>
    <row r="200" customFormat="false" ht="12.75" hidden="false" customHeight="false" outlineLevel="0" collapsed="false">
      <c r="A200" s="7"/>
      <c r="B200" s="7"/>
      <c r="C200" s="0" t="s">
        <v>3</v>
      </c>
      <c r="D200" s="7"/>
      <c r="E200" s="7"/>
      <c r="F200" s="7"/>
      <c r="G200" s="9" t="n">
        <v>5495</v>
      </c>
      <c r="H200" s="9" t="n">
        <v>748</v>
      </c>
      <c r="I200" s="9" t="n">
        <v>4793</v>
      </c>
      <c r="J200" s="9" t="n">
        <v>836</v>
      </c>
      <c r="K200" s="9" t="n">
        <v>728</v>
      </c>
      <c r="L200" s="9" t="n">
        <v>154</v>
      </c>
      <c r="M200" s="9" t="n">
        <v>223</v>
      </c>
      <c r="N200" s="9" t="n">
        <v>221</v>
      </c>
      <c r="O200" s="9" t="n">
        <v>127</v>
      </c>
      <c r="P200" s="9" t="n">
        <v>158</v>
      </c>
      <c r="Q200" s="9" t="n">
        <f aca="false">Q199/30</f>
        <v>96.5666666666667</v>
      </c>
      <c r="R200" s="9" t="n">
        <f aca="false">R199/31</f>
        <v>58.4838709677419</v>
      </c>
      <c r="S200" s="9" t="n">
        <f aca="false">S199/31</f>
        <v>104.387096774194</v>
      </c>
      <c r="T200" s="9" t="n">
        <f aca="false">T199/28</f>
        <v>87.4642857142857</v>
      </c>
      <c r="U200" s="9" t="n">
        <f aca="false">U199/31</f>
        <v>53.6451612903226</v>
      </c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</row>
    <row r="201" customFormat="false" ht="12.75" hidden="false" customHeight="false" outlineLevel="0" collapsed="false">
      <c r="C201" s="0" t="s">
        <v>57</v>
      </c>
      <c r="G201" s="5" t="n">
        <v>2200</v>
      </c>
      <c r="H201" s="5" t="n">
        <v>2200</v>
      </c>
      <c r="I201" s="5" t="n">
        <v>2200</v>
      </c>
      <c r="J201" s="5" t="n">
        <v>0</v>
      </c>
      <c r="K201" s="5" t="n">
        <v>0</v>
      </c>
      <c r="L201" s="5" t="n">
        <v>0</v>
      </c>
      <c r="M201" s="5" t="n">
        <v>0</v>
      </c>
      <c r="N201" s="5" t="n">
        <v>0</v>
      </c>
      <c r="O201" s="5" t="n">
        <v>0</v>
      </c>
      <c r="P201" s="5" t="n">
        <v>0</v>
      </c>
      <c r="Q201" s="5" t="n">
        <v>0</v>
      </c>
      <c r="R201" s="5" t="n">
        <v>0</v>
      </c>
      <c r="S201" s="5" t="n">
        <v>0</v>
      </c>
      <c r="T201" s="5" t="n">
        <v>0</v>
      </c>
      <c r="U201" s="5" t="n">
        <v>0</v>
      </c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</row>
    <row r="202" customFormat="false" ht="12.75" hidden="true" customHeight="false" outlineLevel="0" collapsed="false">
      <c r="C202" s="0" t="s">
        <v>5</v>
      </c>
      <c r="G202" s="9" t="n">
        <v>124067</v>
      </c>
      <c r="H202" s="9" t="n">
        <v>108578</v>
      </c>
      <c r="I202" s="9" t="n">
        <v>84629</v>
      </c>
      <c r="J202" s="9" t="n">
        <v>52014</v>
      </c>
      <c r="K202" s="9" t="n">
        <v>25784</v>
      </c>
      <c r="L202" s="9" t="n">
        <v>12866</v>
      </c>
      <c r="M202" s="9" t="n">
        <v>12050</v>
      </c>
      <c r="N202" s="9" t="n">
        <v>12154</v>
      </c>
      <c r="O202" s="9" t="n">
        <v>15355</v>
      </c>
      <c r="P202" s="9" t="n">
        <v>25451</v>
      </c>
      <c r="Q202" s="9" t="n">
        <v>28100</v>
      </c>
      <c r="R202" s="9" t="n">
        <v>37870</v>
      </c>
      <c r="S202" s="9" t="n">
        <v>17645</v>
      </c>
      <c r="T202" s="9" t="n">
        <v>7894</v>
      </c>
      <c r="U202" s="9" t="n">
        <v>3572</v>
      </c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</row>
    <row r="203" customFormat="false" ht="12.75" hidden="false" customHeight="false" outlineLevel="0" collapsed="false">
      <c r="A203" s="7"/>
      <c r="B203" s="7"/>
      <c r="C203" s="0" t="s">
        <v>5</v>
      </c>
      <c r="D203" s="7"/>
      <c r="E203" s="7"/>
      <c r="F203" s="7"/>
      <c r="G203" s="9" t="n">
        <v>1511</v>
      </c>
      <c r="H203" s="9" t="n">
        <v>1725</v>
      </c>
      <c r="I203" s="9" t="n">
        <v>1232</v>
      </c>
      <c r="J203" s="9" t="n">
        <f aca="false">J202/30</f>
        <v>1733.8</v>
      </c>
      <c r="K203" s="9" t="n">
        <f aca="false">K202/31</f>
        <v>831.741935483871</v>
      </c>
      <c r="L203" s="9" t="n">
        <f aca="false">L202/30</f>
        <v>428.866666666667</v>
      </c>
      <c r="M203" s="9" t="n">
        <f aca="false">M202/31</f>
        <v>388.709677419355</v>
      </c>
      <c r="N203" s="9" t="n">
        <f aca="false">N202/31</f>
        <v>392.064516129032</v>
      </c>
      <c r="O203" s="9" t="n">
        <f aca="false">O202/30</f>
        <v>511.833333333333</v>
      </c>
      <c r="P203" s="9" t="n">
        <f aca="false">P202/31</f>
        <v>821</v>
      </c>
      <c r="Q203" s="9" t="n">
        <f aca="false">Q202/30</f>
        <v>936.666666666667</v>
      </c>
      <c r="R203" s="9" t="n">
        <f aca="false">R202/31</f>
        <v>1221.61290322581</v>
      </c>
      <c r="S203" s="9" t="n">
        <f aca="false">S202/31</f>
        <v>569.193548387097</v>
      </c>
      <c r="T203" s="9" t="n">
        <f aca="false">T202/28</f>
        <v>281.928571428571</v>
      </c>
      <c r="U203" s="9" t="n">
        <f aca="false">U202/31</f>
        <v>115.225806451613</v>
      </c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</row>
    <row r="204" customFormat="false" ht="12.75" hidden="false" customHeight="false" outlineLevel="0" collapsed="false">
      <c r="C204" s="0" t="s">
        <v>4</v>
      </c>
      <c r="G204" s="5" t="n">
        <v>6104</v>
      </c>
      <c r="H204" s="5" t="n">
        <v>6104</v>
      </c>
      <c r="I204" s="5" t="n">
        <v>6104</v>
      </c>
      <c r="J204" s="5" t="n">
        <v>0</v>
      </c>
      <c r="K204" s="5" t="n">
        <v>0</v>
      </c>
      <c r="L204" s="5" t="n">
        <v>0</v>
      </c>
      <c r="M204" s="5" t="n">
        <v>0</v>
      </c>
      <c r="N204" s="5" t="n">
        <v>0</v>
      </c>
      <c r="O204" s="5" t="n">
        <v>0</v>
      </c>
      <c r="P204" s="5" t="n">
        <v>0</v>
      </c>
      <c r="Q204" s="5" t="n">
        <v>0</v>
      </c>
      <c r="R204" s="5" t="n">
        <v>0</v>
      </c>
      <c r="S204" s="5" t="n">
        <v>0</v>
      </c>
      <c r="T204" s="5" t="n">
        <v>0</v>
      </c>
      <c r="U204" s="5" t="n">
        <v>0</v>
      </c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</row>
    <row r="205" customFormat="false" ht="12.75" hidden="false" customHeight="false" outlineLevel="0" collapsed="false">
      <c r="C205" s="0" t="s">
        <v>6</v>
      </c>
      <c r="G205" s="4" t="s">
        <v>58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customFormat="false" ht="12.75" hidden="false" customHeight="false" outlineLevel="0" collapsed="false"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customFormat="false" ht="12.75" hidden="false" customHeight="false" outlineLevel="0" collapsed="false">
      <c r="B207" s="3" t="s">
        <v>52</v>
      </c>
      <c r="C207" s="3" t="s">
        <v>59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customFormat="false" ht="12.75" hidden="false" customHeight="false" outlineLevel="0" collapsed="false"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</row>
    <row r="209" customFormat="false" ht="12.75" hidden="true" customHeight="false" outlineLevel="0" collapsed="false">
      <c r="C209" s="0" t="s">
        <v>3</v>
      </c>
      <c r="G209" s="9" t="n">
        <f aca="false">67229+5487+20000</f>
        <v>92716</v>
      </c>
      <c r="H209" s="9" t="n">
        <f aca="false">666318+6046+18000</f>
        <v>690364</v>
      </c>
      <c r="I209" s="9" t="n">
        <f aca="false">63233+5651+20000</f>
        <v>88884</v>
      </c>
      <c r="J209" s="9" t="n">
        <f aca="false">44588+4072+19000</f>
        <v>67660</v>
      </c>
      <c r="K209" s="9" t="n">
        <f aca="false">39394+2462</f>
        <v>41856</v>
      </c>
      <c r="L209" s="9" t="n">
        <v>38398</v>
      </c>
      <c r="M209" s="9" t="n">
        <v>37997</v>
      </c>
      <c r="N209" s="9" t="n">
        <v>38369</v>
      </c>
      <c r="O209" s="9" t="n">
        <v>38661</v>
      </c>
      <c r="P209" s="9" t="n">
        <v>38342</v>
      </c>
      <c r="Q209" s="9" t="n">
        <v>38668</v>
      </c>
      <c r="R209" s="9" t="n">
        <v>1498</v>
      </c>
      <c r="S209" s="9" t="n">
        <v>2451</v>
      </c>
      <c r="T209" s="9" t="n">
        <v>1443</v>
      </c>
      <c r="U209" s="5" t="n">
        <v>0</v>
      </c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</row>
    <row r="210" customFormat="false" ht="12.75" hidden="false" customHeight="false" outlineLevel="0" collapsed="false">
      <c r="A210" s="7"/>
      <c r="B210" s="7"/>
      <c r="C210" s="0" t="s">
        <v>3</v>
      </c>
      <c r="D210" s="7"/>
      <c r="E210" s="7"/>
      <c r="F210" s="7"/>
      <c r="G210" s="9" t="n">
        <v>4166</v>
      </c>
      <c r="H210" s="9" t="n">
        <v>4300</v>
      </c>
      <c r="I210" s="9" t="n">
        <v>3959</v>
      </c>
      <c r="J210" s="9" t="n">
        <f aca="false">J209/30</f>
        <v>2255.33333333333</v>
      </c>
      <c r="K210" s="9" t="n">
        <f aca="false">K209/31</f>
        <v>1350.1935483871</v>
      </c>
      <c r="L210" s="9" t="n">
        <f aca="false">L209/30</f>
        <v>1279.93333333333</v>
      </c>
      <c r="M210" s="9" t="n">
        <f aca="false">M209/31</f>
        <v>1225.70967741935</v>
      </c>
      <c r="N210" s="9" t="n">
        <f aca="false">N209/31</f>
        <v>1237.70967741935</v>
      </c>
      <c r="O210" s="9" t="n">
        <f aca="false">O209/30</f>
        <v>1288.7</v>
      </c>
      <c r="P210" s="9" t="n">
        <f aca="false">P209/31</f>
        <v>1236.83870967742</v>
      </c>
      <c r="Q210" s="9" t="n">
        <f aca="false">Q209/30</f>
        <v>1288.93333333333</v>
      </c>
      <c r="R210" s="9" t="n">
        <f aca="false">R209/31</f>
        <v>48.3225806451613</v>
      </c>
      <c r="S210" s="9" t="n">
        <f aca="false">S209/31</f>
        <v>79.0645161290323</v>
      </c>
      <c r="T210" s="9" t="n">
        <f aca="false">T209/28</f>
        <v>51.5357142857143</v>
      </c>
      <c r="U210" s="9" t="n">
        <f aca="false">U209/31</f>
        <v>0</v>
      </c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</row>
    <row r="211" customFormat="false" ht="12.75" hidden="false" customHeight="false" outlineLevel="0" collapsed="false">
      <c r="C211" s="0" t="s">
        <v>4</v>
      </c>
      <c r="E211" s="10"/>
      <c r="F211" s="10"/>
      <c r="G211" s="9" t="n">
        <v>3000</v>
      </c>
      <c r="H211" s="9" t="n">
        <v>3000</v>
      </c>
      <c r="I211" s="9" t="n">
        <v>3000</v>
      </c>
      <c r="J211" s="9" t="n">
        <v>3000</v>
      </c>
      <c r="K211" s="9" t="n">
        <v>3000</v>
      </c>
      <c r="L211" s="9" t="n">
        <v>3000</v>
      </c>
      <c r="M211" s="9" t="n">
        <v>3000</v>
      </c>
      <c r="N211" s="9" t="n">
        <v>3000</v>
      </c>
      <c r="O211" s="9" t="n">
        <v>3000</v>
      </c>
      <c r="P211" s="9" t="n">
        <v>3000</v>
      </c>
      <c r="Q211" s="9" t="n">
        <v>0</v>
      </c>
      <c r="R211" s="9" t="n">
        <v>0</v>
      </c>
      <c r="S211" s="9" t="n">
        <v>0</v>
      </c>
      <c r="T211" s="9" t="n">
        <v>0</v>
      </c>
      <c r="U211" s="9" t="n">
        <v>0</v>
      </c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</row>
    <row r="212" customFormat="false" ht="12.75" hidden="true" customHeight="false" outlineLevel="0" collapsed="false">
      <c r="C212" s="0" t="s">
        <v>5</v>
      </c>
      <c r="G212" s="9" t="n">
        <v>100593</v>
      </c>
      <c r="H212" s="9" t="n">
        <v>88287</v>
      </c>
      <c r="I212" s="9" t="n">
        <v>68903</v>
      </c>
      <c r="J212" s="9" t="n">
        <v>42202</v>
      </c>
      <c r="K212" s="9" t="n">
        <v>20926</v>
      </c>
      <c r="L212" s="9" t="n">
        <v>10615</v>
      </c>
      <c r="M212" s="9" t="n">
        <v>9814</v>
      </c>
      <c r="N212" s="9" t="n">
        <v>9888</v>
      </c>
      <c r="O212" s="9" t="n">
        <v>12417</v>
      </c>
      <c r="P212" s="9" t="n">
        <v>20852</v>
      </c>
      <c r="Q212" s="9" t="n">
        <v>23341</v>
      </c>
      <c r="R212" s="9" t="n">
        <v>31463</v>
      </c>
      <c r="S212" s="9" t="n">
        <v>15546</v>
      </c>
      <c r="T212" s="9" t="n">
        <v>7292</v>
      </c>
      <c r="U212" s="5" t="n">
        <v>3500</v>
      </c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</row>
    <row r="213" customFormat="false" ht="12.75" hidden="false" customHeight="false" outlineLevel="0" collapsed="false">
      <c r="A213" s="7"/>
      <c r="B213" s="7"/>
      <c r="C213" s="0" t="s">
        <v>5</v>
      </c>
      <c r="D213" s="7"/>
      <c r="E213" s="7"/>
      <c r="F213" s="7"/>
      <c r="G213" s="9" t="n">
        <v>1225</v>
      </c>
      <c r="H213" s="9" t="n">
        <v>1403</v>
      </c>
      <c r="I213" s="9" t="n">
        <v>1003</v>
      </c>
      <c r="J213" s="9" t="n">
        <f aca="false">J212/30</f>
        <v>1406.73333333333</v>
      </c>
      <c r="K213" s="9" t="n">
        <f aca="false">K212/31</f>
        <v>675.032258064516</v>
      </c>
      <c r="L213" s="9" t="n">
        <f aca="false">L212/30</f>
        <v>353.833333333333</v>
      </c>
      <c r="M213" s="9" t="n">
        <f aca="false">M212/31</f>
        <v>316.58064516129</v>
      </c>
      <c r="N213" s="9" t="n">
        <f aca="false">N212/31</f>
        <v>318.967741935484</v>
      </c>
      <c r="O213" s="9" t="n">
        <f aca="false">O212/30</f>
        <v>413.9</v>
      </c>
      <c r="P213" s="9" t="n">
        <f aca="false">P212/31</f>
        <v>672.645161290323</v>
      </c>
      <c r="Q213" s="9" t="n">
        <f aca="false">Q212/30</f>
        <v>778.033333333333</v>
      </c>
      <c r="R213" s="9" t="n">
        <f aca="false">R212/31</f>
        <v>1014.93548387097</v>
      </c>
      <c r="S213" s="9" t="n">
        <f aca="false">S212/31</f>
        <v>501.483870967742</v>
      </c>
      <c r="T213" s="9" t="n">
        <f aca="false">T212/28</f>
        <v>260.428571428571</v>
      </c>
      <c r="U213" s="9" t="n">
        <f aca="false">U212/31</f>
        <v>112.903225806452</v>
      </c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</row>
    <row r="214" customFormat="false" ht="12.75" hidden="false" customHeight="false" outlineLevel="0" collapsed="false">
      <c r="C214" s="0" t="s">
        <v>4</v>
      </c>
      <c r="G214" s="5" t="n">
        <v>4833</v>
      </c>
      <c r="H214" s="5" t="n">
        <v>4833</v>
      </c>
      <c r="I214" s="5" t="n">
        <v>4833</v>
      </c>
      <c r="J214" s="5" t="n">
        <v>0</v>
      </c>
      <c r="K214" s="5" t="n">
        <v>0</v>
      </c>
      <c r="L214" s="5" t="n">
        <v>0</v>
      </c>
      <c r="M214" s="5" t="n">
        <v>0</v>
      </c>
      <c r="N214" s="5" t="n">
        <v>0</v>
      </c>
      <c r="O214" s="5" t="n">
        <v>0</v>
      </c>
      <c r="P214" s="5" t="n">
        <v>0</v>
      </c>
      <c r="Q214" s="5" t="n">
        <v>0</v>
      </c>
      <c r="R214" s="5" t="n">
        <v>0</v>
      </c>
      <c r="S214" s="5" t="n">
        <v>0</v>
      </c>
      <c r="T214" s="5" t="n">
        <v>0</v>
      </c>
      <c r="U214" s="5" t="n">
        <v>0</v>
      </c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</row>
    <row r="215" customFormat="false" ht="12.75" hidden="false" customHeight="false" outlineLevel="0" collapsed="false">
      <c r="C215" s="0" t="s">
        <v>6</v>
      </c>
      <c r="G215" s="4" t="s">
        <v>60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customFormat="false" ht="12.75" hidden="false" customHeight="false" outlineLevel="0" collapsed="false"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customFormat="false" ht="12.75" hidden="false" customHeight="false" outlineLevel="0" collapsed="false">
      <c r="B217" s="3" t="s">
        <v>52</v>
      </c>
      <c r="C217" s="3" t="s">
        <v>61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customFormat="false" ht="12.75" hidden="false" customHeight="false" outlineLevel="0" collapsed="false"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</row>
    <row r="219" customFormat="false" ht="12.75" hidden="true" customHeight="false" outlineLevel="0" collapsed="false">
      <c r="C219" s="0" t="s">
        <v>3</v>
      </c>
      <c r="G219" s="9" t="n">
        <v>1109844</v>
      </c>
      <c r="H219" s="9" t="n">
        <v>971909</v>
      </c>
      <c r="I219" s="9" t="n">
        <v>754978</v>
      </c>
      <c r="J219" s="9" t="n">
        <v>92432</v>
      </c>
      <c r="K219" s="9" t="n">
        <v>70549</v>
      </c>
      <c r="L219" s="9" t="n">
        <v>60066</v>
      </c>
      <c r="M219" s="9" t="n">
        <v>55355</v>
      </c>
      <c r="N219" s="9" t="n">
        <v>38732</v>
      </c>
      <c r="O219" s="9" t="n">
        <v>39098</v>
      </c>
      <c r="P219" s="9" t="n">
        <v>47238</v>
      </c>
      <c r="Q219" s="9" t="n">
        <v>36927</v>
      </c>
      <c r="R219" s="9" t="n">
        <v>40444</v>
      </c>
      <c r="S219" s="9" t="n">
        <v>32263</v>
      </c>
      <c r="T219" s="9" t="n">
        <v>27259</v>
      </c>
      <c r="U219" s="9" t="n">
        <v>25556</v>
      </c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</row>
    <row r="220" customFormat="false" ht="12.75" hidden="false" customHeight="false" outlineLevel="0" collapsed="false">
      <c r="A220" s="7"/>
      <c r="B220" s="7"/>
      <c r="C220" s="0" t="s">
        <v>3</v>
      </c>
      <c r="D220" s="7"/>
      <c r="E220" s="7"/>
      <c r="F220" s="7"/>
      <c r="G220" s="9" t="n">
        <v>34218</v>
      </c>
      <c r="H220" s="9" t="n">
        <v>30251</v>
      </c>
      <c r="I220" s="9" t="n">
        <v>21545</v>
      </c>
      <c r="J220" s="9" t="n">
        <v>3404</v>
      </c>
      <c r="K220" s="9" t="n">
        <v>2192</v>
      </c>
      <c r="L220" s="9" t="n">
        <v>1828</v>
      </c>
      <c r="M220" s="9" t="n">
        <v>1466</v>
      </c>
      <c r="N220" s="9" t="n">
        <v>1030</v>
      </c>
      <c r="O220" s="9" t="n">
        <v>1165</v>
      </c>
      <c r="P220" s="9" t="n">
        <v>1392</v>
      </c>
      <c r="Q220" s="9" t="n">
        <v>1232</v>
      </c>
      <c r="R220" s="9" t="n">
        <v>1268</v>
      </c>
      <c r="S220" s="9" t="n">
        <v>980</v>
      </c>
      <c r="T220" s="9" t="n">
        <v>921</v>
      </c>
      <c r="U220" s="9" t="n">
        <v>779</v>
      </c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</row>
    <row r="221" customFormat="false" ht="12.75" hidden="false" customHeight="false" outlineLevel="0" collapsed="false">
      <c r="C221" s="0" t="s">
        <v>4</v>
      </c>
      <c r="G221" s="5" t="n">
        <v>0</v>
      </c>
      <c r="H221" s="5" t="n">
        <v>0</v>
      </c>
      <c r="I221" s="5" t="n">
        <v>0</v>
      </c>
      <c r="J221" s="5" t="n">
        <v>0</v>
      </c>
      <c r="K221" s="5" t="n">
        <v>0</v>
      </c>
      <c r="L221" s="5" t="n">
        <v>0</v>
      </c>
      <c r="M221" s="5" t="n">
        <v>0</v>
      </c>
      <c r="N221" s="5" t="n">
        <v>0</v>
      </c>
      <c r="O221" s="5" t="n">
        <v>0</v>
      </c>
      <c r="P221" s="5" t="n">
        <v>0</v>
      </c>
      <c r="Q221" s="5" t="n">
        <v>0</v>
      </c>
      <c r="R221" s="5" t="n">
        <v>0</v>
      </c>
      <c r="S221" s="5" t="n">
        <v>0</v>
      </c>
      <c r="T221" s="5" t="n">
        <v>0</v>
      </c>
      <c r="U221" s="5" t="n">
        <v>0</v>
      </c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</row>
    <row r="222" customFormat="false" ht="12.75" hidden="true" customHeight="false" outlineLevel="0" collapsed="false">
      <c r="C222" s="0" t="s">
        <v>5</v>
      </c>
      <c r="G222" s="9" t="n">
        <v>778304</v>
      </c>
      <c r="H222" s="9" t="n">
        <v>681991</v>
      </c>
      <c r="I222" s="9" t="n">
        <v>528433</v>
      </c>
      <c r="J222" s="9" t="n">
        <v>336761</v>
      </c>
      <c r="K222" s="9" t="n">
        <v>176805</v>
      </c>
      <c r="L222" s="9" t="n">
        <v>89624</v>
      </c>
      <c r="M222" s="9" t="n">
        <v>79999</v>
      </c>
      <c r="N222" s="9" t="n">
        <v>80202</v>
      </c>
      <c r="O222" s="9" t="n">
        <v>99589</v>
      </c>
      <c r="P222" s="9" t="n">
        <v>159745</v>
      </c>
      <c r="Q222" s="9" t="n">
        <v>159120</v>
      </c>
      <c r="R222" s="9" t="n">
        <v>214387</v>
      </c>
      <c r="S222" s="9" t="n">
        <v>91401</v>
      </c>
      <c r="T222" s="9" t="n">
        <v>37656</v>
      </c>
      <c r="U222" s="9" t="n">
        <v>15125</v>
      </c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</row>
    <row r="223" customFormat="false" ht="12.75" hidden="false" customHeight="false" outlineLevel="0" collapsed="false">
      <c r="A223" s="7"/>
      <c r="B223" s="7"/>
      <c r="C223" s="0" t="s">
        <v>5</v>
      </c>
      <c r="D223" s="7"/>
      <c r="E223" s="7"/>
      <c r="F223" s="7"/>
      <c r="G223" s="9" t="n">
        <v>9481</v>
      </c>
      <c r="H223" s="9" t="n">
        <v>10837</v>
      </c>
      <c r="I223" s="9" t="n">
        <v>7693</v>
      </c>
      <c r="J223" s="9" t="n">
        <f aca="false">J222/30</f>
        <v>11225.3666666667</v>
      </c>
      <c r="K223" s="9" t="n">
        <f aca="false">K222/31</f>
        <v>5703.38709677419</v>
      </c>
      <c r="L223" s="9" t="n">
        <f aca="false">L222/30</f>
        <v>2987.46666666667</v>
      </c>
      <c r="M223" s="9" t="n">
        <f aca="false">M222/31</f>
        <v>2580.61290322581</v>
      </c>
      <c r="N223" s="9" t="n">
        <f aca="false">N222/31</f>
        <v>2587.16129032258</v>
      </c>
      <c r="O223" s="9" t="n">
        <f aca="false">O222/30</f>
        <v>3319.63333333333</v>
      </c>
      <c r="P223" s="9" t="n">
        <f aca="false">P222/31</f>
        <v>5153.06451612903</v>
      </c>
      <c r="Q223" s="9" t="n">
        <f aca="false">Q222/30</f>
        <v>5304</v>
      </c>
      <c r="R223" s="9" t="n">
        <f aca="false">R222/31</f>
        <v>6915.70967741936</v>
      </c>
      <c r="S223" s="9" t="n">
        <f aca="false">S222/31</f>
        <v>2948.41935483871</v>
      </c>
      <c r="T223" s="9" t="n">
        <f aca="false">T222/28</f>
        <v>1344.85714285714</v>
      </c>
      <c r="U223" s="9" t="n">
        <f aca="false">U222/31</f>
        <v>487.903225806452</v>
      </c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</row>
    <row r="224" customFormat="false" ht="12.75" hidden="false" customHeight="false" outlineLevel="0" collapsed="false">
      <c r="C224" s="0" t="s">
        <v>4</v>
      </c>
      <c r="G224" s="5" t="n">
        <v>39070</v>
      </c>
      <c r="H224" s="5" t="n">
        <v>39070</v>
      </c>
      <c r="I224" s="5" t="n">
        <v>39070</v>
      </c>
      <c r="J224" s="5" t="n">
        <v>0</v>
      </c>
      <c r="K224" s="5" t="n">
        <v>0</v>
      </c>
      <c r="L224" s="5" t="n">
        <v>0</v>
      </c>
      <c r="M224" s="5" t="n">
        <v>0</v>
      </c>
      <c r="N224" s="5" t="n">
        <v>0</v>
      </c>
      <c r="O224" s="5" t="n">
        <v>0</v>
      </c>
      <c r="P224" s="5" t="n">
        <v>0</v>
      </c>
      <c r="Q224" s="5" t="n">
        <v>0</v>
      </c>
      <c r="R224" s="5" t="n">
        <v>0</v>
      </c>
      <c r="S224" s="5" t="n">
        <v>0</v>
      </c>
      <c r="T224" s="5" t="n">
        <v>0</v>
      </c>
      <c r="U224" s="5" t="n">
        <v>0</v>
      </c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</row>
    <row r="225" customFormat="false" ht="12.75" hidden="false" customHeight="false" outlineLevel="0" collapsed="false">
      <c r="C225" s="0" t="s">
        <v>6</v>
      </c>
      <c r="G225" s="4" t="s">
        <v>60</v>
      </c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customFormat="false" ht="12.75" hidden="false" customHeight="false" outlineLevel="0" collapsed="false"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customFormat="false" ht="12.75" hidden="false" customHeight="false" outlineLevel="0" collapsed="false">
      <c r="B227" s="3" t="s">
        <v>52</v>
      </c>
      <c r="C227" s="3" t="s">
        <v>62</v>
      </c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customFormat="false" ht="12.75" hidden="false" customHeight="false" outlineLevel="0" collapsed="false"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customFormat="false" ht="12.75" hidden="true" customHeight="false" outlineLevel="0" collapsed="false">
      <c r="C229" s="0" t="s">
        <v>3</v>
      </c>
      <c r="G229" s="9" t="n">
        <f aca="false">6865+24303</f>
        <v>31168</v>
      </c>
      <c r="H229" s="9" t="n">
        <f aca="false">7433+21859</f>
        <v>29292</v>
      </c>
      <c r="I229" s="9" t="n">
        <f aca="false">5792+18398</f>
        <v>24190</v>
      </c>
      <c r="J229" s="9" t="n">
        <f aca="false">6846+5552</f>
        <v>12398</v>
      </c>
      <c r="K229" s="9" t="n">
        <f aca="false">4757+2116</f>
        <v>6873</v>
      </c>
      <c r="L229" s="9" t="n">
        <f aca="false">3212+1222</f>
        <v>4434</v>
      </c>
      <c r="M229" s="9" t="n">
        <f aca="false">3031+671</f>
        <v>3702</v>
      </c>
      <c r="N229" s="9" t="n">
        <f aca="false">2985+495</f>
        <v>3480</v>
      </c>
      <c r="O229" s="9" t="n">
        <f aca="false">3045+405</f>
        <v>3450</v>
      </c>
      <c r="P229" s="9" t="n">
        <f aca="false">1217+804</f>
        <v>2021</v>
      </c>
      <c r="Q229" s="9" t="n">
        <f aca="false">685+1056</f>
        <v>1741</v>
      </c>
      <c r="R229" s="9" t="n">
        <f aca="false">483+2830</f>
        <v>3313</v>
      </c>
      <c r="S229" s="9" t="n">
        <f aca="false">552+4034</f>
        <v>4586</v>
      </c>
      <c r="T229" s="9" t="n">
        <f aca="false">438+2537</f>
        <v>2975</v>
      </c>
      <c r="U229" s="9" t="n">
        <f aca="false">234+2625</f>
        <v>2859</v>
      </c>
      <c r="V229" s="5"/>
      <c r="W229" s="5"/>
      <c r="X229" s="5"/>
      <c r="Y229" s="5"/>
    </row>
    <row r="230" customFormat="false" ht="12.75" hidden="false" customHeight="false" outlineLevel="0" collapsed="false">
      <c r="A230" s="7"/>
      <c r="B230" s="7"/>
      <c r="C230" s="0" t="s">
        <v>3</v>
      </c>
      <c r="D230" s="7"/>
      <c r="E230" s="7"/>
      <c r="F230" s="7"/>
      <c r="G230" s="9" t="n">
        <v>1262</v>
      </c>
      <c r="H230" s="9" t="n">
        <v>1252</v>
      </c>
      <c r="I230" s="9" t="n">
        <v>1011</v>
      </c>
      <c r="J230" s="9" t="n">
        <v>383</v>
      </c>
      <c r="K230" s="9" t="n">
        <v>205</v>
      </c>
      <c r="L230" s="9" t="n">
        <v>131</v>
      </c>
      <c r="M230" s="9" t="n">
        <v>103</v>
      </c>
      <c r="N230" s="9" t="n">
        <v>96</v>
      </c>
      <c r="O230" s="9" t="n">
        <v>98</v>
      </c>
      <c r="P230" s="9" t="n">
        <v>49</v>
      </c>
      <c r="Q230" s="9" t="n">
        <f aca="false">Q229/30</f>
        <v>58.0333333333333</v>
      </c>
      <c r="R230" s="9" t="n">
        <f aca="false">R229/31</f>
        <v>106.870967741935</v>
      </c>
      <c r="S230" s="9" t="n">
        <f aca="false">S229/31</f>
        <v>147.935483870968</v>
      </c>
      <c r="T230" s="9" t="n">
        <f aca="false">T229/28</f>
        <v>106.25</v>
      </c>
      <c r="U230" s="9" t="n">
        <f aca="false">U229/31</f>
        <v>92.2258064516129</v>
      </c>
      <c r="V230" s="5"/>
      <c r="W230" s="5"/>
      <c r="X230" s="5"/>
      <c r="Y230" s="5"/>
    </row>
    <row r="231" customFormat="false" ht="12.75" hidden="false" customHeight="false" outlineLevel="0" collapsed="false">
      <c r="C231" s="0" t="s">
        <v>4</v>
      </c>
      <c r="G231" s="5" t="n">
        <v>0</v>
      </c>
      <c r="H231" s="5" t="n">
        <v>0</v>
      </c>
      <c r="I231" s="5" t="n">
        <v>0</v>
      </c>
      <c r="J231" s="5" t="n">
        <v>0</v>
      </c>
      <c r="K231" s="5" t="n">
        <v>0</v>
      </c>
      <c r="L231" s="5" t="n">
        <v>0</v>
      </c>
      <c r="M231" s="5" t="n">
        <v>0</v>
      </c>
      <c r="N231" s="5" t="n">
        <v>0</v>
      </c>
      <c r="O231" s="5" t="n">
        <v>0</v>
      </c>
      <c r="P231" s="5" t="n">
        <v>0</v>
      </c>
      <c r="Q231" s="5" t="n">
        <v>0</v>
      </c>
      <c r="R231" s="5" t="n">
        <v>0</v>
      </c>
      <c r="S231" s="5" t="n">
        <v>0</v>
      </c>
      <c r="T231" s="5" t="n">
        <v>0</v>
      </c>
      <c r="U231" s="5" t="n">
        <v>0</v>
      </c>
      <c r="V231" s="5"/>
      <c r="W231" s="5"/>
      <c r="X231" s="5"/>
      <c r="Y231" s="5"/>
    </row>
    <row r="232" customFormat="false" ht="12.75" hidden="true" customHeight="false" outlineLevel="0" collapsed="false">
      <c r="C232" s="0" t="s">
        <v>5</v>
      </c>
      <c r="G232" s="9" t="n">
        <v>132721</v>
      </c>
      <c r="H232" s="9" t="n">
        <v>115807</v>
      </c>
      <c r="I232" s="9" t="n">
        <v>90142</v>
      </c>
      <c r="J232" s="9" t="n">
        <v>55602</v>
      </c>
      <c r="K232" s="9" t="n">
        <v>27554</v>
      </c>
      <c r="L232" s="9" t="n">
        <v>13514</v>
      </c>
      <c r="M232" s="9" t="n">
        <v>12831</v>
      </c>
      <c r="N232" s="9" t="n">
        <v>12955</v>
      </c>
      <c r="O232" s="9" t="n">
        <v>16472</v>
      </c>
      <c r="P232" s="9" t="n">
        <v>26930</v>
      </c>
      <c r="Q232" s="9" t="n">
        <v>29299</v>
      </c>
      <c r="R232" s="9" t="n">
        <v>39477</v>
      </c>
      <c r="S232" s="9" t="n">
        <v>17185</v>
      </c>
      <c r="T232" s="9" t="n">
        <v>7227</v>
      </c>
      <c r="U232" s="9" t="n">
        <v>2998</v>
      </c>
      <c r="V232" s="5"/>
      <c r="W232" s="5"/>
      <c r="X232" s="5"/>
      <c r="Y232" s="5"/>
    </row>
    <row r="233" customFormat="false" ht="12.75" hidden="false" customHeight="false" outlineLevel="0" collapsed="false">
      <c r="A233" s="7"/>
      <c r="B233" s="7"/>
      <c r="C233" s="0" t="s">
        <v>5</v>
      </c>
      <c r="D233" s="7"/>
      <c r="E233" s="7"/>
      <c r="F233" s="7"/>
      <c r="G233" s="9" t="n">
        <v>1617</v>
      </c>
      <c r="H233" s="9" t="n">
        <v>1840</v>
      </c>
      <c r="I233" s="9" t="n">
        <v>1312</v>
      </c>
      <c r="J233" s="9" t="n">
        <f aca="false">J232/30</f>
        <v>1853.4</v>
      </c>
      <c r="K233" s="9" t="n">
        <f aca="false">K232/31</f>
        <v>888.838709677419</v>
      </c>
      <c r="L233" s="9" t="n">
        <f aca="false">L232/30</f>
        <v>450.466666666667</v>
      </c>
      <c r="M233" s="9" t="n">
        <f aca="false">M232/31</f>
        <v>413.903225806452</v>
      </c>
      <c r="N233" s="9" t="n">
        <f aca="false">N232/31</f>
        <v>417.903225806452</v>
      </c>
      <c r="O233" s="9" t="n">
        <f aca="false">O232/30</f>
        <v>549.066666666667</v>
      </c>
      <c r="P233" s="9" t="n">
        <f aca="false">P232/31</f>
        <v>868.709677419355</v>
      </c>
      <c r="Q233" s="9" t="n">
        <f aca="false">Q232/30</f>
        <v>976.633333333333</v>
      </c>
      <c r="R233" s="9" t="n">
        <f aca="false">R232/31</f>
        <v>1273.45161290323</v>
      </c>
      <c r="S233" s="9" t="n">
        <f aca="false">S232/31</f>
        <v>554.354838709677</v>
      </c>
      <c r="T233" s="9" t="n">
        <f aca="false">T232/28</f>
        <v>258.107142857143</v>
      </c>
      <c r="U233" s="9" t="n">
        <f aca="false">U232/31</f>
        <v>96.7096774193548</v>
      </c>
      <c r="V233" s="5"/>
      <c r="W233" s="5"/>
      <c r="X233" s="5"/>
      <c r="Y233" s="5"/>
    </row>
    <row r="234" customFormat="false" ht="12.75" hidden="false" customHeight="false" outlineLevel="0" collapsed="false">
      <c r="C234" s="0" t="s">
        <v>4</v>
      </c>
      <c r="G234" s="5" t="n">
        <v>6580</v>
      </c>
      <c r="H234" s="5" t="n">
        <v>6580</v>
      </c>
      <c r="I234" s="5" t="n">
        <v>6580</v>
      </c>
      <c r="J234" s="5" t="n">
        <v>0</v>
      </c>
      <c r="K234" s="5" t="n">
        <v>0</v>
      </c>
      <c r="L234" s="5" t="n">
        <v>0</v>
      </c>
      <c r="M234" s="5" t="n">
        <v>0</v>
      </c>
      <c r="N234" s="5" t="n">
        <v>0</v>
      </c>
      <c r="O234" s="5" t="n">
        <v>0</v>
      </c>
      <c r="P234" s="5" t="n">
        <v>0</v>
      </c>
      <c r="Q234" s="5" t="n">
        <v>0</v>
      </c>
      <c r="R234" s="5" t="n">
        <v>0</v>
      </c>
      <c r="S234" s="5" t="n">
        <v>0</v>
      </c>
      <c r="T234" s="5" t="n">
        <v>0</v>
      </c>
      <c r="U234" s="5" t="n">
        <v>0</v>
      </c>
      <c r="V234" s="5"/>
      <c r="W234" s="5"/>
      <c r="X234" s="5"/>
      <c r="Y234" s="5"/>
    </row>
    <row r="235" customFormat="false" ht="12.75" hidden="false" customHeight="false" outlineLevel="0" collapsed="false">
      <c r="C235" s="0" t="s">
        <v>6</v>
      </c>
      <c r="G235" s="4" t="s">
        <v>63</v>
      </c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customFormat="false" ht="12.75" hidden="false" customHeight="false" outlineLevel="0" collapsed="false"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customFormat="false" ht="12.75" hidden="false" customHeight="false" outlineLevel="0" collapsed="false">
      <c r="B237" s="3" t="s">
        <v>52</v>
      </c>
      <c r="C237" s="3" t="s">
        <v>64</v>
      </c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customFormat="false" ht="12.75" hidden="false" customHeight="false" outlineLevel="0" collapsed="false"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customFormat="false" ht="12.75" hidden="true" customHeight="false" outlineLevel="0" collapsed="false">
      <c r="C239" s="0" t="s">
        <v>3</v>
      </c>
      <c r="G239" s="9" t="n">
        <v>222724</v>
      </c>
      <c r="H239" s="9" t="n">
        <v>201032</v>
      </c>
      <c r="I239" s="9" t="n">
        <v>167984</v>
      </c>
      <c r="J239" s="9" t="n">
        <v>44275</v>
      </c>
      <c r="K239" s="9" t="n">
        <v>37715</v>
      </c>
      <c r="L239" s="9" t="n">
        <v>22572</v>
      </c>
      <c r="M239" s="9" t="n">
        <v>16852</v>
      </c>
      <c r="N239" s="9" t="n">
        <v>18854</v>
      </c>
      <c r="O239" s="9" t="n">
        <v>18227</v>
      </c>
      <c r="P239" s="9" t="n">
        <v>16068</v>
      </c>
      <c r="Q239" s="9" t="n">
        <v>27329</v>
      </c>
      <c r="R239" s="9" t="n">
        <v>34334</v>
      </c>
      <c r="S239" s="9" t="n">
        <v>13265</v>
      </c>
      <c r="T239" s="9" t="n">
        <v>13678</v>
      </c>
      <c r="U239" s="9" t="n">
        <v>13228</v>
      </c>
      <c r="V239" s="5"/>
      <c r="W239" s="5"/>
      <c r="X239" s="5"/>
      <c r="Y239" s="5"/>
    </row>
    <row r="240" customFormat="false" ht="12.75" hidden="false" customHeight="false" outlineLevel="0" collapsed="false">
      <c r="A240" s="7"/>
      <c r="B240" s="7"/>
      <c r="C240" s="0" t="s">
        <v>3</v>
      </c>
      <c r="D240" s="7"/>
      <c r="E240" s="7"/>
      <c r="F240" s="7"/>
      <c r="G240" s="9" t="n">
        <v>6911</v>
      </c>
      <c r="H240" s="9" t="n">
        <v>7058</v>
      </c>
      <c r="I240" s="9" t="n">
        <v>5505</v>
      </c>
      <c r="J240" s="9" t="n">
        <v>1421</v>
      </c>
      <c r="K240" s="9" t="n">
        <v>1184</v>
      </c>
      <c r="L240" s="9" t="n">
        <v>740</v>
      </c>
      <c r="M240" s="9" t="n">
        <v>542</v>
      </c>
      <c r="N240" s="9" t="n">
        <v>612</v>
      </c>
      <c r="O240" s="9" t="n">
        <v>614</v>
      </c>
      <c r="P240" s="9" t="n">
        <v>504</v>
      </c>
      <c r="Q240" s="9" t="n">
        <v>944</v>
      </c>
      <c r="R240" s="9" t="n">
        <v>1155</v>
      </c>
      <c r="S240" s="9" t="n">
        <v>488</v>
      </c>
      <c r="T240" s="9" t="n">
        <v>544</v>
      </c>
      <c r="U240" s="9" t="n">
        <v>468</v>
      </c>
      <c r="V240" s="5"/>
      <c r="W240" s="5"/>
      <c r="X240" s="5"/>
      <c r="Y240" s="5"/>
    </row>
    <row r="241" customFormat="false" ht="12.75" hidden="false" customHeight="false" outlineLevel="0" collapsed="false">
      <c r="C241" s="0" t="s">
        <v>4</v>
      </c>
      <c r="G241" s="5" t="n">
        <v>0</v>
      </c>
      <c r="H241" s="5" t="n">
        <v>0</v>
      </c>
      <c r="I241" s="5" t="n">
        <v>0</v>
      </c>
      <c r="J241" s="5" t="n">
        <v>0</v>
      </c>
      <c r="K241" s="5" t="n">
        <v>0</v>
      </c>
      <c r="L241" s="5" t="n">
        <v>0</v>
      </c>
      <c r="M241" s="5" t="n">
        <v>0</v>
      </c>
      <c r="N241" s="5" t="n">
        <v>0</v>
      </c>
      <c r="O241" s="5" t="n">
        <v>0</v>
      </c>
      <c r="P241" s="5" t="n">
        <v>0</v>
      </c>
      <c r="Q241" s="5" t="n">
        <v>0</v>
      </c>
      <c r="R241" s="5" t="n">
        <v>0</v>
      </c>
      <c r="S241" s="5" t="n">
        <v>0</v>
      </c>
      <c r="T241" s="5" t="n">
        <v>0</v>
      </c>
      <c r="U241" s="5" t="n">
        <v>0</v>
      </c>
      <c r="V241" s="5"/>
      <c r="W241" s="5"/>
      <c r="X241" s="5"/>
      <c r="Y241" s="5"/>
    </row>
    <row r="242" customFormat="false" ht="12.75" hidden="true" customHeight="false" outlineLevel="0" collapsed="false">
      <c r="C242" s="0" t="s">
        <v>5</v>
      </c>
      <c r="G242" s="9" t="n">
        <v>145808</v>
      </c>
      <c r="H242" s="9" t="n">
        <v>127616</v>
      </c>
      <c r="I242" s="9" t="n">
        <v>99472</v>
      </c>
      <c r="J242" s="9" t="n">
        <v>61130</v>
      </c>
      <c r="K242" s="9" t="n">
        <v>30303</v>
      </c>
      <c r="L242" s="9" t="n">
        <v>15129</v>
      </c>
      <c r="M242" s="9" t="n">
        <v>14164</v>
      </c>
      <c r="N242" s="9" t="n">
        <v>14285</v>
      </c>
      <c r="O242" s="9" t="n">
        <v>18044</v>
      </c>
      <c r="P242" s="9" t="n">
        <v>29920</v>
      </c>
      <c r="Q242" s="9" t="n">
        <v>33050</v>
      </c>
      <c r="R242" s="9" t="n">
        <v>44541</v>
      </c>
      <c r="S242" s="9" t="n">
        <v>20795</v>
      </c>
      <c r="T242" s="9" t="n">
        <v>9319</v>
      </c>
      <c r="U242" s="9" t="n">
        <v>4226</v>
      </c>
      <c r="V242" s="5"/>
      <c r="W242" s="5"/>
      <c r="X242" s="5"/>
      <c r="Y242" s="5"/>
    </row>
    <row r="243" customFormat="false" ht="12.75" hidden="false" customHeight="false" outlineLevel="0" collapsed="false">
      <c r="A243" s="7"/>
      <c r="B243" s="7"/>
      <c r="C243" s="0" t="s">
        <v>5</v>
      </c>
      <c r="D243" s="7"/>
      <c r="E243" s="7"/>
      <c r="F243" s="7"/>
      <c r="G243" s="9" t="n">
        <v>1776</v>
      </c>
      <c r="H243" s="9" t="n">
        <v>2028</v>
      </c>
      <c r="I243" s="9" t="n">
        <v>1448</v>
      </c>
      <c r="J243" s="9" t="n">
        <f aca="false">J242/30</f>
        <v>2037.66666666667</v>
      </c>
      <c r="K243" s="9" t="n">
        <f aca="false">K242/31</f>
        <v>977.516129032258</v>
      </c>
      <c r="L243" s="9" t="n">
        <f aca="false">L242/30</f>
        <v>504.3</v>
      </c>
      <c r="M243" s="9" t="n">
        <f aca="false">M242/31</f>
        <v>456.903225806452</v>
      </c>
      <c r="N243" s="9" t="n">
        <f aca="false">N242/31</f>
        <v>460.806451612903</v>
      </c>
      <c r="O243" s="9" t="n">
        <f aca="false">O242/30</f>
        <v>601.466666666667</v>
      </c>
      <c r="P243" s="9" t="n">
        <f aca="false">P242/31</f>
        <v>965.161290322581</v>
      </c>
      <c r="Q243" s="9" t="n">
        <f aca="false">Q242/30</f>
        <v>1101.66666666667</v>
      </c>
      <c r="R243" s="9" t="n">
        <f aca="false">R242/31</f>
        <v>1436.8064516129</v>
      </c>
      <c r="S243" s="9" t="n">
        <f aca="false">S242/31</f>
        <v>670.806451612903</v>
      </c>
      <c r="T243" s="9" t="n">
        <f aca="false">T242/28</f>
        <v>332.821428571429</v>
      </c>
      <c r="U243" s="9" t="n">
        <f aca="false">U242/31</f>
        <v>136.322580645161</v>
      </c>
      <c r="V243" s="5"/>
      <c r="W243" s="5"/>
      <c r="X243" s="5"/>
      <c r="Y243" s="5"/>
    </row>
    <row r="244" customFormat="false" ht="12.75" hidden="false" customHeight="false" outlineLevel="0" collapsed="false">
      <c r="C244" s="0" t="s">
        <v>4</v>
      </c>
      <c r="G244" s="5" t="n">
        <v>7317</v>
      </c>
      <c r="H244" s="5" t="n">
        <v>7317</v>
      </c>
      <c r="I244" s="5" t="n">
        <v>7317</v>
      </c>
      <c r="J244" s="5" t="n">
        <v>0</v>
      </c>
      <c r="K244" s="5" t="n">
        <v>0</v>
      </c>
      <c r="L244" s="5" t="n">
        <v>0</v>
      </c>
      <c r="M244" s="5" t="n">
        <v>0</v>
      </c>
      <c r="N244" s="5" t="n">
        <v>0</v>
      </c>
      <c r="O244" s="5" t="n">
        <v>0</v>
      </c>
      <c r="P244" s="5" t="n">
        <v>0</v>
      </c>
      <c r="Q244" s="5" t="n">
        <v>0</v>
      </c>
      <c r="R244" s="5" t="n">
        <v>0</v>
      </c>
      <c r="S244" s="5" t="n">
        <v>0</v>
      </c>
      <c r="T244" s="5" t="n">
        <v>0</v>
      </c>
      <c r="U244" s="5" t="n">
        <v>0</v>
      </c>
      <c r="V244" s="5"/>
      <c r="W244" s="5"/>
      <c r="X244" s="5"/>
      <c r="Y244" s="5"/>
    </row>
    <row r="245" customFormat="false" ht="12.75" hidden="false" customHeight="false" outlineLevel="0" collapsed="false">
      <c r="C245" s="0" t="s">
        <v>6</v>
      </c>
      <c r="G245" s="4" t="s">
        <v>65</v>
      </c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customFormat="false" ht="12.75" hidden="false" customHeight="false" outlineLevel="0" collapsed="false"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customFormat="false" ht="12.75" hidden="false" customHeight="false" outlineLevel="0" collapsed="false">
      <c r="B247" s="3" t="s">
        <v>52</v>
      </c>
      <c r="C247" s="3" t="s">
        <v>66</v>
      </c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customFormat="false" ht="12.75" hidden="false" customHeight="false" outlineLevel="0" collapsed="false"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customFormat="false" ht="12.75" hidden="true" customHeight="false" outlineLevel="0" collapsed="false">
      <c r="C249" s="0" t="s">
        <v>3</v>
      </c>
      <c r="G249" s="9" t="n">
        <f aca="false">267012+100000</f>
        <v>367012</v>
      </c>
      <c r="H249" s="9" t="n">
        <f aca="false">291828+50000</f>
        <v>341828</v>
      </c>
      <c r="I249" s="9" t="n">
        <v>299151</v>
      </c>
      <c r="J249" s="9" t="n">
        <v>159628</v>
      </c>
      <c r="K249" s="9" t="n">
        <v>111260</v>
      </c>
      <c r="L249" s="9" t="n">
        <v>109750</v>
      </c>
      <c r="M249" s="9" t="n">
        <v>97026</v>
      </c>
      <c r="N249" s="9" t="n">
        <v>101044</v>
      </c>
      <c r="O249" s="9" t="n">
        <v>101689</v>
      </c>
      <c r="P249" s="9" t="n">
        <v>109668</v>
      </c>
      <c r="Q249" s="9" t="n">
        <v>10877</v>
      </c>
      <c r="R249" s="9" t="n">
        <v>11672</v>
      </c>
      <c r="S249" s="9" t="n">
        <v>13011</v>
      </c>
      <c r="T249" s="9" t="n">
        <v>9726</v>
      </c>
      <c r="U249" s="9" t="n">
        <v>8507</v>
      </c>
      <c r="V249" s="5"/>
      <c r="W249" s="5"/>
      <c r="X249" s="5"/>
    </row>
    <row r="250" customFormat="false" ht="12.75" hidden="false" customHeight="false" outlineLevel="0" collapsed="false">
      <c r="A250" s="7"/>
      <c r="B250" s="7"/>
      <c r="C250" s="0" t="s">
        <v>3</v>
      </c>
      <c r="D250" s="7"/>
      <c r="E250" s="7"/>
      <c r="F250" s="7"/>
      <c r="G250" s="9" t="n">
        <v>10837</v>
      </c>
      <c r="H250" s="9" t="n">
        <v>10768</v>
      </c>
      <c r="I250" s="9" t="n">
        <v>8759</v>
      </c>
      <c r="J250" s="9" t="n">
        <v>4988</v>
      </c>
      <c r="K250" s="9" t="n">
        <v>4540</v>
      </c>
      <c r="L250" s="9" t="n">
        <v>4617</v>
      </c>
      <c r="M250" s="9" t="n">
        <v>4044</v>
      </c>
      <c r="N250" s="9" t="n">
        <v>4178</v>
      </c>
      <c r="O250" s="9" t="n">
        <v>4006</v>
      </c>
      <c r="P250" s="9" t="n">
        <v>3458</v>
      </c>
      <c r="Q250" s="9" t="n">
        <v>267</v>
      </c>
      <c r="R250" s="9" t="n">
        <v>255</v>
      </c>
      <c r="S250" s="9" t="n">
        <v>298</v>
      </c>
      <c r="T250" s="9" t="n">
        <v>214</v>
      </c>
      <c r="U250" s="9" t="n">
        <v>148</v>
      </c>
      <c r="V250" s="5"/>
      <c r="W250" s="5"/>
      <c r="X250" s="5"/>
    </row>
    <row r="251" customFormat="false" ht="12.75" hidden="false" customHeight="false" outlineLevel="0" collapsed="false">
      <c r="C251" s="0" t="s">
        <v>4</v>
      </c>
      <c r="G251" s="5" t="n">
        <v>2000</v>
      </c>
      <c r="H251" s="5" t="n">
        <v>2000</v>
      </c>
      <c r="I251" s="5" t="n">
        <v>2000</v>
      </c>
      <c r="J251" s="5" t="n">
        <v>2000</v>
      </c>
      <c r="K251" s="5" t="n">
        <v>2000</v>
      </c>
      <c r="L251" s="5" t="n">
        <v>2000</v>
      </c>
      <c r="M251" s="5" t="n">
        <v>2000</v>
      </c>
      <c r="N251" s="5" t="n">
        <v>2000</v>
      </c>
      <c r="O251" s="5" t="n">
        <v>2000</v>
      </c>
      <c r="P251" s="5" t="n">
        <v>2000</v>
      </c>
      <c r="Q251" s="5" t="n">
        <v>2000</v>
      </c>
      <c r="R251" s="5" t="n">
        <v>2000</v>
      </c>
      <c r="S251" s="5" t="n">
        <v>0</v>
      </c>
      <c r="T251" s="5" t="n">
        <v>0</v>
      </c>
      <c r="U251" s="5" t="n">
        <v>0</v>
      </c>
      <c r="V251" s="5"/>
      <c r="W251" s="5"/>
      <c r="X251" s="5"/>
    </row>
    <row r="252" customFormat="false" ht="12.75" hidden="true" customHeight="false" outlineLevel="0" collapsed="false">
      <c r="C252" s="0" t="s">
        <v>5</v>
      </c>
      <c r="G252" s="9" t="n">
        <v>172714</v>
      </c>
      <c r="H252" s="9" t="n">
        <v>151457</v>
      </c>
      <c r="I252" s="9" t="n">
        <v>118160</v>
      </c>
      <c r="J252" s="9" t="n">
        <v>72444</v>
      </c>
      <c r="K252" s="9" t="n">
        <v>35919</v>
      </c>
      <c r="L252" s="9" t="n">
        <v>18133</v>
      </c>
      <c r="M252" s="9" t="n">
        <v>16828</v>
      </c>
      <c r="N252" s="9" t="n">
        <v>16961</v>
      </c>
      <c r="O252" s="9" t="n">
        <v>21336</v>
      </c>
      <c r="P252" s="9" t="n">
        <v>35693</v>
      </c>
      <c r="Q252" s="9" t="n">
        <v>39795</v>
      </c>
      <c r="R252" s="9" t="n">
        <v>53638</v>
      </c>
      <c r="S252" s="9" t="n">
        <v>26067</v>
      </c>
      <c r="T252" s="9" t="n">
        <v>12071</v>
      </c>
      <c r="U252" s="9" t="n">
        <v>5705</v>
      </c>
      <c r="V252" s="5"/>
      <c r="W252" s="5"/>
      <c r="X252" s="5"/>
    </row>
    <row r="253" customFormat="false" ht="12.75" hidden="false" customHeight="false" outlineLevel="0" collapsed="false">
      <c r="A253" s="7"/>
      <c r="B253" s="7"/>
      <c r="C253" s="0" t="s">
        <v>5</v>
      </c>
      <c r="D253" s="7"/>
      <c r="E253" s="7"/>
      <c r="F253" s="7"/>
      <c r="G253" s="9" t="n">
        <v>2104</v>
      </c>
      <c r="H253" s="9" t="n">
        <v>2407</v>
      </c>
      <c r="I253" s="9" t="n">
        <v>1720</v>
      </c>
      <c r="J253" s="9" t="n">
        <f aca="false">J252/30</f>
        <v>2414.8</v>
      </c>
      <c r="K253" s="9" t="n">
        <f aca="false">K252/31</f>
        <v>1158.67741935484</v>
      </c>
      <c r="L253" s="9" t="n">
        <f aca="false">L252/30</f>
        <v>604.433333333333</v>
      </c>
      <c r="M253" s="9" t="n">
        <f aca="false">M252/31</f>
        <v>542.838709677419</v>
      </c>
      <c r="N253" s="9" t="n">
        <f aca="false">N252/31</f>
        <v>547.129032258065</v>
      </c>
      <c r="O253" s="9" t="n">
        <f aca="false">O252/30</f>
        <v>711.2</v>
      </c>
      <c r="P253" s="9" t="n">
        <f aca="false">P252/31</f>
        <v>1151.38709677419</v>
      </c>
      <c r="Q253" s="9" t="n">
        <f aca="false">Q252/30</f>
        <v>1326.5</v>
      </c>
      <c r="R253" s="9" t="n">
        <f aca="false">R252/31</f>
        <v>1730.25806451613</v>
      </c>
      <c r="S253" s="9" t="n">
        <f aca="false">S252/31</f>
        <v>840.870967741936</v>
      </c>
      <c r="T253" s="9" t="n">
        <f aca="false">T252/28</f>
        <v>431.107142857143</v>
      </c>
      <c r="U253" s="9" t="n">
        <f aca="false">U252/31</f>
        <v>184.032258064516</v>
      </c>
      <c r="V253" s="5"/>
      <c r="W253" s="5"/>
      <c r="X253" s="5"/>
    </row>
    <row r="254" customFormat="false" ht="12.75" hidden="false" customHeight="false" outlineLevel="0" collapsed="false">
      <c r="C254" s="0" t="s">
        <v>4</v>
      </c>
      <c r="G254" s="5" t="n">
        <v>8691</v>
      </c>
      <c r="H254" s="5" t="n">
        <v>8691</v>
      </c>
      <c r="I254" s="5" t="n">
        <v>8691</v>
      </c>
      <c r="J254" s="5" t="n">
        <v>0</v>
      </c>
      <c r="K254" s="5" t="n">
        <v>0</v>
      </c>
      <c r="L254" s="5" t="n">
        <v>0</v>
      </c>
      <c r="M254" s="5" t="n">
        <v>0</v>
      </c>
      <c r="N254" s="5" t="n">
        <v>0</v>
      </c>
      <c r="O254" s="5" t="n">
        <v>0</v>
      </c>
      <c r="P254" s="5" t="n">
        <v>0</v>
      </c>
      <c r="Q254" s="5" t="n">
        <v>0</v>
      </c>
      <c r="R254" s="5" t="n">
        <v>0</v>
      </c>
      <c r="S254" s="5" t="n">
        <v>0</v>
      </c>
      <c r="T254" s="5" t="n">
        <v>0</v>
      </c>
      <c r="U254" s="5" t="n">
        <v>0</v>
      </c>
      <c r="V254" s="5"/>
      <c r="W254" s="5"/>
      <c r="X254" s="5"/>
    </row>
    <row r="255" customFormat="false" ht="12.75" hidden="false" customHeight="false" outlineLevel="0" collapsed="false">
      <c r="C255" s="0" t="s">
        <v>6</v>
      </c>
      <c r="G255" s="4" t="s">
        <v>65</v>
      </c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customFormat="false" ht="12.75" hidden="false" customHeight="false" outlineLevel="0" collapsed="false"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customFormat="false" ht="12.75" hidden="false" customHeight="false" outlineLevel="0" collapsed="false">
      <c r="B257" s="3" t="s">
        <v>67</v>
      </c>
      <c r="C257" s="3" t="s">
        <v>68</v>
      </c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customFormat="false" ht="12.75" hidden="false" customHeight="false" outlineLevel="0" collapsed="false"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customFormat="false" ht="12.75" hidden="true" customHeight="false" outlineLevel="0" collapsed="false">
      <c r="C259" s="0" t="s">
        <v>3</v>
      </c>
      <c r="G259" s="9" t="n">
        <f aca="false">30297+3250+279</f>
        <v>33826</v>
      </c>
      <c r="H259" s="9" t="n">
        <f aca="false">25044+2500+261</f>
        <v>27805</v>
      </c>
      <c r="I259" s="9" t="n">
        <f aca="false">18609+3340+279</f>
        <v>22228</v>
      </c>
      <c r="J259" s="9" t="n">
        <v>23882</v>
      </c>
      <c r="K259" s="9" t="n">
        <v>27128</v>
      </c>
      <c r="L259" s="9" t="n">
        <v>14670</v>
      </c>
      <c r="M259" s="9" t="n">
        <v>13796</v>
      </c>
      <c r="N259" s="9" t="n">
        <v>7989</v>
      </c>
      <c r="O259" s="9" t="n">
        <v>7739</v>
      </c>
      <c r="P259" s="9" t="n">
        <v>7739</v>
      </c>
      <c r="Q259" s="9" t="n">
        <v>6009</v>
      </c>
      <c r="R259" s="5" t="n">
        <v>0</v>
      </c>
      <c r="S259" s="5" t="n">
        <v>0</v>
      </c>
      <c r="T259" s="5" t="n">
        <v>0</v>
      </c>
      <c r="U259" s="5" t="n">
        <v>0</v>
      </c>
      <c r="V259" s="5"/>
      <c r="W259" s="5"/>
      <c r="X259" s="5"/>
      <c r="Y259" s="5"/>
      <c r="Z259" s="5"/>
      <c r="AA259" s="5"/>
      <c r="AB259" s="5"/>
      <c r="AC259" s="5"/>
    </row>
    <row r="260" customFormat="false" ht="12.75" hidden="false" customHeight="false" outlineLevel="0" collapsed="false">
      <c r="A260" s="7"/>
      <c r="B260" s="7"/>
      <c r="C260" s="0" t="s">
        <v>3</v>
      </c>
      <c r="D260" s="7"/>
      <c r="E260" s="7"/>
      <c r="F260" s="7"/>
      <c r="G260" s="9" t="n">
        <v>1082</v>
      </c>
      <c r="H260" s="9" t="n">
        <v>1041</v>
      </c>
      <c r="I260" s="9" t="n">
        <v>772</v>
      </c>
      <c r="J260" s="9" t="n">
        <v>686</v>
      </c>
      <c r="K260" s="9" t="n">
        <v>740</v>
      </c>
      <c r="L260" s="9" t="n">
        <f aca="false">L259/30</f>
        <v>489</v>
      </c>
      <c r="M260" s="9" t="n">
        <f aca="false">M259/31</f>
        <v>445.032258064516</v>
      </c>
      <c r="N260" s="9" t="n">
        <f aca="false">N259/31</f>
        <v>257.709677419355</v>
      </c>
      <c r="O260" s="9" t="n">
        <f aca="false">O259/30</f>
        <v>257.966666666667</v>
      </c>
      <c r="P260" s="9" t="n">
        <f aca="false">P259/31</f>
        <v>249.645161290323</v>
      </c>
      <c r="Q260" s="9" t="n">
        <f aca="false">Q259/30</f>
        <v>200.3</v>
      </c>
      <c r="R260" s="9" t="n">
        <f aca="false">R259/31</f>
        <v>0</v>
      </c>
      <c r="S260" s="9" t="n">
        <f aca="false">S259/31</f>
        <v>0</v>
      </c>
      <c r="T260" s="9" t="n">
        <f aca="false">T259/28</f>
        <v>0</v>
      </c>
      <c r="U260" s="9" t="n">
        <f aca="false">U259/31</f>
        <v>0</v>
      </c>
      <c r="V260" s="5"/>
      <c r="W260" s="5"/>
      <c r="X260" s="5"/>
      <c r="Y260" s="5"/>
      <c r="Z260" s="5"/>
      <c r="AA260" s="5"/>
      <c r="AB260" s="5"/>
      <c r="AC260" s="5"/>
    </row>
    <row r="261" customFormat="false" ht="12.75" hidden="false" customHeight="false" outlineLevel="0" collapsed="false">
      <c r="C261" s="0" t="s">
        <v>4</v>
      </c>
      <c r="G261" s="5" t="n">
        <v>0</v>
      </c>
      <c r="H261" s="5" t="n">
        <v>0</v>
      </c>
      <c r="I261" s="5" t="n">
        <v>0</v>
      </c>
      <c r="J261" s="5" t="n">
        <v>0</v>
      </c>
      <c r="K261" s="5" t="n">
        <v>0</v>
      </c>
      <c r="L261" s="5" t="n">
        <v>0</v>
      </c>
      <c r="M261" s="5" t="n">
        <v>0</v>
      </c>
      <c r="N261" s="5" t="n">
        <v>0</v>
      </c>
      <c r="O261" s="5" t="n">
        <v>0</v>
      </c>
      <c r="P261" s="5" t="n">
        <v>0</v>
      </c>
      <c r="Q261" s="5" t="n">
        <v>0</v>
      </c>
      <c r="R261" s="5" t="n">
        <v>0</v>
      </c>
      <c r="S261" s="5" t="n">
        <v>0</v>
      </c>
      <c r="T261" s="5" t="n">
        <v>0</v>
      </c>
      <c r="U261" s="5" t="n">
        <v>0</v>
      </c>
      <c r="V261" s="5"/>
      <c r="W261" s="5"/>
      <c r="X261" s="5"/>
      <c r="Y261" s="5"/>
      <c r="Z261" s="5"/>
      <c r="AA261" s="5"/>
      <c r="AB261" s="5"/>
      <c r="AC261" s="5"/>
    </row>
    <row r="262" customFormat="false" ht="12.75" hidden="true" customHeight="false" outlineLevel="0" collapsed="false">
      <c r="C262" s="0" t="s">
        <v>5</v>
      </c>
      <c r="G262" s="9" t="n">
        <f aca="false">88+1039+1045+129</f>
        <v>2301</v>
      </c>
      <c r="H262" s="9" t="n">
        <f aca="false">79+937+1044+128</f>
        <v>2188</v>
      </c>
      <c r="I262" s="9" t="n">
        <f aca="false">82+1035+1044+128</f>
        <v>2289</v>
      </c>
      <c r="J262" s="9" t="n">
        <f aca="false">78+1001+1044+127</f>
        <v>2250</v>
      </c>
      <c r="K262" s="9" t="n">
        <f aca="false">79+1019+1044+127</f>
        <v>2269</v>
      </c>
      <c r="L262" s="9" t="n">
        <f aca="false">77+981+32+126</f>
        <v>1216</v>
      </c>
      <c r="M262" s="9" t="n">
        <f aca="false">79+1012+32+126</f>
        <v>1249</v>
      </c>
      <c r="N262" s="9" t="n">
        <f aca="false">79+1007+32+125</f>
        <v>1243</v>
      </c>
      <c r="O262" s="9" t="n">
        <f aca="false">74+970+32+125</f>
        <v>1201</v>
      </c>
      <c r="P262" s="9" t="n">
        <f aca="false">76+997+32+124</f>
        <v>1229</v>
      </c>
      <c r="Q262" s="9" t="n">
        <f aca="false">73+960+32</f>
        <v>1065</v>
      </c>
      <c r="R262" s="9" t="n">
        <f aca="false">76+775+32</f>
        <v>883</v>
      </c>
      <c r="S262" s="9" t="n">
        <f aca="false">69+768</f>
        <v>837</v>
      </c>
      <c r="T262" s="9" t="n">
        <f aca="false">58+690</f>
        <v>748</v>
      </c>
      <c r="U262" s="9" t="n">
        <f aca="false">63+529</f>
        <v>592</v>
      </c>
      <c r="V262" s="5"/>
      <c r="W262" s="5"/>
      <c r="X262" s="5"/>
      <c r="Y262" s="5"/>
      <c r="Z262" s="5"/>
      <c r="AA262" s="5"/>
      <c r="AB262" s="5"/>
      <c r="AC262" s="5"/>
    </row>
    <row r="263" customFormat="false" ht="12.75" hidden="false" customHeight="false" outlineLevel="0" collapsed="false">
      <c r="A263" s="7"/>
      <c r="B263" s="7"/>
      <c r="C263" s="0" t="s">
        <v>5</v>
      </c>
      <c r="D263" s="7"/>
      <c r="E263" s="7"/>
      <c r="F263" s="7"/>
      <c r="G263" s="9" t="n">
        <f aca="false">G262/31</f>
        <v>74.2258064516129</v>
      </c>
      <c r="H263" s="9" t="n">
        <v>78</v>
      </c>
      <c r="I263" s="9" t="n">
        <f aca="false">I262/31</f>
        <v>73.8387096774194</v>
      </c>
      <c r="J263" s="9" t="n">
        <f aca="false">J262/30</f>
        <v>75</v>
      </c>
      <c r="K263" s="9" t="n">
        <f aca="false">K262/31</f>
        <v>73.1935483870968</v>
      </c>
      <c r="L263" s="9" t="n">
        <f aca="false">L262/30</f>
        <v>40.5333333333333</v>
      </c>
      <c r="M263" s="9" t="n">
        <f aca="false">M262/31</f>
        <v>40.2903225806452</v>
      </c>
      <c r="N263" s="9" t="n">
        <f aca="false">N262/31</f>
        <v>40.0967741935484</v>
      </c>
      <c r="O263" s="9" t="n">
        <f aca="false">O262/30</f>
        <v>40.0333333333333</v>
      </c>
      <c r="P263" s="9" t="n">
        <f aca="false">P262/31</f>
        <v>39.6451612903226</v>
      </c>
      <c r="Q263" s="9" t="n">
        <f aca="false">Q262/30</f>
        <v>35.5</v>
      </c>
      <c r="R263" s="9" t="n">
        <f aca="false">R262/31</f>
        <v>28.4838709677419</v>
      </c>
      <c r="S263" s="9" t="n">
        <f aca="false">S262/31</f>
        <v>27</v>
      </c>
      <c r="T263" s="9" t="n">
        <f aca="false">T262/28</f>
        <v>26.7142857142857</v>
      </c>
      <c r="U263" s="9" t="n">
        <f aca="false">U262/31</f>
        <v>19.0967741935484</v>
      </c>
      <c r="V263" s="5"/>
      <c r="W263" s="5"/>
      <c r="X263" s="5"/>
      <c r="Y263" s="5"/>
      <c r="Z263" s="5"/>
      <c r="AA263" s="5"/>
      <c r="AB263" s="5"/>
      <c r="AC263" s="5"/>
    </row>
    <row r="264" customFormat="false" ht="12.75" hidden="false" customHeight="false" outlineLevel="0" collapsed="false">
      <c r="C264" s="0" t="s">
        <v>4</v>
      </c>
      <c r="G264" s="5" t="n">
        <v>81</v>
      </c>
      <c r="H264" s="5" t="n">
        <v>80</v>
      </c>
      <c r="I264" s="5" t="n">
        <v>79</v>
      </c>
      <c r="J264" s="5" t="n">
        <v>75</v>
      </c>
      <c r="K264" s="5" t="n">
        <v>75</v>
      </c>
      <c r="L264" s="5" t="n">
        <v>59</v>
      </c>
      <c r="M264" s="5" t="n">
        <v>59</v>
      </c>
      <c r="N264" s="5" t="n">
        <v>58</v>
      </c>
      <c r="O264" s="5" t="n">
        <v>55</v>
      </c>
      <c r="P264" s="5" t="n">
        <v>54</v>
      </c>
      <c r="Q264" s="5" t="n">
        <v>1</v>
      </c>
      <c r="R264" s="5" t="n">
        <v>0</v>
      </c>
      <c r="S264" s="5" t="n">
        <v>0</v>
      </c>
      <c r="T264" s="5" t="n">
        <v>0</v>
      </c>
      <c r="U264" s="5" t="n">
        <v>0</v>
      </c>
      <c r="V264" s="5"/>
      <c r="W264" s="5"/>
      <c r="X264" s="5"/>
      <c r="Y264" s="5"/>
      <c r="Z264" s="5"/>
      <c r="AA264" s="5"/>
      <c r="AB264" s="5"/>
      <c r="AC264" s="5"/>
    </row>
    <row r="265" customFormat="false" ht="12.75" hidden="false" customHeight="false" outlineLevel="0" collapsed="false">
      <c r="C265" s="0" t="s">
        <v>6</v>
      </c>
      <c r="G265" s="4" t="s">
        <v>69</v>
      </c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customFormat="false" ht="12.75" hidden="false" customHeight="false" outlineLevel="0" collapsed="false"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customFormat="false" ht="12.75" hidden="false" customHeight="false" outlineLevel="0" collapsed="false">
      <c r="B267" s="3" t="s">
        <v>67</v>
      </c>
      <c r="C267" s="3" t="s">
        <v>70</v>
      </c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customFormat="false" ht="12.75" hidden="false" customHeight="false" outlineLevel="0" collapsed="false"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customFormat="false" ht="12.75" hidden="true" customHeight="false" outlineLevel="0" collapsed="false">
      <c r="C269" s="0" t="s">
        <v>3</v>
      </c>
      <c r="G269" s="6" t="n">
        <v>4805</v>
      </c>
      <c r="H269" s="6" t="n">
        <v>6151</v>
      </c>
      <c r="I269" s="6" t="n">
        <v>5549</v>
      </c>
      <c r="J269" s="6" t="n">
        <v>2520</v>
      </c>
      <c r="K269" s="6" t="n">
        <v>620</v>
      </c>
      <c r="L269" s="6" t="n">
        <v>360</v>
      </c>
      <c r="M269" s="6" t="n">
        <v>155</v>
      </c>
      <c r="N269" s="6" t="n">
        <v>155</v>
      </c>
      <c r="O269" s="6" t="n">
        <v>150</v>
      </c>
      <c r="P269" s="6" t="n">
        <v>1333</v>
      </c>
      <c r="Q269" s="6" t="n">
        <v>240</v>
      </c>
      <c r="R269" s="6" t="n">
        <v>279</v>
      </c>
      <c r="S269" s="6" t="n">
        <v>279</v>
      </c>
      <c r="T269" s="6" t="n">
        <v>252</v>
      </c>
      <c r="U269" s="6" t="n">
        <v>279</v>
      </c>
    </row>
    <row r="270" customFormat="false" ht="12.75" hidden="false" customHeight="false" outlineLevel="0" collapsed="false">
      <c r="A270" s="7"/>
      <c r="B270" s="7"/>
      <c r="C270" s="0" t="s">
        <v>3</v>
      </c>
      <c r="D270" s="7"/>
      <c r="E270" s="7"/>
      <c r="F270" s="7"/>
      <c r="G270" s="8" t="n">
        <f aca="false">G269/31</f>
        <v>155</v>
      </c>
      <c r="H270" s="8" t="n">
        <f aca="false">H269/29</f>
        <v>212.103448275862</v>
      </c>
      <c r="I270" s="8" t="n">
        <f aca="false">I269/31</f>
        <v>179</v>
      </c>
      <c r="J270" s="8" t="n">
        <f aca="false">J269/30</f>
        <v>84</v>
      </c>
      <c r="K270" s="8" t="n">
        <f aca="false">K269/31</f>
        <v>20</v>
      </c>
      <c r="L270" s="8" t="n">
        <f aca="false">L269/30</f>
        <v>12</v>
      </c>
      <c r="M270" s="8" t="n">
        <f aca="false">M269/31</f>
        <v>5</v>
      </c>
      <c r="N270" s="8" t="n">
        <f aca="false">N269/31</f>
        <v>5</v>
      </c>
      <c r="O270" s="8" t="n">
        <f aca="false">O269/30</f>
        <v>5</v>
      </c>
      <c r="P270" s="8" t="n">
        <f aca="false">P269/31</f>
        <v>43</v>
      </c>
      <c r="Q270" s="8" t="n">
        <f aca="false">Q269/30</f>
        <v>8</v>
      </c>
      <c r="R270" s="8" t="n">
        <f aca="false">R269/31</f>
        <v>9</v>
      </c>
      <c r="S270" s="8" t="n">
        <f aca="false">S269/31</f>
        <v>9</v>
      </c>
      <c r="T270" s="8" t="n">
        <f aca="false">T269/28</f>
        <v>9</v>
      </c>
      <c r="U270" s="8" t="n">
        <f aca="false">U269/31</f>
        <v>9</v>
      </c>
    </row>
    <row r="271" customFormat="false" ht="12.75" hidden="false" customHeight="false" outlineLevel="0" collapsed="false">
      <c r="C271" s="0" t="s">
        <v>4</v>
      </c>
      <c r="G271" s="5" t="n">
        <v>0</v>
      </c>
      <c r="H271" s="5" t="n">
        <v>0</v>
      </c>
      <c r="I271" s="5" t="n">
        <v>0</v>
      </c>
      <c r="J271" s="5" t="n">
        <v>0</v>
      </c>
      <c r="K271" s="5" t="n">
        <v>0</v>
      </c>
      <c r="L271" s="5" t="n">
        <v>0</v>
      </c>
      <c r="M271" s="5" t="n">
        <v>0</v>
      </c>
      <c r="N271" s="5" t="n">
        <v>0</v>
      </c>
      <c r="O271" s="5" t="n">
        <v>0</v>
      </c>
      <c r="P271" s="5" t="n">
        <v>0</v>
      </c>
      <c r="Q271" s="5" t="n">
        <v>0</v>
      </c>
      <c r="R271" s="5" t="n">
        <v>0</v>
      </c>
      <c r="S271" s="5" t="n">
        <v>0</v>
      </c>
      <c r="T271" s="5" t="n">
        <v>0</v>
      </c>
      <c r="U271" s="5" t="n">
        <v>0</v>
      </c>
    </row>
    <row r="272" customFormat="false" ht="12.75" hidden="false" customHeight="false" outlineLevel="0" collapsed="false">
      <c r="C272" s="0" t="s">
        <v>5</v>
      </c>
      <c r="G272" s="5" t="n">
        <v>0</v>
      </c>
      <c r="H272" s="5" t="n">
        <v>0</v>
      </c>
      <c r="I272" s="5" t="n">
        <v>0</v>
      </c>
      <c r="J272" s="5" t="n">
        <v>0</v>
      </c>
      <c r="K272" s="5" t="n">
        <v>0</v>
      </c>
      <c r="L272" s="5" t="n">
        <v>0</v>
      </c>
      <c r="M272" s="5" t="n">
        <v>0</v>
      </c>
      <c r="N272" s="5" t="n">
        <v>0</v>
      </c>
      <c r="O272" s="5" t="n">
        <v>0</v>
      </c>
      <c r="P272" s="5" t="n">
        <v>0</v>
      </c>
      <c r="Q272" s="5" t="n">
        <v>0</v>
      </c>
      <c r="R272" s="5" t="n">
        <v>0</v>
      </c>
      <c r="S272" s="5" t="n">
        <v>0</v>
      </c>
      <c r="T272" s="5" t="n">
        <v>0</v>
      </c>
      <c r="U272" s="5" t="n">
        <v>0</v>
      </c>
    </row>
    <row r="273" customFormat="false" ht="12.75" hidden="false" customHeight="false" outlineLevel="0" collapsed="false">
      <c r="C273" s="0" t="s">
        <v>4</v>
      </c>
      <c r="G273" s="5" t="n">
        <v>211</v>
      </c>
      <c r="H273" s="5" t="n">
        <v>210</v>
      </c>
      <c r="I273" s="5" t="n">
        <v>209</v>
      </c>
      <c r="J273" s="5" t="n">
        <v>185</v>
      </c>
      <c r="K273" s="5" t="n">
        <v>185</v>
      </c>
      <c r="L273" s="5" t="n">
        <v>98</v>
      </c>
      <c r="M273" s="5" t="n">
        <v>97</v>
      </c>
      <c r="N273" s="5" t="n">
        <v>89</v>
      </c>
      <c r="O273" s="5" t="n">
        <v>66</v>
      </c>
      <c r="P273" s="5" t="n">
        <v>64</v>
      </c>
      <c r="Q273" s="5" t="n">
        <v>1</v>
      </c>
      <c r="R273" s="5" t="n">
        <v>0</v>
      </c>
      <c r="S273" s="5" t="n">
        <v>0</v>
      </c>
      <c r="T273" s="5" t="n">
        <v>0</v>
      </c>
      <c r="U273" s="5" t="n">
        <v>0</v>
      </c>
    </row>
    <row r="274" customFormat="false" ht="12.75" hidden="false" customHeight="false" outlineLevel="0" collapsed="false">
      <c r="C274" s="0" t="s">
        <v>6</v>
      </c>
      <c r="G274" s="4" t="s">
        <v>71</v>
      </c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customFormat="false" ht="12.75" hidden="false" customHeight="false" outlineLevel="0" collapsed="false"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customFormat="false" ht="12.75" hidden="false" customHeight="false" outlineLevel="0" collapsed="false">
      <c r="B276" s="3" t="s">
        <v>67</v>
      </c>
      <c r="C276" s="3" t="s">
        <v>72</v>
      </c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customFormat="false" ht="12.75" hidden="false" customHeight="false" outlineLevel="0" collapsed="false"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customFormat="false" ht="12.75" hidden="true" customHeight="false" outlineLevel="0" collapsed="false">
      <c r="C278" s="0" t="s">
        <v>3</v>
      </c>
      <c r="G278" s="6" t="n">
        <v>3441</v>
      </c>
      <c r="H278" s="6" t="n">
        <v>3569</v>
      </c>
      <c r="I278" s="6" t="n">
        <v>2821</v>
      </c>
      <c r="J278" s="6" t="n">
        <v>3930</v>
      </c>
      <c r="K278" s="6" t="n">
        <v>3224</v>
      </c>
      <c r="L278" s="6" t="n">
        <v>1950</v>
      </c>
      <c r="M278" s="6" t="n">
        <v>1457</v>
      </c>
      <c r="N278" s="6" t="n">
        <v>1457</v>
      </c>
      <c r="O278" s="6" t="n">
        <v>1680</v>
      </c>
      <c r="P278" s="6" t="n">
        <v>2511</v>
      </c>
      <c r="Q278" s="6" t="n">
        <v>3810</v>
      </c>
      <c r="R278" s="6" t="n">
        <v>3441</v>
      </c>
      <c r="S278" s="6" t="n">
        <v>3069</v>
      </c>
      <c r="T278" s="6" t="n">
        <v>3612</v>
      </c>
      <c r="U278" s="6" t="n">
        <v>2759</v>
      </c>
    </row>
    <row r="279" customFormat="false" ht="12.75" hidden="false" customHeight="false" outlineLevel="0" collapsed="false">
      <c r="A279" s="7"/>
      <c r="B279" s="7"/>
      <c r="C279" s="0" t="s">
        <v>3</v>
      </c>
      <c r="D279" s="7"/>
      <c r="E279" s="7"/>
      <c r="F279" s="7"/>
      <c r="G279" s="8" t="n">
        <v>202</v>
      </c>
      <c r="H279" s="8" t="n">
        <v>221</v>
      </c>
      <c r="I279" s="8" t="n">
        <v>151</v>
      </c>
      <c r="J279" s="8" t="n">
        <f aca="false">J278/30</f>
        <v>131</v>
      </c>
      <c r="K279" s="8" t="n">
        <f aca="false">K278/31</f>
        <v>104</v>
      </c>
      <c r="L279" s="8" t="n">
        <f aca="false">L278/30</f>
        <v>65</v>
      </c>
      <c r="M279" s="8" t="n">
        <f aca="false">M278/31</f>
        <v>47</v>
      </c>
      <c r="N279" s="8" t="n">
        <f aca="false">N278/31</f>
        <v>47</v>
      </c>
      <c r="O279" s="8" t="n">
        <f aca="false">O278/30</f>
        <v>56</v>
      </c>
      <c r="P279" s="8" t="n">
        <f aca="false">P278/31</f>
        <v>81</v>
      </c>
      <c r="Q279" s="8" t="n">
        <f aca="false">Q278/30</f>
        <v>127</v>
      </c>
      <c r="R279" s="8" t="n">
        <f aca="false">R278/31</f>
        <v>111</v>
      </c>
      <c r="S279" s="8" t="n">
        <v>91</v>
      </c>
      <c r="T279" s="8" t="n">
        <v>121</v>
      </c>
      <c r="U279" s="8" t="n">
        <v>81</v>
      </c>
    </row>
    <row r="280" customFormat="false" ht="12.75" hidden="false" customHeight="false" outlineLevel="0" collapsed="false">
      <c r="C280" s="0" t="s">
        <v>4</v>
      </c>
      <c r="G280" s="5" t="n">
        <v>0</v>
      </c>
      <c r="H280" s="5" t="n">
        <v>0</v>
      </c>
      <c r="I280" s="5" t="n">
        <v>0</v>
      </c>
      <c r="J280" s="5" t="n">
        <v>0</v>
      </c>
      <c r="K280" s="5" t="n">
        <v>0</v>
      </c>
      <c r="L280" s="5" t="n">
        <v>0</v>
      </c>
      <c r="M280" s="5" t="n">
        <v>0</v>
      </c>
      <c r="N280" s="5" t="n">
        <v>0</v>
      </c>
      <c r="O280" s="5" t="n">
        <v>0</v>
      </c>
      <c r="P280" s="5" t="n">
        <v>0</v>
      </c>
      <c r="Q280" s="5" t="n">
        <v>0</v>
      </c>
      <c r="R280" s="5" t="n">
        <v>0</v>
      </c>
      <c r="S280" s="5" t="n">
        <v>0</v>
      </c>
      <c r="T280" s="5" t="n">
        <v>0</v>
      </c>
      <c r="U280" s="5" t="n">
        <v>0</v>
      </c>
    </row>
    <row r="281" customFormat="false" ht="12.75" hidden="false" customHeight="false" outlineLevel="0" collapsed="false">
      <c r="C281" s="0" t="s">
        <v>5</v>
      </c>
      <c r="G281" s="5" t="n">
        <v>0</v>
      </c>
      <c r="H281" s="5" t="n">
        <v>0</v>
      </c>
      <c r="I281" s="5" t="n">
        <v>0</v>
      </c>
      <c r="J281" s="5" t="n">
        <v>0</v>
      </c>
      <c r="K281" s="5" t="n">
        <v>0</v>
      </c>
      <c r="L281" s="5" t="n">
        <v>0</v>
      </c>
      <c r="M281" s="5" t="n">
        <v>0</v>
      </c>
      <c r="N281" s="5" t="n">
        <v>0</v>
      </c>
      <c r="O281" s="5" t="n">
        <v>0</v>
      </c>
      <c r="P281" s="5" t="n">
        <v>0</v>
      </c>
      <c r="Q281" s="5" t="n">
        <v>0</v>
      </c>
      <c r="R281" s="5" t="n">
        <v>0</v>
      </c>
      <c r="S281" s="5" t="n">
        <v>0</v>
      </c>
      <c r="T281" s="5" t="n">
        <v>0</v>
      </c>
      <c r="U281" s="5" t="n">
        <v>0</v>
      </c>
    </row>
    <row r="282" customFormat="false" ht="12.75" hidden="false" customHeight="false" outlineLevel="0" collapsed="false">
      <c r="C282" s="0" t="s">
        <v>4</v>
      </c>
      <c r="G282" s="5" t="n">
        <v>53</v>
      </c>
      <c r="H282" s="5" t="n">
        <v>53</v>
      </c>
      <c r="I282" s="5" t="n">
        <v>53</v>
      </c>
      <c r="J282" s="5" t="n">
        <v>48</v>
      </c>
      <c r="K282" s="5" t="n">
        <v>48</v>
      </c>
      <c r="L282" s="5" t="n">
        <v>30</v>
      </c>
      <c r="M282" s="5" t="n">
        <v>30</v>
      </c>
      <c r="N282" s="5" t="n">
        <v>28</v>
      </c>
      <c r="O282" s="5" t="n">
        <v>24</v>
      </c>
      <c r="P282" s="5" t="n">
        <v>14</v>
      </c>
      <c r="Q282" s="5" t="n">
        <v>0</v>
      </c>
      <c r="R282" s="5" t="n">
        <v>0</v>
      </c>
      <c r="S282" s="5" t="n">
        <v>0</v>
      </c>
      <c r="T282" s="5" t="n">
        <v>0</v>
      </c>
      <c r="U282" s="5" t="n">
        <v>0</v>
      </c>
    </row>
    <row r="283" customFormat="false" ht="12.75" hidden="false" customHeight="false" outlineLevel="0" collapsed="false">
      <c r="C283" s="0" t="s">
        <v>6</v>
      </c>
      <c r="G283" s="4" t="s">
        <v>71</v>
      </c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customFormat="false" ht="12.75" hidden="false" customHeight="false" outlineLevel="0" collapsed="false"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customFormat="false" ht="12.75" hidden="false" customHeight="false" outlineLevel="0" collapsed="false">
      <c r="B285" s="3" t="s">
        <v>67</v>
      </c>
      <c r="C285" s="3" t="s">
        <v>73</v>
      </c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customFormat="false" ht="12.75" hidden="false" customHeight="false" outlineLevel="0" collapsed="false"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customFormat="false" ht="12.75" hidden="true" customHeight="false" outlineLevel="0" collapsed="false">
      <c r="C287" s="0" t="s">
        <v>3</v>
      </c>
      <c r="G287" s="9" t="n">
        <f aca="false">50848+223839+92121+18404</f>
        <v>385212</v>
      </c>
      <c r="H287" s="9" t="n">
        <f aca="false">42304+193190+84886+18607</f>
        <v>338987</v>
      </c>
      <c r="I287" s="9" t="n">
        <f aca="false">44722+137905+85558+18416</f>
        <v>286601</v>
      </c>
      <c r="J287" s="9" t="n">
        <f aca="false">59213+184797+18416</f>
        <v>262426</v>
      </c>
      <c r="K287" s="9" t="n">
        <f aca="false">60976+168780+17679</f>
        <v>247435</v>
      </c>
      <c r="L287" s="9" t="n">
        <f aca="false">59156+120668+17889</f>
        <v>197713</v>
      </c>
      <c r="M287" s="9" t="n">
        <f aca="false">61209+100945+16837</f>
        <v>178991</v>
      </c>
      <c r="N287" s="9" t="n">
        <f aca="false">60769+73364+13158</f>
        <v>147291</v>
      </c>
      <c r="O287" s="9" t="n">
        <f aca="false">46108+63425</f>
        <v>109533</v>
      </c>
      <c r="P287" s="9" t="n">
        <f aca="false">3498+63425</f>
        <v>66923</v>
      </c>
      <c r="Q287" s="9" t="n">
        <f aca="false">1535+55711</f>
        <v>57246</v>
      </c>
      <c r="R287" s="9" t="n">
        <f aca="false">2+3472</f>
        <v>3474</v>
      </c>
      <c r="S287" s="9" t="n">
        <f aca="false">24+4350</f>
        <v>4374</v>
      </c>
      <c r="T287" s="9" t="n">
        <v>4613</v>
      </c>
      <c r="U287" s="9" t="n">
        <v>3171</v>
      </c>
      <c r="V287" s="5"/>
      <c r="W287" s="5"/>
      <c r="X287" s="5"/>
      <c r="Y287" s="5"/>
      <c r="Z287" s="5"/>
      <c r="AA287" s="5"/>
      <c r="AB287" s="5"/>
    </row>
    <row r="288" customFormat="false" ht="12.75" hidden="false" customHeight="false" outlineLevel="0" collapsed="false">
      <c r="A288" s="7"/>
      <c r="B288" s="7"/>
      <c r="C288" s="0" t="s">
        <v>3</v>
      </c>
      <c r="D288" s="7"/>
      <c r="E288" s="7"/>
      <c r="F288" s="7"/>
      <c r="G288" s="9" t="n">
        <v>11758</v>
      </c>
      <c r="H288" s="9" t="n">
        <v>14707</v>
      </c>
      <c r="I288" s="9" t="n">
        <v>12035</v>
      </c>
      <c r="J288" s="9" t="n">
        <v>9724</v>
      </c>
      <c r="K288" s="9" t="n">
        <v>8792</v>
      </c>
      <c r="L288" s="9" t="n">
        <v>7652</v>
      </c>
      <c r="M288" s="9" t="n">
        <v>6776</v>
      </c>
      <c r="N288" s="9" t="n">
        <v>5333</v>
      </c>
      <c r="O288" s="9" t="n">
        <v>4297</v>
      </c>
      <c r="P288" s="9" t="n">
        <v>2131</v>
      </c>
      <c r="Q288" s="9" t="n">
        <v>1670</v>
      </c>
      <c r="R288" s="9" t="n">
        <f aca="false">R287/31</f>
        <v>112.064516129032</v>
      </c>
      <c r="S288" s="9" t="n">
        <f aca="false">S287/31</f>
        <v>141.096774193548</v>
      </c>
      <c r="T288" s="9" t="n">
        <f aca="false">T287/28</f>
        <v>164.75</v>
      </c>
      <c r="U288" s="9" t="n">
        <f aca="false">U287/31</f>
        <v>102.290322580645</v>
      </c>
      <c r="V288" s="5"/>
      <c r="W288" s="5"/>
      <c r="X288" s="5"/>
      <c r="Y288" s="5"/>
      <c r="Z288" s="5"/>
      <c r="AA288" s="5"/>
      <c r="AB288" s="5"/>
    </row>
    <row r="289" customFormat="false" ht="12.75" hidden="false" customHeight="false" outlineLevel="0" collapsed="false">
      <c r="C289" s="0" t="s">
        <v>4</v>
      </c>
      <c r="G289" s="5" t="n">
        <v>0</v>
      </c>
      <c r="H289" s="5" t="n">
        <v>0</v>
      </c>
      <c r="I289" s="5" t="n">
        <v>0</v>
      </c>
      <c r="J289" s="5" t="n">
        <v>0</v>
      </c>
      <c r="K289" s="5" t="n">
        <v>0</v>
      </c>
      <c r="L289" s="5" t="n">
        <v>0</v>
      </c>
      <c r="M289" s="5" t="n">
        <v>0</v>
      </c>
      <c r="N289" s="5" t="n">
        <v>0</v>
      </c>
      <c r="O289" s="5" t="n">
        <v>0</v>
      </c>
      <c r="P289" s="5" t="n">
        <v>0</v>
      </c>
      <c r="Q289" s="5" t="n">
        <v>0</v>
      </c>
      <c r="R289" s="5" t="n">
        <v>0</v>
      </c>
      <c r="S289" s="5" t="n">
        <v>0</v>
      </c>
      <c r="T289" s="5" t="n">
        <v>0</v>
      </c>
      <c r="U289" s="5" t="n">
        <v>0</v>
      </c>
      <c r="V289" s="5"/>
      <c r="W289" s="5"/>
      <c r="X289" s="5"/>
      <c r="Y289" s="5"/>
      <c r="Z289" s="5"/>
      <c r="AA289" s="5"/>
      <c r="AB289" s="5"/>
    </row>
    <row r="290" customFormat="false" ht="12.75" hidden="true" customHeight="false" outlineLevel="0" collapsed="false">
      <c r="C290" s="0" t="s">
        <v>5</v>
      </c>
      <c r="G290" s="9" t="n">
        <f aca="false">85465+25133+259314+4376+1872</f>
        <v>376160</v>
      </c>
      <c r="H290" s="9" t="n">
        <f aca="false">74765+22737+233904+4375+1864</f>
        <v>337645</v>
      </c>
      <c r="I290" s="9" t="n">
        <f aca="false">58264+23401+258202+4375+1856</f>
        <v>346098</v>
      </c>
      <c r="J290" s="9" t="n">
        <f aca="false">35827+22443+249643+4374+1849</f>
        <v>314136</v>
      </c>
      <c r="K290" s="9" t="n">
        <f aca="false">17759+22702+254347+4374+1841</f>
        <v>301023</v>
      </c>
      <c r="L290" s="9" t="n">
        <f aca="false">8841+21932+244765+136+1833</f>
        <v>277507</v>
      </c>
      <c r="M290" s="9" t="n">
        <f aca="false">8296+22602+252450+135+1825</f>
        <v>285308</v>
      </c>
      <c r="N290" s="9" t="n">
        <f aca="false">8368+22481+251181+135+1817</f>
        <v>283982</v>
      </c>
      <c r="O290" s="9" t="n">
        <f aca="false">10582+21229+241965+135+1809</f>
        <v>275720</v>
      </c>
      <c r="P290" s="9" t="n">
        <f aca="false">17506+21757+248653+134+1802</f>
        <v>289852</v>
      </c>
      <c r="Q290" s="9" t="n">
        <f aca="false">19291+21019+239539+133</f>
        <v>279982</v>
      </c>
      <c r="R290" s="9" t="n">
        <f aca="false">25997+21662+193451+133</f>
        <v>241243</v>
      </c>
      <c r="S290" s="9" t="n">
        <f aca="false">12008+19671+191568</f>
        <v>223247</v>
      </c>
      <c r="T290" s="9" t="n">
        <f aca="false">5332+16671+172192</f>
        <v>194195</v>
      </c>
      <c r="U290" s="9" t="n">
        <f aca="false">2389+17917+131976</f>
        <v>152282</v>
      </c>
      <c r="V290" s="5"/>
      <c r="W290" s="5"/>
      <c r="X290" s="5"/>
      <c r="Y290" s="5"/>
      <c r="Z290" s="5"/>
      <c r="AA290" s="5"/>
      <c r="AB290" s="5"/>
    </row>
    <row r="291" customFormat="false" ht="12.75" hidden="false" customHeight="false" outlineLevel="0" collapsed="false">
      <c r="A291" s="7"/>
      <c r="B291" s="7"/>
      <c r="C291" s="0" t="s">
        <v>5</v>
      </c>
      <c r="D291" s="7"/>
      <c r="E291" s="7"/>
      <c r="F291" s="7"/>
      <c r="G291" s="9" t="n">
        <v>10418</v>
      </c>
      <c r="H291" s="9" t="n">
        <v>10253</v>
      </c>
      <c r="I291" s="9" t="n">
        <v>10133</v>
      </c>
      <c r="J291" s="9" t="n">
        <f aca="false">J290/30</f>
        <v>10471.2</v>
      </c>
      <c r="K291" s="9" t="n">
        <f aca="false">K290/31</f>
        <v>9710.41935483871</v>
      </c>
      <c r="L291" s="9" t="n">
        <f aca="false">L290/30</f>
        <v>9250.23333333333</v>
      </c>
      <c r="M291" s="9" t="n">
        <f aca="false">M290/31</f>
        <v>9203.48387096774</v>
      </c>
      <c r="N291" s="9" t="n">
        <f aca="false">N290/31</f>
        <v>9160.70967741935</v>
      </c>
      <c r="O291" s="9" t="n">
        <f aca="false">O290/30</f>
        <v>9190.66666666667</v>
      </c>
      <c r="P291" s="9" t="n">
        <f aca="false">P290/31</f>
        <v>9350.06451612903</v>
      </c>
      <c r="Q291" s="9" t="n">
        <f aca="false">Q290/30</f>
        <v>9332.73333333333</v>
      </c>
      <c r="R291" s="9" t="n">
        <f aca="false">R290/31</f>
        <v>7782.03225806452</v>
      </c>
      <c r="S291" s="9" t="n">
        <f aca="false">S290/31</f>
        <v>7201.51612903226</v>
      </c>
      <c r="T291" s="9" t="n">
        <f aca="false">T290/28</f>
        <v>6935.53571428572</v>
      </c>
      <c r="U291" s="9" t="n">
        <f aca="false">U290/31</f>
        <v>4912.32258064516</v>
      </c>
      <c r="V291" s="5"/>
      <c r="W291" s="5"/>
      <c r="X291" s="5"/>
      <c r="Y291" s="5"/>
      <c r="Z291" s="5"/>
      <c r="AA291" s="5"/>
      <c r="AB291" s="5"/>
    </row>
    <row r="292" customFormat="false" ht="12.75" hidden="false" customHeight="false" outlineLevel="0" collapsed="false">
      <c r="C292" s="0" t="s">
        <v>4</v>
      </c>
      <c r="G292" s="9" t="n">
        <v>15662</v>
      </c>
      <c r="H292" s="9" t="n">
        <v>15662</v>
      </c>
      <c r="I292" s="9" t="n">
        <v>15662</v>
      </c>
      <c r="J292" s="9" t="n">
        <v>11618</v>
      </c>
      <c r="K292" s="9" t="n">
        <v>11618</v>
      </c>
      <c r="L292" s="9" t="n">
        <v>11618</v>
      </c>
      <c r="M292" s="9" t="n">
        <v>11618</v>
      </c>
      <c r="N292" s="9" t="n">
        <v>11618</v>
      </c>
      <c r="O292" s="9" t="n">
        <v>11618</v>
      </c>
      <c r="P292" s="9" t="n">
        <v>9318</v>
      </c>
      <c r="Q292" s="9" t="n">
        <v>0</v>
      </c>
      <c r="R292" s="9" t="n">
        <v>0</v>
      </c>
      <c r="S292" s="9" t="n">
        <v>0</v>
      </c>
      <c r="T292" s="9" t="n">
        <v>0</v>
      </c>
      <c r="U292" s="9" t="n">
        <v>0</v>
      </c>
      <c r="V292" s="5"/>
      <c r="W292" s="5"/>
      <c r="X292" s="5"/>
      <c r="Y292" s="5"/>
      <c r="Z292" s="5"/>
      <c r="AA292" s="5"/>
      <c r="AB292" s="5"/>
    </row>
    <row r="293" customFormat="false" ht="12.75" hidden="false" customHeight="false" outlineLevel="0" collapsed="false">
      <c r="C293" s="0" t="s">
        <v>6</v>
      </c>
      <c r="G293" s="4" t="s">
        <v>74</v>
      </c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customFormat="false" ht="12.75" hidden="false" customHeight="false" outlineLevel="0" collapsed="false"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customFormat="false" ht="12.75" hidden="false" customHeight="false" outlineLevel="0" collapsed="false">
      <c r="B295" s="3" t="s">
        <v>67</v>
      </c>
      <c r="C295" s="3" t="s">
        <v>75</v>
      </c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customFormat="false" ht="12.75" hidden="false" customHeight="false" outlineLevel="0" collapsed="false"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customFormat="false" ht="12.75" hidden="true" customHeight="false" outlineLevel="0" collapsed="false">
      <c r="C297" s="0" t="s">
        <v>3</v>
      </c>
      <c r="G297" s="9" t="n">
        <f aca="false">74495+775</f>
        <v>75270</v>
      </c>
      <c r="H297" s="9" t="n">
        <f aca="false">56829+775</f>
        <v>57604</v>
      </c>
      <c r="I297" s="9" t="n">
        <f aca="false">51253+725</f>
        <v>51978</v>
      </c>
      <c r="J297" s="9" t="n">
        <f aca="false">37705+775</f>
        <v>38480</v>
      </c>
      <c r="K297" s="9" t="n">
        <f aca="false">3411+750</f>
        <v>4161</v>
      </c>
      <c r="L297" s="9" t="n">
        <f aca="false">14820+775</f>
        <v>15595</v>
      </c>
      <c r="M297" s="9" t="n">
        <f aca="false">5921+750</f>
        <v>6671</v>
      </c>
      <c r="N297" s="9" t="n">
        <f aca="false">5921+775</f>
        <v>6696</v>
      </c>
      <c r="O297" s="9" t="n">
        <v>2730</v>
      </c>
      <c r="P297" s="9" t="n">
        <v>2730</v>
      </c>
      <c r="Q297" s="9" t="n">
        <v>3131</v>
      </c>
      <c r="R297" s="9" t="n">
        <v>31</v>
      </c>
      <c r="S297" s="9" t="n">
        <v>31</v>
      </c>
      <c r="T297" s="9" t="n">
        <v>532</v>
      </c>
      <c r="U297" s="9" t="n">
        <v>583</v>
      </c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customFormat="false" ht="12.75" hidden="false" customHeight="false" outlineLevel="0" collapsed="false">
      <c r="A298" s="7"/>
      <c r="B298" s="7"/>
      <c r="C298" s="0" t="s">
        <v>3</v>
      </c>
      <c r="D298" s="7"/>
      <c r="E298" s="7"/>
      <c r="F298" s="7"/>
      <c r="G298" s="9" t="n">
        <v>2428</v>
      </c>
      <c r="H298" s="9" t="n">
        <v>595</v>
      </c>
      <c r="I298" s="9" t="n">
        <v>499</v>
      </c>
      <c r="J298" s="9" t="n">
        <v>1388</v>
      </c>
      <c r="K298" s="9" t="n">
        <v>1096</v>
      </c>
      <c r="L298" s="9" t="n">
        <v>625</v>
      </c>
      <c r="M298" s="9" t="n">
        <v>317</v>
      </c>
      <c r="N298" s="9" t="n">
        <v>318</v>
      </c>
      <c r="O298" s="9" t="n">
        <v>196</v>
      </c>
      <c r="P298" s="9" t="n">
        <v>203</v>
      </c>
      <c r="Q298" s="9" t="n">
        <v>106</v>
      </c>
      <c r="R298" s="9" t="n">
        <f aca="false">R297/31</f>
        <v>1</v>
      </c>
      <c r="S298" s="9" t="n">
        <f aca="false">S297/31</f>
        <v>1</v>
      </c>
      <c r="T298" s="9" t="n">
        <f aca="false">T297/28</f>
        <v>19</v>
      </c>
      <c r="U298" s="9" t="n">
        <f aca="false">U297/31</f>
        <v>18.8064516129032</v>
      </c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customFormat="false" ht="12.75" hidden="false" customHeight="false" outlineLevel="0" collapsed="false">
      <c r="C299" s="0" t="s">
        <v>4</v>
      </c>
      <c r="G299" s="5" t="n">
        <v>0</v>
      </c>
      <c r="H299" s="5" t="n">
        <v>0</v>
      </c>
      <c r="I299" s="5" t="n">
        <v>0</v>
      </c>
      <c r="J299" s="5" t="n">
        <v>0</v>
      </c>
      <c r="K299" s="5" t="n">
        <v>0</v>
      </c>
      <c r="L299" s="5" t="n">
        <v>0</v>
      </c>
      <c r="M299" s="5" t="n">
        <v>0</v>
      </c>
      <c r="N299" s="5" t="n">
        <v>0</v>
      </c>
      <c r="O299" s="5" t="n">
        <v>0</v>
      </c>
      <c r="P299" s="5" t="n">
        <v>0</v>
      </c>
      <c r="Q299" s="5" t="n">
        <v>0</v>
      </c>
      <c r="R299" s="5" t="n">
        <v>0</v>
      </c>
      <c r="S299" s="5" t="n">
        <v>0</v>
      </c>
      <c r="T299" s="5" t="n">
        <v>0</v>
      </c>
      <c r="U299" s="5" t="n">
        <v>0</v>
      </c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customFormat="false" ht="12.75" hidden="false" customHeight="false" outlineLevel="0" collapsed="false">
      <c r="C300" s="0" t="s">
        <v>5</v>
      </c>
      <c r="G300" s="5" t="n">
        <v>0</v>
      </c>
      <c r="H300" s="5" t="n">
        <v>0</v>
      </c>
      <c r="I300" s="5" t="n">
        <v>0</v>
      </c>
      <c r="J300" s="5" t="n">
        <v>0</v>
      </c>
      <c r="K300" s="5" t="n">
        <v>0</v>
      </c>
      <c r="L300" s="5" t="n">
        <v>0</v>
      </c>
      <c r="M300" s="5" t="n">
        <v>0</v>
      </c>
      <c r="N300" s="5" t="n">
        <v>0</v>
      </c>
      <c r="O300" s="5" t="n">
        <v>0</v>
      </c>
      <c r="P300" s="5" t="n">
        <v>0</v>
      </c>
      <c r="Q300" s="5" t="n">
        <v>0</v>
      </c>
      <c r="R300" s="5" t="n">
        <v>0</v>
      </c>
      <c r="S300" s="5" t="n">
        <v>0</v>
      </c>
      <c r="T300" s="5" t="n">
        <v>0</v>
      </c>
      <c r="U300" s="5" t="n">
        <v>0</v>
      </c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customFormat="false" ht="12.75" hidden="false" customHeight="false" outlineLevel="0" collapsed="false">
      <c r="C301" s="0" t="s">
        <v>4</v>
      </c>
      <c r="G301" s="5" t="n">
        <v>0</v>
      </c>
      <c r="H301" s="5" t="n">
        <v>0</v>
      </c>
      <c r="I301" s="5" t="n">
        <v>0</v>
      </c>
      <c r="J301" s="5" t="n">
        <v>0</v>
      </c>
      <c r="K301" s="5" t="n">
        <v>0</v>
      </c>
      <c r="L301" s="5" t="n">
        <v>0</v>
      </c>
      <c r="M301" s="5" t="n">
        <v>0</v>
      </c>
      <c r="N301" s="5" t="n">
        <v>0</v>
      </c>
      <c r="O301" s="5" t="n">
        <v>0</v>
      </c>
      <c r="P301" s="5" t="n">
        <v>0</v>
      </c>
      <c r="Q301" s="5" t="n">
        <v>0</v>
      </c>
      <c r="R301" s="5" t="n">
        <v>0</v>
      </c>
      <c r="S301" s="5" t="n">
        <v>0</v>
      </c>
      <c r="T301" s="5" t="n">
        <v>0</v>
      </c>
      <c r="U301" s="5" t="n">
        <v>0</v>
      </c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customFormat="false" ht="12.75" hidden="false" customHeight="false" outlineLevel="0" collapsed="false">
      <c r="C302" s="0" t="s">
        <v>6</v>
      </c>
      <c r="G302" s="4" t="s">
        <v>76</v>
      </c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customFormat="false" ht="12.75" hidden="false" customHeight="false" outlineLevel="0" collapsed="false"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customFormat="false" ht="12.75" hidden="false" customHeight="false" outlineLevel="0" collapsed="false">
      <c r="B304" s="3" t="s">
        <v>67</v>
      </c>
      <c r="C304" s="3" t="s">
        <v>77</v>
      </c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customFormat="false" ht="12.75" hidden="false" customHeight="false" outlineLevel="0" collapsed="false"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customFormat="false" ht="12.75" hidden="true" customHeight="false" outlineLevel="0" collapsed="false">
      <c r="C306" s="0" t="s">
        <v>3</v>
      </c>
      <c r="G306" s="6" t="n">
        <v>4403</v>
      </c>
      <c r="H306" s="6" t="n">
        <v>4341</v>
      </c>
      <c r="I306" s="6" t="n">
        <v>1758</v>
      </c>
      <c r="J306" s="6" t="n">
        <v>1535</v>
      </c>
      <c r="K306" s="6" t="n">
        <v>1235</v>
      </c>
      <c r="L306" s="6" t="n">
        <v>2081</v>
      </c>
      <c r="M306" s="6" t="n">
        <v>1049</v>
      </c>
      <c r="N306" s="0" t="n">
        <v>0</v>
      </c>
      <c r="O306" s="0" t="n">
        <v>0</v>
      </c>
      <c r="P306" s="0" t="n">
        <v>0</v>
      </c>
      <c r="Q306" s="0" t="n">
        <v>0</v>
      </c>
      <c r="R306" s="0" t="n">
        <v>0</v>
      </c>
      <c r="S306" s="0" t="n">
        <v>0</v>
      </c>
      <c r="T306" s="0" t="n">
        <v>0</v>
      </c>
      <c r="U306" s="0" t="n">
        <v>0</v>
      </c>
    </row>
    <row r="307" customFormat="false" ht="12.75" hidden="false" customHeight="false" outlineLevel="0" collapsed="false">
      <c r="A307" s="7"/>
      <c r="B307" s="7"/>
      <c r="C307" s="0" t="s">
        <v>3</v>
      </c>
      <c r="D307" s="7"/>
      <c r="E307" s="7"/>
      <c r="F307" s="7"/>
      <c r="G307" s="8" t="n">
        <f aca="false">G306/31</f>
        <v>142.032258064516</v>
      </c>
      <c r="H307" s="8" t="n">
        <f aca="false">H306/29</f>
        <v>149.689655172414</v>
      </c>
      <c r="I307" s="8" t="n">
        <f aca="false">I306/31</f>
        <v>56.7096774193548</v>
      </c>
      <c r="J307" s="8" t="n">
        <f aca="false">J306/30</f>
        <v>51.1666666666667</v>
      </c>
      <c r="K307" s="8" t="n">
        <f aca="false">K306/31</f>
        <v>39.8387096774194</v>
      </c>
      <c r="L307" s="8" t="n">
        <f aca="false">L306/30</f>
        <v>69.3666666666667</v>
      </c>
      <c r="M307" s="8" t="n">
        <f aca="false">M306/31</f>
        <v>33.8387096774194</v>
      </c>
      <c r="N307" s="8" t="n">
        <f aca="false">N306/31</f>
        <v>0</v>
      </c>
      <c r="O307" s="8" t="n">
        <f aca="false">O306/30</f>
        <v>0</v>
      </c>
      <c r="P307" s="8" t="n">
        <f aca="false">P306/31</f>
        <v>0</v>
      </c>
      <c r="Q307" s="8" t="n">
        <f aca="false">Q306/30</f>
        <v>0</v>
      </c>
      <c r="R307" s="8" t="n">
        <f aca="false">R306/31</f>
        <v>0</v>
      </c>
      <c r="S307" s="8" t="n">
        <f aca="false">S306/31</f>
        <v>0</v>
      </c>
      <c r="T307" s="8" t="n">
        <f aca="false">T306/28</f>
        <v>0</v>
      </c>
      <c r="U307" s="8" t="n">
        <f aca="false">U306/31</f>
        <v>0</v>
      </c>
    </row>
    <row r="308" customFormat="false" ht="12.75" hidden="false" customHeight="false" outlineLevel="0" collapsed="false">
      <c r="C308" s="0" t="s">
        <v>4</v>
      </c>
      <c r="G308" s="5" t="n">
        <v>0</v>
      </c>
      <c r="H308" s="5" t="n">
        <v>0</v>
      </c>
      <c r="I308" s="5" t="n">
        <v>0</v>
      </c>
      <c r="J308" s="5" t="n">
        <v>0</v>
      </c>
      <c r="K308" s="5" t="n">
        <v>0</v>
      </c>
      <c r="L308" s="5" t="n">
        <v>0</v>
      </c>
      <c r="M308" s="5" t="n">
        <v>0</v>
      </c>
      <c r="N308" s="5" t="n">
        <v>0</v>
      </c>
      <c r="O308" s="5" t="n">
        <v>0</v>
      </c>
      <c r="P308" s="5" t="n">
        <v>0</v>
      </c>
      <c r="Q308" s="5" t="n">
        <v>0</v>
      </c>
      <c r="R308" s="5" t="n">
        <v>0</v>
      </c>
      <c r="S308" s="5" t="n">
        <v>0</v>
      </c>
      <c r="T308" s="5" t="n">
        <v>0</v>
      </c>
      <c r="U308" s="5" t="n">
        <v>0</v>
      </c>
    </row>
    <row r="309" customFormat="false" ht="12.75" hidden="true" customHeight="false" outlineLevel="0" collapsed="false">
      <c r="C309" s="0" t="s">
        <v>5</v>
      </c>
      <c r="G309" s="6" t="n">
        <f aca="false">518+3200+1260+63</f>
        <v>5041</v>
      </c>
      <c r="H309" s="6" t="n">
        <f aca="false">469+2887+1260+63</f>
        <v>4679</v>
      </c>
      <c r="I309" s="6" t="n">
        <f aca="false">482+3187+1260+63</f>
        <v>4992</v>
      </c>
      <c r="J309" s="6" t="n">
        <f aca="false">463+3081+1260+62</f>
        <v>4866</v>
      </c>
      <c r="K309" s="6" t="n">
        <f aca="false">468+3139+1259+62</f>
        <v>4928</v>
      </c>
      <c r="L309" s="6" t="n">
        <f aca="false">452+3021+39+62</f>
        <v>3574</v>
      </c>
      <c r="M309" s="6" t="n">
        <f aca="false">466+3116+39+61</f>
        <v>3682</v>
      </c>
      <c r="N309" s="6" t="n">
        <f aca="false">464+3100+39+61</f>
        <v>3664</v>
      </c>
      <c r="O309" s="6" t="n">
        <f aca="false">438+2986+39+61</f>
        <v>3524</v>
      </c>
      <c r="P309" s="6" t="n">
        <f aca="false">449+3069+39+61</f>
        <v>3618</v>
      </c>
      <c r="Q309" s="6" t="n">
        <f aca="false">433+2956+38</f>
        <v>3427</v>
      </c>
      <c r="R309" s="6" t="n">
        <f aca="false">447+2387+38</f>
        <v>2872</v>
      </c>
      <c r="S309" s="6" t="n">
        <f aca="false">406+2364</f>
        <v>2770</v>
      </c>
      <c r="T309" s="6" t="n">
        <f aca="false">344+2125</f>
        <v>2469</v>
      </c>
      <c r="U309" s="6" t="n">
        <f aca="false">369+1629</f>
        <v>1998</v>
      </c>
    </row>
    <row r="310" customFormat="false" ht="12.75" hidden="false" customHeight="false" outlineLevel="0" collapsed="false">
      <c r="A310" s="7"/>
      <c r="B310" s="7"/>
      <c r="C310" s="0" t="s">
        <v>5</v>
      </c>
      <c r="D310" s="7"/>
      <c r="E310" s="7"/>
      <c r="F310" s="7"/>
      <c r="G310" s="8" t="n">
        <f aca="false">G309/31</f>
        <v>162.612903225806</v>
      </c>
      <c r="H310" s="8" t="n">
        <v>166</v>
      </c>
      <c r="I310" s="8" t="n">
        <f aca="false">I309/31</f>
        <v>161.032258064516</v>
      </c>
      <c r="J310" s="8" t="n">
        <f aca="false">J309/30</f>
        <v>162.2</v>
      </c>
      <c r="K310" s="8" t="n">
        <f aca="false">K309/31</f>
        <v>158.967741935484</v>
      </c>
      <c r="L310" s="8" t="n">
        <f aca="false">L309/30</f>
        <v>119.133333333333</v>
      </c>
      <c r="M310" s="8" t="n">
        <f aca="false">M309/31</f>
        <v>118.774193548387</v>
      </c>
      <c r="N310" s="8" t="n">
        <f aca="false">N309/31</f>
        <v>118.193548387097</v>
      </c>
      <c r="O310" s="8" t="n">
        <f aca="false">O309/30</f>
        <v>117.466666666667</v>
      </c>
      <c r="P310" s="8" t="n">
        <f aca="false">P309/31</f>
        <v>116.709677419355</v>
      </c>
      <c r="Q310" s="8" t="n">
        <f aca="false">Q309/30</f>
        <v>114.233333333333</v>
      </c>
      <c r="R310" s="8" t="n">
        <f aca="false">R309/31</f>
        <v>92.6451612903226</v>
      </c>
      <c r="S310" s="8" t="n">
        <f aca="false">S309/31</f>
        <v>89.3548387096774</v>
      </c>
      <c r="T310" s="8" t="n">
        <f aca="false">T309/28</f>
        <v>88.1785714285714</v>
      </c>
      <c r="U310" s="8" t="n">
        <f aca="false">U309/31</f>
        <v>64.4516129032258</v>
      </c>
    </row>
    <row r="311" customFormat="false" ht="12.75" hidden="false" customHeight="false" outlineLevel="0" collapsed="false">
      <c r="C311" s="0" t="s">
        <v>4</v>
      </c>
      <c r="G311" s="5" t="n">
        <v>123</v>
      </c>
      <c r="H311" s="5" t="n">
        <v>123</v>
      </c>
      <c r="I311" s="5" t="n">
        <v>123</v>
      </c>
      <c r="J311" s="5" t="n">
        <v>123</v>
      </c>
      <c r="K311" s="5" t="n">
        <v>123</v>
      </c>
      <c r="L311" s="5" t="n">
        <v>123</v>
      </c>
      <c r="M311" s="5" t="n">
        <v>123</v>
      </c>
      <c r="N311" s="5" t="n">
        <v>123</v>
      </c>
      <c r="O311" s="5" t="n">
        <v>123</v>
      </c>
      <c r="P311" s="5" t="n">
        <v>123</v>
      </c>
      <c r="Q311" s="5" t="n">
        <v>0</v>
      </c>
      <c r="R311" s="5" t="n">
        <v>0</v>
      </c>
      <c r="S311" s="5" t="n">
        <v>0</v>
      </c>
      <c r="T311" s="5" t="n">
        <v>0</v>
      </c>
      <c r="U311" s="5" t="n">
        <v>0</v>
      </c>
    </row>
    <row r="312" customFormat="false" ht="12.75" hidden="false" customHeight="false" outlineLevel="0" collapsed="false">
      <c r="C312" s="0" t="s">
        <v>6</v>
      </c>
      <c r="G312" s="4" t="s">
        <v>78</v>
      </c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customFormat="false" ht="12.75" hidden="false" customHeight="false" outlineLevel="0" collapsed="false"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customFormat="false" ht="12.75" hidden="false" customHeight="false" outlineLevel="0" collapsed="false">
      <c r="B314" s="3" t="s">
        <v>67</v>
      </c>
      <c r="C314" s="3" t="s">
        <v>79</v>
      </c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customFormat="false" ht="12.75" hidden="false" customHeight="false" outlineLevel="0" collapsed="false"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customFormat="false" ht="12.75" hidden="true" customHeight="false" outlineLevel="0" collapsed="false">
      <c r="C316" s="0" t="s">
        <v>3</v>
      </c>
      <c r="G316" s="6" t="n">
        <v>11071</v>
      </c>
      <c r="H316" s="6" t="n">
        <v>10456</v>
      </c>
      <c r="I316" s="6" t="n">
        <v>5570</v>
      </c>
      <c r="J316" s="6" t="n">
        <v>10029</v>
      </c>
      <c r="K316" s="6" t="n">
        <v>7961</v>
      </c>
      <c r="L316" s="6" t="n">
        <v>7265</v>
      </c>
      <c r="M316" s="6" t="n">
        <v>7224</v>
      </c>
      <c r="N316" s="6" t="n">
        <v>8552</v>
      </c>
      <c r="O316" s="6" t="n">
        <v>8172</v>
      </c>
      <c r="P316" s="6" t="n">
        <v>8172</v>
      </c>
      <c r="Q316" s="6" t="n">
        <v>8415</v>
      </c>
      <c r="R316" s="6" t="n">
        <v>8675</v>
      </c>
      <c r="S316" s="6" t="n">
        <v>8625</v>
      </c>
      <c r="T316" s="6" t="n">
        <v>7774</v>
      </c>
      <c r="U316" s="6" t="n">
        <v>8675</v>
      </c>
    </row>
    <row r="317" customFormat="false" ht="12.75" hidden="false" customHeight="false" outlineLevel="0" collapsed="false">
      <c r="A317" s="7"/>
      <c r="B317" s="7"/>
      <c r="C317" s="0" t="s">
        <v>3</v>
      </c>
      <c r="D317" s="7"/>
      <c r="E317" s="7"/>
      <c r="F317" s="7"/>
      <c r="G317" s="8" t="n">
        <f aca="false">G316/31</f>
        <v>357.129032258065</v>
      </c>
      <c r="H317" s="8" t="n">
        <v>654</v>
      </c>
      <c r="I317" s="8" t="n">
        <v>454</v>
      </c>
      <c r="J317" s="8" t="n">
        <v>418</v>
      </c>
      <c r="K317" s="8" t="n">
        <v>337</v>
      </c>
      <c r="L317" s="8" t="n">
        <v>326</v>
      </c>
      <c r="M317" s="8" t="n">
        <v>314</v>
      </c>
      <c r="N317" s="8" t="n">
        <v>357</v>
      </c>
      <c r="O317" s="8" t="n">
        <v>356</v>
      </c>
      <c r="P317" s="8" t="n">
        <v>344</v>
      </c>
      <c r="Q317" s="8" t="n">
        <v>364</v>
      </c>
      <c r="R317" s="8" t="n">
        <f aca="false">R316/31</f>
        <v>279.838709677419</v>
      </c>
      <c r="S317" s="8" t="n">
        <f aca="false">S316/31</f>
        <v>278.225806451613</v>
      </c>
      <c r="T317" s="8" t="n">
        <f aca="false">T316/28</f>
        <v>277.642857142857</v>
      </c>
      <c r="U317" s="8" t="n">
        <f aca="false">U316/31</f>
        <v>279.838709677419</v>
      </c>
    </row>
    <row r="318" customFormat="false" ht="12.75" hidden="false" customHeight="false" outlineLevel="0" collapsed="false">
      <c r="C318" s="0" t="s">
        <v>4</v>
      </c>
      <c r="G318" s="5" t="n">
        <v>0</v>
      </c>
      <c r="H318" s="5" t="n">
        <v>0</v>
      </c>
      <c r="I318" s="5" t="n">
        <v>0</v>
      </c>
      <c r="J318" s="5" t="n">
        <v>0</v>
      </c>
      <c r="K318" s="5" t="n">
        <v>0</v>
      </c>
      <c r="L318" s="5" t="n">
        <v>0</v>
      </c>
      <c r="M318" s="5" t="n">
        <v>0</v>
      </c>
      <c r="N318" s="5" t="n">
        <v>0</v>
      </c>
      <c r="O318" s="5" t="n">
        <v>0</v>
      </c>
      <c r="P318" s="5" t="n">
        <v>0</v>
      </c>
      <c r="Q318" s="5" t="n">
        <v>0</v>
      </c>
      <c r="R318" s="5" t="n">
        <v>0</v>
      </c>
      <c r="S318" s="5" t="n">
        <v>0</v>
      </c>
      <c r="T318" s="5" t="n">
        <v>0</v>
      </c>
      <c r="U318" s="5" t="n">
        <v>0</v>
      </c>
    </row>
    <row r="319" customFormat="false" ht="12.75" hidden="true" customHeight="false" outlineLevel="0" collapsed="false">
      <c r="C319" s="0" t="s">
        <v>5</v>
      </c>
      <c r="G319" s="6" t="n">
        <f aca="false">1719+327+3929</f>
        <v>5975</v>
      </c>
      <c r="H319" s="6" t="n">
        <f aca="false">1505+295+3538</f>
        <v>5338</v>
      </c>
      <c r="I319" s="6" t="n">
        <f aca="false">1173+303+3906</f>
        <v>5382</v>
      </c>
      <c r="J319" s="6" t="n">
        <f aca="false">721+291+3776</f>
        <v>4788</v>
      </c>
      <c r="K319" s="6" t="n">
        <f aca="false">357+294+3848</f>
        <v>4499</v>
      </c>
      <c r="L319" s="6" t="n">
        <f aca="false">179+284+3703</f>
        <v>4166</v>
      </c>
      <c r="M319" s="6" t="n">
        <f aca="false">167+293+3819</f>
        <v>4279</v>
      </c>
      <c r="N319" s="6" t="n">
        <f aca="false">168+291+3800</f>
        <v>4259</v>
      </c>
      <c r="O319" s="6" t="n">
        <f aca="false">213+275+3660</f>
        <v>4148</v>
      </c>
      <c r="P319" s="6" t="n">
        <f aca="false">353+282+3761</f>
        <v>4396</v>
      </c>
      <c r="Q319" s="6" t="n">
        <f aca="false">391+272+3624</f>
        <v>4287</v>
      </c>
      <c r="R319" s="6" t="n">
        <f aca="false">527+281+2926</f>
        <v>3734</v>
      </c>
      <c r="S319" s="6" t="n">
        <f aca="false">249+255+2898</f>
        <v>3402</v>
      </c>
      <c r="T319" s="6" t="n">
        <f aca="false">113+216+2605</f>
        <v>2934</v>
      </c>
      <c r="U319" s="6" t="n">
        <f aca="false">52+232+1996</f>
        <v>2280</v>
      </c>
    </row>
    <row r="320" customFormat="false" ht="12.75" hidden="false" customHeight="false" outlineLevel="0" collapsed="false">
      <c r="A320" s="7"/>
      <c r="B320" s="7"/>
      <c r="C320" s="0" t="s">
        <v>5</v>
      </c>
      <c r="D320" s="7"/>
      <c r="E320" s="7"/>
      <c r="F320" s="7"/>
      <c r="G320" s="8" t="n">
        <v>158</v>
      </c>
      <c r="H320" s="8" t="n">
        <v>156</v>
      </c>
      <c r="I320" s="8" t="n">
        <v>152</v>
      </c>
      <c r="J320" s="8" t="n">
        <f aca="false">J319/30</f>
        <v>159.6</v>
      </c>
      <c r="K320" s="8" t="n">
        <f aca="false">K319/31</f>
        <v>145.129032258065</v>
      </c>
      <c r="L320" s="8" t="n">
        <f aca="false">L319/30</f>
        <v>138.866666666667</v>
      </c>
      <c r="M320" s="8" t="n">
        <f aca="false">M319/31</f>
        <v>138.032258064516</v>
      </c>
      <c r="N320" s="8" t="n">
        <f aca="false">N319/31</f>
        <v>137.387096774194</v>
      </c>
      <c r="O320" s="8" t="n">
        <f aca="false">O319/30</f>
        <v>138.266666666667</v>
      </c>
      <c r="P320" s="8" t="n">
        <f aca="false">P319/31</f>
        <v>141.806451612903</v>
      </c>
      <c r="Q320" s="8" t="n">
        <f aca="false">Q319/30</f>
        <v>142.9</v>
      </c>
      <c r="R320" s="8" t="n">
        <f aca="false">R319/31</f>
        <v>120.451612903226</v>
      </c>
      <c r="S320" s="8" t="n">
        <f aca="false">S319/31</f>
        <v>109.741935483871</v>
      </c>
      <c r="T320" s="8" t="n">
        <f aca="false">T319/28</f>
        <v>104.785714285714</v>
      </c>
      <c r="U320" s="8" t="n">
        <f aca="false">U319/31</f>
        <v>73.5483870967742</v>
      </c>
    </row>
    <row r="321" customFormat="false" ht="12.75" hidden="false" customHeight="false" outlineLevel="0" collapsed="false">
      <c r="C321" s="0" t="s">
        <v>4</v>
      </c>
      <c r="G321" s="5" t="n">
        <v>218</v>
      </c>
      <c r="H321" s="5" t="n">
        <v>218</v>
      </c>
      <c r="I321" s="5" t="n">
        <v>218</v>
      </c>
      <c r="J321" s="5" t="n">
        <v>138</v>
      </c>
      <c r="K321" s="5" t="n">
        <v>138</v>
      </c>
      <c r="L321" s="5" t="n">
        <v>138</v>
      </c>
      <c r="M321" s="5" t="n">
        <v>138</v>
      </c>
      <c r="N321" s="5" t="n">
        <v>138</v>
      </c>
      <c r="O321" s="5" t="n">
        <v>138</v>
      </c>
      <c r="P321" s="5" t="n">
        <v>138</v>
      </c>
      <c r="Q321" s="5" t="n">
        <v>0</v>
      </c>
      <c r="R321" s="5" t="n">
        <v>0</v>
      </c>
      <c r="S321" s="5" t="n">
        <v>0</v>
      </c>
      <c r="T321" s="5" t="n">
        <v>0</v>
      </c>
      <c r="U321" s="5" t="n">
        <v>0</v>
      </c>
    </row>
    <row r="322" customFormat="false" ht="12.75" hidden="false" customHeight="false" outlineLevel="0" collapsed="false">
      <c r="C322" s="0" t="s">
        <v>6</v>
      </c>
      <c r="G322" s="4" t="s">
        <v>80</v>
      </c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customFormat="false" ht="12.75" hidden="false" customHeight="false" outlineLevel="0" collapsed="false"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customFormat="false" ht="12.75" hidden="false" customHeight="false" outlineLevel="0" collapsed="false">
      <c r="B324" s="3" t="s">
        <v>67</v>
      </c>
      <c r="C324" s="3" t="s">
        <v>81</v>
      </c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customFormat="false" ht="12.75" hidden="false" customHeight="false" outlineLevel="0" collapsed="false"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customFormat="false" ht="12.75" hidden="false" customHeight="false" outlineLevel="0" collapsed="false">
      <c r="C326" s="0" t="s">
        <v>3</v>
      </c>
      <c r="G326" s="5" t="n">
        <v>0</v>
      </c>
      <c r="H326" s="5" t="n">
        <v>0</v>
      </c>
      <c r="I326" s="5" t="n">
        <v>0</v>
      </c>
      <c r="J326" s="5" t="n">
        <v>0</v>
      </c>
      <c r="K326" s="5" t="n">
        <v>0</v>
      </c>
      <c r="L326" s="5" t="n">
        <v>0</v>
      </c>
      <c r="M326" s="5" t="n">
        <v>0</v>
      </c>
      <c r="N326" s="5" t="n">
        <v>0</v>
      </c>
      <c r="O326" s="5" t="n">
        <v>0</v>
      </c>
      <c r="P326" s="5" t="n">
        <v>0</v>
      </c>
      <c r="Q326" s="5" t="n">
        <v>0</v>
      </c>
      <c r="R326" s="5" t="n">
        <v>0</v>
      </c>
      <c r="S326" s="5" t="n">
        <v>0</v>
      </c>
      <c r="T326" s="5" t="n">
        <v>0</v>
      </c>
      <c r="U326" s="5" t="n">
        <v>0</v>
      </c>
    </row>
    <row r="327" customFormat="false" ht="12.75" hidden="false" customHeight="false" outlineLevel="0" collapsed="false">
      <c r="C327" s="0" t="s">
        <v>4</v>
      </c>
      <c r="G327" s="5" t="n">
        <v>0</v>
      </c>
      <c r="H327" s="5" t="n">
        <v>0</v>
      </c>
      <c r="I327" s="5" t="n">
        <v>0</v>
      </c>
      <c r="J327" s="5" t="n">
        <v>0</v>
      </c>
      <c r="K327" s="5" t="n">
        <v>0</v>
      </c>
      <c r="L327" s="5" t="n">
        <v>0</v>
      </c>
      <c r="M327" s="5" t="n">
        <v>0</v>
      </c>
      <c r="N327" s="5" t="n">
        <v>0</v>
      </c>
      <c r="O327" s="5" t="n">
        <v>0</v>
      </c>
      <c r="P327" s="5" t="n">
        <v>0</v>
      </c>
      <c r="Q327" s="5" t="n">
        <v>0</v>
      </c>
      <c r="R327" s="5" t="n">
        <v>0</v>
      </c>
      <c r="S327" s="5" t="n">
        <v>0</v>
      </c>
      <c r="T327" s="5" t="n">
        <v>0</v>
      </c>
      <c r="U327" s="5" t="n">
        <v>0</v>
      </c>
    </row>
    <row r="328" customFormat="false" ht="12.75" hidden="false" customHeight="false" outlineLevel="0" collapsed="false">
      <c r="C328" s="0" t="s">
        <v>5</v>
      </c>
      <c r="G328" s="5" t="n">
        <v>0</v>
      </c>
      <c r="H328" s="5" t="n">
        <v>0</v>
      </c>
      <c r="I328" s="5" t="n">
        <v>0</v>
      </c>
      <c r="J328" s="5" t="n">
        <v>0</v>
      </c>
      <c r="K328" s="5" t="n">
        <v>0</v>
      </c>
      <c r="L328" s="5" t="n">
        <v>0</v>
      </c>
      <c r="M328" s="5" t="n">
        <v>0</v>
      </c>
      <c r="N328" s="5" t="n">
        <v>0</v>
      </c>
      <c r="O328" s="5" t="n">
        <v>0</v>
      </c>
      <c r="P328" s="5" t="n">
        <v>0</v>
      </c>
      <c r="Q328" s="5" t="n">
        <v>0</v>
      </c>
      <c r="R328" s="5" t="n">
        <v>0</v>
      </c>
      <c r="S328" s="5" t="n">
        <v>0</v>
      </c>
      <c r="T328" s="5" t="n">
        <v>0</v>
      </c>
      <c r="U328" s="5" t="n">
        <v>0</v>
      </c>
    </row>
    <row r="329" customFormat="false" ht="12.75" hidden="false" customHeight="false" outlineLevel="0" collapsed="false">
      <c r="C329" s="0" t="s">
        <v>4</v>
      </c>
      <c r="G329" s="5" t="n">
        <v>0</v>
      </c>
      <c r="H329" s="5" t="n">
        <v>0</v>
      </c>
      <c r="I329" s="5" t="n">
        <v>0</v>
      </c>
      <c r="J329" s="5" t="n">
        <v>0</v>
      </c>
      <c r="K329" s="5" t="n">
        <v>0</v>
      </c>
      <c r="L329" s="5" t="n">
        <v>0</v>
      </c>
      <c r="M329" s="5" t="n">
        <v>0</v>
      </c>
      <c r="N329" s="5" t="n">
        <v>0</v>
      </c>
      <c r="O329" s="5" t="n">
        <v>0</v>
      </c>
      <c r="P329" s="5" t="n">
        <v>0</v>
      </c>
      <c r="Q329" s="5" t="n">
        <v>0</v>
      </c>
      <c r="R329" s="5" t="n">
        <v>0</v>
      </c>
      <c r="S329" s="5" t="n">
        <v>0</v>
      </c>
      <c r="T329" s="5" t="n">
        <v>0</v>
      </c>
      <c r="U329" s="5" t="n">
        <v>0</v>
      </c>
    </row>
    <row r="330" customFormat="false" ht="12.75" hidden="false" customHeight="false" outlineLevel="0" collapsed="false">
      <c r="C330" s="0" t="s">
        <v>6</v>
      </c>
      <c r="G330" s="4" t="s">
        <v>82</v>
      </c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customFormat="false" ht="12.75" hidden="false" customHeight="false" outlineLevel="0" collapsed="false"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customFormat="false" ht="12.75" hidden="false" customHeight="false" outlineLevel="0" collapsed="false">
      <c r="B332" s="3" t="s">
        <v>83</v>
      </c>
      <c r="C332" s="3" t="s">
        <v>84</v>
      </c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customFormat="false" ht="12.75" hidden="false" customHeight="false" outlineLevel="0" collapsed="false"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customFormat="false" ht="12.75" hidden="true" customHeight="false" outlineLevel="0" collapsed="false">
      <c r="C334" s="0" t="s">
        <v>3</v>
      </c>
      <c r="G334" s="9" t="n">
        <v>256158</v>
      </c>
      <c r="H334" s="9" t="n">
        <v>234049</v>
      </c>
      <c r="I334" s="9" t="n">
        <v>235688</v>
      </c>
      <c r="J334" s="9" t="n">
        <v>161685</v>
      </c>
      <c r="K334" s="9" t="n">
        <v>153927</v>
      </c>
      <c r="L334" s="9" t="n">
        <v>106834</v>
      </c>
      <c r="M334" s="9" t="n">
        <v>46942</v>
      </c>
      <c r="N334" s="9" t="n">
        <v>52374</v>
      </c>
      <c r="O334" s="9" t="n">
        <v>51373</v>
      </c>
      <c r="P334" s="9" t="n">
        <v>51314</v>
      </c>
      <c r="Q334" s="9" t="n">
        <v>17488</v>
      </c>
      <c r="R334" s="9" t="n">
        <v>12214</v>
      </c>
      <c r="S334" s="9" t="n">
        <v>12307</v>
      </c>
      <c r="T334" s="9" t="n">
        <v>10808</v>
      </c>
      <c r="U334" s="9" t="n">
        <v>12803</v>
      </c>
      <c r="V334" s="5"/>
      <c r="W334" s="5"/>
      <c r="X334" s="5"/>
      <c r="Y334" s="5"/>
    </row>
    <row r="335" customFormat="false" ht="12.75" hidden="false" customHeight="false" outlineLevel="0" collapsed="false">
      <c r="A335" s="7"/>
      <c r="B335" s="7"/>
      <c r="C335" s="0" t="s">
        <v>3</v>
      </c>
      <c r="D335" s="7"/>
      <c r="E335" s="7"/>
      <c r="F335" s="7"/>
      <c r="G335" s="9" t="n">
        <v>7045</v>
      </c>
      <c r="H335" s="9" t="n">
        <v>7950</v>
      </c>
      <c r="I335" s="9" t="n">
        <v>7624</v>
      </c>
      <c r="J335" s="9" t="n">
        <v>5307</v>
      </c>
      <c r="K335" s="9" t="n">
        <v>5040</v>
      </c>
      <c r="L335" s="9" t="n">
        <v>3531</v>
      </c>
      <c r="M335" s="9" t="n">
        <v>1518</v>
      </c>
      <c r="N335" s="9" t="n">
        <v>1760</v>
      </c>
      <c r="O335" s="9" t="n">
        <v>1819</v>
      </c>
      <c r="P335" s="9" t="n">
        <v>1839</v>
      </c>
      <c r="Q335" s="9" t="n">
        <v>821</v>
      </c>
      <c r="R335" s="9" t="n">
        <v>478</v>
      </c>
      <c r="S335" s="9" t="n">
        <v>520</v>
      </c>
      <c r="T335" s="9" t="n">
        <v>482</v>
      </c>
      <c r="U335" s="9" t="n">
        <v>502</v>
      </c>
      <c r="V335" s="5"/>
      <c r="W335" s="5"/>
      <c r="X335" s="5"/>
      <c r="Y335" s="5"/>
    </row>
    <row r="336" customFormat="false" ht="12.75" hidden="false" customHeight="false" outlineLevel="0" collapsed="false">
      <c r="C336" s="0" t="s">
        <v>4</v>
      </c>
      <c r="G336" s="5" t="n">
        <v>0</v>
      </c>
      <c r="H336" s="5" t="n">
        <v>0</v>
      </c>
      <c r="I336" s="5" t="n">
        <v>0</v>
      </c>
      <c r="J336" s="5" t="n">
        <v>0</v>
      </c>
      <c r="K336" s="5" t="n">
        <v>0</v>
      </c>
      <c r="L336" s="5" t="n">
        <v>0</v>
      </c>
      <c r="M336" s="5" t="n">
        <v>0</v>
      </c>
      <c r="N336" s="5" t="n">
        <v>0</v>
      </c>
      <c r="O336" s="5" t="n">
        <v>0</v>
      </c>
      <c r="P336" s="5" t="n">
        <v>0</v>
      </c>
      <c r="Q336" s="5" t="n">
        <v>0</v>
      </c>
      <c r="R336" s="5" t="n">
        <v>0</v>
      </c>
      <c r="S336" s="5" t="n">
        <v>0</v>
      </c>
      <c r="T336" s="5" t="n">
        <v>0</v>
      </c>
      <c r="U336" s="5" t="n">
        <v>0</v>
      </c>
      <c r="V336" s="5"/>
      <c r="W336" s="5"/>
      <c r="X336" s="5"/>
      <c r="Y336" s="5"/>
    </row>
    <row r="337" customFormat="false" ht="12.75" hidden="true" customHeight="false" outlineLevel="0" collapsed="false">
      <c r="C337" s="0" t="s">
        <v>5</v>
      </c>
      <c r="G337" s="9" t="n">
        <v>66678</v>
      </c>
      <c r="H337" s="9" t="n">
        <v>55419</v>
      </c>
      <c r="I337" s="9" t="n">
        <v>47971</v>
      </c>
      <c r="J337" s="9" t="n">
        <v>31127</v>
      </c>
      <c r="K337" s="9" t="n">
        <v>20039</v>
      </c>
      <c r="L337" s="9" t="n">
        <v>13200</v>
      </c>
      <c r="M337" s="9" t="n">
        <v>11938</v>
      </c>
      <c r="N337" s="9" t="n">
        <v>12146</v>
      </c>
      <c r="O337" s="9" t="n">
        <v>14493</v>
      </c>
      <c r="P337" s="9" t="n">
        <v>26251</v>
      </c>
      <c r="Q337" s="9" t="n">
        <v>1103</v>
      </c>
      <c r="R337" s="9" t="n">
        <v>1533</v>
      </c>
      <c r="S337" s="9" t="n">
        <v>1743</v>
      </c>
      <c r="T337" s="9" t="n">
        <v>1481</v>
      </c>
      <c r="U337" s="9" t="n">
        <v>1260</v>
      </c>
      <c r="V337" s="5"/>
      <c r="W337" s="5"/>
      <c r="X337" s="5"/>
      <c r="Y337" s="5"/>
    </row>
    <row r="338" customFormat="false" ht="12.75" hidden="false" customHeight="false" outlineLevel="0" collapsed="false">
      <c r="A338" s="7"/>
      <c r="B338" s="7"/>
      <c r="C338" s="0" t="s">
        <v>5</v>
      </c>
      <c r="D338" s="7"/>
      <c r="E338" s="7"/>
      <c r="F338" s="7"/>
      <c r="G338" s="9" t="n">
        <v>987</v>
      </c>
      <c r="H338" s="9" t="n">
        <v>1372</v>
      </c>
      <c r="I338" s="9" t="n">
        <v>964</v>
      </c>
      <c r="J338" s="9" t="n">
        <v>1005</v>
      </c>
      <c r="K338" s="9" t="n">
        <v>559</v>
      </c>
      <c r="L338" s="9" t="n">
        <v>335</v>
      </c>
      <c r="M338" s="9" t="n">
        <v>269</v>
      </c>
      <c r="N338" s="9" t="n">
        <v>268</v>
      </c>
      <c r="O338" s="9" t="n">
        <v>387</v>
      </c>
      <c r="P338" s="9" t="n">
        <v>798</v>
      </c>
      <c r="Q338" s="9" t="n">
        <v>34</v>
      </c>
      <c r="R338" s="9" t="n">
        <v>46</v>
      </c>
      <c r="S338" s="9" t="n">
        <v>52</v>
      </c>
      <c r="T338" s="9" t="n">
        <v>49</v>
      </c>
      <c r="U338" s="9" t="n">
        <v>38</v>
      </c>
      <c r="V338" s="5"/>
      <c r="W338" s="5"/>
      <c r="X338" s="5"/>
      <c r="Y338" s="5"/>
    </row>
    <row r="339" customFormat="false" ht="12.75" hidden="false" customHeight="false" outlineLevel="0" collapsed="false">
      <c r="C339" s="0" t="s">
        <v>4</v>
      </c>
      <c r="G339" s="5" t="n">
        <v>5000</v>
      </c>
      <c r="H339" s="5" t="n">
        <v>5000</v>
      </c>
      <c r="I339" s="5" t="n">
        <v>5000</v>
      </c>
      <c r="J339" s="5" t="n">
        <v>5000</v>
      </c>
      <c r="K339" s="5" t="n">
        <v>5000</v>
      </c>
      <c r="L339" s="5" t="n">
        <v>5000</v>
      </c>
      <c r="M339" s="5" t="n">
        <v>5000</v>
      </c>
      <c r="N339" s="5" t="n">
        <v>5000</v>
      </c>
      <c r="O339" s="5" t="n">
        <v>5000</v>
      </c>
      <c r="P339" s="5" t="n">
        <v>5000</v>
      </c>
      <c r="Q339" s="5" t="n">
        <v>5000</v>
      </c>
      <c r="R339" s="5" t="n">
        <v>5000</v>
      </c>
      <c r="S339" s="5" t="n">
        <v>5000</v>
      </c>
      <c r="T339" s="5" t="n">
        <v>5000</v>
      </c>
      <c r="U339" s="5" t="n">
        <v>5000</v>
      </c>
      <c r="V339" s="5"/>
      <c r="W339" s="5"/>
      <c r="X339" s="5"/>
      <c r="Y339" s="5"/>
    </row>
    <row r="340" customFormat="false" ht="12.75" hidden="false" customHeight="false" outlineLevel="0" collapsed="false">
      <c r="C340" s="0" t="s">
        <v>6</v>
      </c>
      <c r="G340" s="4" t="s">
        <v>85</v>
      </c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customFormat="false" ht="12.75" hidden="false" customHeight="false" outlineLevel="0" collapsed="false"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customFormat="false" ht="12.75" hidden="false" customHeight="false" outlineLevel="0" collapsed="false">
      <c r="B342" s="3" t="s">
        <v>83</v>
      </c>
      <c r="C342" s="3" t="s">
        <v>86</v>
      </c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customFormat="false" ht="12.75" hidden="false" customHeight="false" outlineLevel="0" collapsed="false"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customFormat="false" ht="12.75" hidden="true" customHeight="false" outlineLevel="0" collapsed="false">
      <c r="C344" s="0" t="s">
        <v>3</v>
      </c>
      <c r="G344" s="9" t="n">
        <v>36005</v>
      </c>
      <c r="H344" s="9" t="n">
        <v>32181</v>
      </c>
      <c r="I344" s="9" t="n">
        <v>25513</v>
      </c>
      <c r="J344" s="9" t="n">
        <v>12533</v>
      </c>
      <c r="K344" s="9" t="n">
        <v>11274</v>
      </c>
      <c r="L344" s="9" t="n">
        <v>9816</v>
      </c>
      <c r="M344" s="9" t="n">
        <v>9150</v>
      </c>
      <c r="N344" s="9" t="n">
        <v>9151</v>
      </c>
      <c r="O344" s="9" t="n">
        <v>8834</v>
      </c>
      <c r="P344" s="9" t="n">
        <v>9880</v>
      </c>
      <c r="Q344" s="9" t="n">
        <v>1610</v>
      </c>
      <c r="R344" s="9" t="n">
        <v>2840</v>
      </c>
      <c r="S344" s="9" t="n">
        <v>3127</v>
      </c>
      <c r="T344" s="9" t="n">
        <v>3200</v>
      </c>
      <c r="U344" s="9" t="n">
        <v>3400</v>
      </c>
      <c r="V344" s="5"/>
      <c r="W344" s="5"/>
      <c r="X344" s="5"/>
      <c r="Y344" s="5"/>
      <c r="Z344" s="5"/>
      <c r="AA344" s="5"/>
      <c r="AB344" s="5"/>
    </row>
    <row r="345" customFormat="false" ht="12.75" hidden="false" customHeight="false" outlineLevel="0" collapsed="false">
      <c r="A345" s="7"/>
      <c r="B345" s="7"/>
      <c r="C345" s="0" t="s">
        <v>3</v>
      </c>
      <c r="D345" s="7"/>
      <c r="E345" s="7"/>
      <c r="F345" s="7"/>
      <c r="G345" s="9" t="n">
        <v>22129</v>
      </c>
      <c r="H345" s="9" t="n">
        <v>18146</v>
      </c>
      <c r="I345" s="9" t="n">
        <v>17575</v>
      </c>
      <c r="J345" s="9" t="n">
        <v>482</v>
      </c>
      <c r="K345" s="9" t="n">
        <v>415</v>
      </c>
      <c r="L345" s="9" t="n">
        <v>398</v>
      </c>
      <c r="M345" s="9" t="n">
        <v>316</v>
      </c>
      <c r="N345" s="9" t="n">
        <v>334</v>
      </c>
      <c r="O345" s="9" t="n">
        <v>359</v>
      </c>
      <c r="P345" s="9" t="n">
        <v>399</v>
      </c>
      <c r="Q345" s="9" t="n">
        <v>421</v>
      </c>
      <c r="R345" s="9" t="n">
        <v>414</v>
      </c>
      <c r="S345" s="9" t="n">
        <v>423</v>
      </c>
      <c r="T345" s="9" t="n">
        <v>470</v>
      </c>
      <c r="U345" s="9" t="n">
        <v>413</v>
      </c>
      <c r="V345" s="5"/>
      <c r="W345" s="5"/>
      <c r="X345" s="5"/>
      <c r="Y345" s="5"/>
      <c r="Z345" s="5"/>
      <c r="AA345" s="5"/>
      <c r="AB345" s="5"/>
    </row>
    <row r="346" customFormat="false" ht="12.75" hidden="false" customHeight="false" outlineLevel="0" collapsed="false">
      <c r="C346" s="0" t="s">
        <v>4</v>
      </c>
      <c r="G346" s="5" t="n">
        <v>0</v>
      </c>
      <c r="H346" s="5" t="n">
        <v>0</v>
      </c>
      <c r="I346" s="5" t="n">
        <v>0</v>
      </c>
      <c r="J346" s="5" t="n">
        <v>0</v>
      </c>
      <c r="K346" s="5" t="n">
        <v>0</v>
      </c>
      <c r="L346" s="5" t="n">
        <v>0</v>
      </c>
      <c r="M346" s="5" t="n">
        <v>0</v>
      </c>
      <c r="N346" s="5" t="n">
        <v>0</v>
      </c>
      <c r="O346" s="5" t="n">
        <v>0</v>
      </c>
      <c r="P346" s="5" t="n">
        <v>0</v>
      </c>
      <c r="Q346" s="5" t="n">
        <v>0</v>
      </c>
      <c r="R346" s="5" t="n">
        <v>0</v>
      </c>
      <c r="S346" s="5" t="n">
        <v>0</v>
      </c>
      <c r="T346" s="5" t="n">
        <v>0</v>
      </c>
      <c r="U346" s="5" t="n">
        <v>0</v>
      </c>
      <c r="V346" s="5"/>
      <c r="W346" s="5"/>
      <c r="X346" s="5"/>
      <c r="Y346" s="5"/>
      <c r="Z346" s="5"/>
      <c r="AA346" s="5"/>
      <c r="AB346" s="5"/>
    </row>
    <row r="347" customFormat="false" ht="12.75" hidden="true" customHeight="false" outlineLevel="0" collapsed="false">
      <c r="C347" s="0" t="s">
        <v>5</v>
      </c>
      <c r="G347" s="9" t="n">
        <f aca="false">34861+10332+37306</f>
        <v>82499</v>
      </c>
      <c r="H347" s="9" t="n">
        <f aca="false">34360+10295+33549</f>
        <v>78204</v>
      </c>
      <c r="I347" s="9" t="n">
        <f aca="false">29790+10258+25569</f>
        <v>65617</v>
      </c>
      <c r="J347" s="9" t="n">
        <f aca="false">25328+10220+20625</f>
        <v>56173</v>
      </c>
      <c r="K347" s="9" t="n">
        <f aca="false">23319+10183+21237</f>
        <v>54739</v>
      </c>
      <c r="L347" s="9" t="n">
        <f aca="false">15437+10145+20447</f>
        <v>46029</v>
      </c>
      <c r="M347" s="9" t="n">
        <f aca="false">14732+10108+21052</f>
        <v>45892</v>
      </c>
      <c r="N347" s="9" t="n">
        <f aca="false">14614+10071+20960</f>
        <v>45645</v>
      </c>
      <c r="O347" s="9" t="n">
        <f aca="false">14496+6222+20205</f>
        <v>40923</v>
      </c>
      <c r="P347" s="9" t="n">
        <f aca="false">14378+3940+20776</f>
        <v>39094</v>
      </c>
      <c r="Q347" s="9" t="n">
        <f aca="false">14261+1976+20002</f>
        <v>36239</v>
      </c>
      <c r="R347" s="9" t="n">
        <f aca="false">13472+1084+20592</f>
        <v>35148</v>
      </c>
      <c r="S347" s="9" t="n">
        <f aca="false">13095+457+20062</f>
        <v>33614</v>
      </c>
      <c r="T347" s="9" t="n">
        <f aca="false">6766+274+17527</f>
        <v>24567</v>
      </c>
      <c r="U347" s="9" t="n">
        <f aca="false">6468+65+4754</f>
        <v>11287</v>
      </c>
      <c r="V347" s="5"/>
      <c r="W347" s="5"/>
      <c r="X347" s="5"/>
      <c r="Y347" s="5"/>
      <c r="Z347" s="5"/>
      <c r="AA347" s="5"/>
      <c r="AB347" s="5"/>
    </row>
    <row r="348" customFormat="false" ht="12.75" hidden="false" customHeight="false" outlineLevel="0" collapsed="false">
      <c r="A348" s="7"/>
      <c r="B348" s="7"/>
      <c r="C348" s="0" t="s">
        <v>5</v>
      </c>
      <c r="D348" s="7"/>
      <c r="E348" s="7"/>
      <c r="F348" s="7"/>
      <c r="G348" s="9" t="n">
        <f aca="false">G347/31</f>
        <v>2661.25806451613</v>
      </c>
      <c r="H348" s="9" t="n">
        <v>2778</v>
      </c>
      <c r="I348" s="9" t="n">
        <f aca="false">I347/31</f>
        <v>2116.67741935484</v>
      </c>
      <c r="J348" s="9" t="n">
        <f aca="false">J347/30</f>
        <v>1872.43333333333</v>
      </c>
      <c r="K348" s="9" t="n">
        <f aca="false">K347/31</f>
        <v>1765.77419354839</v>
      </c>
      <c r="L348" s="9" t="n">
        <f aca="false">L347/30</f>
        <v>1534.3</v>
      </c>
      <c r="M348" s="9" t="n">
        <f aca="false">M347/31</f>
        <v>1480.38709677419</v>
      </c>
      <c r="N348" s="9" t="n">
        <f aca="false">N347/31</f>
        <v>1472.41935483871</v>
      </c>
      <c r="O348" s="9" t="n">
        <f aca="false">O347/30</f>
        <v>1364.1</v>
      </c>
      <c r="P348" s="9" t="n">
        <f aca="false">P347/31</f>
        <v>1261.09677419355</v>
      </c>
      <c r="Q348" s="9" t="n">
        <f aca="false">Q347/30</f>
        <v>1207.96666666667</v>
      </c>
      <c r="R348" s="9" t="n">
        <f aca="false">R347/31</f>
        <v>1133.8064516129</v>
      </c>
      <c r="S348" s="9" t="n">
        <f aca="false">S347/31</f>
        <v>1084.32258064516</v>
      </c>
      <c r="T348" s="9" t="n">
        <f aca="false">T347/28</f>
        <v>877.392857142857</v>
      </c>
      <c r="U348" s="9" t="n">
        <f aca="false">U347/31</f>
        <v>364.096774193548</v>
      </c>
      <c r="V348" s="5"/>
      <c r="W348" s="5"/>
      <c r="X348" s="5"/>
      <c r="Y348" s="5"/>
      <c r="Z348" s="5"/>
      <c r="AA348" s="5"/>
      <c r="AB348" s="5"/>
    </row>
    <row r="349" customFormat="false" ht="12.75" hidden="false" customHeight="false" outlineLevel="0" collapsed="false">
      <c r="C349" s="0" t="s">
        <v>4</v>
      </c>
      <c r="G349" s="5" t="n">
        <v>1306</v>
      </c>
      <c r="H349" s="5" t="n">
        <v>1306</v>
      </c>
      <c r="I349" s="5" t="n">
        <v>1304</v>
      </c>
      <c r="J349" s="5" t="n">
        <v>1298</v>
      </c>
      <c r="K349" s="5" t="n">
        <v>1265</v>
      </c>
      <c r="L349" s="5" t="n">
        <v>962</v>
      </c>
      <c r="M349" s="5" t="n">
        <v>51</v>
      </c>
      <c r="N349" s="5" t="n">
        <v>0</v>
      </c>
      <c r="O349" s="5" t="n">
        <v>0</v>
      </c>
      <c r="P349" s="5" t="n">
        <v>0</v>
      </c>
      <c r="Q349" s="5" t="n">
        <v>0</v>
      </c>
      <c r="R349" s="5" t="n">
        <v>0</v>
      </c>
      <c r="S349" s="5" t="n">
        <v>0</v>
      </c>
      <c r="T349" s="5" t="n">
        <v>0</v>
      </c>
      <c r="U349" s="5" t="n">
        <v>0</v>
      </c>
      <c r="V349" s="5"/>
      <c r="W349" s="5"/>
      <c r="X349" s="5"/>
      <c r="Y349" s="5"/>
      <c r="Z349" s="5"/>
      <c r="AA349" s="5"/>
      <c r="AB349" s="5"/>
    </row>
    <row r="350" customFormat="false" ht="12.75" hidden="false" customHeight="false" outlineLevel="0" collapsed="false">
      <c r="C350" s="0" t="s">
        <v>6</v>
      </c>
      <c r="G350" s="4" t="s">
        <v>87</v>
      </c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customFormat="false" ht="12.75" hidden="false" customHeight="false" outlineLevel="0" collapsed="false"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customFormat="false" ht="12.75" hidden="false" customHeight="false" outlineLevel="0" collapsed="false">
      <c r="B352" s="3" t="s">
        <v>83</v>
      </c>
      <c r="C352" s="3" t="s">
        <v>88</v>
      </c>
      <c r="G352" s="9"/>
      <c r="H352" s="9"/>
      <c r="I352" s="9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customFormat="false" ht="12.75" hidden="false" customHeight="false" outlineLevel="0" collapsed="false"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customFormat="false" ht="12.75" hidden="true" customHeight="false" outlineLevel="0" collapsed="false">
      <c r="C354" s="0" t="s">
        <v>3</v>
      </c>
      <c r="G354" s="9" t="n">
        <f aca="false">642740+15208</f>
        <v>657948</v>
      </c>
      <c r="H354" s="9" t="n">
        <f aca="false">601347+10926</f>
        <v>612273</v>
      </c>
      <c r="I354" s="9" t="n">
        <f aca="false">635796+13463</f>
        <v>649259</v>
      </c>
      <c r="J354" s="9" t="n">
        <f aca="false">5604+12441</f>
        <v>18045</v>
      </c>
      <c r="K354" s="9" t="n">
        <f aca="false">4203+11152</f>
        <v>15355</v>
      </c>
      <c r="L354" s="9" t="n">
        <f aca="false">3745+11187</f>
        <v>14932</v>
      </c>
      <c r="M354" s="9" t="n">
        <f aca="false">3714+10977</f>
        <v>14691</v>
      </c>
      <c r="N354" s="9" t="n">
        <f aca="false">3824+10846</f>
        <v>14670</v>
      </c>
      <c r="O354" s="9" t="n">
        <f aca="false">3700+10958</f>
        <v>14658</v>
      </c>
      <c r="P354" s="9" t="n">
        <f aca="false">3076+12079</f>
        <v>15155</v>
      </c>
      <c r="Q354" s="9" t="n">
        <f aca="false">1643+11588</f>
        <v>13231</v>
      </c>
      <c r="R354" s="9" t="n">
        <f aca="false">10740</f>
        <v>10740</v>
      </c>
      <c r="S354" s="9" t="n">
        <f aca="false">10769</f>
        <v>10769</v>
      </c>
      <c r="T354" s="9" t="n">
        <v>10713</v>
      </c>
      <c r="U354" s="9" t="n">
        <v>10432</v>
      </c>
      <c r="V354" s="5"/>
      <c r="W354" s="5"/>
      <c r="X354" s="5"/>
      <c r="Y354" s="5"/>
    </row>
    <row r="355" customFormat="false" ht="12.75" hidden="false" customHeight="false" outlineLevel="0" collapsed="false">
      <c r="A355" s="7"/>
      <c r="B355" s="7"/>
      <c r="C355" s="0" t="s">
        <v>3</v>
      </c>
      <c r="D355" s="7"/>
      <c r="E355" s="7"/>
      <c r="F355" s="7"/>
      <c r="G355" s="9" t="n">
        <v>675</v>
      </c>
      <c r="H355" s="9" t="n">
        <v>675</v>
      </c>
      <c r="I355" s="9" t="n">
        <v>675</v>
      </c>
      <c r="J355" s="9" t="n">
        <v>197</v>
      </c>
      <c r="K355" s="9" t="n">
        <v>154</v>
      </c>
      <c r="L355" s="9" t="n">
        <v>29</v>
      </c>
      <c r="M355" s="9" t="n">
        <v>32</v>
      </c>
      <c r="N355" s="9" t="n">
        <v>27</v>
      </c>
      <c r="O355" s="9" t="n">
        <v>32</v>
      </c>
      <c r="P355" s="9" t="n">
        <v>67</v>
      </c>
      <c r="Q355" s="9" t="n">
        <v>53</v>
      </c>
      <c r="R355" s="9" t="n">
        <v>24</v>
      </c>
      <c r="S355" s="9" t="n">
        <v>25</v>
      </c>
      <c r="T355" s="9" t="n">
        <v>25</v>
      </c>
      <c r="U355" s="9" t="n">
        <v>14</v>
      </c>
      <c r="V355" s="5"/>
      <c r="W355" s="5"/>
      <c r="X355" s="5"/>
      <c r="Y355" s="5"/>
    </row>
    <row r="356" customFormat="false" ht="12.75" hidden="false" customHeight="false" outlineLevel="0" collapsed="false">
      <c r="C356" s="0" t="s">
        <v>4</v>
      </c>
      <c r="G356" s="5" t="n">
        <v>0</v>
      </c>
      <c r="H356" s="5" t="n">
        <v>0</v>
      </c>
      <c r="I356" s="5" t="n">
        <v>0</v>
      </c>
      <c r="J356" s="5" t="n">
        <v>0</v>
      </c>
      <c r="K356" s="5" t="n">
        <v>0</v>
      </c>
      <c r="L356" s="5" t="n">
        <v>0</v>
      </c>
      <c r="M356" s="5" t="n">
        <v>0</v>
      </c>
      <c r="N356" s="5" t="n">
        <v>0</v>
      </c>
      <c r="O356" s="5" t="n">
        <v>0</v>
      </c>
      <c r="P356" s="5" t="n">
        <v>0</v>
      </c>
      <c r="Q356" s="5" t="n">
        <v>0</v>
      </c>
      <c r="R356" s="5" t="n">
        <v>0</v>
      </c>
      <c r="S356" s="5" t="n">
        <v>0</v>
      </c>
      <c r="T356" s="5" t="n">
        <v>0</v>
      </c>
      <c r="U356" s="5" t="n">
        <v>0</v>
      </c>
      <c r="V356" s="5"/>
      <c r="W356" s="5"/>
      <c r="X356" s="5"/>
      <c r="Y356" s="5"/>
    </row>
    <row r="357" customFormat="false" ht="12.75" hidden="false" customHeight="false" outlineLevel="0" collapsed="false">
      <c r="C357" s="0" t="s">
        <v>5</v>
      </c>
      <c r="G357" s="5" t="n">
        <v>0</v>
      </c>
      <c r="H357" s="5" t="n">
        <v>0</v>
      </c>
      <c r="I357" s="5" t="n">
        <v>0</v>
      </c>
      <c r="J357" s="5" t="n">
        <v>0</v>
      </c>
      <c r="K357" s="5" t="n">
        <v>0</v>
      </c>
      <c r="L357" s="5" t="n">
        <v>0</v>
      </c>
      <c r="M357" s="5" t="n">
        <v>0</v>
      </c>
      <c r="N357" s="5" t="n">
        <v>0</v>
      </c>
      <c r="O357" s="5" t="n">
        <v>0</v>
      </c>
      <c r="P357" s="5" t="n">
        <v>0</v>
      </c>
      <c r="Q357" s="5" t="n">
        <v>0</v>
      </c>
      <c r="R357" s="5" t="n">
        <v>0</v>
      </c>
      <c r="S357" s="5" t="n">
        <v>0</v>
      </c>
      <c r="T357" s="5" t="n">
        <v>0</v>
      </c>
      <c r="U357" s="5" t="n">
        <v>0</v>
      </c>
      <c r="V357" s="5"/>
      <c r="W357" s="5"/>
      <c r="X357" s="5"/>
      <c r="Y357" s="5"/>
    </row>
    <row r="358" customFormat="false" ht="12.75" hidden="false" customHeight="false" outlineLevel="0" collapsed="false">
      <c r="C358" s="0" t="s">
        <v>4</v>
      </c>
      <c r="G358" s="5" t="n">
        <v>0</v>
      </c>
      <c r="H358" s="5" t="n">
        <v>0</v>
      </c>
      <c r="I358" s="5" t="n">
        <v>0</v>
      </c>
      <c r="J358" s="5" t="n">
        <v>0</v>
      </c>
      <c r="K358" s="5" t="n">
        <v>0</v>
      </c>
      <c r="L358" s="5" t="n">
        <v>0</v>
      </c>
      <c r="M358" s="5" t="n">
        <v>0</v>
      </c>
      <c r="N358" s="5" t="n">
        <v>0</v>
      </c>
      <c r="O358" s="5" t="n">
        <v>0</v>
      </c>
      <c r="P358" s="5" t="n">
        <v>0</v>
      </c>
      <c r="Q358" s="5" t="n">
        <v>0</v>
      </c>
      <c r="R358" s="5" t="n">
        <v>0</v>
      </c>
      <c r="S358" s="5" t="n">
        <v>0</v>
      </c>
      <c r="T358" s="5" t="n">
        <v>0</v>
      </c>
      <c r="U358" s="5" t="n">
        <v>0</v>
      </c>
      <c r="V358" s="5"/>
      <c r="W358" s="5"/>
      <c r="X358" s="5"/>
      <c r="Y358" s="5"/>
    </row>
    <row r="359" customFormat="false" ht="12.75" hidden="false" customHeight="false" outlineLevel="0" collapsed="false">
      <c r="C359" s="0" t="s">
        <v>6</v>
      </c>
      <c r="G359" s="4" t="s">
        <v>89</v>
      </c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customFormat="false" ht="12.75" hidden="false" customHeight="false" outlineLevel="0" collapsed="false"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customFormat="false" ht="12.75" hidden="false" customHeight="false" outlineLevel="0" collapsed="false"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customFormat="false" ht="12.75" hidden="false" customHeight="false" outlineLevel="0" collapsed="false">
      <c r="A362" s="3" t="s">
        <v>90</v>
      </c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customFormat="false" ht="12.75" hidden="false" customHeight="false" outlineLevel="0" collapsed="false">
      <c r="A363" s="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customFormat="false" ht="12.75" hidden="false" customHeight="false" outlineLevel="0" collapsed="false">
      <c r="A364" s="3"/>
      <c r="B364" s="3" t="s">
        <v>91</v>
      </c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customFormat="false" ht="12.75" hidden="false" customHeight="false" outlineLevel="0" collapsed="false">
      <c r="A365" s="3"/>
      <c r="B365" s="3"/>
      <c r="D365" s="11" t="s">
        <v>92</v>
      </c>
      <c r="E365" s="11"/>
      <c r="G365" s="12" t="n">
        <v>0.095</v>
      </c>
      <c r="H365" s="12" t="n">
        <v>0.095</v>
      </c>
      <c r="I365" s="12" t="n">
        <v>0.075</v>
      </c>
      <c r="J365" s="12" t="n">
        <v>0.01</v>
      </c>
      <c r="K365" s="12" t="n">
        <v>0.0075</v>
      </c>
      <c r="L365" s="12" t="n">
        <v>0.0075</v>
      </c>
      <c r="M365" s="12" t="n">
        <v>0.0075</v>
      </c>
      <c r="N365" s="12" t="n">
        <v>0.0075</v>
      </c>
      <c r="O365" s="12" t="n">
        <v>0.0075</v>
      </c>
      <c r="P365" s="12" t="n">
        <v>0.01</v>
      </c>
      <c r="Q365" s="12" t="n">
        <v>0.095</v>
      </c>
      <c r="R365" s="12" t="n">
        <v>0.115</v>
      </c>
      <c r="S365" s="12" t="n">
        <v>0.115</v>
      </c>
      <c r="T365" s="12" t="n">
        <v>0.115</v>
      </c>
      <c r="U365" s="12" t="n">
        <v>0.095</v>
      </c>
    </row>
    <row r="366" customFormat="false" ht="12.75" hidden="false" customHeight="false" outlineLevel="0" collapsed="false">
      <c r="A366" s="3"/>
      <c r="B366" s="3"/>
      <c r="D366" s="11" t="s">
        <v>93</v>
      </c>
      <c r="E366" s="11"/>
      <c r="G366" s="13" t="n">
        <v>0.13</v>
      </c>
      <c r="H366" s="13" t="n">
        <v>0.13</v>
      </c>
      <c r="I366" s="13" t="n">
        <v>0.1</v>
      </c>
      <c r="J366" s="13" t="n">
        <v>0.06</v>
      </c>
      <c r="K366" s="13" t="n">
        <v>0.02</v>
      </c>
      <c r="L366" s="13" t="n">
        <v>0.02</v>
      </c>
      <c r="M366" s="13" t="n">
        <v>0.02</v>
      </c>
      <c r="N366" s="13" t="n">
        <v>0.02</v>
      </c>
      <c r="O366" s="13" t="n">
        <v>0.02</v>
      </c>
      <c r="P366" s="13" t="n">
        <v>0.06</v>
      </c>
      <c r="Q366" s="13" t="n">
        <v>0.1</v>
      </c>
      <c r="R366" s="13" t="n">
        <v>0.11</v>
      </c>
      <c r="S366" s="13" t="n">
        <v>0.13</v>
      </c>
      <c r="T366" s="13" t="n">
        <v>0.13</v>
      </c>
      <c r="U366" s="13" t="n">
        <v>0.1</v>
      </c>
    </row>
    <row r="367" customFormat="false" ht="12.75" hidden="false" customHeight="false" outlineLevel="0" collapsed="false">
      <c r="A367" s="3"/>
      <c r="B367" s="3"/>
      <c r="D367" s="11" t="s">
        <v>94</v>
      </c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customFormat="false" ht="12.75" hidden="false" customHeight="false" outlineLevel="0" collapsed="false">
      <c r="A368" s="3"/>
      <c r="B368" s="3"/>
      <c r="D368" s="11" t="s">
        <v>95</v>
      </c>
      <c r="E368" s="11"/>
      <c r="G368" s="14" t="s">
        <v>96</v>
      </c>
      <c r="H368" s="14"/>
      <c r="I368" s="14"/>
      <c r="J368" s="15" t="s">
        <v>97</v>
      </c>
      <c r="K368" s="16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customFormat="false" ht="12.75" hidden="false" customHeight="false" outlineLevel="0" collapsed="false">
      <c r="A369" s="3"/>
      <c r="B369" s="3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customFormat="false" ht="12.75" hidden="true" customHeight="false" outlineLevel="0" collapsed="false">
      <c r="A370" s="3"/>
      <c r="B370" s="3"/>
      <c r="C370" s="0" t="s">
        <v>3</v>
      </c>
      <c r="G370" s="9" t="n">
        <f aca="false">1324+54449+54410</f>
        <v>110183</v>
      </c>
      <c r="H370" s="9" t="n">
        <f aca="false">1148+54561+49295</f>
        <v>105004</v>
      </c>
      <c r="I370" s="9" t="n">
        <f aca="false">1243+52973+46052</f>
        <v>100268</v>
      </c>
      <c r="J370" s="9" t="n">
        <f aca="false">1187+40496+34995</f>
        <v>76678</v>
      </c>
      <c r="K370" s="9" t="n">
        <f aca="false">775+32204+30925</f>
        <v>63904</v>
      </c>
      <c r="L370" s="9" t="n">
        <f aca="false">27189+27478</f>
        <v>54667</v>
      </c>
      <c r="M370" s="9" t="n">
        <f aca="false">26806+27319</f>
        <v>54125</v>
      </c>
      <c r="N370" s="9" t="n">
        <f aca="false">27546+27514</f>
        <v>55060</v>
      </c>
      <c r="O370" s="9" t="n">
        <f aca="false">28515+27763</f>
        <v>56278</v>
      </c>
      <c r="P370" s="9" t="n">
        <f aca="false">23907+29030</f>
        <v>52937</v>
      </c>
      <c r="Q370" s="9" t="n">
        <f aca="false">3324+6300</f>
        <v>9624</v>
      </c>
      <c r="R370" s="9" t="n">
        <f aca="false">4397+6431</f>
        <v>10828</v>
      </c>
      <c r="S370" s="9" t="n">
        <f aca="false">4390+7928</f>
        <v>12318</v>
      </c>
      <c r="T370" s="9" t="n">
        <f aca="false">3816+7448</f>
        <v>11264</v>
      </c>
      <c r="U370" s="9" t="n">
        <f aca="false">3405+7431</f>
        <v>10836</v>
      </c>
      <c r="V370" s="5"/>
      <c r="W370" s="5"/>
      <c r="X370" s="5"/>
      <c r="Y370" s="5"/>
    </row>
    <row r="371" customFormat="false" ht="12.75" hidden="false" customHeight="false" outlineLevel="0" collapsed="false">
      <c r="A371" s="7"/>
      <c r="B371" s="7"/>
      <c r="C371" s="0" t="s">
        <v>3</v>
      </c>
      <c r="D371" s="7"/>
      <c r="E371" s="7"/>
      <c r="F371" s="7"/>
      <c r="G371" s="9" t="n">
        <v>3554</v>
      </c>
      <c r="H371" s="9" t="n">
        <v>3949</v>
      </c>
      <c r="I371" s="9" t="n">
        <v>3145</v>
      </c>
      <c r="J371" s="9" t="n">
        <v>2556</v>
      </c>
      <c r="K371" s="9" t="n">
        <v>2111</v>
      </c>
      <c r="L371" s="9" t="n">
        <v>1874</v>
      </c>
      <c r="M371" s="9" t="n">
        <v>1770</v>
      </c>
      <c r="N371" s="9" t="n">
        <v>1791</v>
      </c>
      <c r="O371" s="9" t="n">
        <v>1892</v>
      </c>
      <c r="P371" s="9" t="n">
        <v>1736</v>
      </c>
      <c r="Q371" s="9" t="n">
        <f aca="false">Q370/30</f>
        <v>320.8</v>
      </c>
      <c r="R371" s="9" t="n">
        <f aca="false">R370/31</f>
        <v>349.290322580645</v>
      </c>
      <c r="S371" s="9" t="n">
        <f aca="false">S370/31</f>
        <v>397.354838709677</v>
      </c>
      <c r="T371" s="9" t="n">
        <f aca="false">T370/28</f>
        <v>402.285714285714</v>
      </c>
      <c r="U371" s="9" t="n">
        <f aca="false">U370/31</f>
        <v>349.548387096774</v>
      </c>
      <c r="V371" s="5"/>
      <c r="W371" s="5"/>
      <c r="X371" s="5"/>
      <c r="Y371" s="5"/>
    </row>
    <row r="372" customFormat="false" ht="12.75" hidden="false" customHeight="false" outlineLevel="0" collapsed="false">
      <c r="A372" s="3"/>
      <c r="B372" s="3"/>
      <c r="C372" s="0" t="s">
        <v>4</v>
      </c>
      <c r="G372" s="5" t="n">
        <v>197</v>
      </c>
      <c r="H372" s="5" t="n">
        <v>197</v>
      </c>
      <c r="I372" s="5" t="n">
        <v>197</v>
      </c>
      <c r="J372" s="5" t="n">
        <v>186</v>
      </c>
      <c r="K372" s="5" t="n">
        <v>186</v>
      </c>
      <c r="L372" s="5" t="n">
        <v>0</v>
      </c>
      <c r="M372" s="5" t="n">
        <v>0</v>
      </c>
      <c r="N372" s="5" t="n">
        <v>0</v>
      </c>
      <c r="O372" s="5" t="n">
        <v>0</v>
      </c>
      <c r="P372" s="5" t="n">
        <v>0</v>
      </c>
      <c r="Q372" s="5" t="n">
        <v>0</v>
      </c>
      <c r="R372" s="5" t="n">
        <v>0</v>
      </c>
      <c r="S372" s="5" t="n">
        <v>0</v>
      </c>
      <c r="T372" s="5" t="n">
        <v>0</v>
      </c>
      <c r="U372" s="5" t="n">
        <v>0</v>
      </c>
      <c r="V372" s="5"/>
      <c r="W372" s="5"/>
      <c r="X372" s="5"/>
      <c r="Y372" s="5"/>
    </row>
    <row r="373" customFormat="false" ht="12.75" hidden="false" customHeight="false" outlineLevel="0" collapsed="false">
      <c r="A373" s="3"/>
      <c r="B373" s="3"/>
      <c r="C373" s="0" t="s">
        <v>6</v>
      </c>
      <c r="G373" s="4" t="s">
        <v>98</v>
      </c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customFormat="false" ht="12.75" hidden="false" customHeight="false" outlineLevel="0" collapsed="false">
      <c r="A374" s="3"/>
      <c r="B374" s="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customFormat="false" ht="12.75" hidden="false" customHeight="false" outlineLevel="0" collapsed="false">
      <c r="A375" s="3"/>
      <c r="B375" s="3" t="s">
        <v>99</v>
      </c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customFormat="false" ht="12.75" hidden="false" customHeight="false" outlineLevel="0" collapsed="false">
      <c r="A376" s="3"/>
      <c r="B376" s="3"/>
      <c r="D376" s="11" t="s">
        <v>92</v>
      </c>
      <c r="E376" s="11"/>
      <c r="G376" s="12" t="n">
        <v>0.015</v>
      </c>
      <c r="H376" s="12" t="n">
        <v>0.015</v>
      </c>
      <c r="I376" s="12" t="n">
        <v>0.015</v>
      </c>
      <c r="J376" s="12" t="n">
        <v>0.01</v>
      </c>
      <c r="K376" s="12" t="n">
        <v>0.0075</v>
      </c>
      <c r="L376" s="12" t="n">
        <v>0.0075</v>
      </c>
      <c r="M376" s="12" t="n">
        <v>0.0075</v>
      </c>
      <c r="N376" s="12" t="n">
        <v>0.0075</v>
      </c>
      <c r="O376" s="12" t="n">
        <v>0.0075</v>
      </c>
      <c r="P376" s="12" t="n">
        <v>0.01</v>
      </c>
      <c r="Q376" s="12" t="n">
        <v>0.015</v>
      </c>
      <c r="R376" s="12" t="n">
        <v>0.015</v>
      </c>
      <c r="S376" s="12" t="n">
        <v>0.015</v>
      </c>
      <c r="T376" s="12" t="n">
        <v>0.015</v>
      </c>
      <c r="U376" s="12" t="n">
        <v>0.015</v>
      </c>
    </row>
    <row r="377" customFormat="false" ht="12.75" hidden="false" customHeight="false" outlineLevel="0" collapsed="false">
      <c r="A377" s="3"/>
      <c r="B377" s="3"/>
      <c r="D377" s="11" t="s">
        <v>93</v>
      </c>
      <c r="E377" s="11"/>
      <c r="G377" s="13" t="n">
        <v>0.13</v>
      </c>
      <c r="H377" s="13" t="n">
        <v>0.13</v>
      </c>
      <c r="I377" s="13" t="n">
        <v>0.1</v>
      </c>
      <c r="J377" s="13" t="n">
        <v>0.06</v>
      </c>
      <c r="K377" s="13" t="n">
        <v>0.02</v>
      </c>
      <c r="L377" s="13" t="n">
        <v>0.02</v>
      </c>
      <c r="M377" s="13" t="n">
        <v>0.02</v>
      </c>
      <c r="N377" s="13" t="n">
        <v>0.02</v>
      </c>
      <c r="O377" s="13" t="n">
        <v>0.02</v>
      </c>
      <c r="P377" s="13" t="n">
        <v>0.06</v>
      </c>
      <c r="Q377" s="13" t="n">
        <v>0.1</v>
      </c>
      <c r="R377" s="13" t="n">
        <v>0.11</v>
      </c>
      <c r="S377" s="13" t="n">
        <v>0.13</v>
      </c>
      <c r="T377" s="13" t="n">
        <v>0.13</v>
      </c>
      <c r="U377" s="13" t="n">
        <v>0.1</v>
      </c>
    </row>
    <row r="378" customFormat="false" ht="12.75" hidden="false" customHeight="false" outlineLevel="0" collapsed="false">
      <c r="A378" s="3"/>
      <c r="B378" s="3"/>
      <c r="D378" s="11" t="s">
        <v>94</v>
      </c>
      <c r="E378" s="11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customFormat="false" ht="12.75" hidden="false" customHeight="false" outlineLevel="0" collapsed="false">
      <c r="A379" s="3"/>
      <c r="B379" s="3"/>
      <c r="D379" s="11" t="s">
        <v>95</v>
      </c>
      <c r="E379" s="11"/>
      <c r="G379" s="14" t="s">
        <v>96</v>
      </c>
      <c r="H379" s="14"/>
      <c r="I379" s="14"/>
      <c r="J379" s="15" t="s">
        <v>97</v>
      </c>
      <c r="K379" s="16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customFormat="false" ht="12.75" hidden="false" customHeight="false" outlineLevel="0" collapsed="false">
      <c r="A380" s="3"/>
      <c r="B380" s="3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</row>
    <row r="381" customFormat="false" ht="12.75" hidden="true" customHeight="false" outlineLevel="0" collapsed="false">
      <c r="A381" s="3"/>
      <c r="B381" s="3"/>
      <c r="C381" s="0" t="s">
        <v>3</v>
      </c>
      <c r="G381" s="9" t="n">
        <f aca="false">9497+16281+332631</f>
        <v>358409</v>
      </c>
      <c r="H381" s="9" t="n">
        <f aca="false">9482+14660+302245</f>
        <v>326387</v>
      </c>
      <c r="I381" s="9" t="n">
        <f aca="false">9497+11960+310684</f>
        <v>332141</v>
      </c>
      <c r="J381" s="9" t="n">
        <f aca="false">8080+10797+18257</f>
        <v>37134</v>
      </c>
      <c r="K381" s="9" t="n">
        <f aca="false">6693+9947+15077</f>
        <v>31717</v>
      </c>
      <c r="L381" s="9" t="n">
        <f aca="false">6788+8933+12919</f>
        <v>28640</v>
      </c>
      <c r="M381" s="9" t="n">
        <f aca="false">7004+9333+12345</f>
        <v>28682</v>
      </c>
      <c r="N381" s="9" t="n">
        <f aca="false">4136+9675+12040</f>
        <v>25851</v>
      </c>
      <c r="O381" s="9" t="n">
        <f aca="false">4178+24232+12569</f>
        <v>40979</v>
      </c>
      <c r="P381" s="9" t="n">
        <f aca="false">21804+14143</f>
        <v>35947</v>
      </c>
      <c r="Q381" s="9" t="n">
        <f aca="false">5544</f>
        <v>5544</v>
      </c>
      <c r="R381" s="9" t="n">
        <f aca="false">3728</f>
        <v>3728</v>
      </c>
      <c r="S381" s="9" t="n">
        <f aca="false">3243</f>
        <v>3243</v>
      </c>
      <c r="T381" s="9" t="n">
        <f aca="false">2690</f>
        <v>2690</v>
      </c>
      <c r="U381" s="9" t="n">
        <f aca="false">2623</f>
        <v>2623</v>
      </c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</row>
    <row r="382" customFormat="false" ht="12.75" hidden="false" customHeight="false" outlineLevel="0" collapsed="false">
      <c r="A382" s="7"/>
      <c r="B382" s="7"/>
      <c r="C382" s="0" t="s">
        <v>3</v>
      </c>
      <c r="D382" s="7"/>
      <c r="E382" s="7"/>
      <c r="F382" s="7"/>
      <c r="G382" s="9" t="n">
        <v>11562</v>
      </c>
      <c r="H382" s="9" t="n">
        <v>11327</v>
      </c>
      <c r="I382" s="9" t="n">
        <v>10604</v>
      </c>
      <c r="J382" s="9" t="n">
        <v>1167</v>
      </c>
      <c r="K382" s="9" t="n">
        <v>891</v>
      </c>
      <c r="L382" s="9" t="n">
        <v>769</v>
      </c>
      <c r="M382" s="9" t="n">
        <v>704</v>
      </c>
      <c r="N382" s="9" t="n">
        <v>569</v>
      </c>
      <c r="O382" s="9" t="n">
        <v>715</v>
      </c>
      <c r="P382" s="9" t="n">
        <v>531</v>
      </c>
      <c r="Q382" s="9" t="n">
        <f aca="false">Q381/30</f>
        <v>184.8</v>
      </c>
      <c r="R382" s="9" t="n">
        <f aca="false">R381/31</f>
        <v>120.258064516129</v>
      </c>
      <c r="S382" s="9" t="n">
        <f aca="false">S381/31</f>
        <v>104.612903225806</v>
      </c>
      <c r="T382" s="9" t="n">
        <f aca="false">T381/28</f>
        <v>96.0714285714286</v>
      </c>
      <c r="U382" s="9" t="n">
        <f aca="false">U381/31</f>
        <v>84.6129032258065</v>
      </c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</row>
    <row r="383" customFormat="false" ht="12.75" hidden="false" customHeight="false" outlineLevel="0" collapsed="false">
      <c r="A383" s="3"/>
      <c r="B383" s="3"/>
      <c r="C383" s="0" t="s">
        <v>4</v>
      </c>
      <c r="G383" s="5" t="n">
        <v>0</v>
      </c>
      <c r="H383" s="5" t="n">
        <v>0</v>
      </c>
      <c r="I383" s="5" t="n">
        <v>0</v>
      </c>
      <c r="J383" s="5" t="n">
        <v>0</v>
      </c>
      <c r="K383" s="5" t="n">
        <v>0</v>
      </c>
      <c r="L383" s="5" t="n">
        <v>0</v>
      </c>
      <c r="M383" s="5" t="n">
        <v>0</v>
      </c>
      <c r="N383" s="5" t="n">
        <v>0</v>
      </c>
      <c r="O383" s="5" t="n">
        <v>0</v>
      </c>
      <c r="P383" s="5" t="n">
        <v>0</v>
      </c>
      <c r="Q383" s="5" t="n">
        <v>0</v>
      </c>
      <c r="R383" s="5" t="n">
        <v>0</v>
      </c>
      <c r="S383" s="5" t="n">
        <v>0</v>
      </c>
      <c r="T383" s="5" t="n">
        <v>0</v>
      </c>
      <c r="U383" s="5" t="n">
        <v>0</v>
      </c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</row>
    <row r="384" customFormat="false" ht="12.75" hidden="false" customHeight="false" outlineLevel="0" collapsed="false">
      <c r="A384" s="3"/>
      <c r="B384" s="3"/>
      <c r="C384" s="0" t="s">
        <v>6</v>
      </c>
      <c r="G384" s="4" t="s">
        <v>100</v>
      </c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customFormat="false" ht="12.75" hidden="false" customHeight="false" outlineLevel="0" collapsed="false">
      <c r="A385" s="3"/>
      <c r="B385" s="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customFormat="false" ht="12.75" hidden="false" customHeight="false" outlineLevel="0" collapsed="false">
      <c r="A386" s="3"/>
      <c r="B386" s="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customFormat="false" ht="12.75" hidden="false" customHeight="false" outlineLevel="0" collapsed="false">
      <c r="A387" s="3" t="s">
        <v>101</v>
      </c>
      <c r="B387" s="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customFormat="false" ht="12.75" hidden="false" customHeight="false" outlineLevel="0" collapsed="false">
      <c r="A388" s="3"/>
      <c r="B388" s="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customFormat="false" ht="12.75" hidden="false" customHeight="false" outlineLevel="0" collapsed="false">
      <c r="A389" s="3"/>
      <c r="B389" s="3" t="s">
        <v>102</v>
      </c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customFormat="false" ht="12.75" hidden="false" customHeight="false" outlineLevel="0" collapsed="false">
      <c r="A390" s="3"/>
      <c r="B390" s="3"/>
      <c r="D390" s="0" t="s">
        <v>103</v>
      </c>
      <c r="G390" s="4" t="n">
        <v>0.06</v>
      </c>
      <c r="H390" s="4" t="n">
        <v>0.01</v>
      </c>
      <c r="I390" s="4" t="n">
        <v>0.01</v>
      </c>
      <c r="J390" s="4" t="n">
        <v>0.01</v>
      </c>
      <c r="K390" s="4" t="n">
        <v>0.01</v>
      </c>
      <c r="L390" s="4" t="n">
        <v>0.01</v>
      </c>
      <c r="M390" s="4" t="n">
        <v>0.01</v>
      </c>
      <c r="N390" s="4" t="n">
        <v>0.01</v>
      </c>
      <c r="O390" s="4" t="n">
        <v>0.01</v>
      </c>
      <c r="P390" s="4" t="n">
        <v>0.01</v>
      </c>
      <c r="Q390" s="4" t="n">
        <v>0.01</v>
      </c>
      <c r="R390" s="4" t="n">
        <v>0.01</v>
      </c>
      <c r="S390" s="4" t="n">
        <v>0.01</v>
      </c>
      <c r="T390" s="4" t="n">
        <v>0.01</v>
      </c>
      <c r="U390" s="4" t="n">
        <v>0.01</v>
      </c>
    </row>
    <row r="391" customFormat="false" ht="12.75" hidden="false" customHeight="false" outlineLevel="0" collapsed="false">
      <c r="A391" s="3"/>
      <c r="B391" s="3"/>
      <c r="D391" s="11" t="s">
        <v>104</v>
      </c>
      <c r="G391" s="12" t="n">
        <v>0.025</v>
      </c>
      <c r="H391" s="12" t="n">
        <v>0.025</v>
      </c>
      <c r="I391" s="12" t="n">
        <v>0.025</v>
      </c>
      <c r="J391" s="12" t="n">
        <v>0.01</v>
      </c>
      <c r="K391" s="12" t="n">
        <v>0.01</v>
      </c>
      <c r="L391" s="12" t="n">
        <v>0.01</v>
      </c>
      <c r="M391" s="12" t="n">
        <v>0.01</v>
      </c>
      <c r="N391" s="12" t="n">
        <v>0.01</v>
      </c>
      <c r="O391" s="12" t="n">
        <v>0.01</v>
      </c>
      <c r="P391" s="12" t="n">
        <v>0.01</v>
      </c>
      <c r="Q391" s="12" t="n">
        <v>0.03</v>
      </c>
      <c r="R391" s="12" t="n">
        <v>0.03</v>
      </c>
      <c r="S391" s="12" t="n">
        <v>0.03</v>
      </c>
      <c r="T391" s="12" t="n">
        <v>0.03</v>
      </c>
      <c r="U391" s="12" t="n">
        <v>0.03</v>
      </c>
    </row>
    <row r="392" customFormat="false" ht="12.75" hidden="false" customHeight="false" outlineLevel="0" collapsed="false">
      <c r="A392" s="3"/>
      <c r="B392" s="3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</row>
    <row r="393" customFormat="false" ht="12.75" hidden="true" customHeight="false" outlineLevel="0" collapsed="false">
      <c r="A393" s="3"/>
      <c r="B393" s="3"/>
      <c r="C393" s="0" t="s">
        <v>3</v>
      </c>
      <c r="G393" s="9" t="n">
        <f aca="false">7087+27916+4164+47023</f>
        <v>86190</v>
      </c>
      <c r="H393" s="9" t="n">
        <f aca="false">6158+25495+4819+43765</f>
        <v>80237</v>
      </c>
      <c r="I393" s="9" t="n">
        <f aca="false">5882+24627+3288+41550</f>
        <v>75347</v>
      </c>
      <c r="J393" s="9" t="n">
        <f aca="false">4739+18344+3089+26820</f>
        <v>52992</v>
      </c>
      <c r="K393" s="9" t="n">
        <f aca="false">3956+14954+1646+22692</f>
        <v>43248</v>
      </c>
      <c r="L393" s="9" t="n">
        <f aca="false">3489+14518+610+20850</f>
        <v>39467</v>
      </c>
      <c r="M393" s="9" t="n">
        <f aca="false">3376+14445+409+19747</f>
        <v>37977</v>
      </c>
      <c r="N393" s="9" t="n">
        <f aca="false">3495+14423+403+20615</f>
        <v>38936</v>
      </c>
      <c r="O393" s="9" t="n">
        <f aca="false">1890+14607+495+22140</f>
        <v>39132</v>
      </c>
      <c r="P393" s="9" t="n">
        <f aca="false">2899+14341+1024+23932</f>
        <v>42196</v>
      </c>
      <c r="Q393" s="9" t="n">
        <f aca="false">2502+3600+1009</f>
        <v>7111</v>
      </c>
      <c r="R393" s="9" t="n">
        <f aca="false">2227+5890+1086</f>
        <v>9203</v>
      </c>
      <c r="S393" s="9" t="n">
        <f aca="false">2526+8680+272</f>
        <v>11478</v>
      </c>
      <c r="T393" s="9" t="n">
        <f aca="false">2526+6440+2089</f>
        <v>11055</v>
      </c>
      <c r="U393" s="9" t="n">
        <f aca="false">2188+6820+173</f>
        <v>9181</v>
      </c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</row>
    <row r="394" customFormat="false" ht="12.75" hidden="false" customHeight="false" outlineLevel="0" collapsed="false">
      <c r="A394" s="7"/>
      <c r="B394" s="7"/>
      <c r="C394" s="0" t="s">
        <v>3</v>
      </c>
      <c r="D394" s="7"/>
      <c r="E394" s="7"/>
      <c r="F394" s="7"/>
      <c r="G394" s="9" t="n">
        <v>4959</v>
      </c>
      <c r="H394" s="9" t="n">
        <v>4561</v>
      </c>
      <c r="I394" s="9" t="n">
        <v>4062</v>
      </c>
      <c r="J394" s="9" t="n">
        <v>2959</v>
      </c>
      <c r="K394" s="9" t="n">
        <v>2133</v>
      </c>
      <c r="L394" s="9" t="n">
        <v>2107</v>
      </c>
      <c r="M394" s="9" t="n">
        <v>1850</v>
      </c>
      <c r="N394" s="9" t="n">
        <v>2020</v>
      </c>
      <c r="O394" s="9" t="n">
        <v>2059</v>
      </c>
      <c r="P394" s="9" t="n">
        <v>2132</v>
      </c>
      <c r="Q394" s="9" t="n">
        <v>1172</v>
      </c>
      <c r="R394" s="9" t="n">
        <v>913</v>
      </c>
      <c r="S394" s="9" t="n">
        <v>945</v>
      </c>
      <c r="T394" s="9" t="n">
        <v>1011</v>
      </c>
      <c r="U394" s="9" t="n">
        <v>833</v>
      </c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</row>
    <row r="395" customFormat="false" ht="12.75" hidden="false" customHeight="false" outlineLevel="0" collapsed="false">
      <c r="A395" s="3"/>
      <c r="B395" s="3"/>
      <c r="C395" s="0" t="s">
        <v>4</v>
      </c>
      <c r="E395" s="0" t="s">
        <v>26</v>
      </c>
      <c r="G395" s="5" t="n">
        <v>145</v>
      </c>
      <c r="H395" s="5" t="n">
        <v>0</v>
      </c>
      <c r="I395" s="5" t="n">
        <v>0</v>
      </c>
      <c r="J395" s="5" t="n">
        <v>0</v>
      </c>
      <c r="K395" s="5" t="n">
        <v>0</v>
      </c>
      <c r="L395" s="5" t="n">
        <v>0</v>
      </c>
      <c r="M395" s="5" t="n">
        <v>0</v>
      </c>
      <c r="N395" s="5" t="n">
        <v>0</v>
      </c>
      <c r="O395" s="5" t="n">
        <v>0</v>
      </c>
      <c r="P395" s="5" t="n">
        <v>0</v>
      </c>
      <c r="Q395" s="5" t="n">
        <v>0</v>
      </c>
      <c r="R395" s="5" t="n">
        <v>0</v>
      </c>
      <c r="S395" s="5" t="n">
        <v>0</v>
      </c>
      <c r="T395" s="5" t="n">
        <v>0</v>
      </c>
      <c r="U395" s="5" t="n">
        <v>0</v>
      </c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</row>
    <row r="396" customFormat="false" ht="12.75" hidden="false" customHeight="false" outlineLevel="0" collapsed="false">
      <c r="A396" s="3"/>
      <c r="B396" s="3"/>
      <c r="C396" s="0" t="s">
        <v>6</v>
      </c>
      <c r="G396" s="4" t="s">
        <v>105</v>
      </c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customFormat="false" ht="12.75" hidden="false" customHeight="false" outlineLevel="0" collapsed="false">
      <c r="A397" s="3"/>
      <c r="B397" s="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customFormat="false" ht="12.75" hidden="false" customHeight="false" outlineLevel="0" collapsed="false">
      <c r="A398" s="3" t="s">
        <v>106</v>
      </c>
      <c r="B398" s="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customFormat="false" ht="12.75" hidden="false" customHeight="false" outlineLevel="0" collapsed="false">
      <c r="A399" s="3"/>
      <c r="B399" s="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customFormat="false" ht="12.75" hidden="false" customHeight="false" outlineLevel="0" collapsed="false">
      <c r="A400" s="3"/>
      <c r="B400" s="3" t="s">
        <v>107</v>
      </c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customFormat="false" ht="12.75" hidden="false" customHeight="false" outlineLevel="0" collapsed="false">
      <c r="A401" s="3"/>
      <c r="B401" s="3"/>
      <c r="D401" s="17" t="s">
        <v>108</v>
      </c>
      <c r="G401" s="18" t="n">
        <v>0.04</v>
      </c>
      <c r="H401" s="18" t="n">
        <v>0.0075</v>
      </c>
      <c r="I401" s="18" t="n">
        <v>0.0075</v>
      </c>
      <c r="J401" s="18" t="n">
        <v>0.0075</v>
      </c>
      <c r="K401" s="18" t="n">
        <v>0.0075</v>
      </c>
      <c r="L401" s="18" t="n">
        <v>0.0075</v>
      </c>
      <c r="M401" s="18" t="n">
        <v>0.0075</v>
      </c>
      <c r="N401" s="18" t="n">
        <v>0.0075</v>
      </c>
      <c r="O401" s="18" t="n">
        <v>0.0075</v>
      </c>
      <c r="P401" s="18" t="n">
        <v>0.0075</v>
      </c>
      <c r="Q401" s="18" t="n">
        <v>0.0075</v>
      </c>
      <c r="R401" s="18" t="n">
        <v>0.0075</v>
      </c>
      <c r="S401" s="18" t="n">
        <v>0.0075</v>
      </c>
      <c r="T401" s="18" t="n">
        <v>0.0075</v>
      </c>
      <c r="U401" s="18" t="n">
        <v>0.0075</v>
      </c>
    </row>
    <row r="402" customFormat="false" ht="12.75" hidden="false" customHeight="false" outlineLevel="0" collapsed="false">
      <c r="A402" s="3"/>
      <c r="B402" s="3"/>
      <c r="D402" s="17" t="s">
        <v>109</v>
      </c>
      <c r="G402" s="18" t="n">
        <v>0.04</v>
      </c>
      <c r="H402" s="18" t="n">
        <v>0.0175</v>
      </c>
      <c r="I402" s="18" t="n">
        <v>0.0175</v>
      </c>
      <c r="J402" s="18" t="n">
        <v>0.0175</v>
      </c>
      <c r="K402" s="18" t="n">
        <v>0.0175</v>
      </c>
      <c r="L402" s="18" t="n">
        <v>0.0175</v>
      </c>
      <c r="M402" s="18" t="n">
        <v>0.0175</v>
      </c>
      <c r="N402" s="18" t="n">
        <v>0.0175</v>
      </c>
      <c r="O402" s="18" t="n">
        <v>0.0175</v>
      </c>
      <c r="P402" s="18" t="n">
        <v>0.0175</v>
      </c>
      <c r="Q402" s="18" t="n">
        <v>0.0175</v>
      </c>
      <c r="R402" s="18" t="n">
        <v>0.0175</v>
      </c>
      <c r="S402" s="18" t="n">
        <v>0.0175</v>
      </c>
      <c r="T402" s="18" t="n">
        <v>0.0175</v>
      </c>
      <c r="U402" s="18" t="n">
        <v>0.0175</v>
      </c>
    </row>
    <row r="403" customFormat="false" ht="12.75" hidden="false" customHeight="false" outlineLevel="0" collapsed="false">
      <c r="A403" s="3"/>
      <c r="B403" s="3"/>
      <c r="D403" s="17" t="s">
        <v>110</v>
      </c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</row>
    <row r="404" customFormat="false" ht="12.75" hidden="false" customHeight="false" outlineLevel="0" collapsed="false">
      <c r="A404" s="3"/>
      <c r="B404" s="3"/>
      <c r="D404" s="0" t="s">
        <v>111</v>
      </c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customFormat="false" ht="12.75" hidden="true" customHeight="false" outlineLevel="0" collapsed="false">
      <c r="A405" s="3"/>
      <c r="B405" s="3"/>
      <c r="C405" s="0" t="s">
        <v>5</v>
      </c>
      <c r="G405" s="9" t="n">
        <f aca="false">499401+169611</f>
        <v>669012</v>
      </c>
      <c r="H405" s="9" t="n">
        <f aca="false">384499+177465</f>
        <v>561964</v>
      </c>
      <c r="I405" s="9" t="n">
        <f aca="false">246879+149191</f>
        <v>396070</v>
      </c>
      <c r="J405" s="9" t="n">
        <f aca="false">113692+210504</f>
        <v>324196</v>
      </c>
      <c r="K405" s="9" t="n">
        <f aca="false">51932+209903</f>
        <v>261835</v>
      </c>
      <c r="L405" s="9" t="n">
        <f aca="false">130190+36192</f>
        <v>166382</v>
      </c>
      <c r="M405" s="9" t="n">
        <f aca="false">155064+33912</f>
        <v>188976</v>
      </c>
      <c r="N405" s="9" t="n">
        <f aca="false">164241+33760</f>
        <v>198001</v>
      </c>
      <c r="O405" s="9" t="n">
        <f aca="false">163981+27690</f>
        <v>191671</v>
      </c>
      <c r="P405" s="9" t="n">
        <f aca="false">152450+37452</f>
        <v>189902</v>
      </c>
      <c r="Q405" s="9" t="n">
        <f aca="false">244778+74296</f>
        <v>319074</v>
      </c>
      <c r="R405" s="9" t="n">
        <f aca="false">132736+112577</f>
        <v>245313</v>
      </c>
      <c r="S405" s="9" t="n">
        <v>225262</v>
      </c>
      <c r="T405" s="9" t="n">
        <v>166697</v>
      </c>
      <c r="U405" s="9" t="n">
        <v>116507</v>
      </c>
      <c r="V405" s="5"/>
      <c r="W405" s="5"/>
      <c r="X405" s="5"/>
      <c r="Y405" s="5"/>
    </row>
    <row r="406" customFormat="false" ht="12.75" hidden="false" customHeight="false" outlineLevel="0" collapsed="false">
      <c r="A406" s="3"/>
      <c r="B406" s="3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5"/>
      <c r="W406" s="5"/>
      <c r="X406" s="5"/>
      <c r="Y406" s="5"/>
    </row>
    <row r="407" customFormat="false" ht="12.75" hidden="false" customHeight="false" outlineLevel="0" collapsed="false">
      <c r="A407" s="7"/>
      <c r="B407" s="7"/>
      <c r="C407" s="0" t="s">
        <v>5</v>
      </c>
      <c r="D407" s="7"/>
      <c r="E407" s="7"/>
      <c r="F407" s="7"/>
      <c r="G407" s="9" t="n">
        <v>9304</v>
      </c>
      <c r="H407" s="9" t="n">
        <v>10970</v>
      </c>
      <c r="I407" s="9" t="n">
        <v>11900</v>
      </c>
      <c r="J407" s="9" t="n">
        <v>10067</v>
      </c>
      <c r="K407" s="9" t="n">
        <v>5775</v>
      </c>
      <c r="L407" s="9" t="n">
        <v>4266</v>
      </c>
      <c r="M407" s="9" t="n">
        <v>3873</v>
      </c>
      <c r="N407" s="9" t="n">
        <v>3789</v>
      </c>
      <c r="O407" s="9" t="n">
        <v>3311</v>
      </c>
      <c r="P407" s="9" t="n">
        <v>3814</v>
      </c>
      <c r="Q407" s="9" t="n">
        <v>3865</v>
      </c>
      <c r="R407" s="9" t="n">
        <v>3926</v>
      </c>
      <c r="S407" s="9" t="n">
        <v>3801</v>
      </c>
      <c r="T407" s="9" t="n">
        <v>3540</v>
      </c>
      <c r="U407" s="9" t="n">
        <v>3373</v>
      </c>
      <c r="V407" s="5"/>
      <c r="W407" s="5"/>
      <c r="X407" s="5"/>
      <c r="Y407" s="5"/>
    </row>
    <row r="408" customFormat="false" ht="12.75" hidden="false" customHeight="false" outlineLevel="0" collapsed="false">
      <c r="A408" s="3"/>
      <c r="B408" s="3"/>
      <c r="C408" s="0" t="s">
        <v>4</v>
      </c>
      <c r="E408" s="0" t="s">
        <v>26</v>
      </c>
      <c r="G408" s="5" t="n">
        <v>0</v>
      </c>
      <c r="H408" s="5" t="n">
        <v>0</v>
      </c>
      <c r="I408" s="5" t="n">
        <v>0</v>
      </c>
      <c r="J408" s="5" t="n">
        <v>0</v>
      </c>
      <c r="K408" s="5" t="n">
        <v>0</v>
      </c>
      <c r="L408" s="5" t="n">
        <v>0</v>
      </c>
      <c r="M408" s="5" t="n">
        <v>0</v>
      </c>
      <c r="N408" s="5" t="n">
        <v>0</v>
      </c>
      <c r="O408" s="5" t="n">
        <v>0</v>
      </c>
      <c r="P408" s="5" t="n">
        <v>0</v>
      </c>
      <c r="Q408" s="5" t="n">
        <v>0</v>
      </c>
      <c r="R408" s="5" t="n">
        <v>0</v>
      </c>
      <c r="S408" s="5" t="n">
        <v>0</v>
      </c>
      <c r="T408" s="5" t="n">
        <v>0</v>
      </c>
      <c r="U408" s="5" t="n">
        <v>0</v>
      </c>
      <c r="V408" s="5"/>
      <c r="W408" s="5"/>
      <c r="X408" s="5"/>
      <c r="Y408" s="5"/>
    </row>
    <row r="409" customFormat="false" ht="12.75" hidden="false" customHeight="false" outlineLevel="0" collapsed="false">
      <c r="A409" s="3"/>
      <c r="B409" s="3"/>
      <c r="C409" s="0" t="s">
        <v>6</v>
      </c>
      <c r="G409" s="4" t="s">
        <v>112</v>
      </c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customFormat="false" ht="12.75" hidden="false" customHeight="false" outlineLevel="0" collapsed="false">
      <c r="A410" s="3"/>
      <c r="B410" s="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customFormat="false" ht="12.75" hidden="false" customHeight="false" outlineLevel="0" collapsed="false">
      <c r="A411" s="3"/>
      <c r="B411" s="3" t="s">
        <v>113</v>
      </c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customFormat="false" ht="12.75" hidden="false" customHeight="false" outlineLevel="0" collapsed="false">
      <c r="A412" s="3"/>
      <c r="B412" s="3"/>
      <c r="D412" s="17" t="s">
        <v>108</v>
      </c>
      <c r="G412" s="18" t="n">
        <v>0.04</v>
      </c>
      <c r="H412" s="18" t="n">
        <v>0.0075</v>
      </c>
      <c r="I412" s="18" t="n">
        <v>0.0075</v>
      </c>
      <c r="J412" s="18" t="n">
        <v>0.0075</v>
      </c>
      <c r="K412" s="18" t="n">
        <v>0.0075</v>
      </c>
      <c r="L412" s="18" t="n">
        <v>0.0075</v>
      </c>
      <c r="M412" s="18" t="n">
        <v>0.0075</v>
      </c>
      <c r="N412" s="18" t="n">
        <v>0.0075</v>
      </c>
      <c r="O412" s="18" t="n">
        <v>0.0075</v>
      </c>
      <c r="P412" s="18" t="n">
        <v>0.0075</v>
      </c>
      <c r="Q412" s="18" t="n">
        <v>0.0075</v>
      </c>
      <c r="R412" s="18" t="n">
        <v>0.0075</v>
      </c>
      <c r="S412" s="18" t="n">
        <v>0.0075</v>
      </c>
      <c r="T412" s="18" t="n">
        <v>0.0075</v>
      </c>
      <c r="U412" s="18" t="n">
        <v>0.0075</v>
      </c>
    </row>
    <row r="413" customFormat="false" ht="12.75" hidden="false" customHeight="false" outlineLevel="0" collapsed="false">
      <c r="A413" s="3"/>
      <c r="B413" s="3"/>
      <c r="D413" s="17" t="s">
        <v>114</v>
      </c>
      <c r="G413" s="12" t="n">
        <v>-0.22</v>
      </c>
      <c r="H413" s="12" t="n">
        <v>-0.22</v>
      </c>
      <c r="I413" s="12" t="n">
        <v>-0.07</v>
      </c>
      <c r="J413" s="12" t="n">
        <v>-0.03</v>
      </c>
      <c r="K413" s="12" t="n">
        <v>-0.03</v>
      </c>
      <c r="L413" s="12" t="n">
        <v>-0.03</v>
      </c>
      <c r="M413" s="12" t="n">
        <v>-0.03</v>
      </c>
      <c r="N413" s="12" t="n">
        <v>-0.03</v>
      </c>
      <c r="O413" s="12" t="n">
        <v>-0.03</v>
      </c>
      <c r="P413" s="12" t="n">
        <v>-0.03</v>
      </c>
      <c r="Q413" s="12" t="n">
        <v>-0.06</v>
      </c>
      <c r="R413" s="12" t="n">
        <v>-0.14</v>
      </c>
      <c r="S413" s="12" t="n">
        <v>-0.17</v>
      </c>
      <c r="T413" s="12" t="n">
        <v>-0.14</v>
      </c>
      <c r="U413" s="12" t="n">
        <v>-0.06</v>
      </c>
    </row>
    <row r="414" customFormat="false" ht="12.75" hidden="false" customHeight="false" outlineLevel="0" collapsed="false">
      <c r="A414" s="3"/>
      <c r="B414" s="3"/>
      <c r="D414" s="11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</row>
    <row r="415" customFormat="false" ht="12.75" hidden="false" customHeight="false" outlineLevel="0" collapsed="false">
      <c r="A415" s="3"/>
      <c r="B415" s="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customFormat="false" ht="12.75" hidden="true" customHeight="false" outlineLevel="0" collapsed="false">
      <c r="A416" s="3"/>
      <c r="B416" s="3"/>
      <c r="C416" s="0" t="s">
        <v>3</v>
      </c>
      <c r="G416" s="6" t="n">
        <f aca="false">3500+4500</f>
        <v>8000</v>
      </c>
      <c r="H416" s="6" t="n">
        <f aca="false">3500+4500</f>
        <v>8000</v>
      </c>
      <c r="I416" s="6" t="n">
        <f aca="false">3500+4500</f>
        <v>8000</v>
      </c>
      <c r="J416" s="5" t="n">
        <v>0</v>
      </c>
      <c r="K416" s="5" t="n">
        <v>0</v>
      </c>
      <c r="L416" s="5" t="n">
        <v>0</v>
      </c>
      <c r="M416" s="5" t="n">
        <v>0</v>
      </c>
      <c r="N416" s="5" t="n">
        <v>0</v>
      </c>
      <c r="O416" s="5" t="n">
        <v>0</v>
      </c>
      <c r="P416" s="5" t="n">
        <v>0</v>
      </c>
      <c r="Q416" s="5" t="n">
        <v>0</v>
      </c>
      <c r="R416" s="5" t="n">
        <v>0</v>
      </c>
      <c r="S416" s="5" t="n">
        <v>0</v>
      </c>
      <c r="T416" s="5" t="n">
        <v>0</v>
      </c>
      <c r="U416" s="5" t="n">
        <v>0</v>
      </c>
    </row>
    <row r="417" customFormat="false" ht="12.75" hidden="false" customHeight="false" outlineLevel="0" collapsed="false">
      <c r="A417" s="7"/>
      <c r="B417" s="7"/>
      <c r="C417" s="0" t="s">
        <v>3</v>
      </c>
      <c r="D417" s="7"/>
      <c r="E417" s="7"/>
      <c r="F417" s="7"/>
      <c r="G417" s="8" t="n">
        <v>1258</v>
      </c>
      <c r="H417" s="8" t="n">
        <v>1138</v>
      </c>
      <c r="I417" s="8" t="n">
        <v>1065</v>
      </c>
      <c r="J417" s="8" t="n">
        <f aca="false">J416/30</f>
        <v>0</v>
      </c>
      <c r="K417" s="8" t="n">
        <f aca="false">K416/31</f>
        <v>0</v>
      </c>
      <c r="L417" s="8" t="n">
        <f aca="false">L416/30</f>
        <v>0</v>
      </c>
      <c r="M417" s="8" t="n">
        <f aca="false">M416/31</f>
        <v>0</v>
      </c>
      <c r="N417" s="8" t="n">
        <f aca="false">N416/31</f>
        <v>0</v>
      </c>
      <c r="O417" s="8" t="n">
        <f aca="false">O416/30</f>
        <v>0</v>
      </c>
      <c r="P417" s="8" t="n">
        <f aca="false">P416/31</f>
        <v>0</v>
      </c>
      <c r="Q417" s="8" t="n">
        <f aca="false">Q416/30</f>
        <v>0</v>
      </c>
      <c r="R417" s="8" t="n">
        <f aca="false">R416/31</f>
        <v>0</v>
      </c>
      <c r="S417" s="8" t="n">
        <f aca="false">S416/31</f>
        <v>0</v>
      </c>
      <c r="T417" s="8" t="n">
        <f aca="false">T416/28</f>
        <v>0</v>
      </c>
      <c r="U417" s="8" t="n">
        <f aca="false">U416/31</f>
        <v>0</v>
      </c>
    </row>
    <row r="418" customFormat="false" ht="12.75" hidden="false" customHeight="false" outlineLevel="0" collapsed="false">
      <c r="A418" s="3"/>
      <c r="B418" s="3"/>
      <c r="C418" s="0" t="s">
        <v>4</v>
      </c>
      <c r="G418" s="5" t="n">
        <v>150</v>
      </c>
      <c r="H418" s="5" t="n">
        <v>150</v>
      </c>
      <c r="I418" s="5" t="n">
        <v>150</v>
      </c>
      <c r="J418" s="5" t="n">
        <v>0</v>
      </c>
      <c r="K418" s="5" t="n">
        <v>0</v>
      </c>
      <c r="L418" s="5" t="n">
        <v>0</v>
      </c>
      <c r="M418" s="5" t="n">
        <v>0</v>
      </c>
      <c r="N418" s="5" t="n">
        <v>0</v>
      </c>
      <c r="O418" s="5" t="n">
        <v>0</v>
      </c>
      <c r="P418" s="5" t="n">
        <v>0</v>
      </c>
      <c r="Q418" s="5" t="n">
        <v>0</v>
      </c>
      <c r="R418" s="5" t="n">
        <v>0</v>
      </c>
      <c r="S418" s="5" t="n">
        <v>0</v>
      </c>
      <c r="T418" s="5" t="n">
        <v>0</v>
      </c>
      <c r="U418" s="5" t="n">
        <v>0</v>
      </c>
    </row>
    <row r="419" customFormat="false" ht="12.75" hidden="false" customHeight="false" outlineLevel="0" collapsed="false">
      <c r="A419" s="3"/>
      <c r="B419" s="3"/>
      <c r="C419" s="0" t="s">
        <v>6</v>
      </c>
      <c r="G419" s="4" t="s">
        <v>115</v>
      </c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customFormat="false" ht="12.75" hidden="false" customHeight="false" outlineLevel="0" collapsed="false">
      <c r="A420" s="3"/>
      <c r="B420" s="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customFormat="false" ht="12.75" hidden="false" customHeight="false" outlineLevel="0" collapsed="false">
      <c r="A421" s="3"/>
      <c r="B421" s="3" t="s">
        <v>116</v>
      </c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customFormat="false" ht="12.75" hidden="false" customHeight="false" outlineLevel="0" collapsed="false">
      <c r="A422" s="3"/>
      <c r="B422" s="3"/>
      <c r="D422" s="17" t="s">
        <v>108</v>
      </c>
      <c r="G422" s="18" t="n">
        <v>0.04</v>
      </c>
      <c r="H422" s="18" t="n">
        <v>0.0075</v>
      </c>
      <c r="I422" s="18" t="n">
        <v>0.0075</v>
      </c>
      <c r="J422" s="18" t="n">
        <v>0.0075</v>
      </c>
      <c r="K422" s="18" t="n">
        <v>0.0075</v>
      </c>
      <c r="L422" s="18" t="n">
        <v>0.0075</v>
      </c>
      <c r="M422" s="18" t="n">
        <v>0.0075</v>
      </c>
      <c r="N422" s="18" t="n">
        <v>0.0075</v>
      </c>
      <c r="O422" s="18" t="n">
        <v>0.0075</v>
      </c>
      <c r="P422" s="18" t="n">
        <v>0.0075</v>
      </c>
      <c r="Q422" s="18" t="n">
        <v>0.0075</v>
      </c>
      <c r="R422" s="18" t="n">
        <v>0.0075</v>
      </c>
      <c r="S422" s="18" t="n">
        <v>0.0075</v>
      </c>
      <c r="T422" s="18" t="n">
        <v>0.0075</v>
      </c>
      <c r="U422" s="18" t="n">
        <v>0.0075</v>
      </c>
    </row>
    <row r="423" customFormat="false" ht="12.75" hidden="false" customHeight="false" outlineLevel="0" collapsed="false">
      <c r="A423" s="3"/>
      <c r="B423" s="3"/>
      <c r="D423" s="17" t="s">
        <v>114</v>
      </c>
      <c r="G423" s="12" t="n">
        <v>-0.2</v>
      </c>
      <c r="H423" s="12" t="n">
        <v>-0.2</v>
      </c>
      <c r="I423" s="12" t="n">
        <v>-0.05</v>
      </c>
      <c r="J423" s="12" t="n">
        <v>-0.01</v>
      </c>
      <c r="K423" s="12" t="n">
        <v>-0.01</v>
      </c>
      <c r="L423" s="12" t="n">
        <v>-0.01</v>
      </c>
      <c r="M423" s="12" t="n">
        <v>-0.01</v>
      </c>
      <c r="N423" s="12" t="n">
        <v>-0.01</v>
      </c>
      <c r="O423" s="12" t="n">
        <v>-0.01</v>
      </c>
      <c r="P423" s="12" t="n">
        <v>-0.01</v>
      </c>
      <c r="Q423" s="12" t="n">
        <v>-0.04</v>
      </c>
      <c r="R423" s="12" t="n">
        <v>-0.12</v>
      </c>
      <c r="S423" s="12" t="n">
        <v>-0.15</v>
      </c>
      <c r="T423" s="12" t="n">
        <v>-0.12</v>
      </c>
      <c r="U423" s="12" t="n">
        <v>-0.04</v>
      </c>
    </row>
    <row r="424" customFormat="false" ht="12.75" hidden="false" customHeight="false" outlineLevel="0" collapsed="false">
      <c r="A424" s="3"/>
      <c r="B424" s="3"/>
      <c r="D424" s="11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</row>
    <row r="425" customFormat="false" ht="12.75" hidden="false" customHeight="false" outlineLevel="0" collapsed="false">
      <c r="A425" s="3"/>
      <c r="B425" s="3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</row>
    <row r="426" customFormat="false" ht="12.75" hidden="true" customHeight="false" outlineLevel="0" collapsed="false">
      <c r="A426" s="3"/>
      <c r="B426" s="3"/>
      <c r="C426" s="0" t="s">
        <v>3</v>
      </c>
      <c r="G426" s="9" t="n">
        <f aca="false">240184+363+4477</f>
        <v>245024</v>
      </c>
      <c r="H426" s="9" t="n">
        <f aca="false">189853+414+4408</f>
        <v>194675</v>
      </c>
      <c r="I426" s="9" t="n">
        <f aca="false">166813+239+3404</f>
        <v>170456</v>
      </c>
      <c r="J426" s="9" t="n">
        <f aca="false">85167+2379+2292</f>
        <v>89838</v>
      </c>
      <c r="K426" s="9" t="n">
        <f aca="false">43589+162+762</f>
        <v>44513</v>
      </c>
      <c r="L426" s="9" t="n">
        <f aca="false">23204+76+538</f>
        <v>23818</v>
      </c>
      <c r="M426" s="9" t="n">
        <f aca="false">14589+77+439</f>
        <v>15105</v>
      </c>
      <c r="N426" s="9" t="n">
        <f aca="false">11893+77+484</f>
        <v>12454</v>
      </c>
      <c r="O426" s="9" t="n">
        <f aca="false">12111+75+449</f>
        <v>12635</v>
      </c>
      <c r="P426" s="9" t="n">
        <f aca="false">20267+3+327</f>
        <v>20597</v>
      </c>
      <c r="Q426" s="9" t="n">
        <f aca="false">27297</f>
        <v>27297</v>
      </c>
      <c r="R426" s="9" t="n">
        <f aca="false">29474</f>
        <v>29474</v>
      </c>
      <c r="S426" s="9" t="n">
        <f aca="false">31418</f>
        <v>31418</v>
      </c>
      <c r="T426" s="9" t="n">
        <f aca="false">19314</f>
        <v>19314</v>
      </c>
      <c r="U426" s="9" t="n">
        <f aca="false">7119</f>
        <v>7119</v>
      </c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</row>
    <row r="427" customFormat="false" ht="12.75" hidden="false" customHeight="false" outlineLevel="0" collapsed="false">
      <c r="A427" s="7"/>
      <c r="B427" s="7"/>
      <c r="C427" s="0" t="s">
        <v>3</v>
      </c>
      <c r="D427" s="7"/>
      <c r="E427" s="7"/>
      <c r="F427" s="7"/>
      <c r="G427" s="9" t="n">
        <v>8101</v>
      </c>
      <c r="H427" s="9" t="n">
        <v>6880</v>
      </c>
      <c r="I427" s="9" t="n">
        <v>5636</v>
      </c>
      <c r="J427" s="9" t="n">
        <v>3082</v>
      </c>
      <c r="K427" s="9" t="n">
        <v>1490</v>
      </c>
      <c r="L427" s="9" t="n">
        <v>839</v>
      </c>
      <c r="M427" s="9" t="n">
        <v>528</v>
      </c>
      <c r="N427" s="9" t="n">
        <v>442</v>
      </c>
      <c r="O427" s="9" t="n">
        <v>460</v>
      </c>
      <c r="P427" s="9" t="n">
        <v>713</v>
      </c>
      <c r="Q427" s="9" t="n">
        <v>972</v>
      </c>
      <c r="R427" s="9" t="n">
        <v>1017</v>
      </c>
      <c r="S427" s="9" t="n">
        <v>1075</v>
      </c>
      <c r="T427" s="9" t="n">
        <v>756</v>
      </c>
      <c r="U427" s="9" t="n">
        <v>287</v>
      </c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</row>
    <row r="428" customFormat="false" ht="12.75" hidden="false" customHeight="false" outlineLevel="0" collapsed="false">
      <c r="A428" s="3"/>
      <c r="B428" s="3"/>
      <c r="C428" s="0" t="s">
        <v>4</v>
      </c>
      <c r="G428" s="5" t="n">
        <v>0</v>
      </c>
      <c r="H428" s="5" t="n">
        <v>0</v>
      </c>
      <c r="I428" s="5" t="n">
        <v>0</v>
      </c>
      <c r="J428" s="5" t="n">
        <v>0</v>
      </c>
      <c r="K428" s="5" t="n">
        <v>0</v>
      </c>
      <c r="L428" s="5" t="n">
        <v>0</v>
      </c>
      <c r="M428" s="5" t="n">
        <v>0</v>
      </c>
      <c r="N428" s="5" t="n">
        <v>0</v>
      </c>
      <c r="O428" s="5" t="n">
        <v>0</v>
      </c>
      <c r="P428" s="5" t="n">
        <v>0</v>
      </c>
      <c r="Q428" s="5" t="n">
        <v>0</v>
      </c>
      <c r="R428" s="5" t="n">
        <v>0</v>
      </c>
      <c r="S428" s="5" t="n">
        <v>0</v>
      </c>
      <c r="T428" s="5" t="n">
        <v>0</v>
      </c>
      <c r="U428" s="5" t="n">
        <v>0</v>
      </c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</row>
    <row r="429" customFormat="false" ht="12.75" hidden="false" customHeight="false" outlineLevel="0" collapsed="false">
      <c r="A429" s="3"/>
      <c r="B429" s="3"/>
      <c r="C429" s="0" t="s">
        <v>6</v>
      </c>
      <c r="G429" s="4" t="s">
        <v>117</v>
      </c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customFormat="false" ht="12.75" hidden="false" customHeight="false" outlineLevel="0" collapsed="false">
      <c r="A430" s="3"/>
      <c r="B430" s="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customFormat="false" ht="12.75" hidden="false" customHeight="false" outlineLevel="0" collapsed="false">
      <c r="A431" s="3"/>
      <c r="B431" s="3" t="s">
        <v>118</v>
      </c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customFormat="false" ht="12.75" hidden="false" customHeight="false" outlineLevel="0" collapsed="false">
      <c r="A432" s="3"/>
      <c r="B432" s="3"/>
      <c r="D432" s="17" t="s">
        <v>108</v>
      </c>
      <c r="G432" s="18" t="n">
        <v>0.04</v>
      </c>
      <c r="H432" s="18" t="n">
        <v>0.0075</v>
      </c>
      <c r="I432" s="18" t="n">
        <v>0.0075</v>
      </c>
      <c r="J432" s="18" t="n">
        <v>0.0075</v>
      </c>
      <c r="K432" s="18" t="n">
        <v>0.0075</v>
      </c>
      <c r="L432" s="18" t="n">
        <v>0.0075</v>
      </c>
      <c r="M432" s="18" t="n">
        <v>0.0075</v>
      </c>
      <c r="N432" s="18" t="n">
        <v>0.0075</v>
      </c>
      <c r="O432" s="18" t="n">
        <v>0.0075</v>
      </c>
      <c r="P432" s="18" t="n">
        <v>0.0075</v>
      </c>
      <c r="Q432" s="18" t="n">
        <v>0.0075</v>
      </c>
      <c r="R432" s="18" t="n">
        <v>0.0075</v>
      </c>
      <c r="S432" s="18" t="n">
        <v>0.0075</v>
      </c>
      <c r="T432" s="18" t="n">
        <v>0.0075</v>
      </c>
      <c r="U432" s="18" t="n">
        <v>0.0075</v>
      </c>
    </row>
    <row r="433" customFormat="false" ht="12.75" hidden="false" customHeight="false" outlineLevel="0" collapsed="false">
      <c r="A433" s="3"/>
      <c r="B433" s="3"/>
      <c r="D433" s="17" t="s">
        <v>114</v>
      </c>
      <c r="G433" s="12" t="n">
        <v>0.4</v>
      </c>
      <c r="H433" s="12" t="n">
        <v>0.16</v>
      </c>
      <c r="I433" s="12" t="n">
        <v>0.08</v>
      </c>
      <c r="J433" s="12" t="n">
        <v>0.01</v>
      </c>
      <c r="K433" s="12" t="n">
        <v>0.01</v>
      </c>
      <c r="L433" s="12" t="n">
        <v>0.01</v>
      </c>
      <c r="M433" s="12" t="n">
        <v>0.01</v>
      </c>
      <c r="N433" s="12" t="n">
        <v>0.01</v>
      </c>
      <c r="O433" s="12" t="n">
        <v>0.01</v>
      </c>
      <c r="P433" s="12" t="n">
        <v>0.01</v>
      </c>
      <c r="Q433" s="12" t="n">
        <v>0.04</v>
      </c>
      <c r="R433" s="12" t="n">
        <v>0.04</v>
      </c>
      <c r="S433" s="12" t="n">
        <v>0.04</v>
      </c>
      <c r="T433" s="12" t="n">
        <v>0.04</v>
      </c>
      <c r="U433" s="12" t="n">
        <v>0.04</v>
      </c>
    </row>
    <row r="434" customFormat="false" ht="12.75" hidden="false" customHeight="false" outlineLevel="0" collapsed="false">
      <c r="A434" s="3"/>
      <c r="B434" s="3"/>
      <c r="D434" s="11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</row>
    <row r="435" customFormat="false" ht="12.75" hidden="false" customHeight="false" outlineLevel="0" collapsed="false">
      <c r="A435" s="3"/>
      <c r="B435" s="3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customFormat="false" ht="12.75" hidden="true" customHeight="false" outlineLevel="0" collapsed="false">
      <c r="A436" s="3"/>
      <c r="B436" s="3"/>
      <c r="C436" s="0" t="s">
        <v>3</v>
      </c>
      <c r="G436" s="9" t="n">
        <f aca="false">5782+9028+43507</f>
        <v>58317</v>
      </c>
      <c r="H436" s="9" t="n">
        <f aca="false">5075+7482+40769</f>
        <v>53326</v>
      </c>
      <c r="I436" s="9" t="n">
        <f aca="false">3995+7174+37839</f>
        <v>49008</v>
      </c>
      <c r="J436" s="9" t="n">
        <f aca="false">791+2563+26146</f>
        <v>29500</v>
      </c>
      <c r="K436" s="9" t="n">
        <f aca="false">632+1727+16450</f>
        <v>18809</v>
      </c>
      <c r="L436" s="9" t="n">
        <f aca="false">602+1497+13439</f>
        <v>15538</v>
      </c>
      <c r="M436" s="9" t="n">
        <f aca="false">611+1402+12551</f>
        <v>14564</v>
      </c>
      <c r="N436" s="9" t="n">
        <f aca="false">611+1359+12546</f>
        <v>14516</v>
      </c>
      <c r="O436" s="9" t="n">
        <f aca="false">596+1358+11570</f>
        <v>13524</v>
      </c>
      <c r="P436" s="9" t="n">
        <f aca="false">556+996+14928</f>
        <v>16480</v>
      </c>
      <c r="Q436" s="9" t="n">
        <f aca="false">536+754+18569</f>
        <v>19859</v>
      </c>
      <c r="R436" s="9" t="n">
        <f aca="false">548+767+20604</f>
        <v>21919</v>
      </c>
      <c r="S436" s="9" t="n">
        <f aca="false">548+767+19194</f>
        <v>20509</v>
      </c>
      <c r="T436" s="9" t="n">
        <f aca="false">512+728+18612</f>
        <v>19852</v>
      </c>
      <c r="U436" s="9" t="n">
        <f aca="false">544+767+17898</f>
        <v>19209</v>
      </c>
      <c r="V436" s="5"/>
      <c r="W436" s="5"/>
      <c r="X436" s="5"/>
    </row>
    <row r="437" customFormat="false" ht="12.75" hidden="false" customHeight="false" outlineLevel="0" collapsed="false">
      <c r="A437" s="7"/>
      <c r="B437" s="7"/>
      <c r="C437" s="0" t="s">
        <v>3</v>
      </c>
      <c r="D437" s="7"/>
      <c r="E437" s="7"/>
      <c r="F437" s="7"/>
      <c r="G437" s="9" t="n">
        <v>233</v>
      </c>
      <c r="H437" s="9" t="n">
        <v>272</v>
      </c>
      <c r="I437" s="9" t="n">
        <v>245</v>
      </c>
      <c r="J437" s="9" t="n">
        <v>89</v>
      </c>
      <c r="K437" s="9" t="n">
        <v>59</v>
      </c>
      <c r="L437" s="9" t="n">
        <v>54</v>
      </c>
      <c r="M437" s="9" t="n">
        <v>49</v>
      </c>
      <c r="N437" s="9" t="n">
        <v>44</v>
      </c>
      <c r="O437" s="9" t="n">
        <v>45</v>
      </c>
      <c r="P437" s="9" t="n">
        <v>32</v>
      </c>
      <c r="Q437" s="9" t="n">
        <v>25</v>
      </c>
      <c r="R437" s="9" t="n">
        <v>25</v>
      </c>
      <c r="S437" s="9" t="n">
        <v>25</v>
      </c>
      <c r="T437" s="9" t="n">
        <v>26</v>
      </c>
      <c r="U437" s="9" t="n">
        <v>25</v>
      </c>
      <c r="V437" s="5"/>
      <c r="W437" s="5"/>
      <c r="X437" s="5"/>
    </row>
    <row r="438" customFormat="false" ht="12.75" hidden="false" customHeight="false" outlineLevel="0" collapsed="false">
      <c r="A438" s="3"/>
      <c r="B438" s="3"/>
      <c r="C438" s="0" t="s">
        <v>4</v>
      </c>
      <c r="G438" s="5" t="n">
        <v>572</v>
      </c>
      <c r="H438" s="5" t="n">
        <v>572</v>
      </c>
      <c r="I438" s="5" t="n">
        <v>572</v>
      </c>
      <c r="J438" s="5" t="n">
        <v>572</v>
      </c>
      <c r="K438" s="5" t="n">
        <v>572</v>
      </c>
      <c r="L438" s="5" t="n">
        <v>572</v>
      </c>
      <c r="M438" s="5" t="n">
        <v>572</v>
      </c>
      <c r="N438" s="5" t="n">
        <v>572</v>
      </c>
      <c r="O438" s="5" t="n">
        <v>572</v>
      </c>
      <c r="P438" s="5" t="n">
        <v>572</v>
      </c>
      <c r="Q438" s="5" t="n">
        <v>572</v>
      </c>
      <c r="R438" s="5" t="n">
        <v>572</v>
      </c>
      <c r="S438" s="5" t="n">
        <v>572</v>
      </c>
      <c r="T438" s="5" t="n">
        <v>572</v>
      </c>
      <c r="U438" s="5" t="n">
        <v>572</v>
      </c>
      <c r="V438" s="5"/>
      <c r="W438" s="5"/>
      <c r="X438" s="5"/>
    </row>
    <row r="439" customFormat="false" ht="12.75" hidden="false" customHeight="false" outlineLevel="0" collapsed="false">
      <c r="A439" s="3"/>
      <c r="B439" s="3"/>
      <c r="C439" s="0" t="s">
        <v>6</v>
      </c>
      <c r="G439" s="4" t="s">
        <v>119</v>
      </c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customFormat="false" ht="12.75" hidden="false" customHeight="false" outlineLevel="0" collapsed="false">
      <c r="A440" s="3"/>
      <c r="B440" s="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customFormat="false" ht="12.75" hidden="false" customHeight="false" outlineLevel="0" collapsed="false">
      <c r="A441" s="3" t="s">
        <v>120</v>
      </c>
      <c r="B441" s="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customFormat="false" ht="12.75" hidden="false" customHeight="false" outlineLevel="0" collapsed="false">
      <c r="A442" s="3"/>
      <c r="B442" s="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customFormat="false" ht="12.75" hidden="false" customHeight="false" outlineLevel="0" collapsed="false">
      <c r="A443" s="3"/>
      <c r="B443" s="3" t="s">
        <v>113</v>
      </c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customFormat="false" ht="12.75" hidden="false" customHeight="false" outlineLevel="0" collapsed="false">
      <c r="A444" s="3"/>
      <c r="B444" s="3"/>
      <c r="D444" s="0" t="s">
        <v>121</v>
      </c>
      <c r="G444" s="4" t="n">
        <v>0.06</v>
      </c>
      <c r="H444" s="4" t="n">
        <v>0.01</v>
      </c>
      <c r="I444" s="4" t="n">
        <v>0.01</v>
      </c>
      <c r="J444" s="4" t="n">
        <v>0.01</v>
      </c>
      <c r="K444" s="4" t="n">
        <v>0.01</v>
      </c>
      <c r="L444" s="4" t="n">
        <v>0.01</v>
      </c>
      <c r="M444" s="4" t="n">
        <v>0.01</v>
      </c>
      <c r="N444" s="4" t="n">
        <v>0.01</v>
      </c>
      <c r="O444" s="4" t="n">
        <v>0.01</v>
      </c>
      <c r="P444" s="4" t="n">
        <v>0.01</v>
      </c>
      <c r="Q444" s="4" t="n">
        <v>0.01</v>
      </c>
      <c r="R444" s="4" t="n">
        <v>0.01</v>
      </c>
      <c r="S444" s="4" t="n">
        <v>0.01</v>
      </c>
      <c r="T444" s="4" t="n">
        <v>0.01</v>
      </c>
      <c r="U444" s="4" t="n">
        <v>0.01</v>
      </c>
    </row>
    <row r="445" customFormat="false" ht="12.75" hidden="false" customHeight="false" outlineLevel="0" collapsed="false">
      <c r="A445" s="3"/>
      <c r="B445" s="3"/>
      <c r="D445" s="11" t="s">
        <v>104</v>
      </c>
      <c r="G445" s="12" t="n">
        <v>0.025</v>
      </c>
      <c r="H445" s="12" t="n">
        <v>0.025</v>
      </c>
      <c r="I445" s="12" t="n">
        <v>0.025</v>
      </c>
      <c r="J445" s="12" t="n">
        <v>0.01</v>
      </c>
      <c r="K445" s="12" t="n">
        <v>0.01</v>
      </c>
      <c r="L445" s="12" t="n">
        <v>0.01</v>
      </c>
      <c r="M445" s="12" t="n">
        <v>0.01</v>
      </c>
      <c r="N445" s="12" t="n">
        <v>0.01</v>
      </c>
      <c r="O445" s="12" t="n">
        <v>0.01</v>
      </c>
      <c r="P445" s="12" t="n">
        <v>0.01</v>
      </c>
      <c r="Q445" s="12" t="n">
        <v>0.03</v>
      </c>
      <c r="R445" s="12" t="n">
        <v>0.03</v>
      </c>
      <c r="S445" s="12" t="n">
        <v>0.03</v>
      </c>
      <c r="T445" s="12" t="n">
        <v>0.03</v>
      </c>
      <c r="U445" s="12" t="n">
        <v>0.03</v>
      </c>
    </row>
    <row r="446" customFormat="false" ht="12.75" hidden="false" customHeight="false" outlineLevel="0" collapsed="false">
      <c r="A446" s="3"/>
      <c r="B446" s="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customFormat="false" ht="12.75" hidden="false" customHeight="false" outlineLevel="0" collapsed="false">
      <c r="A447" s="3"/>
      <c r="B447" s="3"/>
      <c r="C447" s="0" t="s">
        <v>3</v>
      </c>
      <c r="G447" s="5" t="n">
        <v>0</v>
      </c>
      <c r="H447" s="5" t="n">
        <v>0</v>
      </c>
      <c r="I447" s="5" t="n">
        <v>0</v>
      </c>
      <c r="J447" s="5" t="n">
        <v>0</v>
      </c>
      <c r="K447" s="5" t="n">
        <v>0</v>
      </c>
      <c r="L447" s="5" t="n">
        <v>0</v>
      </c>
      <c r="M447" s="5" t="n">
        <v>0</v>
      </c>
      <c r="N447" s="5" t="n">
        <v>0</v>
      </c>
      <c r="O447" s="5" t="n">
        <v>0</v>
      </c>
      <c r="P447" s="5" t="n">
        <v>0</v>
      </c>
      <c r="Q447" s="5" t="n">
        <v>0</v>
      </c>
      <c r="R447" s="5" t="n">
        <v>0</v>
      </c>
      <c r="S447" s="5" t="n">
        <v>0</v>
      </c>
      <c r="T447" s="5" t="n">
        <v>0</v>
      </c>
      <c r="U447" s="5" t="n">
        <v>0</v>
      </c>
    </row>
    <row r="448" customFormat="false" ht="12.75" hidden="false" customHeight="false" outlineLevel="0" collapsed="false">
      <c r="A448" s="3"/>
      <c r="B448" s="3"/>
      <c r="C448" s="0" t="s">
        <v>4</v>
      </c>
      <c r="G448" s="5" t="n">
        <v>479</v>
      </c>
      <c r="H448" s="5" t="n">
        <v>479</v>
      </c>
      <c r="I448" s="5" t="n">
        <v>479</v>
      </c>
      <c r="J448" s="5" t="n">
        <v>479</v>
      </c>
      <c r="K448" s="5" t="n">
        <v>479</v>
      </c>
      <c r="L448" s="5" t="n">
        <v>0</v>
      </c>
      <c r="M448" s="5" t="n">
        <v>0</v>
      </c>
      <c r="N448" s="5" t="n">
        <v>0</v>
      </c>
      <c r="O448" s="5" t="n">
        <v>0</v>
      </c>
      <c r="P448" s="5" t="n">
        <v>0</v>
      </c>
      <c r="Q448" s="5" t="n">
        <v>0</v>
      </c>
      <c r="R448" s="5" t="n">
        <v>0</v>
      </c>
      <c r="S448" s="5" t="n">
        <v>0</v>
      </c>
      <c r="T448" s="5" t="n">
        <v>0</v>
      </c>
      <c r="U448" s="5" t="n">
        <v>0</v>
      </c>
    </row>
    <row r="449" customFormat="false" ht="12.75" hidden="false" customHeight="false" outlineLevel="0" collapsed="false">
      <c r="A449" s="3"/>
      <c r="B449" s="3"/>
      <c r="C449" s="0" t="s">
        <v>6</v>
      </c>
      <c r="G449" s="4" t="s">
        <v>122</v>
      </c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customFormat="false" ht="12.75" hidden="false" customHeight="false" outlineLevel="0" collapsed="false">
      <c r="A450" s="3"/>
      <c r="B450" s="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customFormat="false" ht="12.75" hidden="false" customHeight="false" outlineLevel="0" collapsed="false">
      <c r="A451" s="3"/>
      <c r="B451" s="3" t="s">
        <v>123</v>
      </c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customFormat="false" ht="12.75" hidden="false" customHeight="false" outlineLevel="0" collapsed="false">
      <c r="A452" s="3"/>
      <c r="B452" s="3"/>
      <c r="D452" s="0" t="s">
        <v>121</v>
      </c>
      <c r="G452" s="4" t="n">
        <v>0.06</v>
      </c>
      <c r="H452" s="4" t="n">
        <v>0.01</v>
      </c>
      <c r="I452" s="4" t="n">
        <v>0.01</v>
      </c>
      <c r="J452" s="4" t="n">
        <v>0.01</v>
      </c>
      <c r="K452" s="4" t="n">
        <v>0.01</v>
      </c>
      <c r="L452" s="4" t="n">
        <v>0.01</v>
      </c>
      <c r="M452" s="4" t="n">
        <v>0.01</v>
      </c>
      <c r="N452" s="4" t="n">
        <v>0.01</v>
      </c>
      <c r="O452" s="4" t="n">
        <v>0.01</v>
      </c>
      <c r="P452" s="4" t="n">
        <v>0.01</v>
      </c>
      <c r="Q452" s="4" t="n">
        <v>0.01</v>
      </c>
      <c r="R452" s="4" t="n">
        <v>0.01</v>
      </c>
      <c r="S452" s="4" t="n">
        <v>0.01</v>
      </c>
      <c r="T452" s="4" t="n">
        <v>0.01</v>
      </c>
      <c r="U452" s="4" t="n">
        <v>0.01</v>
      </c>
    </row>
    <row r="453" customFormat="false" ht="12.75" hidden="false" customHeight="false" outlineLevel="0" collapsed="false">
      <c r="A453" s="3"/>
      <c r="B453" s="3"/>
      <c r="D453" s="11" t="s">
        <v>104</v>
      </c>
      <c r="G453" s="12" t="n">
        <v>0.2</v>
      </c>
      <c r="H453" s="12" t="n">
        <v>0.2</v>
      </c>
      <c r="I453" s="12" t="n">
        <v>0.2</v>
      </c>
      <c r="J453" s="12" t="n">
        <v>0.1</v>
      </c>
      <c r="K453" s="12" t="n">
        <v>0.1</v>
      </c>
      <c r="L453" s="12" t="n">
        <v>0.1</v>
      </c>
      <c r="M453" s="12" t="n">
        <v>0.1</v>
      </c>
      <c r="N453" s="12" t="n">
        <v>0.1</v>
      </c>
      <c r="O453" s="12" t="n">
        <v>0.1</v>
      </c>
      <c r="P453" s="12" t="n">
        <v>0.1</v>
      </c>
      <c r="Q453" s="12" t="n">
        <v>0.25</v>
      </c>
      <c r="R453" s="12" t="n">
        <v>0.25</v>
      </c>
      <c r="S453" s="12" t="n">
        <v>0.25</v>
      </c>
      <c r="T453" s="12" t="n">
        <v>0.25</v>
      </c>
      <c r="U453" s="12" t="n">
        <v>0.25</v>
      </c>
    </row>
    <row r="454" customFormat="false" ht="12.75" hidden="false" customHeight="false" outlineLevel="0" collapsed="false">
      <c r="A454" s="3"/>
      <c r="B454" s="3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</row>
    <row r="455" customFormat="false" ht="12.75" hidden="true" customHeight="false" outlineLevel="0" collapsed="false">
      <c r="A455" s="3"/>
      <c r="B455" s="3"/>
      <c r="C455" s="0" t="s">
        <v>124</v>
      </c>
      <c r="G455" s="9" t="n">
        <f aca="false">997+1560+605+9069+620+688+38419+10075+1856+1000</f>
        <v>64889</v>
      </c>
      <c r="H455" s="9" t="n">
        <f aca="false">949+1435+605+8556+600+700+38361+1758+565</f>
        <v>53529</v>
      </c>
      <c r="I455" s="9" t="n">
        <f aca="false">817+1300+500+610+400+29526+2507+588</f>
        <v>36248</v>
      </c>
      <c r="J455" s="9" t="n">
        <f aca="false">280+400+600+26346+2829+588</f>
        <v>31043</v>
      </c>
      <c r="K455" s="9" t="n">
        <f aca="false">96+300+580+24552+2930+567</f>
        <v>29025</v>
      </c>
      <c r="L455" s="9" t="n">
        <f aca="false">53+200+400+24487+1201+536</f>
        <v>26877</v>
      </c>
      <c r="M455" s="9" t="n">
        <f aca="false">51+100+350+22943+984+652</f>
        <v>25080</v>
      </c>
      <c r="N455" s="9" t="n">
        <f aca="false">49+100+350+24562+1131+621</f>
        <v>26813</v>
      </c>
      <c r="O455" s="9" t="n">
        <f aca="false">56+120+300+24633+1183+450</f>
        <v>26742</v>
      </c>
      <c r="P455" s="9" t="n">
        <f aca="false">64+300+400+27441+3060+465</f>
        <v>31730</v>
      </c>
      <c r="Q455" s="9" t="n">
        <f aca="false">350+450+6203+480</f>
        <v>7483</v>
      </c>
      <c r="R455" s="9" t="n">
        <f aca="false">605+600+7503+550</f>
        <v>9258</v>
      </c>
      <c r="S455" s="9" t="n">
        <f aca="false">605+620+8433</f>
        <v>9658</v>
      </c>
      <c r="T455" s="9" t="n">
        <f aca="false">605+580+5925</f>
        <v>7110</v>
      </c>
      <c r="U455" s="9" t="n">
        <f aca="false">500+4579</f>
        <v>5079</v>
      </c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</row>
    <row r="456" customFormat="false" ht="12.75" hidden="false" customHeight="false" outlineLevel="0" collapsed="false">
      <c r="A456" s="7"/>
      <c r="B456" s="7"/>
      <c r="C456" s="0" t="s">
        <v>3</v>
      </c>
      <c r="D456" s="7"/>
      <c r="E456" s="7"/>
      <c r="F456" s="7"/>
      <c r="G456" s="9" t="n">
        <v>1991</v>
      </c>
      <c r="H456" s="9" t="n">
        <v>2054</v>
      </c>
      <c r="I456" s="9" t="n">
        <f aca="false">I455/31</f>
        <v>1169.29032258065</v>
      </c>
      <c r="J456" s="9" t="n">
        <f aca="false">J455/30</f>
        <v>1034.76666666667</v>
      </c>
      <c r="K456" s="9" t="n">
        <f aca="false">K455/31</f>
        <v>936.290322580645</v>
      </c>
      <c r="L456" s="9" t="n">
        <f aca="false">L455/30</f>
        <v>895.9</v>
      </c>
      <c r="M456" s="9" t="n">
        <f aca="false">M455/31</f>
        <v>809.032258064516</v>
      </c>
      <c r="N456" s="9" t="n">
        <f aca="false">N455/31</f>
        <v>864.935483870968</v>
      </c>
      <c r="O456" s="9" t="n">
        <f aca="false">O455/30</f>
        <v>891.4</v>
      </c>
      <c r="P456" s="9" t="n">
        <f aca="false">P455/31</f>
        <v>1023.54838709677</v>
      </c>
      <c r="Q456" s="9" t="n">
        <f aca="false">Q455/30</f>
        <v>249.433333333333</v>
      </c>
      <c r="R456" s="9" t="n">
        <f aca="false">R455/31</f>
        <v>298.645161290323</v>
      </c>
      <c r="S456" s="9" t="n">
        <f aca="false">S455/31</f>
        <v>311.548387096774</v>
      </c>
      <c r="T456" s="9" t="n">
        <f aca="false">T455/28</f>
        <v>253.928571428571</v>
      </c>
      <c r="U456" s="9" t="n">
        <f aca="false">U455/31</f>
        <v>163.838709677419</v>
      </c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</row>
    <row r="457" customFormat="false" ht="12.75" hidden="false" customHeight="false" outlineLevel="0" collapsed="false">
      <c r="A457" s="3"/>
      <c r="B457" s="3"/>
      <c r="C457" s="0" t="s">
        <v>4</v>
      </c>
      <c r="E457" s="0" t="s">
        <v>26</v>
      </c>
      <c r="G457" s="19" t="n">
        <v>0</v>
      </c>
      <c r="H457" s="19" t="n">
        <v>0</v>
      </c>
      <c r="I457" s="19" t="n">
        <v>0</v>
      </c>
      <c r="J457" s="19" t="n">
        <v>0</v>
      </c>
      <c r="K457" s="19" t="n">
        <v>0</v>
      </c>
      <c r="L457" s="19" t="n">
        <v>0</v>
      </c>
      <c r="M457" s="19" t="n">
        <v>0</v>
      </c>
      <c r="N457" s="19" t="n">
        <v>0</v>
      </c>
      <c r="O457" s="19" t="n">
        <v>0</v>
      </c>
      <c r="P457" s="19" t="n">
        <v>0</v>
      </c>
      <c r="Q457" s="19" t="n">
        <v>0</v>
      </c>
      <c r="R457" s="19" t="n">
        <v>0</v>
      </c>
      <c r="S457" s="19" t="n">
        <v>0</v>
      </c>
      <c r="T457" s="19" t="n">
        <v>0</v>
      </c>
      <c r="U457" s="19" t="n">
        <v>0</v>
      </c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</row>
    <row r="458" customFormat="false" ht="12.75" hidden="false" customHeight="false" outlineLevel="0" collapsed="false">
      <c r="A458" s="3"/>
      <c r="B458" s="3"/>
      <c r="C458" s="0" t="s">
        <v>6</v>
      </c>
      <c r="G458" s="4" t="s">
        <v>125</v>
      </c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customFormat="false" ht="12.75" hidden="false" customHeight="false" outlineLevel="0" collapsed="false">
      <c r="A459" s="3"/>
      <c r="B459" s="3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customFormat="false" ht="12.75" hidden="false" customHeight="false" outlineLevel="0" collapsed="false">
      <c r="A460" s="3"/>
      <c r="B460" s="3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customFormat="false" ht="12.75" hidden="false" customHeight="false" outlineLevel="0" collapsed="false">
      <c r="A461" s="3" t="s">
        <v>126</v>
      </c>
      <c r="B461" s="3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customFormat="false" ht="12.75" hidden="false" customHeight="false" outlineLevel="0" collapsed="false">
      <c r="A462" s="3"/>
      <c r="B462" s="3"/>
      <c r="D462" s="0" t="s">
        <v>121</v>
      </c>
      <c r="G462" s="4" t="n">
        <v>0.06</v>
      </c>
      <c r="H462" s="4" t="n">
        <v>0.01</v>
      </c>
      <c r="I462" s="4" t="n">
        <v>0.01</v>
      </c>
      <c r="J462" s="4" t="n">
        <v>0.01</v>
      </c>
      <c r="K462" s="4" t="n">
        <v>0.01</v>
      </c>
      <c r="L462" s="4" t="n">
        <v>0.01</v>
      </c>
      <c r="M462" s="4" t="n">
        <v>0.01</v>
      </c>
      <c r="N462" s="4" t="n">
        <v>0.01</v>
      </c>
      <c r="O462" s="4" t="n">
        <v>0.01</v>
      </c>
      <c r="P462" s="4" t="n">
        <v>0.01</v>
      </c>
      <c r="Q462" s="4" t="n">
        <v>0.01</v>
      </c>
      <c r="R462" s="4" t="n">
        <v>0.01</v>
      </c>
      <c r="S462" s="4" t="n">
        <v>0.01</v>
      </c>
      <c r="T462" s="4" t="n">
        <v>0.01</v>
      </c>
      <c r="U462" s="4" t="n">
        <v>0.01</v>
      </c>
    </row>
    <row r="463" customFormat="false" ht="12.75" hidden="false" customHeight="false" outlineLevel="0" collapsed="false">
      <c r="A463" s="3"/>
      <c r="B463" s="3"/>
      <c r="E463" s="20"/>
      <c r="F463" s="20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</row>
    <row r="464" customFormat="false" ht="12.75" hidden="true" customHeight="false" outlineLevel="0" collapsed="false">
      <c r="A464" s="3"/>
      <c r="B464" s="3"/>
      <c r="C464" s="0" t="s">
        <v>124</v>
      </c>
      <c r="G464" s="9" t="n">
        <v>0</v>
      </c>
      <c r="H464" s="9" t="n">
        <v>0</v>
      </c>
      <c r="I464" s="9" t="n">
        <v>0</v>
      </c>
      <c r="J464" s="9" t="n">
        <v>0</v>
      </c>
      <c r="K464" s="9" t="n">
        <v>0</v>
      </c>
      <c r="L464" s="9" t="n">
        <v>0</v>
      </c>
      <c r="M464" s="9" t="n">
        <v>0</v>
      </c>
      <c r="N464" s="9" t="n">
        <v>0</v>
      </c>
      <c r="O464" s="9" t="n">
        <v>0</v>
      </c>
      <c r="P464" s="9" t="n">
        <v>0</v>
      </c>
      <c r="Q464" s="9" t="n">
        <v>0</v>
      </c>
      <c r="R464" s="9" t="n">
        <v>0</v>
      </c>
      <c r="S464" s="9" t="n">
        <v>0</v>
      </c>
      <c r="T464" s="9" t="n">
        <v>0</v>
      </c>
      <c r="U464" s="9" t="n">
        <v>0</v>
      </c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</row>
    <row r="465" customFormat="false" ht="12.75" hidden="false" customHeight="false" outlineLevel="0" collapsed="false">
      <c r="A465" s="7"/>
      <c r="B465" s="7"/>
      <c r="C465" s="0" t="s">
        <v>5</v>
      </c>
      <c r="D465" s="7"/>
      <c r="E465" s="7"/>
      <c r="F465" s="7"/>
      <c r="G465" s="9" t="n">
        <v>1910</v>
      </c>
      <c r="H465" s="9" t="n">
        <v>1970</v>
      </c>
      <c r="I465" s="9" t="n">
        <v>2020</v>
      </c>
      <c r="J465" s="9" t="n">
        <v>2617</v>
      </c>
      <c r="K465" s="9" t="n">
        <f aca="false">K464/31</f>
        <v>0</v>
      </c>
      <c r="L465" s="9" t="n">
        <f aca="false">L464/30</f>
        <v>0</v>
      </c>
      <c r="M465" s="9" t="n">
        <f aca="false">M464/31</f>
        <v>0</v>
      </c>
      <c r="N465" s="9" t="n">
        <f aca="false">N464/31</f>
        <v>0</v>
      </c>
      <c r="O465" s="9" t="n">
        <f aca="false">O464/30</f>
        <v>0</v>
      </c>
      <c r="P465" s="9" t="n">
        <v>1016</v>
      </c>
      <c r="Q465" s="9" t="n">
        <v>1183</v>
      </c>
      <c r="R465" s="9" t="n">
        <v>1155</v>
      </c>
      <c r="S465" s="9" t="n">
        <v>1112</v>
      </c>
      <c r="T465" s="9" t="n">
        <v>1041</v>
      </c>
      <c r="U465" s="9" t="n">
        <v>1037</v>
      </c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</row>
    <row r="466" customFormat="false" ht="12.75" hidden="false" customHeight="false" outlineLevel="0" collapsed="false">
      <c r="A466" s="3"/>
      <c r="B466" s="3"/>
      <c r="C466" s="0" t="s">
        <v>4</v>
      </c>
      <c r="E466" s="0" t="s">
        <v>26</v>
      </c>
      <c r="G466" s="5" t="n">
        <v>0</v>
      </c>
      <c r="H466" s="5" t="n">
        <v>0</v>
      </c>
      <c r="I466" s="5" t="n">
        <v>0</v>
      </c>
      <c r="J466" s="5" t="n">
        <v>0</v>
      </c>
      <c r="K466" s="5" t="n">
        <v>0</v>
      </c>
      <c r="L466" s="5" t="n">
        <v>0</v>
      </c>
      <c r="M466" s="5" t="n">
        <v>0</v>
      </c>
      <c r="N466" s="5" t="n">
        <v>0</v>
      </c>
      <c r="O466" s="5" t="n">
        <v>0</v>
      </c>
      <c r="P466" s="5" t="n">
        <v>0</v>
      </c>
      <c r="Q466" s="5" t="n">
        <v>0</v>
      </c>
      <c r="R466" s="5" t="n">
        <v>0</v>
      </c>
      <c r="S466" s="5" t="n">
        <v>0</v>
      </c>
      <c r="T466" s="5" t="n">
        <v>0</v>
      </c>
      <c r="U466" s="5" t="n">
        <v>0</v>
      </c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</row>
    <row r="467" customFormat="false" ht="12.75" hidden="false" customHeight="false" outlineLevel="0" collapsed="false">
      <c r="A467" s="3"/>
      <c r="B467" s="3"/>
      <c r="C467" s="0" t="s">
        <v>6</v>
      </c>
      <c r="G467" s="4" t="s">
        <v>112</v>
      </c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customFormat="false" ht="12.75" hidden="false" customHeight="false" outlineLevel="0" collapsed="false">
      <c r="A468" s="3"/>
      <c r="B468" s="3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customFormat="false" ht="12.75" hidden="false" customHeight="false" outlineLevel="0" collapsed="false">
      <c r="A469" s="3" t="s">
        <v>127</v>
      </c>
      <c r="B469" s="3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customFormat="false" ht="12.75" hidden="false" customHeight="false" outlineLevel="0" collapsed="false">
      <c r="A470" s="3"/>
      <c r="B470" s="3"/>
      <c r="D470" s="10" t="s">
        <v>128</v>
      </c>
      <c r="G470" s="0" t="s">
        <v>129</v>
      </c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customFormat="false" ht="12.75" hidden="false" customHeight="false" outlineLevel="0" collapsed="false">
      <c r="A471" s="3"/>
      <c r="B471" s="3"/>
      <c r="D471" s="11" t="s">
        <v>104</v>
      </c>
      <c r="G471" s="18" t="n">
        <v>0.2165</v>
      </c>
      <c r="H471" s="18" t="n">
        <v>0.2165</v>
      </c>
      <c r="I471" s="12" t="n">
        <v>0.2</v>
      </c>
      <c r="J471" s="12" t="n">
        <v>0.1</v>
      </c>
      <c r="K471" s="12" t="n">
        <v>0.1</v>
      </c>
      <c r="L471" s="12" t="n">
        <v>0.1</v>
      </c>
      <c r="M471" s="12" t="n">
        <v>0.1</v>
      </c>
      <c r="N471" s="12" t="n">
        <v>0.1</v>
      </c>
      <c r="O471" s="12" t="n">
        <v>0.1</v>
      </c>
      <c r="P471" s="12" t="n">
        <v>0.1</v>
      </c>
      <c r="Q471" s="12" t="n">
        <v>0.25</v>
      </c>
      <c r="R471" s="12" t="n">
        <v>0.25</v>
      </c>
      <c r="S471" s="12" t="n">
        <v>0.2165</v>
      </c>
      <c r="T471" s="12" t="n">
        <v>0.2165</v>
      </c>
      <c r="U471" s="12" t="n">
        <v>0.25</v>
      </c>
    </row>
    <row r="472" customFormat="false" ht="12.75" hidden="false" customHeight="false" outlineLevel="0" collapsed="false">
      <c r="A472" s="3"/>
      <c r="B472" s="3"/>
      <c r="G472" s="5" t="s">
        <v>130</v>
      </c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</row>
    <row r="473" customFormat="false" ht="12.75" hidden="true" customHeight="false" outlineLevel="0" collapsed="false">
      <c r="A473" s="3"/>
      <c r="B473" s="3"/>
      <c r="C473" s="0" t="s">
        <v>124</v>
      </c>
      <c r="G473" s="9" t="n">
        <f aca="false">90+56267+3102+650+8600+72</f>
        <v>68781</v>
      </c>
      <c r="H473" s="9" t="n">
        <f aca="false">10+52659+1219+650+8000+68</f>
        <v>62606</v>
      </c>
      <c r="I473" s="9" t="n">
        <f aca="false">6+4291+1143+650+7500+67</f>
        <v>13657</v>
      </c>
      <c r="J473" s="9" t="n">
        <f aca="false">4+4792+1226+650+7000+76</f>
        <v>13748</v>
      </c>
      <c r="K473" s="9" t="n">
        <f aca="false">16+5486+10350+650+7000+68</f>
        <v>23570</v>
      </c>
      <c r="L473" s="9" t="n">
        <f aca="false">32+8205+3726+650+7020+71</f>
        <v>19704</v>
      </c>
      <c r="M473" s="9" t="n">
        <f aca="false">8377+3555+650+8000</f>
        <v>20582</v>
      </c>
      <c r="N473" s="9" t="n">
        <f aca="false">13012+5085+650+8000</f>
        <v>26747</v>
      </c>
      <c r="O473" s="9" t="n">
        <f aca="false">11510+6478+650+8500</f>
        <v>27138</v>
      </c>
      <c r="P473" s="9" t="n">
        <f aca="false">9140+5779+650+8500</f>
        <v>24069</v>
      </c>
      <c r="Q473" s="9" t="n">
        <f aca="false">3718+650+7000</f>
        <v>11368</v>
      </c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</row>
    <row r="474" customFormat="false" ht="12.75" hidden="false" customHeight="false" outlineLevel="0" collapsed="false">
      <c r="A474" s="7"/>
      <c r="B474" s="7"/>
      <c r="C474" s="0" t="s">
        <v>3</v>
      </c>
      <c r="D474" s="7"/>
      <c r="E474" s="7"/>
      <c r="F474" s="7"/>
      <c r="G474" s="9" t="n">
        <f aca="false">G473/31</f>
        <v>2218.74193548387</v>
      </c>
      <c r="H474" s="9" t="n">
        <f aca="false">H473/29</f>
        <v>2158.8275862069</v>
      </c>
      <c r="I474" s="9" t="n">
        <f aca="false">I473/31</f>
        <v>440.548387096774</v>
      </c>
      <c r="J474" s="9" t="n">
        <f aca="false">J473/30</f>
        <v>458.266666666667</v>
      </c>
      <c r="K474" s="9" t="n">
        <f aca="false">K473/31</f>
        <v>760.322580645161</v>
      </c>
      <c r="L474" s="9" t="n">
        <f aca="false">L473/30</f>
        <v>656.8</v>
      </c>
      <c r="M474" s="9" t="n">
        <f aca="false">M473/31</f>
        <v>663.935483870968</v>
      </c>
      <c r="N474" s="9" t="n">
        <f aca="false">N473/31</f>
        <v>862.806451612903</v>
      </c>
      <c r="O474" s="9" t="n">
        <f aca="false">O473/30</f>
        <v>904.6</v>
      </c>
      <c r="P474" s="9" t="n">
        <f aca="false">P473/31</f>
        <v>776.41935483871</v>
      </c>
      <c r="Q474" s="9" t="n">
        <f aca="false">Q473/30</f>
        <v>378.933333333333</v>
      </c>
      <c r="R474" s="9" t="n">
        <f aca="false">R473/31</f>
        <v>0</v>
      </c>
      <c r="S474" s="9" t="n">
        <f aca="false">S473/31</f>
        <v>0</v>
      </c>
      <c r="T474" s="9" t="n">
        <f aca="false">T473/28</f>
        <v>0</v>
      </c>
      <c r="U474" s="9" t="n">
        <f aca="false">U473/31</f>
        <v>0</v>
      </c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</row>
    <row r="475" customFormat="false" ht="12.75" hidden="false" customHeight="false" outlineLevel="0" collapsed="false">
      <c r="A475" s="3"/>
      <c r="B475" s="3"/>
      <c r="C475" s="0" t="s">
        <v>4</v>
      </c>
      <c r="F475" s="7"/>
      <c r="G475" s="5" t="n">
        <v>844</v>
      </c>
      <c r="H475" s="5" t="n">
        <v>844</v>
      </c>
      <c r="I475" s="5" t="n">
        <v>844</v>
      </c>
      <c r="J475" s="5" t="n">
        <v>844</v>
      </c>
      <c r="K475" s="5" t="n">
        <v>844</v>
      </c>
      <c r="L475" s="5" t="n">
        <v>775</v>
      </c>
      <c r="M475" s="5" t="n">
        <v>775</v>
      </c>
      <c r="N475" s="5" t="n">
        <v>775</v>
      </c>
      <c r="O475" s="5" t="n">
        <v>775</v>
      </c>
      <c r="P475" s="5" t="n">
        <v>775</v>
      </c>
      <c r="Q475" s="5" t="n">
        <v>672</v>
      </c>
      <c r="R475" s="5" t="n">
        <v>672</v>
      </c>
      <c r="S475" s="5" t="n">
        <v>672</v>
      </c>
      <c r="T475" s="5" t="n">
        <v>672</v>
      </c>
      <c r="U475" s="5" t="n">
        <v>672</v>
      </c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</row>
    <row r="476" customFormat="false" ht="12.75" hidden="false" customHeight="false" outlineLevel="0" collapsed="false">
      <c r="A476" s="3"/>
      <c r="B476" s="3"/>
      <c r="C476" s="0" t="s">
        <v>6</v>
      </c>
      <c r="G476" s="4" t="s">
        <v>131</v>
      </c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customFormat="false" ht="12.75" hidden="false" customHeight="false" outlineLevel="0" collapsed="false">
      <c r="A477" s="3"/>
      <c r="B477" s="3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customFormat="false" ht="12.75" hidden="false" customHeight="false" outlineLevel="0" collapsed="false">
      <c r="A478" s="3"/>
      <c r="B478" s="3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customFormat="false" ht="12.75" hidden="false" customHeight="false" outlineLevel="0" collapsed="false">
      <c r="A479" s="3" t="s">
        <v>132</v>
      </c>
      <c r="B479" s="3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customFormat="false" ht="12.75" hidden="false" customHeight="false" outlineLevel="0" collapsed="false">
      <c r="A480" s="3"/>
      <c r="B480" s="3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customFormat="false" ht="12.75" hidden="false" customHeight="false" outlineLevel="0" collapsed="false">
      <c r="A481" s="3"/>
      <c r="B481" s="3"/>
      <c r="G481" s="4" t="s">
        <v>133</v>
      </c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customFormat="false" ht="12.75" hidden="false" customHeight="false" outlineLevel="0" collapsed="false">
      <c r="A482" s="3"/>
      <c r="B482" s="3"/>
      <c r="G482" s="4" t="s">
        <v>134</v>
      </c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customFormat="false" ht="12.75" hidden="false" customHeight="false" outlineLevel="0" collapsed="false">
      <c r="A483" s="3"/>
      <c r="B483" s="3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customFormat="false" ht="12.75" hidden="false" customHeight="false" outlineLevel="0" collapsed="false">
      <c r="A484" s="3"/>
      <c r="B484" s="3"/>
      <c r="C484" s="0" t="s">
        <v>124</v>
      </c>
      <c r="G484" s="6" t="n">
        <v>4500</v>
      </c>
      <c r="H484" s="6" t="n">
        <v>4500</v>
      </c>
      <c r="I484" s="6" t="n">
        <v>4500</v>
      </c>
      <c r="J484" s="6" t="n">
        <v>4200</v>
      </c>
      <c r="K484" s="6" t="n">
        <v>4200</v>
      </c>
      <c r="L484" s="6" t="n">
        <v>4200</v>
      </c>
      <c r="M484" s="6" t="n">
        <v>4200</v>
      </c>
      <c r="N484" s="6" t="n">
        <v>4200</v>
      </c>
      <c r="O484" s="6" t="n">
        <v>4200</v>
      </c>
      <c r="P484" s="6" t="n">
        <v>4200</v>
      </c>
      <c r="Q484" s="5" t="n">
        <v>0</v>
      </c>
      <c r="R484" s="5" t="n">
        <v>0</v>
      </c>
      <c r="S484" s="5" t="n">
        <v>0</v>
      </c>
      <c r="T484" s="5" t="n">
        <v>0</v>
      </c>
      <c r="U484" s="5" t="n">
        <v>0</v>
      </c>
    </row>
    <row r="485" customFormat="false" ht="12.75" hidden="false" customHeight="false" outlineLevel="0" collapsed="false">
      <c r="A485" s="3"/>
      <c r="B485" s="3"/>
      <c r="C485" s="0" t="s">
        <v>4</v>
      </c>
      <c r="G485" s="5" t="n">
        <v>0</v>
      </c>
      <c r="H485" s="5" t="n">
        <v>0</v>
      </c>
      <c r="I485" s="5" t="n">
        <v>0</v>
      </c>
      <c r="J485" s="5" t="n">
        <v>0</v>
      </c>
      <c r="K485" s="5" t="n">
        <v>0</v>
      </c>
      <c r="L485" s="5" t="n">
        <v>0</v>
      </c>
      <c r="M485" s="5" t="n">
        <v>0</v>
      </c>
      <c r="N485" s="5" t="n">
        <v>0</v>
      </c>
      <c r="O485" s="5" t="n">
        <v>0</v>
      </c>
      <c r="P485" s="5" t="n">
        <v>0</v>
      </c>
      <c r="Q485" s="5" t="n">
        <v>0</v>
      </c>
      <c r="R485" s="5" t="n">
        <v>0</v>
      </c>
      <c r="S485" s="5" t="n">
        <v>0</v>
      </c>
      <c r="T485" s="5" t="n">
        <v>0</v>
      </c>
      <c r="U485" s="5" t="n">
        <v>0</v>
      </c>
    </row>
    <row r="486" customFormat="false" ht="12.75" hidden="false" customHeight="false" outlineLevel="0" collapsed="false">
      <c r="A486" s="3"/>
      <c r="B486" s="3"/>
      <c r="C486" s="0" t="s">
        <v>6</v>
      </c>
      <c r="G486" s="18" t="s">
        <v>135</v>
      </c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customFormat="false" ht="12.75" hidden="false" customHeight="false" outlineLevel="0" collapsed="false">
      <c r="A487" s="3"/>
      <c r="B487" s="3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customFormat="false" ht="12.75" hidden="false" customHeight="false" outlineLevel="0" collapsed="false">
      <c r="A488" s="3"/>
      <c r="B488" s="3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customFormat="false" ht="12.75" hidden="false" customHeight="false" outlineLevel="0" collapsed="false">
      <c r="A489" s="3" t="s">
        <v>136</v>
      </c>
      <c r="B489" s="3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customFormat="false" ht="12.75" hidden="false" customHeight="false" outlineLevel="0" collapsed="false">
      <c r="A490" s="3"/>
      <c r="B490" s="3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customFormat="false" ht="12.75" hidden="false" customHeight="false" outlineLevel="0" collapsed="false">
      <c r="A491" s="3"/>
      <c r="B491" s="3"/>
      <c r="D491" s="10" t="s">
        <v>137</v>
      </c>
      <c r="G491" s="4" t="n">
        <v>0.065</v>
      </c>
      <c r="H491" s="4" t="n">
        <v>0.065</v>
      </c>
      <c r="I491" s="4" t="n">
        <v>0.065</v>
      </c>
      <c r="J491" s="4" t="n">
        <v>0.03</v>
      </c>
      <c r="K491" s="4" t="n">
        <v>0.0275</v>
      </c>
      <c r="L491" s="4" t="n">
        <v>0.0275</v>
      </c>
      <c r="M491" s="4" t="n">
        <v>0.0275</v>
      </c>
      <c r="N491" s="4" t="n">
        <v>0.0275</v>
      </c>
      <c r="O491" s="4" t="n">
        <v>0.0275</v>
      </c>
      <c r="P491" s="4" t="n">
        <v>0.03</v>
      </c>
      <c r="Q491" s="4" t="n">
        <v>0.065</v>
      </c>
      <c r="R491" s="4" t="n">
        <v>0.065</v>
      </c>
      <c r="S491" s="4" t="n">
        <v>0.065</v>
      </c>
      <c r="T491" s="4" t="n">
        <v>0.065</v>
      </c>
      <c r="U491" s="4" t="n">
        <v>0.065</v>
      </c>
    </row>
    <row r="492" customFormat="false" ht="12.75" hidden="false" customHeight="false" outlineLevel="0" collapsed="false">
      <c r="A492" s="3"/>
      <c r="B492" s="3"/>
      <c r="G492" s="4" t="s">
        <v>138</v>
      </c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customFormat="false" ht="12.75" hidden="true" customHeight="false" outlineLevel="0" collapsed="false">
      <c r="A493" s="3"/>
      <c r="B493" s="3"/>
      <c r="C493" s="0" t="s">
        <v>124</v>
      </c>
      <c r="G493" s="6" t="n">
        <v>9127</v>
      </c>
      <c r="H493" s="6" t="n">
        <v>6543</v>
      </c>
      <c r="I493" s="6" t="n">
        <v>4501</v>
      </c>
      <c r="J493" s="6" t="n">
        <v>4045</v>
      </c>
      <c r="K493" s="6" t="n">
        <v>6366</v>
      </c>
      <c r="L493" s="6" t="n">
        <v>6428</v>
      </c>
      <c r="M493" s="6" t="n">
        <v>2499</v>
      </c>
      <c r="N493" s="6" t="n">
        <v>2447</v>
      </c>
      <c r="O493" s="6" t="n">
        <v>2570</v>
      </c>
      <c r="P493" s="6" t="n">
        <v>895</v>
      </c>
      <c r="Q493" s="6" t="n">
        <v>37</v>
      </c>
      <c r="R493" s="6" t="n">
        <v>53</v>
      </c>
      <c r="S493" s="6" t="n">
        <v>99</v>
      </c>
      <c r="T493" s="6" t="n">
        <v>68</v>
      </c>
      <c r="U493" s="6" t="n">
        <v>38</v>
      </c>
    </row>
    <row r="494" customFormat="false" ht="12.75" hidden="false" customHeight="false" outlineLevel="0" collapsed="false">
      <c r="A494" s="7"/>
      <c r="B494" s="7"/>
      <c r="C494" s="0" t="s">
        <v>3</v>
      </c>
      <c r="D494" s="7"/>
      <c r="E494" s="7"/>
      <c r="F494" s="7"/>
      <c r="G494" s="8" t="n">
        <v>2190</v>
      </c>
      <c r="H494" s="8" t="n">
        <v>2329</v>
      </c>
      <c r="I494" s="8" t="n">
        <v>2224</v>
      </c>
      <c r="J494" s="8" t="n">
        <v>2109</v>
      </c>
      <c r="K494" s="8" t="n">
        <v>1762</v>
      </c>
      <c r="L494" s="8" t="n">
        <v>1135</v>
      </c>
      <c r="M494" s="8" t="n">
        <v>781</v>
      </c>
      <c r="N494" s="8" t="n">
        <v>683</v>
      </c>
      <c r="O494" s="8" t="n">
        <v>435</v>
      </c>
      <c r="P494" s="8" t="n">
        <v>402</v>
      </c>
      <c r="Q494" s="8" t="n">
        <v>456</v>
      </c>
      <c r="R494" s="8" t="n">
        <v>2</v>
      </c>
      <c r="S494" s="8" t="n">
        <v>3</v>
      </c>
      <c r="T494" s="8" t="n">
        <v>2</v>
      </c>
      <c r="U494" s="8" t="n">
        <v>1</v>
      </c>
    </row>
    <row r="495" customFormat="false" ht="12.75" hidden="false" customHeight="false" outlineLevel="0" collapsed="false">
      <c r="A495" s="3"/>
      <c r="B495" s="3"/>
      <c r="C495" s="0" t="s">
        <v>4</v>
      </c>
      <c r="G495" s="5" t="n">
        <v>0</v>
      </c>
      <c r="H495" s="5" t="n">
        <v>0</v>
      </c>
      <c r="I495" s="5" t="n">
        <v>0</v>
      </c>
      <c r="J495" s="5" t="n">
        <v>0</v>
      </c>
      <c r="K495" s="5" t="n">
        <v>0</v>
      </c>
      <c r="L495" s="5" t="n">
        <v>0</v>
      </c>
      <c r="M495" s="5" t="n">
        <v>0</v>
      </c>
      <c r="N495" s="5" t="n">
        <v>0</v>
      </c>
      <c r="O495" s="5" t="n">
        <v>0</v>
      </c>
      <c r="P495" s="5" t="n">
        <v>0</v>
      </c>
      <c r="Q495" s="5" t="n">
        <v>0</v>
      </c>
      <c r="R495" s="5" t="n">
        <v>0</v>
      </c>
      <c r="S495" s="5" t="n">
        <v>0</v>
      </c>
      <c r="T495" s="5" t="n">
        <v>0</v>
      </c>
      <c r="U495" s="5" t="n">
        <v>0</v>
      </c>
    </row>
    <row r="496" customFormat="false" ht="12.75" hidden="false" customHeight="false" outlineLevel="0" collapsed="false">
      <c r="A496" s="3"/>
      <c r="B496" s="3"/>
      <c r="C496" s="0" t="s">
        <v>6</v>
      </c>
      <c r="G496" s="4" t="s">
        <v>139</v>
      </c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customFormat="false" ht="12.75" hidden="false" customHeight="false" outlineLevel="0" collapsed="false">
      <c r="A497" s="3"/>
      <c r="B497" s="3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customFormat="false" ht="12.75" hidden="false" customHeight="false" outlineLevel="0" collapsed="false">
      <c r="A498" s="3"/>
      <c r="B498" s="3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customFormat="false" ht="12.75" hidden="false" customHeight="false" outlineLevel="0" collapsed="false">
      <c r="A499" s="3" t="s">
        <v>140</v>
      </c>
      <c r="B499" s="3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customFormat="false" ht="12.75" hidden="false" customHeight="false" outlineLevel="0" collapsed="false">
      <c r="A500" s="3"/>
      <c r="B500" s="3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customFormat="false" ht="12.75" hidden="false" customHeight="false" outlineLevel="0" collapsed="false">
      <c r="A501" s="3"/>
      <c r="B501" s="3" t="s">
        <v>107</v>
      </c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customFormat="false" ht="12.75" hidden="false" customHeight="false" outlineLevel="0" collapsed="false">
      <c r="A502" s="3"/>
      <c r="B502" s="3"/>
      <c r="D502" s="10" t="s">
        <v>137</v>
      </c>
      <c r="G502" s="4" t="n">
        <v>0</v>
      </c>
      <c r="H502" s="4" t="n">
        <v>0</v>
      </c>
      <c r="I502" s="4" t="n">
        <v>0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0</v>
      </c>
      <c r="T502" s="4" t="n">
        <v>0</v>
      </c>
      <c r="U502" s="4" t="n">
        <v>0</v>
      </c>
    </row>
    <row r="503" customFormat="false" ht="12.75" hidden="false" customHeight="false" outlineLevel="0" collapsed="false">
      <c r="A503" s="3"/>
      <c r="B503" s="3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customFormat="false" ht="12.75" hidden="true" customHeight="false" outlineLevel="0" collapsed="false">
      <c r="A504" s="3"/>
      <c r="B504" s="3"/>
      <c r="C504" s="0" t="s">
        <v>124</v>
      </c>
      <c r="G504" s="5" t="n">
        <f aca="false">102+36400</f>
        <v>36502</v>
      </c>
      <c r="H504" s="5" t="n">
        <f aca="false">102+34400</f>
        <v>34502</v>
      </c>
      <c r="I504" s="5" t="n">
        <f aca="false">102+34400</f>
        <v>34502</v>
      </c>
      <c r="J504" s="5" t="n">
        <f aca="false">102+23000</f>
        <v>23102</v>
      </c>
      <c r="K504" s="5" t="n">
        <f aca="false">102+21000</f>
        <v>21102</v>
      </c>
      <c r="L504" s="5" t="n">
        <v>102</v>
      </c>
      <c r="M504" s="5" t="n">
        <v>102</v>
      </c>
      <c r="N504" s="5" t="n">
        <v>102</v>
      </c>
      <c r="O504" s="5" t="n">
        <v>102</v>
      </c>
      <c r="P504" s="5" t="n">
        <v>102</v>
      </c>
      <c r="Q504" s="5" t="n">
        <v>102</v>
      </c>
      <c r="R504" s="5" t="n">
        <v>102</v>
      </c>
      <c r="S504" s="5" t="n">
        <v>102</v>
      </c>
      <c r="T504" s="5" t="n">
        <v>102</v>
      </c>
      <c r="U504" s="5" t="n">
        <v>102</v>
      </c>
      <c r="V504" s="5"/>
      <c r="W504" s="5"/>
      <c r="X504" s="5"/>
      <c r="Y504" s="5"/>
    </row>
    <row r="505" customFormat="false" ht="12.75" hidden="false" customHeight="false" outlineLevel="0" collapsed="false">
      <c r="A505" s="7"/>
      <c r="B505" s="7"/>
      <c r="C505" s="0" t="s">
        <v>3</v>
      </c>
      <c r="D505" s="7"/>
      <c r="E505" s="7"/>
      <c r="F505" s="7"/>
      <c r="G505" s="9" t="n">
        <v>2918</v>
      </c>
      <c r="H505" s="9" t="n">
        <v>2751</v>
      </c>
      <c r="I505" s="9" t="n">
        <v>2372</v>
      </c>
      <c r="J505" s="9" t="n">
        <v>1481</v>
      </c>
      <c r="K505" s="9" t="n">
        <v>1228</v>
      </c>
      <c r="L505" s="9" t="n">
        <v>429</v>
      </c>
      <c r="M505" s="9" t="n">
        <v>427</v>
      </c>
      <c r="N505" s="9" t="n">
        <v>428</v>
      </c>
      <c r="O505" s="9" t="n">
        <v>440</v>
      </c>
      <c r="P505" s="9" t="n">
        <v>526</v>
      </c>
      <c r="Q505" s="9" t="n">
        <v>280</v>
      </c>
      <c r="R505" s="9" t="n">
        <v>55</v>
      </c>
      <c r="S505" s="9" t="n">
        <v>78</v>
      </c>
      <c r="T505" s="9" t="n">
        <v>54</v>
      </c>
      <c r="U505" s="9" t="n">
        <v>51</v>
      </c>
      <c r="V505" s="5"/>
      <c r="W505" s="5"/>
      <c r="X505" s="5"/>
      <c r="Y505" s="5"/>
    </row>
    <row r="506" customFormat="false" ht="12.75" hidden="false" customHeight="false" outlineLevel="0" collapsed="false">
      <c r="A506" s="3"/>
      <c r="B506" s="3"/>
      <c r="C506" s="0" t="s">
        <v>4</v>
      </c>
      <c r="G506" s="19" t="n">
        <v>0</v>
      </c>
      <c r="H506" s="19" t="n">
        <v>0</v>
      </c>
      <c r="I506" s="19" t="n">
        <v>0</v>
      </c>
      <c r="J506" s="19" t="n">
        <v>0</v>
      </c>
      <c r="K506" s="19" t="n">
        <v>0</v>
      </c>
      <c r="L506" s="19" t="n">
        <v>0</v>
      </c>
      <c r="M506" s="19" t="n">
        <v>0</v>
      </c>
      <c r="N506" s="19" t="n">
        <v>0</v>
      </c>
      <c r="O506" s="19" t="n">
        <v>0</v>
      </c>
      <c r="P506" s="19" t="n">
        <v>0</v>
      </c>
      <c r="Q506" s="19" t="n">
        <v>0</v>
      </c>
      <c r="R506" s="19" t="n">
        <v>0</v>
      </c>
      <c r="S506" s="19" t="n">
        <v>0</v>
      </c>
      <c r="T506" s="19" t="n">
        <v>0</v>
      </c>
      <c r="U506" s="19" t="n">
        <v>0</v>
      </c>
      <c r="V506" s="5"/>
      <c r="W506" s="5"/>
      <c r="X506" s="5"/>
      <c r="Y506" s="5"/>
    </row>
    <row r="507" customFormat="false" ht="12.75" hidden="false" customHeight="false" outlineLevel="0" collapsed="false">
      <c r="A507" s="3"/>
      <c r="B507" s="3"/>
      <c r="C507" s="0" t="s">
        <v>6</v>
      </c>
      <c r="G507" s="4" t="s">
        <v>141</v>
      </c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customFormat="false" ht="12.75" hidden="false" customHeight="false" outlineLevel="0" collapsed="false">
      <c r="A508" s="3"/>
      <c r="B508" s="3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customFormat="false" ht="12.75" hidden="false" customHeight="false" outlineLevel="0" collapsed="false">
      <c r="A509" s="3" t="s">
        <v>142</v>
      </c>
      <c r="B509" s="3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customFormat="false" ht="12.75" hidden="false" customHeight="false" outlineLevel="0" collapsed="false">
      <c r="A510" s="3"/>
      <c r="B510" s="3" t="s">
        <v>143</v>
      </c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customFormat="false" ht="12.75" hidden="false" customHeight="false" outlineLevel="0" collapsed="false">
      <c r="A511" s="3"/>
      <c r="B511" s="3"/>
      <c r="D511" s="17" t="s">
        <v>144</v>
      </c>
      <c r="G511" s="4" t="n">
        <v>0.07</v>
      </c>
      <c r="H511" s="4" t="n">
        <v>0.0075</v>
      </c>
      <c r="I511" s="4" t="n">
        <v>0.0075</v>
      </c>
      <c r="J511" s="4" t="n">
        <v>0.0075</v>
      </c>
      <c r="K511" s="4" t="n">
        <v>0.0075</v>
      </c>
      <c r="L511" s="4" t="n">
        <v>0.0075</v>
      </c>
      <c r="M511" s="4" t="n">
        <v>0.0075</v>
      </c>
      <c r="N511" s="4" t="n">
        <v>0.0075</v>
      </c>
      <c r="O511" s="4" t="n">
        <v>0.0075</v>
      </c>
      <c r="P511" s="4" t="n">
        <v>0.0075</v>
      </c>
      <c r="Q511" s="4" t="n">
        <v>0.0075</v>
      </c>
      <c r="R511" s="4" t="n">
        <v>0.0075</v>
      </c>
      <c r="S511" s="4" t="n">
        <v>0.0075</v>
      </c>
      <c r="T511" s="4" t="n">
        <v>0.0075</v>
      </c>
      <c r="U511" s="4" t="n">
        <v>0.0075</v>
      </c>
    </row>
    <row r="512" customFormat="false" ht="12.75" hidden="false" customHeight="false" outlineLevel="0" collapsed="false">
      <c r="A512" s="3"/>
      <c r="B512" s="3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customFormat="false" ht="12.75" hidden="true" customHeight="false" outlineLevel="0" collapsed="false">
      <c r="A513" s="3"/>
      <c r="B513" s="3"/>
      <c r="C513" s="0" t="s">
        <v>124</v>
      </c>
      <c r="G513" s="9" t="n">
        <f aca="false">868976+295129</f>
        <v>1164105</v>
      </c>
      <c r="H513" s="9" t="n">
        <f aca="false">683580+315505</f>
        <v>999085</v>
      </c>
      <c r="I513" s="9" t="n">
        <f aca="false">422148+255108</f>
        <v>677256</v>
      </c>
      <c r="J513" s="9" t="n">
        <f aca="false">193676+358596</f>
        <v>552272</v>
      </c>
      <c r="K513" s="9" t="n">
        <f aca="false">91498+369826</f>
        <v>461324</v>
      </c>
      <c r="L513" s="9" t="n">
        <f aca="false">68345+245852</f>
        <v>314197</v>
      </c>
      <c r="M513" s="9" t="n">
        <f aca="false">64349+294239</f>
        <v>358588</v>
      </c>
      <c r="N513" s="9" t="n">
        <f aca="false">61857+300931</f>
        <v>362788</v>
      </c>
      <c r="O513" s="9" t="n">
        <f aca="false">53919+319316</f>
        <v>373235</v>
      </c>
      <c r="P513" s="9" t="n">
        <f aca="false">73483+299110</f>
        <v>372593</v>
      </c>
      <c r="Q513" s="9" t="n">
        <f aca="false">131968+434789</f>
        <v>566757</v>
      </c>
      <c r="R513" s="9" t="n">
        <f aca="false">207117+244206</f>
        <v>451323</v>
      </c>
      <c r="S513" s="9" t="n">
        <v>225262</v>
      </c>
      <c r="T513" s="9" t="n">
        <v>166697</v>
      </c>
      <c r="U513" s="9" t="n">
        <v>116507</v>
      </c>
      <c r="V513" s="5"/>
      <c r="W513" s="5"/>
      <c r="X513" s="5"/>
      <c r="Y513" s="5"/>
    </row>
    <row r="514" customFormat="false" ht="12.75" hidden="false" customHeight="false" outlineLevel="0" collapsed="false">
      <c r="A514" s="7"/>
      <c r="B514" s="7"/>
      <c r="C514" s="0" t="s">
        <v>145</v>
      </c>
      <c r="D514" s="7"/>
      <c r="E514" s="7"/>
      <c r="F514" s="7"/>
      <c r="G514" s="9" t="n">
        <v>12215</v>
      </c>
      <c r="H514" s="9" t="n">
        <v>16340</v>
      </c>
      <c r="I514" s="9" t="n">
        <v>6730</v>
      </c>
      <c r="J514" s="9" t="n">
        <v>3495</v>
      </c>
      <c r="K514" s="9" t="n">
        <v>1591</v>
      </c>
      <c r="L514" s="9" t="n">
        <v>1175</v>
      </c>
      <c r="M514" s="9" t="n">
        <v>1067</v>
      </c>
      <c r="N514" s="9" t="n">
        <v>1044</v>
      </c>
      <c r="O514" s="9" t="n">
        <v>912</v>
      </c>
      <c r="P514" s="9" t="n">
        <v>1331</v>
      </c>
      <c r="Q514" s="9" t="n">
        <v>6485</v>
      </c>
      <c r="R514" s="9" t="n">
        <v>9148</v>
      </c>
      <c r="S514" s="9" t="n">
        <v>9205</v>
      </c>
      <c r="T514" s="9" t="n">
        <v>8243</v>
      </c>
      <c r="U514" s="9" t="n">
        <v>5267</v>
      </c>
      <c r="V514" s="5"/>
      <c r="W514" s="5"/>
      <c r="X514" s="5"/>
      <c r="Y514" s="5"/>
    </row>
    <row r="515" customFormat="false" ht="12.75" hidden="false" customHeight="false" outlineLevel="0" collapsed="false">
      <c r="A515" s="3"/>
      <c r="B515" s="3"/>
      <c r="C515" s="0" t="s">
        <v>4</v>
      </c>
      <c r="E515" s="0" t="s">
        <v>26</v>
      </c>
      <c r="G515" s="5" t="n">
        <v>39226</v>
      </c>
      <c r="H515" s="5" t="n">
        <v>0</v>
      </c>
      <c r="I515" s="5" t="n">
        <v>0</v>
      </c>
      <c r="J515" s="5" t="n">
        <v>0</v>
      </c>
      <c r="K515" s="5" t="n">
        <v>0</v>
      </c>
      <c r="L515" s="5" t="n">
        <v>0</v>
      </c>
      <c r="M515" s="5" t="n">
        <v>0</v>
      </c>
      <c r="N515" s="5" t="n">
        <v>0</v>
      </c>
      <c r="O515" s="5" t="n">
        <v>0</v>
      </c>
      <c r="P515" s="5" t="n">
        <v>0</v>
      </c>
      <c r="Q515" s="5" t="n">
        <v>0</v>
      </c>
      <c r="R515" s="5" t="n">
        <v>0</v>
      </c>
      <c r="S515" s="5" t="n">
        <v>0</v>
      </c>
      <c r="T515" s="5" t="n">
        <v>0</v>
      </c>
      <c r="U515" s="5" t="n">
        <v>0</v>
      </c>
      <c r="V515" s="5"/>
      <c r="W515" s="5"/>
      <c r="X515" s="5"/>
      <c r="Y515" s="5"/>
    </row>
    <row r="516" customFormat="false" ht="12.75" hidden="false" customHeight="false" outlineLevel="0" collapsed="false">
      <c r="A516" s="3"/>
      <c r="B516" s="3"/>
      <c r="C516" s="0" t="s">
        <v>6</v>
      </c>
      <c r="G516" s="4" t="s">
        <v>112</v>
      </c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customFormat="false" ht="12.75" hidden="false" customHeight="false" outlineLevel="0" collapsed="false">
      <c r="A517" s="3"/>
      <c r="B517" s="3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customFormat="false" ht="12.75" hidden="false" customHeight="false" outlineLevel="0" collapsed="false">
      <c r="A518" s="3" t="s">
        <v>146</v>
      </c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customFormat="false" ht="12.75" hidden="false" customHeight="false" outlineLevel="0" collapsed="false">
      <c r="A519" s="3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customFormat="false" ht="12.75" hidden="false" customHeight="false" outlineLevel="0" collapsed="false">
      <c r="A520" s="3"/>
      <c r="D520" s="10" t="s">
        <v>147</v>
      </c>
      <c r="G520" s="4" t="n">
        <v>0.015</v>
      </c>
      <c r="H520" s="4" t="n">
        <v>0.015</v>
      </c>
      <c r="I520" s="4" t="n">
        <v>0.015</v>
      </c>
      <c r="J520" s="4" t="n">
        <v>0.01</v>
      </c>
      <c r="K520" s="4" t="n">
        <v>0.01</v>
      </c>
      <c r="L520" s="4" t="n">
        <v>0.01</v>
      </c>
      <c r="M520" s="4" t="n">
        <v>0.01</v>
      </c>
      <c r="N520" s="4" t="n">
        <v>0.01</v>
      </c>
      <c r="O520" s="4" t="n">
        <v>0.01</v>
      </c>
      <c r="P520" s="4" t="n">
        <v>0.01</v>
      </c>
      <c r="Q520" s="4" t="n">
        <v>0.025</v>
      </c>
      <c r="R520" s="4" t="n">
        <v>0.025</v>
      </c>
      <c r="S520" s="4" t="n">
        <v>0.025</v>
      </c>
      <c r="T520" s="4" t="n">
        <v>0.025</v>
      </c>
      <c r="U520" s="4" t="n">
        <v>0.025</v>
      </c>
    </row>
    <row r="521" customFormat="false" ht="12.75" hidden="false" customHeight="false" outlineLevel="0" collapsed="false">
      <c r="A521" s="3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</row>
    <row r="522" customFormat="false" ht="12.75" hidden="true" customHeight="false" outlineLevel="0" collapsed="false">
      <c r="A522" s="3"/>
      <c r="C522" s="0" t="s">
        <v>124</v>
      </c>
      <c r="G522" s="9" t="n">
        <v>406573</v>
      </c>
      <c r="H522" s="9" t="n">
        <v>359126</v>
      </c>
      <c r="I522" s="9" t="n">
        <v>305826</v>
      </c>
      <c r="J522" s="9" t="n">
        <v>162419</v>
      </c>
      <c r="K522" s="9" t="n">
        <v>97390</v>
      </c>
      <c r="L522" s="9" t="n">
        <v>54734</v>
      </c>
      <c r="M522" s="9" t="n">
        <v>43817</v>
      </c>
      <c r="N522" s="9" t="n">
        <v>46682</v>
      </c>
      <c r="O522" s="9" t="n">
        <v>73242</v>
      </c>
      <c r="P522" s="9" t="n">
        <v>139437</v>
      </c>
      <c r="Q522" s="9" t="n">
        <v>202820</v>
      </c>
      <c r="R522" s="9" t="n">
        <v>281221</v>
      </c>
      <c r="S522" s="9" t="n">
        <v>313615</v>
      </c>
      <c r="T522" s="9" t="n">
        <v>276994</v>
      </c>
      <c r="U522" s="9" t="n">
        <v>235879</v>
      </c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</row>
    <row r="523" customFormat="false" ht="12.75" hidden="false" customHeight="false" outlineLevel="0" collapsed="false">
      <c r="A523" s="7"/>
      <c r="B523" s="7"/>
      <c r="C523" s="0" t="s">
        <v>5</v>
      </c>
      <c r="D523" s="7"/>
      <c r="E523" s="7"/>
      <c r="F523" s="7"/>
      <c r="G523" s="9" t="n">
        <v>10000</v>
      </c>
      <c r="H523" s="9" t="n">
        <v>10000</v>
      </c>
      <c r="I523" s="9" t="n">
        <v>9646</v>
      </c>
      <c r="J523" s="9" t="n">
        <v>5090</v>
      </c>
      <c r="K523" s="9" t="n">
        <v>3051</v>
      </c>
      <c r="L523" s="9" t="n">
        <v>1713</v>
      </c>
      <c r="M523" s="9" t="n">
        <v>1371</v>
      </c>
      <c r="N523" s="9" t="n">
        <v>1461</v>
      </c>
      <c r="O523" s="9" t="n">
        <v>2294</v>
      </c>
      <c r="P523" s="9" t="n">
        <v>4369</v>
      </c>
      <c r="Q523" s="9" t="n">
        <v>6356</v>
      </c>
      <c r="R523" s="9" t="n">
        <v>8814</v>
      </c>
      <c r="S523" s="9" t="n">
        <v>9830</v>
      </c>
      <c r="T523" s="9" t="n">
        <v>8682</v>
      </c>
      <c r="U523" s="9" t="n">
        <v>7393</v>
      </c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</row>
    <row r="524" customFormat="false" ht="12.75" hidden="false" customHeight="false" outlineLevel="0" collapsed="false">
      <c r="A524" s="3"/>
      <c r="C524" s="0" t="s">
        <v>4</v>
      </c>
      <c r="G524" s="5" t="n">
        <v>0</v>
      </c>
      <c r="H524" s="5" t="n">
        <v>0</v>
      </c>
      <c r="I524" s="5" t="n">
        <v>0</v>
      </c>
      <c r="J524" s="5" t="n">
        <v>0</v>
      </c>
      <c r="K524" s="5" t="n">
        <v>0</v>
      </c>
      <c r="L524" s="5" t="n">
        <v>0</v>
      </c>
      <c r="M524" s="5" t="n">
        <v>0</v>
      </c>
      <c r="N524" s="5" t="n">
        <v>0</v>
      </c>
      <c r="O524" s="5" t="n">
        <v>0</v>
      </c>
      <c r="P524" s="5" t="n">
        <v>0</v>
      </c>
      <c r="Q524" s="5" t="n">
        <v>0</v>
      </c>
      <c r="R524" s="5" t="n">
        <v>0</v>
      </c>
      <c r="S524" s="5" t="n">
        <v>0</v>
      </c>
      <c r="T524" s="5" t="n">
        <v>0</v>
      </c>
      <c r="U524" s="5" t="n">
        <v>0</v>
      </c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</row>
    <row r="525" customFormat="false" ht="12.75" hidden="false" customHeight="false" outlineLevel="0" collapsed="false">
      <c r="A525" s="3"/>
      <c r="C525" s="0" t="s">
        <v>6</v>
      </c>
      <c r="G525" s="4" t="s">
        <v>146</v>
      </c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customFormat="false" ht="12.75" hidden="false" customHeight="false" outlineLevel="0" collapsed="false">
      <c r="A526" s="3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customFormat="false" ht="12.75" hidden="false" customHeight="false" outlineLevel="0" collapsed="false">
      <c r="A527" s="3" t="s">
        <v>148</v>
      </c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customFormat="false" ht="12.75" hidden="false" customHeight="false" outlineLevel="0" collapsed="false">
      <c r="A528" s="3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customFormat="false" ht="12.75" hidden="false" customHeight="false" outlineLevel="0" collapsed="false">
      <c r="A529" s="3"/>
      <c r="D529" s="10" t="s">
        <v>149</v>
      </c>
      <c r="G529" s="4" t="n">
        <v>0.1</v>
      </c>
      <c r="H529" s="4" t="n">
        <v>0.05</v>
      </c>
      <c r="I529" s="4" t="n">
        <v>0.05</v>
      </c>
      <c r="J529" s="4" t="n">
        <v>0.035</v>
      </c>
      <c r="K529" s="4" t="n">
        <v>0.035</v>
      </c>
      <c r="L529" s="4" t="n">
        <v>0.035</v>
      </c>
      <c r="M529" s="4" t="n">
        <v>0.035</v>
      </c>
      <c r="N529" s="4" t="n">
        <v>0.035</v>
      </c>
      <c r="O529" s="4" t="n">
        <v>0.035</v>
      </c>
      <c r="P529" s="4" t="n">
        <v>0.035</v>
      </c>
      <c r="Q529" s="4" t="n">
        <v>0.035</v>
      </c>
      <c r="R529" s="4" t="n">
        <v>0.035</v>
      </c>
      <c r="S529" s="4" t="n">
        <v>0.035</v>
      </c>
      <c r="T529" s="4" t="n">
        <v>0.035</v>
      </c>
      <c r="U529" s="4" t="n">
        <v>0.035</v>
      </c>
    </row>
    <row r="530" customFormat="false" ht="12.75" hidden="false" customHeight="false" outlineLevel="0" collapsed="false">
      <c r="A530" s="3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</row>
    <row r="531" customFormat="false" ht="12.75" hidden="true" customHeight="false" outlineLevel="0" collapsed="false">
      <c r="A531" s="3"/>
      <c r="C531" s="0" t="s">
        <v>3</v>
      </c>
      <c r="G531" s="5" t="n">
        <v>131</v>
      </c>
      <c r="H531" s="5" t="n">
        <v>129</v>
      </c>
      <c r="I531" s="5" t="n">
        <v>98</v>
      </c>
      <c r="J531" s="5" t="n">
        <v>0</v>
      </c>
      <c r="K531" s="5" t="n">
        <v>0</v>
      </c>
      <c r="L531" s="5" t="n">
        <v>0</v>
      </c>
      <c r="M531" s="5" t="n">
        <v>0</v>
      </c>
      <c r="N531" s="5" t="n">
        <v>0</v>
      </c>
      <c r="O531" s="5" t="n">
        <v>0</v>
      </c>
      <c r="P531" s="5" t="n">
        <v>0</v>
      </c>
      <c r="Q531" s="5" t="n">
        <v>0</v>
      </c>
      <c r="R531" s="5" t="n">
        <v>0</v>
      </c>
      <c r="S531" s="5" t="n">
        <v>0</v>
      </c>
      <c r="T531" s="5" t="n">
        <v>0</v>
      </c>
      <c r="U531" s="5" t="n">
        <v>0</v>
      </c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</row>
    <row r="532" customFormat="false" ht="12.75" hidden="false" customHeight="false" outlineLevel="0" collapsed="false">
      <c r="A532" s="7"/>
      <c r="B532" s="7"/>
      <c r="C532" s="0" t="s">
        <v>3</v>
      </c>
      <c r="D532" s="7"/>
      <c r="E532" s="7"/>
      <c r="F532" s="7"/>
      <c r="G532" s="9" t="n">
        <f aca="false">G531/31</f>
        <v>4.2258064516129</v>
      </c>
      <c r="H532" s="9" t="n">
        <f aca="false">H531/29</f>
        <v>4.44827586206897</v>
      </c>
      <c r="I532" s="9" t="n">
        <f aca="false">I531/31</f>
        <v>3.16129032258065</v>
      </c>
      <c r="J532" s="9" t="n">
        <f aca="false">J531/30</f>
        <v>0</v>
      </c>
      <c r="K532" s="9" t="n">
        <f aca="false">K531/31</f>
        <v>0</v>
      </c>
      <c r="L532" s="9" t="n">
        <f aca="false">L531/30</f>
        <v>0</v>
      </c>
      <c r="M532" s="9" t="n">
        <f aca="false">M531/31</f>
        <v>0</v>
      </c>
      <c r="N532" s="9" t="n">
        <f aca="false">N531/31</f>
        <v>0</v>
      </c>
      <c r="O532" s="9" t="n">
        <f aca="false">O531/30</f>
        <v>0</v>
      </c>
      <c r="P532" s="9" t="n">
        <f aca="false">P531/31</f>
        <v>0</v>
      </c>
      <c r="Q532" s="9" t="n">
        <f aca="false">Q531/30</f>
        <v>0</v>
      </c>
      <c r="R532" s="9" t="n">
        <f aca="false">R531/31</f>
        <v>0</v>
      </c>
      <c r="S532" s="9" t="n">
        <f aca="false">S531/31</f>
        <v>0</v>
      </c>
      <c r="T532" s="9" t="n">
        <f aca="false">T531/28</f>
        <v>0</v>
      </c>
      <c r="U532" s="9" t="n">
        <f aca="false">U531/31</f>
        <v>0</v>
      </c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</row>
    <row r="533" customFormat="false" ht="12.75" hidden="false" customHeight="false" outlineLevel="0" collapsed="false">
      <c r="A533" s="3"/>
      <c r="C533" s="0" t="s">
        <v>4</v>
      </c>
      <c r="G533" s="5" t="n">
        <v>0</v>
      </c>
      <c r="H533" s="5" t="n">
        <v>0</v>
      </c>
      <c r="I533" s="5" t="n">
        <v>0</v>
      </c>
      <c r="J533" s="5" t="n">
        <v>0</v>
      </c>
      <c r="K533" s="5" t="n">
        <v>0</v>
      </c>
      <c r="L533" s="5" t="n">
        <v>0</v>
      </c>
      <c r="M533" s="5" t="n">
        <v>0</v>
      </c>
      <c r="N533" s="5" t="n">
        <v>0</v>
      </c>
      <c r="O533" s="5" t="n">
        <v>0</v>
      </c>
      <c r="P533" s="5" t="n">
        <v>0</v>
      </c>
      <c r="Q533" s="5" t="n">
        <v>0</v>
      </c>
      <c r="R533" s="5" t="n">
        <v>0</v>
      </c>
      <c r="S533" s="5" t="n">
        <v>0</v>
      </c>
      <c r="T533" s="5" t="n">
        <v>0</v>
      </c>
      <c r="U533" s="5" t="n">
        <v>0</v>
      </c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</row>
    <row r="534" customFormat="false" ht="12.75" hidden="true" customHeight="false" outlineLevel="0" collapsed="false">
      <c r="A534" s="3"/>
      <c r="C534" s="0" t="s">
        <v>5</v>
      </c>
      <c r="G534" s="9" t="n">
        <v>33136</v>
      </c>
      <c r="H534" s="9" t="n">
        <v>26999</v>
      </c>
      <c r="I534" s="9" t="n">
        <v>22807</v>
      </c>
      <c r="J534" s="9" t="n">
        <v>13872</v>
      </c>
      <c r="K534" s="9" t="n">
        <v>11531</v>
      </c>
      <c r="L534" s="9" t="n">
        <v>383</v>
      </c>
      <c r="M534" s="9" t="n">
        <v>317</v>
      </c>
      <c r="N534" s="9" t="n">
        <v>316</v>
      </c>
      <c r="O534" s="9" t="n">
        <v>378</v>
      </c>
      <c r="P534" s="5" t="n">
        <v>0</v>
      </c>
      <c r="Q534" s="5" t="n">
        <v>0</v>
      </c>
      <c r="R534" s="5" t="n">
        <v>0</v>
      </c>
      <c r="S534" s="5" t="n">
        <v>0</v>
      </c>
      <c r="T534" s="5" t="n">
        <v>0</v>
      </c>
      <c r="U534" s="5" t="n">
        <v>0</v>
      </c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</row>
    <row r="535" customFormat="false" ht="12.75" hidden="false" customHeight="false" outlineLevel="0" collapsed="false">
      <c r="A535" s="7"/>
      <c r="B535" s="7"/>
      <c r="C535" s="0" t="s">
        <v>5</v>
      </c>
      <c r="D535" s="7"/>
      <c r="E535" s="7"/>
      <c r="F535" s="7"/>
      <c r="G535" s="9" t="n">
        <v>721</v>
      </c>
      <c r="H535" s="9" t="n">
        <v>959</v>
      </c>
      <c r="I535" s="9" t="n">
        <v>507</v>
      </c>
      <c r="J535" s="9" t="n">
        <f aca="false">J534/30</f>
        <v>462.4</v>
      </c>
      <c r="K535" s="9" t="n">
        <f aca="false">K534/31</f>
        <v>371.967741935484</v>
      </c>
      <c r="L535" s="9" t="n">
        <f aca="false">L534/30</f>
        <v>12.7666666666667</v>
      </c>
      <c r="M535" s="9" t="n">
        <f aca="false">M534/31</f>
        <v>10.2258064516129</v>
      </c>
      <c r="N535" s="9" t="n">
        <f aca="false">N534/31</f>
        <v>10.1935483870968</v>
      </c>
      <c r="O535" s="9" t="n">
        <f aca="false">O534/30</f>
        <v>12.6</v>
      </c>
      <c r="P535" s="9" t="n">
        <f aca="false">P534/31</f>
        <v>0</v>
      </c>
      <c r="Q535" s="9" t="n">
        <f aca="false">Q534/30</f>
        <v>0</v>
      </c>
      <c r="R535" s="9" t="n">
        <f aca="false">R534/31</f>
        <v>0</v>
      </c>
      <c r="S535" s="9" t="n">
        <f aca="false">S534/31</f>
        <v>0</v>
      </c>
      <c r="T535" s="9" t="n">
        <f aca="false">T534/28</f>
        <v>0</v>
      </c>
      <c r="U535" s="9" t="n">
        <f aca="false">U534/31</f>
        <v>0</v>
      </c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</row>
    <row r="536" customFormat="false" ht="12.75" hidden="false" customHeight="false" outlineLevel="0" collapsed="false">
      <c r="A536" s="3"/>
      <c r="C536" s="0" t="s">
        <v>4</v>
      </c>
      <c r="E536" s="0" t="s">
        <v>26</v>
      </c>
      <c r="G536" s="5" t="n">
        <v>0</v>
      </c>
      <c r="H536" s="5" t="n">
        <v>0</v>
      </c>
      <c r="I536" s="5" t="n">
        <v>0</v>
      </c>
      <c r="J536" s="5" t="n">
        <v>0</v>
      </c>
      <c r="K536" s="5" t="n">
        <v>0</v>
      </c>
      <c r="L536" s="5" t="n">
        <v>0</v>
      </c>
      <c r="M536" s="5" t="n">
        <v>0</v>
      </c>
      <c r="N536" s="5" t="n">
        <v>0</v>
      </c>
      <c r="O536" s="5" t="n">
        <v>0</v>
      </c>
      <c r="P536" s="5" t="n">
        <v>0</v>
      </c>
      <c r="Q536" s="5" t="n">
        <v>0</v>
      </c>
      <c r="R536" s="5" t="n">
        <v>0</v>
      </c>
      <c r="S536" s="5" t="n">
        <v>0</v>
      </c>
      <c r="T536" s="5" t="n">
        <v>0</v>
      </c>
      <c r="U536" s="5" t="n">
        <v>0</v>
      </c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</row>
    <row r="537" customFormat="false" ht="12.75" hidden="false" customHeight="false" outlineLevel="0" collapsed="false">
      <c r="A537" s="3"/>
      <c r="C537" s="0" t="s">
        <v>6</v>
      </c>
      <c r="G537" s="4" t="s">
        <v>150</v>
      </c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customFormat="false" ht="12.75" hidden="false" customHeight="false" outlineLevel="0" collapsed="false">
      <c r="A538" s="3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customFormat="false" ht="12.75" hidden="false" customHeight="false" outlineLevel="0" collapsed="false">
      <c r="A539" s="3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customFormat="false" ht="12.75" hidden="false" customHeight="false" outlineLevel="0" collapsed="false">
      <c r="A540" s="3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customFormat="false" ht="12.75" hidden="false" customHeight="false" outlineLevel="0" collapsed="false">
      <c r="A541" s="3"/>
      <c r="B541" s="0" t="s">
        <v>151</v>
      </c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customFormat="false" ht="12.75" hidden="false" customHeight="false" outlineLevel="0" collapsed="false">
      <c r="A542" s="3"/>
      <c r="B542" s="0" t="n">
        <v>1</v>
      </c>
      <c r="C542" s="0" t="s">
        <v>152</v>
      </c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customFormat="false" ht="12.75" hidden="false" customHeight="false" outlineLevel="0" collapsed="false">
      <c r="A543" s="3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customFormat="false" ht="12.75" hidden="false" customHeight="false" outlineLevel="0" collapsed="false">
      <c r="A544" s="3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customFormat="false" ht="12.75" hidden="false" customHeight="false" outlineLevel="0" collapsed="false">
      <c r="A545" s="3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customFormat="false" ht="12.75" hidden="false" customHeight="false" outlineLevel="0" collapsed="false">
      <c r="A546" s="3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customFormat="false" ht="12.75" hidden="false" customHeight="false" outlineLevel="0" collapsed="false">
      <c r="A547" s="3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customFormat="false" ht="12.75" hidden="false" customHeight="false" outlineLevel="0" collapsed="false">
      <c r="A548" s="3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customFormat="false" ht="12.75" hidden="false" customHeight="false" outlineLevel="0" collapsed="false">
      <c r="A549" s="3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customFormat="false" ht="12.75" hidden="false" customHeight="false" outlineLevel="0" collapsed="false">
      <c r="A550" s="3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customFormat="false" ht="12.75" hidden="false" customHeight="false" outlineLevel="0" collapsed="false">
      <c r="A551" s="3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customFormat="false" ht="12.75" hidden="false" customHeight="false" outlineLevel="0" collapsed="false">
      <c r="A552" s="3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customFormat="false" ht="12.75" hidden="false" customHeight="false" outlineLevel="0" collapsed="false">
      <c r="A553" s="3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customFormat="false" ht="12.75" hidden="false" customHeight="false" outlineLevel="0" collapsed="false">
      <c r="A554" s="3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customFormat="false" ht="12.75" hidden="false" customHeight="false" outlineLevel="0" collapsed="false">
      <c r="A555" s="3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customFormat="false" ht="12.75" hidden="false" customHeight="false" outlineLevel="0" collapsed="false">
      <c r="A556" s="3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customFormat="false" ht="12.75" hidden="false" customHeight="false" outlineLevel="0" collapsed="false">
      <c r="A557" s="3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customFormat="false" ht="12.75" hidden="false" customHeight="false" outlineLevel="0" collapsed="false">
      <c r="A558" s="3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customFormat="false" ht="12.75" hidden="false" customHeight="false" outlineLevel="0" collapsed="false">
      <c r="A559" s="3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customFormat="false" ht="12.75" hidden="false" customHeight="false" outlineLevel="0" collapsed="false">
      <c r="A560" s="3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customFormat="false" ht="12.75" hidden="false" customHeight="false" outlineLevel="0" collapsed="false">
      <c r="A561" s="3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customFormat="false" ht="12.75" hidden="false" customHeight="false" outlineLevel="0" collapsed="false">
      <c r="A562" s="3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customFormat="false" ht="12.75" hidden="false" customHeight="false" outlineLevel="0" collapsed="false">
      <c r="A563" s="3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customFormat="false" ht="12.75" hidden="false" customHeight="false" outlineLevel="0" collapsed="false">
      <c r="A564" s="3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customFormat="false" ht="12.75" hidden="false" customHeight="false" outlineLevel="0" collapsed="false">
      <c r="A565" s="3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customFormat="false" ht="12.75" hidden="false" customHeight="false" outlineLevel="0" collapsed="false">
      <c r="A566" s="3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customFormat="false" ht="12.75" hidden="false" customHeight="false" outlineLevel="0" collapsed="false">
      <c r="A567" s="3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customFormat="false" ht="12.75" hidden="false" customHeight="false" outlineLevel="0" collapsed="false">
      <c r="A568" s="3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customFormat="false" ht="12.75" hidden="false" customHeight="false" outlineLevel="0" collapsed="false">
      <c r="A569" s="3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customFormat="false" ht="12.75" hidden="false" customHeight="false" outlineLevel="0" collapsed="false">
      <c r="A570" s="3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customFormat="false" ht="12.75" hidden="false" customHeight="false" outlineLevel="0" collapsed="false">
      <c r="A571" s="3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customFormat="false" ht="12.75" hidden="false" customHeight="false" outlineLevel="0" collapsed="false">
      <c r="A572" s="3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customFormat="false" ht="12.75" hidden="false" customHeight="false" outlineLevel="0" collapsed="false">
      <c r="A573" s="3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customFormat="false" ht="12.75" hidden="false" customHeight="false" outlineLevel="0" collapsed="false">
      <c r="A574" s="3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customFormat="false" ht="12.75" hidden="false" customHeight="false" outlineLevel="0" collapsed="false">
      <c r="A575" s="3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customFormat="false" ht="12.75" hidden="false" customHeight="false" outlineLevel="0" collapsed="false">
      <c r="A576" s="3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customFormat="false" ht="12.75" hidden="false" customHeight="false" outlineLevel="0" collapsed="false">
      <c r="A577" s="3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customFormat="false" ht="12.75" hidden="false" customHeight="false" outlineLevel="0" collapsed="false">
      <c r="A578" s="3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customFormat="false" ht="12.75" hidden="false" customHeight="false" outlineLevel="0" collapsed="false">
      <c r="A579" s="3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customFormat="false" ht="12.75" hidden="false" customHeight="false" outlineLevel="0" collapsed="false">
      <c r="A580" s="3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customFormat="false" ht="12.75" hidden="false" customHeight="false" outlineLevel="0" collapsed="false">
      <c r="A581" s="3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customFormat="false" ht="12.75" hidden="false" customHeight="false" outlineLevel="0" collapsed="false">
      <c r="A582" s="3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customFormat="false" ht="12.75" hidden="false" customHeight="false" outlineLevel="0" collapsed="false">
      <c r="A583" s="3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customFormat="false" ht="12.75" hidden="false" customHeight="false" outlineLevel="0" collapsed="false">
      <c r="A584" s="3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customFormat="false" ht="12.75" hidden="false" customHeight="false" outlineLevel="0" collapsed="false">
      <c r="A585" s="3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customFormat="false" ht="12.75" hidden="false" customHeight="false" outlineLevel="0" collapsed="false">
      <c r="A586" s="3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customFormat="false" ht="12.75" hidden="false" customHeight="false" outlineLevel="0" collapsed="false">
      <c r="A587" s="3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customFormat="false" ht="12.75" hidden="false" customHeight="false" outlineLevel="0" collapsed="false">
      <c r="A588" s="3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customFormat="false" ht="12.75" hidden="false" customHeight="false" outlineLevel="0" collapsed="false">
      <c r="A589" s="3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customFormat="false" ht="12.75" hidden="false" customHeight="false" outlineLevel="0" collapsed="false">
      <c r="A590" s="3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customFormat="false" ht="12.75" hidden="false" customHeight="false" outlineLevel="0" collapsed="false">
      <c r="A591" s="3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customFormat="false" ht="12.75" hidden="false" customHeight="false" outlineLevel="0" collapsed="false">
      <c r="A592" s="3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customFormat="false" ht="12.75" hidden="false" customHeight="false" outlineLevel="0" collapsed="false">
      <c r="A593" s="3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customFormat="false" ht="12.75" hidden="false" customHeight="false" outlineLevel="0" collapsed="false">
      <c r="A594" s="3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customFormat="false" ht="12.75" hidden="false" customHeight="false" outlineLevel="0" collapsed="false">
      <c r="A595" s="3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customFormat="false" ht="12.75" hidden="false" customHeight="false" outlineLevel="0" collapsed="false">
      <c r="A596" s="3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customFormat="false" ht="12.75" hidden="false" customHeight="false" outlineLevel="0" collapsed="false">
      <c r="A597" s="3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customFormat="false" ht="12.75" hidden="false" customHeight="false" outlineLevel="0" collapsed="false">
      <c r="A598" s="3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customFormat="false" ht="12.75" hidden="false" customHeight="false" outlineLevel="0" collapsed="false">
      <c r="A599" s="3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customFormat="false" ht="12.75" hidden="false" customHeight="false" outlineLevel="0" collapsed="false">
      <c r="A600" s="3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customFormat="false" ht="12.75" hidden="false" customHeight="false" outlineLevel="0" collapsed="false">
      <c r="A601" s="3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customFormat="false" ht="12.75" hidden="false" customHeight="false" outlineLevel="0" collapsed="false">
      <c r="A602" s="3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customFormat="false" ht="12.75" hidden="false" customHeight="false" outlineLevel="0" collapsed="false">
      <c r="A603" s="3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customFormat="false" ht="12.75" hidden="false" customHeight="false" outlineLevel="0" collapsed="false">
      <c r="A604" s="3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customFormat="false" ht="12.75" hidden="false" customHeight="false" outlineLevel="0" collapsed="false">
      <c r="A605" s="3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customFormat="false" ht="12.75" hidden="false" customHeight="false" outlineLevel="0" collapsed="false">
      <c r="A606" s="3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customFormat="false" ht="12.75" hidden="false" customHeight="false" outlineLevel="0" collapsed="false">
      <c r="A607" s="3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customFormat="false" ht="12.75" hidden="false" customHeight="false" outlineLevel="0" collapsed="false">
      <c r="A608" s="3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customFormat="false" ht="12.75" hidden="false" customHeight="false" outlineLevel="0" collapsed="false">
      <c r="A609" s="3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customFormat="false" ht="12.75" hidden="false" customHeight="false" outlineLevel="0" collapsed="false">
      <c r="A610" s="3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customFormat="false" ht="12.75" hidden="false" customHeight="false" outlineLevel="0" collapsed="false">
      <c r="A611" s="3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customFormat="false" ht="12.75" hidden="false" customHeight="false" outlineLevel="0" collapsed="false">
      <c r="A612" s="3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customFormat="false" ht="12.75" hidden="false" customHeight="false" outlineLevel="0" collapsed="false">
      <c r="A613" s="3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customFormat="false" ht="12.75" hidden="false" customHeight="false" outlineLevel="0" collapsed="false">
      <c r="A614" s="3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customFormat="false" ht="12.75" hidden="false" customHeight="false" outlineLevel="0" collapsed="false">
      <c r="A615" s="3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customFormat="false" ht="12.75" hidden="false" customHeight="false" outlineLevel="0" collapsed="false">
      <c r="A616" s="3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customFormat="false" ht="12.75" hidden="false" customHeight="false" outlineLevel="0" collapsed="false">
      <c r="A617" s="3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customFormat="false" ht="12.75" hidden="false" customHeight="false" outlineLevel="0" collapsed="false">
      <c r="A618" s="3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customFormat="false" ht="12.75" hidden="false" customHeight="false" outlineLevel="0" collapsed="false">
      <c r="A619" s="3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customFormat="false" ht="12.75" hidden="false" customHeight="false" outlineLevel="0" collapsed="false">
      <c r="A620" s="3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customFormat="false" ht="12.75" hidden="false" customHeight="false" outlineLevel="0" collapsed="false">
      <c r="A621" s="3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customFormat="false" ht="12.75" hidden="false" customHeight="false" outlineLevel="0" collapsed="false">
      <c r="A622" s="3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customFormat="false" ht="12.75" hidden="false" customHeight="false" outlineLevel="0" collapsed="false">
      <c r="A623" s="3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customFormat="false" ht="12.75" hidden="false" customHeight="false" outlineLevel="0" collapsed="false">
      <c r="A624" s="3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customFormat="false" ht="12.75" hidden="false" customHeight="false" outlineLevel="0" collapsed="false">
      <c r="A625" s="3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customFormat="false" ht="12.75" hidden="false" customHeight="false" outlineLevel="0" collapsed="false">
      <c r="A626" s="3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customFormat="false" ht="12.75" hidden="false" customHeight="false" outlineLevel="0" collapsed="false">
      <c r="A627" s="3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customFormat="false" ht="12.75" hidden="false" customHeight="false" outlineLevel="0" collapsed="false">
      <c r="A628" s="3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customFormat="false" ht="12.75" hidden="false" customHeight="false" outlineLevel="0" collapsed="false">
      <c r="A629" s="3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customFormat="false" ht="12.75" hidden="false" customHeight="false" outlineLevel="0" collapsed="false">
      <c r="A630" s="3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customFormat="false" ht="12.75" hidden="false" customHeight="false" outlineLevel="0" collapsed="false">
      <c r="A631" s="3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customFormat="false" ht="12.75" hidden="false" customHeight="false" outlineLevel="0" collapsed="false">
      <c r="A632" s="3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customFormat="false" ht="12.75" hidden="false" customHeight="false" outlineLevel="0" collapsed="false">
      <c r="A633" s="3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customFormat="false" ht="12.75" hidden="false" customHeight="false" outlineLevel="0" collapsed="false">
      <c r="A634" s="3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customFormat="false" ht="12.75" hidden="false" customHeight="false" outlineLevel="0" collapsed="false">
      <c r="A635" s="3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customFormat="false" ht="12.75" hidden="false" customHeight="false" outlineLevel="0" collapsed="false">
      <c r="A636" s="3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customFormat="false" ht="12.75" hidden="false" customHeight="false" outlineLevel="0" collapsed="false">
      <c r="A637" s="3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customFormat="false" ht="12.75" hidden="false" customHeight="false" outlineLevel="0" collapsed="false">
      <c r="A638" s="3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customFormat="false" ht="12.75" hidden="false" customHeight="false" outlineLevel="0" collapsed="false">
      <c r="A639" s="3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customFormat="false" ht="12.75" hidden="false" customHeight="false" outlineLevel="0" collapsed="false"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customFormat="false" ht="12.75" hidden="false" customHeight="false" outlineLevel="0" collapsed="false"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customFormat="false" ht="12.75" hidden="false" customHeight="false" outlineLevel="0" collapsed="false"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customFormat="false" ht="12.75" hidden="false" customHeight="false" outlineLevel="0" collapsed="false"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customFormat="false" ht="12.75" hidden="false" customHeight="false" outlineLevel="0" collapsed="false"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customFormat="false" ht="12.75" hidden="false" customHeight="false" outlineLevel="0" collapsed="false"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customFormat="false" ht="12.75" hidden="false" customHeight="false" outlineLevel="0" collapsed="false"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customFormat="false" ht="12.75" hidden="false" customHeight="false" outlineLevel="0" collapsed="false"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customFormat="false" ht="12.75" hidden="false" customHeight="false" outlineLevel="0" collapsed="false"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customFormat="false" ht="12.75" hidden="false" customHeight="false" outlineLevel="0" collapsed="false"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customFormat="false" ht="12.75" hidden="false" customHeight="false" outlineLevel="0" collapsed="false"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customFormat="false" ht="12.75" hidden="false" customHeight="false" outlineLevel="0" collapsed="false"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customFormat="false" ht="12.75" hidden="false" customHeight="false" outlineLevel="0" collapsed="false"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customFormat="false" ht="12.75" hidden="false" customHeight="false" outlineLevel="0" collapsed="false"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customFormat="false" ht="12.75" hidden="false" customHeight="false" outlineLevel="0" collapsed="false"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customFormat="false" ht="12.75" hidden="false" customHeight="false" outlineLevel="0" collapsed="false"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customFormat="false" ht="12.75" hidden="false" customHeight="false" outlineLevel="0" collapsed="false"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customFormat="false" ht="12.75" hidden="false" customHeight="false" outlineLevel="0" collapsed="false"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customFormat="false" ht="12.75" hidden="false" customHeight="false" outlineLevel="0" collapsed="false"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customFormat="false" ht="12.75" hidden="false" customHeight="false" outlineLevel="0" collapsed="false"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customFormat="false" ht="12.75" hidden="false" customHeight="false" outlineLevel="0" collapsed="false"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</sheetData>
  <printOptions headings="false" gridLines="false" gridLinesSet="true" horizontalCentered="false" verticalCentered="false"/>
  <pageMargins left="0.340277777777778" right="0.259722222222222" top="0.170138888888889" bottom="0.209722222222222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416" activePane="bottomLeft" state="frozen"/>
      <selection pane="topLeft" activeCell="A1" activeCellId="0" sqref="A1"/>
      <selection pane="bottomLeft" activeCell="A422" activeCellId="0" sqref="A4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" width="3.99"/>
    <col collapsed="false" customWidth="true" hidden="false" outlineLevel="0" max="2" min="2" style="22" width="12.28"/>
    <col collapsed="false" customWidth="true" hidden="false" outlineLevel="0" max="3" min="3" style="22" width="2.99"/>
    <col collapsed="false" customWidth="true" hidden="false" outlineLevel="0" max="4" min="4" style="22" width="7.56"/>
    <col collapsed="false" customWidth="true" hidden="false" outlineLevel="0" max="5" min="5" style="22" width="16.13"/>
    <col collapsed="false" customWidth="true" hidden="false" outlineLevel="0" max="6" min="6" style="22" width="24.85"/>
    <col collapsed="false" customWidth="true" hidden="false" outlineLevel="0" max="7" min="7" style="23" width="14.56"/>
    <col collapsed="false" customWidth="true" hidden="false" outlineLevel="0" max="8" min="8" style="22" width="13.14"/>
    <col collapsed="false" customWidth="true" hidden="false" outlineLevel="0" max="9" min="9" style="22" width="16.56"/>
    <col collapsed="false" customWidth="true" hidden="false" outlineLevel="0" max="10" min="10" style="22" width="2.7"/>
    <col collapsed="false" customWidth="true" hidden="false" outlineLevel="0" max="12" min="11" style="5" width="11.7"/>
    <col collapsed="false" customWidth="true" hidden="false" outlineLevel="0" max="13" min="13" style="5" width="2.7"/>
    <col collapsed="false" customWidth="true" hidden="false" outlineLevel="0" max="15" min="14" style="5" width="10.71"/>
    <col collapsed="false" customWidth="true" hidden="false" outlineLevel="0" max="16" min="16" style="5" width="2.56"/>
    <col collapsed="false" customWidth="true" hidden="false" outlineLevel="0" max="18" min="17" style="5" width="10.71"/>
    <col collapsed="false" customWidth="true" hidden="false" outlineLevel="0" max="19" min="19" style="5" width="2.7"/>
    <col collapsed="false" customWidth="true" hidden="false" outlineLevel="0" max="21" min="20" style="5" width="10.71"/>
    <col collapsed="false" customWidth="true" hidden="false" outlineLevel="0" max="22" min="22" style="5" width="2.7"/>
    <col collapsed="false" customWidth="true" hidden="false" outlineLevel="0" max="24" min="23" style="5" width="10.71"/>
    <col collapsed="false" customWidth="true" hidden="false" outlineLevel="0" max="25" min="25" style="5" width="2.7"/>
    <col collapsed="false" customWidth="true" hidden="false" outlineLevel="0" max="27" min="26" style="5" width="10.71"/>
    <col collapsed="false" customWidth="true" hidden="false" outlineLevel="0" max="28" min="28" style="5" width="2.7"/>
    <col collapsed="false" customWidth="true" hidden="false" outlineLevel="0" max="30" min="29" style="5" width="10.71"/>
    <col collapsed="false" customWidth="true" hidden="false" outlineLevel="0" max="31" min="31" style="5" width="2.7"/>
    <col collapsed="false" customWidth="true" hidden="false" outlineLevel="0" max="33" min="32" style="5" width="11.7"/>
    <col collapsed="false" customWidth="true" hidden="false" outlineLevel="0" max="34" min="34" style="5" width="2.7"/>
    <col collapsed="false" customWidth="true" hidden="false" outlineLevel="0" max="36" min="35" style="5" width="10.71"/>
    <col collapsed="false" customWidth="true" hidden="false" outlineLevel="0" max="37" min="37" style="5" width="2.7"/>
    <col collapsed="false" customWidth="true" hidden="false" outlineLevel="0" max="39" min="38" style="5" width="10.71"/>
    <col collapsed="false" customWidth="true" hidden="false" outlineLevel="0" max="40" min="40" style="5" width="2.7"/>
    <col collapsed="false" customWidth="true" hidden="false" outlineLevel="0" max="42" min="41" style="5" width="10.71"/>
    <col collapsed="false" customWidth="true" hidden="false" outlineLevel="0" max="43" min="43" style="5" width="2.7"/>
    <col collapsed="false" customWidth="true" hidden="false" outlineLevel="0" max="45" min="44" style="5" width="10.71"/>
    <col collapsed="false" customWidth="true" hidden="false" outlineLevel="0" max="46" min="46" style="5" width="2.7"/>
    <col collapsed="false" customWidth="true" hidden="false" outlineLevel="0" max="48" min="47" style="5" width="10.71"/>
    <col collapsed="false" customWidth="true" hidden="false" outlineLevel="0" max="49" min="49" style="5" width="2.7"/>
    <col collapsed="false" customWidth="true" hidden="false" outlineLevel="0" max="51" min="50" style="5" width="10.71"/>
    <col collapsed="false" customWidth="true" hidden="false" outlineLevel="0" max="52" min="52" style="5" width="2.7"/>
    <col collapsed="false" customWidth="true" hidden="false" outlineLevel="0" max="54" min="53" style="5" width="11.7"/>
    <col collapsed="false" customWidth="true" hidden="false" outlineLevel="0" max="55" min="55" style="5" width="2.7"/>
    <col collapsed="false" customWidth="true" hidden="false" outlineLevel="0" max="57" min="56" style="5" width="10.71"/>
    <col collapsed="false" customWidth="true" hidden="false" outlineLevel="0" max="58" min="58" style="5" width="2.7"/>
    <col collapsed="false" customWidth="true" hidden="false" outlineLevel="0" max="60" min="59" style="5" width="10.71"/>
    <col collapsed="false" customWidth="true" hidden="false" outlineLevel="0" max="61" min="61" style="5" width="2.7"/>
    <col collapsed="false" customWidth="true" hidden="false" outlineLevel="0" max="63" min="62" style="5" width="10.71"/>
    <col collapsed="false" customWidth="true" hidden="false" outlineLevel="0" max="64" min="64" style="5" width="2.7"/>
    <col collapsed="false" customWidth="true" hidden="false" outlineLevel="0" max="66" min="65" style="5" width="10.71"/>
    <col collapsed="false" customWidth="true" hidden="false" outlineLevel="0" max="67" min="67" style="5" width="2.7"/>
    <col collapsed="false" customWidth="true" hidden="false" outlineLevel="0" max="69" min="68" style="5" width="10.71"/>
    <col collapsed="false" customWidth="true" hidden="false" outlineLevel="0" max="70" min="70" style="5" width="2.7"/>
    <col collapsed="false" customWidth="true" hidden="false" outlineLevel="0" max="72" min="71" style="5" width="10.71"/>
    <col collapsed="false" customWidth="true" hidden="false" outlineLevel="0" max="73" min="73" style="5" width="2.7"/>
    <col collapsed="false" customWidth="true" hidden="false" outlineLevel="0" max="75" min="74" style="5" width="11.7"/>
    <col collapsed="false" customWidth="true" hidden="false" outlineLevel="0" max="76" min="76" style="5" width="2.7"/>
    <col collapsed="false" customWidth="true" hidden="false" outlineLevel="0" max="78" min="77" style="5" width="10.71"/>
    <col collapsed="false" customWidth="true" hidden="false" outlineLevel="0" max="79" min="79" style="5" width="2.7"/>
    <col collapsed="false" customWidth="true" hidden="false" outlineLevel="0" max="81" min="80" style="5" width="10.71"/>
    <col collapsed="false" customWidth="true" hidden="false" outlineLevel="0" max="82" min="82" style="5" width="2.7"/>
    <col collapsed="false" customWidth="true" hidden="false" outlineLevel="0" max="84" min="83" style="5" width="10.71"/>
    <col collapsed="false" customWidth="true" hidden="false" outlineLevel="0" max="85" min="85" style="5" width="2.7"/>
    <col collapsed="false" customWidth="true" hidden="false" outlineLevel="0" max="87" min="86" style="5" width="10.71"/>
    <col collapsed="false" customWidth="true" hidden="false" outlineLevel="0" max="88" min="88" style="5" width="2.7"/>
    <col collapsed="false" customWidth="true" hidden="false" outlineLevel="0" max="90" min="89" style="5" width="10.71"/>
    <col collapsed="false" customWidth="true" hidden="false" outlineLevel="0" max="91" min="91" style="5" width="2.7"/>
    <col collapsed="false" customWidth="true" hidden="false" outlineLevel="0" max="93" min="92" style="5" width="10.71"/>
    <col collapsed="false" customWidth="true" hidden="false" outlineLevel="0" max="94" min="94" style="5" width="2.7"/>
    <col collapsed="false" customWidth="true" hidden="false" outlineLevel="0" max="96" min="95" style="5" width="11.7"/>
    <col collapsed="false" customWidth="true" hidden="false" outlineLevel="0" max="97" min="97" style="5" width="2.7"/>
    <col collapsed="false" customWidth="true" hidden="false" outlineLevel="0" max="99" min="98" style="5" width="10.71"/>
    <col collapsed="false" customWidth="true" hidden="false" outlineLevel="0" max="100" min="100" style="5" width="2.7"/>
    <col collapsed="false" customWidth="true" hidden="false" outlineLevel="0" max="102" min="101" style="5" width="10.71"/>
    <col collapsed="false" customWidth="true" hidden="false" outlineLevel="0" max="103" min="103" style="5" width="2.7"/>
    <col collapsed="false" customWidth="true" hidden="false" outlineLevel="0" max="113" min="104" style="5" width="10.71"/>
    <col collapsed="false" customWidth="false" hidden="false" outlineLevel="0" max="257" min="114" style="5" width="9.14"/>
  </cols>
  <sheetData>
    <row r="1" customFormat="false" ht="12.75" hidden="false" customHeight="false" outlineLevel="0" collapsed="false">
      <c r="E1" s="24" t="s">
        <v>153</v>
      </c>
      <c r="H1" s="5"/>
      <c r="K1" s="25" t="n">
        <v>36586</v>
      </c>
      <c r="L1" s="25" t="n">
        <v>36586</v>
      </c>
      <c r="M1" s="25"/>
      <c r="N1" s="25" t="n">
        <v>36587</v>
      </c>
      <c r="O1" s="25" t="n">
        <f aca="false">+N1</f>
        <v>36587</v>
      </c>
      <c r="P1" s="25"/>
      <c r="Q1" s="25" t="n">
        <v>36588</v>
      </c>
      <c r="R1" s="25" t="n">
        <f aca="false">+Q1</f>
        <v>36588</v>
      </c>
      <c r="S1" s="25"/>
      <c r="T1" s="25" t="n">
        <v>36589</v>
      </c>
      <c r="U1" s="25" t="n">
        <f aca="false">+T1</f>
        <v>36589</v>
      </c>
      <c r="V1" s="25"/>
      <c r="W1" s="25" t="n">
        <v>36590</v>
      </c>
      <c r="X1" s="25" t="n">
        <f aca="false">+W1</f>
        <v>36590</v>
      </c>
      <c r="Y1" s="25"/>
      <c r="Z1" s="25" t="n">
        <v>36591</v>
      </c>
      <c r="AA1" s="25" t="n">
        <f aca="false">+Z1</f>
        <v>36591</v>
      </c>
      <c r="AB1" s="25"/>
      <c r="AC1" s="25" t="n">
        <v>36592</v>
      </c>
      <c r="AD1" s="25" t="n">
        <f aca="false">+AC1</f>
        <v>36592</v>
      </c>
      <c r="AE1" s="25"/>
      <c r="AF1" s="25" t="n">
        <v>36593</v>
      </c>
      <c r="AG1" s="25" t="n">
        <f aca="false">+AF1</f>
        <v>36593</v>
      </c>
      <c r="AH1" s="25"/>
      <c r="AI1" s="25" t="n">
        <v>36594</v>
      </c>
      <c r="AJ1" s="25" t="n">
        <f aca="false">+AI1</f>
        <v>36594</v>
      </c>
      <c r="AK1" s="25"/>
      <c r="AL1" s="25" t="n">
        <v>36595</v>
      </c>
      <c r="AM1" s="25" t="n">
        <f aca="false">+AL1</f>
        <v>36595</v>
      </c>
      <c r="AN1" s="25"/>
      <c r="AO1" s="25" t="n">
        <v>36596</v>
      </c>
      <c r="AP1" s="25" t="n">
        <f aca="false">+AO1</f>
        <v>36596</v>
      </c>
      <c r="AQ1" s="25"/>
      <c r="AR1" s="25" t="n">
        <v>36597</v>
      </c>
      <c r="AS1" s="25" t="n">
        <f aca="false">+AR1</f>
        <v>36597</v>
      </c>
      <c r="AT1" s="25"/>
      <c r="AU1" s="25" t="n">
        <v>36598</v>
      </c>
      <c r="AV1" s="25" t="n">
        <f aca="false">+AU1</f>
        <v>36598</v>
      </c>
      <c r="AW1" s="25"/>
      <c r="AX1" s="25" t="n">
        <v>36599</v>
      </c>
      <c r="AY1" s="25" t="n">
        <f aca="false">+AX1</f>
        <v>36599</v>
      </c>
      <c r="AZ1" s="25"/>
      <c r="BA1" s="25" t="n">
        <v>36600</v>
      </c>
      <c r="BB1" s="25" t="n">
        <f aca="false">+BA1</f>
        <v>36600</v>
      </c>
      <c r="BC1" s="25"/>
      <c r="BD1" s="25" t="n">
        <v>36601</v>
      </c>
      <c r="BE1" s="25" t="n">
        <f aca="false">+BD1</f>
        <v>36601</v>
      </c>
      <c r="BF1" s="25"/>
      <c r="BG1" s="25" t="n">
        <v>36602</v>
      </c>
      <c r="BH1" s="25" t="n">
        <f aca="false">+BG1</f>
        <v>36602</v>
      </c>
      <c r="BI1" s="25"/>
      <c r="BJ1" s="25" t="n">
        <v>36603</v>
      </c>
      <c r="BK1" s="25" t="n">
        <f aca="false">+BJ1</f>
        <v>36603</v>
      </c>
      <c r="BL1" s="25"/>
      <c r="BM1" s="25" t="n">
        <v>36604</v>
      </c>
      <c r="BN1" s="25" t="n">
        <f aca="false">+BM1</f>
        <v>36604</v>
      </c>
      <c r="BO1" s="25"/>
      <c r="BP1" s="25" t="n">
        <v>36605</v>
      </c>
      <c r="BQ1" s="25" t="n">
        <f aca="false">+BP1</f>
        <v>36605</v>
      </c>
      <c r="BR1" s="25"/>
      <c r="BS1" s="25" t="n">
        <v>36606</v>
      </c>
      <c r="BT1" s="25" t="n">
        <f aca="false">+BS1</f>
        <v>36606</v>
      </c>
      <c r="BU1" s="25"/>
      <c r="BV1" s="25" t="n">
        <v>36607</v>
      </c>
      <c r="BW1" s="25" t="n">
        <f aca="false">+BV1</f>
        <v>36607</v>
      </c>
      <c r="BX1" s="25"/>
      <c r="BY1" s="25" t="n">
        <v>36608</v>
      </c>
      <c r="BZ1" s="25" t="n">
        <f aca="false">+BY1</f>
        <v>36608</v>
      </c>
      <c r="CA1" s="25"/>
      <c r="CB1" s="25" t="n">
        <v>36609</v>
      </c>
      <c r="CC1" s="25" t="n">
        <f aca="false">+CB1</f>
        <v>36609</v>
      </c>
      <c r="CD1" s="25"/>
      <c r="CE1" s="25" t="n">
        <v>36610</v>
      </c>
      <c r="CF1" s="25" t="n">
        <f aca="false">+CE1</f>
        <v>36610</v>
      </c>
      <c r="CG1" s="25"/>
      <c r="CH1" s="25" t="n">
        <v>36611</v>
      </c>
      <c r="CI1" s="25" t="n">
        <f aca="false">+CH1</f>
        <v>36611</v>
      </c>
      <c r="CJ1" s="25"/>
      <c r="CK1" s="25" t="n">
        <v>36612</v>
      </c>
      <c r="CL1" s="25" t="n">
        <f aca="false">+CK1</f>
        <v>36612</v>
      </c>
      <c r="CM1" s="25"/>
      <c r="CN1" s="25" t="n">
        <v>36613</v>
      </c>
      <c r="CO1" s="25" t="n">
        <f aca="false">+CN1</f>
        <v>36613</v>
      </c>
      <c r="CP1" s="25"/>
      <c r="CQ1" s="25" t="n">
        <v>36614</v>
      </c>
      <c r="CR1" s="25" t="n">
        <f aca="false">+CQ1</f>
        <v>36614</v>
      </c>
      <c r="CS1" s="25"/>
      <c r="CT1" s="25" t="n">
        <v>36615</v>
      </c>
      <c r="CU1" s="25" t="n">
        <f aca="false">+CT1</f>
        <v>36615</v>
      </c>
      <c r="CV1" s="25"/>
      <c r="CW1" s="25" t="n">
        <v>36616</v>
      </c>
      <c r="CX1" s="25" t="n">
        <f aca="false">+CW1</f>
        <v>36616</v>
      </c>
    </row>
    <row r="2" customFormat="false" ht="12.75" hidden="false" customHeight="false" outlineLevel="0" collapsed="false">
      <c r="E2" s="24"/>
      <c r="H2" s="22" t="s">
        <v>154</v>
      </c>
      <c r="K2" s="26" t="n">
        <v>36586</v>
      </c>
      <c r="L2" s="26" t="n">
        <v>36586</v>
      </c>
      <c r="M2" s="26"/>
      <c r="N2" s="26" t="n">
        <v>36587</v>
      </c>
      <c r="O2" s="26" t="n">
        <f aca="false">+N2</f>
        <v>36587</v>
      </c>
      <c r="P2" s="26"/>
      <c r="Q2" s="26" t="n">
        <v>36588</v>
      </c>
      <c r="R2" s="26" t="n">
        <f aca="false">+Q2</f>
        <v>36588</v>
      </c>
      <c r="S2" s="26"/>
      <c r="T2" s="26" t="n">
        <v>36589</v>
      </c>
      <c r="U2" s="26" t="n">
        <f aca="false">+T2</f>
        <v>36589</v>
      </c>
      <c r="V2" s="26"/>
      <c r="W2" s="26" t="n">
        <v>36590</v>
      </c>
      <c r="X2" s="26" t="n">
        <f aca="false">+W2</f>
        <v>36590</v>
      </c>
      <c r="Y2" s="26"/>
      <c r="Z2" s="26" t="n">
        <v>36591</v>
      </c>
      <c r="AA2" s="26" t="n">
        <f aca="false">+Z2</f>
        <v>36591</v>
      </c>
      <c r="AB2" s="26"/>
      <c r="AC2" s="26" t="n">
        <v>36592</v>
      </c>
      <c r="AD2" s="26" t="n">
        <f aca="false">+AC2</f>
        <v>36592</v>
      </c>
      <c r="AE2" s="26"/>
      <c r="AF2" s="26" t="n">
        <v>36593</v>
      </c>
      <c r="AG2" s="26" t="n">
        <f aca="false">+AF2</f>
        <v>36593</v>
      </c>
      <c r="AH2" s="26"/>
      <c r="AI2" s="26" t="n">
        <v>36594</v>
      </c>
      <c r="AJ2" s="26" t="n">
        <f aca="false">+AI2</f>
        <v>36594</v>
      </c>
      <c r="AK2" s="26"/>
      <c r="AL2" s="26" t="n">
        <v>36595</v>
      </c>
      <c r="AM2" s="26" t="n">
        <f aca="false">+AL2</f>
        <v>36595</v>
      </c>
      <c r="AN2" s="26"/>
      <c r="AO2" s="26" t="n">
        <v>36596</v>
      </c>
      <c r="AP2" s="26" t="n">
        <f aca="false">+AO2</f>
        <v>36596</v>
      </c>
      <c r="AQ2" s="26"/>
      <c r="AR2" s="26" t="n">
        <v>36597</v>
      </c>
      <c r="AS2" s="26" t="n">
        <f aca="false">+AR2</f>
        <v>36597</v>
      </c>
      <c r="AT2" s="26"/>
      <c r="AU2" s="26" t="n">
        <v>36598</v>
      </c>
      <c r="AV2" s="26" t="n">
        <f aca="false">+AU2</f>
        <v>36598</v>
      </c>
      <c r="AW2" s="26"/>
      <c r="AX2" s="26" t="n">
        <v>36599</v>
      </c>
      <c r="AY2" s="26" t="n">
        <f aca="false">+AX2</f>
        <v>36599</v>
      </c>
      <c r="AZ2" s="26"/>
      <c r="BA2" s="26" t="n">
        <v>36600</v>
      </c>
      <c r="BB2" s="26" t="n">
        <f aca="false">+BA2</f>
        <v>36600</v>
      </c>
      <c r="BC2" s="26"/>
      <c r="BD2" s="26" t="n">
        <v>36601</v>
      </c>
      <c r="BE2" s="26" t="n">
        <f aca="false">+BD2</f>
        <v>36601</v>
      </c>
      <c r="BF2" s="26"/>
      <c r="BG2" s="26" t="n">
        <v>36602</v>
      </c>
      <c r="BH2" s="26" t="n">
        <f aca="false">+BG2</f>
        <v>36602</v>
      </c>
      <c r="BI2" s="26"/>
      <c r="BJ2" s="26" t="n">
        <v>36603</v>
      </c>
      <c r="BK2" s="26" t="n">
        <f aca="false">+BJ2</f>
        <v>36603</v>
      </c>
      <c r="BL2" s="26"/>
      <c r="BM2" s="26" t="n">
        <v>36604</v>
      </c>
      <c r="BN2" s="26" t="n">
        <f aca="false">+BM2</f>
        <v>36604</v>
      </c>
      <c r="BO2" s="26"/>
      <c r="BP2" s="26" t="n">
        <v>36605</v>
      </c>
      <c r="BQ2" s="26" t="n">
        <f aca="false">+BP2</f>
        <v>36605</v>
      </c>
      <c r="BR2" s="26"/>
      <c r="BS2" s="26" t="n">
        <v>36606</v>
      </c>
      <c r="BT2" s="26" t="n">
        <f aca="false">+BS2</f>
        <v>36606</v>
      </c>
      <c r="BU2" s="26"/>
      <c r="BV2" s="26" t="n">
        <v>36607</v>
      </c>
      <c r="BW2" s="26" t="n">
        <f aca="false">+BV2</f>
        <v>36607</v>
      </c>
      <c r="BX2" s="26"/>
      <c r="BY2" s="26" t="n">
        <v>36608</v>
      </c>
      <c r="BZ2" s="26" t="n">
        <f aca="false">+BY2</f>
        <v>36608</v>
      </c>
      <c r="CA2" s="26"/>
      <c r="CB2" s="26" t="n">
        <v>36609</v>
      </c>
      <c r="CC2" s="26" t="n">
        <f aca="false">+CB2</f>
        <v>36609</v>
      </c>
      <c r="CD2" s="26"/>
      <c r="CE2" s="26" t="n">
        <v>36610</v>
      </c>
      <c r="CF2" s="26" t="n">
        <f aca="false">+CE2</f>
        <v>36610</v>
      </c>
      <c r="CG2" s="26"/>
      <c r="CH2" s="26" t="n">
        <v>36611</v>
      </c>
      <c r="CI2" s="26" t="n">
        <f aca="false">+CH2</f>
        <v>36611</v>
      </c>
      <c r="CJ2" s="26"/>
      <c r="CK2" s="26" t="n">
        <v>36612</v>
      </c>
      <c r="CL2" s="26" t="n">
        <f aca="false">+CK2</f>
        <v>36612</v>
      </c>
      <c r="CM2" s="26"/>
      <c r="CN2" s="26" t="n">
        <v>36613</v>
      </c>
      <c r="CO2" s="26" t="n">
        <f aca="false">+CN2</f>
        <v>36613</v>
      </c>
      <c r="CP2" s="26"/>
      <c r="CQ2" s="26" t="n">
        <v>36614</v>
      </c>
      <c r="CR2" s="26" t="n">
        <f aca="false">+CQ2</f>
        <v>36614</v>
      </c>
      <c r="CS2" s="26"/>
      <c r="CT2" s="26" t="n">
        <v>36615</v>
      </c>
      <c r="CU2" s="26" t="n">
        <f aca="false">+CT2</f>
        <v>36615</v>
      </c>
      <c r="CV2" s="26"/>
      <c r="CW2" s="26" t="n">
        <v>36616</v>
      </c>
      <c r="CX2" s="26" t="n">
        <f aca="false">+CW2</f>
        <v>36616</v>
      </c>
      <c r="CY2" s="27"/>
    </row>
    <row r="3" customFormat="false" ht="12.75" hidden="false" customHeight="false" outlineLevel="0" collapsed="false">
      <c r="H3" s="22" t="s">
        <v>155</v>
      </c>
      <c r="K3" s="28" t="s">
        <v>156</v>
      </c>
      <c r="L3" s="28" t="s">
        <v>157</v>
      </c>
      <c r="N3" s="28" t="s">
        <v>156</v>
      </c>
      <c r="O3" s="28" t="s">
        <v>157</v>
      </c>
      <c r="Q3" s="28" t="s">
        <v>156</v>
      </c>
      <c r="R3" s="28" t="s">
        <v>157</v>
      </c>
      <c r="T3" s="28" t="s">
        <v>156</v>
      </c>
      <c r="U3" s="28" t="s">
        <v>157</v>
      </c>
      <c r="W3" s="28" t="s">
        <v>156</v>
      </c>
      <c r="X3" s="28" t="s">
        <v>157</v>
      </c>
      <c r="Z3" s="28" t="s">
        <v>156</v>
      </c>
      <c r="AA3" s="28" t="s">
        <v>157</v>
      </c>
      <c r="AC3" s="28" t="s">
        <v>156</v>
      </c>
      <c r="AD3" s="28" t="s">
        <v>157</v>
      </c>
      <c r="AF3" s="28" t="s">
        <v>156</v>
      </c>
      <c r="AG3" s="28" t="s">
        <v>157</v>
      </c>
      <c r="AI3" s="28" t="s">
        <v>156</v>
      </c>
      <c r="AJ3" s="28" t="s">
        <v>157</v>
      </c>
      <c r="AL3" s="28" t="s">
        <v>156</v>
      </c>
      <c r="AM3" s="28" t="s">
        <v>157</v>
      </c>
      <c r="AO3" s="28" t="s">
        <v>156</v>
      </c>
      <c r="AP3" s="28" t="s">
        <v>157</v>
      </c>
      <c r="AR3" s="28" t="s">
        <v>156</v>
      </c>
      <c r="AS3" s="28" t="s">
        <v>157</v>
      </c>
      <c r="AU3" s="28" t="s">
        <v>156</v>
      </c>
      <c r="AV3" s="28" t="s">
        <v>157</v>
      </c>
      <c r="AX3" s="28" t="s">
        <v>156</v>
      </c>
      <c r="AY3" s="28" t="s">
        <v>157</v>
      </c>
      <c r="BA3" s="28" t="s">
        <v>156</v>
      </c>
      <c r="BB3" s="28" t="s">
        <v>157</v>
      </c>
      <c r="BD3" s="28" t="s">
        <v>156</v>
      </c>
      <c r="BE3" s="28" t="s">
        <v>157</v>
      </c>
      <c r="BG3" s="28" t="s">
        <v>156</v>
      </c>
      <c r="BH3" s="28" t="s">
        <v>157</v>
      </c>
      <c r="BJ3" s="28" t="s">
        <v>156</v>
      </c>
      <c r="BK3" s="28" t="s">
        <v>157</v>
      </c>
      <c r="BM3" s="28" t="s">
        <v>156</v>
      </c>
      <c r="BN3" s="28" t="s">
        <v>157</v>
      </c>
      <c r="BP3" s="28" t="s">
        <v>156</v>
      </c>
      <c r="BQ3" s="28" t="s">
        <v>157</v>
      </c>
      <c r="BS3" s="28" t="s">
        <v>156</v>
      </c>
      <c r="BT3" s="28" t="s">
        <v>157</v>
      </c>
      <c r="BV3" s="28" t="s">
        <v>156</v>
      </c>
      <c r="BW3" s="28" t="s">
        <v>157</v>
      </c>
      <c r="BY3" s="28" t="s">
        <v>156</v>
      </c>
      <c r="BZ3" s="28" t="s">
        <v>157</v>
      </c>
      <c r="CB3" s="28" t="s">
        <v>156</v>
      </c>
      <c r="CC3" s="28" t="s">
        <v>157</v>
      </c>
      <c r="CE3" s="28" t="s">
        <v>156</v>
      </c>
      <c r="CF3" s="28" t="s">
        <v>157</v>
      </c>
      <c r="CH3" s="28" t="s">
        <v>156</v>
      </c>
      <c r="CI3" s="28" t="s">
        <v>157</v>
      </c>
      <c r="CK3" s="28" t="s">
        <v>156</v>
      </c>
      <c r="CL3" s="28" t="s">
        <v>157</v>
      </c>
      <c r="CN3" s="28" t="s">
        <v>156</v>
      </c>
      <c r="CO3" s="28" t="s">
        <v>157</v>
      </c>
      <c r="CQ3" s="28" t="s">
        <v>156</v>
      </c>
      <c r="CR3" s="28" t="s">
        <v>157</v>
      </c>
      <c r="CT3" s="28" t="s">
        <v>156</v>
      </c>
      <c r="CU3" s="28" t="s">
        <v>157</v>
      </c>
      <c r="CW3" s="28" t="s">
        <v>156</v>
      </c>
      <c r="CX3" s="28" t="s">
        <v>157</v>
      </c>
      <c r="CZ3" s="28" t="s">
        <v>158</v>
      </c>
      <c r="DA3" s="28" t="s">
        <v>158</v>
      </c>
    </row>
    <row r="4" customFormat="false" ht="12.75" hidden="false" customHeight="false" outlineLevel="0" collapsed="false">
      <c r="B4" s="22" t="s">
        <v>159</v>
      </c>
      <c r="F4" s="22" t="s">
        <v>160</v>
      </c>
      <c r="G4" s="23" t="s">
        <v>161</v>
      </c>
      <c r="H4" s="22" t="s">
        <v>162</v>
      </c>
      <c r="I4" s="22" t="s">
        <v>163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Z4" s="28" t="s">
        <v>156</v>
      </c>
      <c r="DA4" s="28" t="s">
        <v>157</v>
      </c>
    </row>
    <row r="6" customFormat="false" ht="12.75" hidden="false" customHeight="false" outlineLevel="0" collapsed="false">
      <c r="K6" s="29" t="n">
        <v>1</v>
      </c>
      <c r="L6" s="29" t="n">
        <v>2</v>
      </c>
      <c r="M6" s="29"/>
      <c r="N6" s="29" t="n">
        <v>1</v>
      </c>
      <c r="O6" s="29" t="n">
        <v>2</v>
      </c>
      <c r="P6" s="29"/>
      <c r="Q6" s="29" t="n">
        <v>1</v>
      </c>
      <c r="R6" s="29" t="n">
        <v>2</v>
      </c>
      <c r="S6" s="29"/>
      <c r="T6" s="29" t="n">
        <v>1</v>
      </c>
      <c r="U6" s="29" t="n">
        <v>2</v>
      </c>
      <c r="V6" s="29"/>
      <c r="W6" s="29" t="n">
        <v>1</v>
      </c>
      <c r="X6" s="29" t="n">
        <v>2</v>
      </c>
      <c r="Y6" s="29"/>
      <c r="Z6" s="29" t="n">
        <v>1</v>
      </c>
      <c r="AA6" s="29" t="n">
        <v>2</v>
      </c>
      <c r="AB6" s="29"/>
      <c r="AC6" s="29" t="n">
        <v>1</v>
      </c>
      <c r="AD6" s="29" t="n">
        <v>2</v>
      </c>
      <c r="AE6" s="29"/>
      <c r="AF6" s="29" t="n">
        <v>1</v>
      </c>
      <c r="AG6" s="29" t="n">
        <v>2</v>
      </c>
      <c r="AH6" s="29"/>
      <c r="AI6" s="29" t="n">
        <v>1</v>
      </c>
      <c r="AJ6" s="29" t="n">
        <v>2</v>
      </c>
      <c r="AK6" s="29"/>
      <c r="AL6" s="29" t="n">
        <v>1</v>
      </c>
      <c r="AM6" s="29" t="n">
        <v>2</v>
      </c>
      <c r="AN6" s="29"/>
      <c r="AO6" s="29" t="n">
        <v>1</v>
      </c>
      <c r="AP6" s="29" t="n">
        <v>2</v>
      </c>
      <c r="AQ6" s="29"/>
      <c r="AR6" s="29" t="n">
        <v>1</v>
      </c>
      <c r="AS6" s="29" t="n">
        <v>2</v>
      </c>
      <c r="AT6" s="29"/>
      <c r="AU6" s="29" t="n">
        <v>1</v>
      </c>
      <c r="AV6" s="29" t="n">
        <v>2</v>
      </c>
      <c r="AW6" s="29"/>
      <c r="AX6" s="29" t="n">
        <v>1</v>
      </c>
      <c r="AY6" s="29" t="n">
        <v>2</v>
      </c>
      <c r="AZ6" s="29"/>
      <c r="BA6" s="29" t="n">
        <v>1</v>
      </c>
      <c r="BB6" s="29" t="n">
        <v>2</v>
      </c>
      <c r="BC6" s="29"/>
      <c r="BD6" s="29" t="n">
        <v>1</v>
      </c>
      <c r="BE6" s="29" t="n">
        <v>2</v>
      </c>
      <c r="BF6" s="29"/>
      <c r="BG6" s="29" t="n">
        <v>1</v>
      </c>
      <c r="BH6" s="29" t="n">
        <v>2</v>
      </c>
      <c r="BI6" s="29"/>
      <c r="BJ6" s="29" t="n">
        <v>1</v>
      </c>
      <c r="BK6" s="29" t="n">
        <v>2</v>
      </c>
      <c r="BL6" s="29"/>
      <c r="BM6" s="29" t="n">
        <v>1</v>
      </c>
      <c r="BN6" s="29" t="n">
        <v>2</v>
      </c>
      <c r="BO6" s="29"/>
      <c r="BP6" s="29" t="n">
        <v>1</v>
      </c>
      <c r="BQ6" s="29" t="n">
        <v>2</v>
      </c>
      <c r="BR6" s="29"/>
      <c r="BS6" s="29" t="n">
        <v>1</v>
      </c>
      <c r="BT6" s="29" t="n">
        <v>2</v>
      </c>
      <c r="BU6" s="29"/>
      <c r="BV6" s="29" t="n">
        <v>1</v>
      </c>
      <c r="BW6" s="29" t="n">
        <v>2</v>
      </c>
      <c r="BX6" s="29"/>
      <c r="BY6" s="29" t="n">
        <v>1</v>
      </c>
      <c r="BZ6" s="29" t="n">
        <v>2</v>
      </c>
      <c r="CA6" s="29"/>
      <c r="CB6" s="29" t="n">
        <v>1</v>
      </c>
      <c r="CC6" s="29" t="n">
        <v>2</v>
      </c>
      <c r="CD6" s="29"/>
      <c r="CE6" s="29" t="n">
        <v>1</v>
      </c>
      <c r="CF6" s="29" t="n">
        <v>2</v>
      </c>
      <c r="CG6" s="29"/>
      <c r="CH6" s="29" t="n">
        <v>1</v>
      </c>
      <c r="CI6" s="29" t="n">
        <v>2</v>
      </c>
      <c r="CJ6" s="29"/>
      <c r="CK6" s="29" t="n">
        <v>1</v>
      </c>
      <c r="CL6" s="29" t="n">
        <v>2</v>
      </c>
      <c r="CM6" s="29"/>
      <c r="CN6" s="29" t="n">
        <v>1</v>
      </c>
      <c r="CO6" s="29" t="n">
        <v>2</v>
      </c>
      <c r="CP6" s="29"/>
      <c r="CQ6" s="29" t="n">
        <v>1</v>
      </c>
      <c r="CR6" s="29" t="n">
        <v>2</v>
      </c>
      <c r="CS6" s="29"/>
      <c r="CT6" s="29" t="n">
        <v>1</v>
      </c>
      <c r="CU6" s="29" t="n">
        <v>2</v>
      </c>
      <c r="CV6" s="29"/>
      <c r="CW6" s="29" t="n">
        <v>1</v>
      </c>
      <c r="CX6" s="29" t="n">
        <v>2</v>
      </c>
      <c r="CZ6" s="5" t="n">
        <f aca="false">K6+N6+Q6+T6+W6+Z6+AC6+AF6+AI6+AL6+AO6+AR6+AU6+AX6+BA6+BD6+BG6+BJ6+BM6+BP6+BS6+BV6+BY6+CB6+CE6+CH6+CK6+CN6+CQ6</f>
        <v>29</v>
      </c>
      <c r="DA6" s="5" t="n">
        <f aca="false">L6+O6+R6+U6+X6+AA6+AD6+AG6+AJ6+AM6+AP6+AS6+AV6+AY6+BB6+BE6+BH6+BK6+BN6+BQ6+BT6+BW6+BZ6+CC6+CF6+CI6+CL6+CO6+CR6</f>
        <v>58</v>
      </c>
    </row>
    <row r="8" customFormat="false" ht="12.75" hidden="false" customHeight="false" outlineLevel="0" collapsed="false">
      <c r="A8" s="22" t="s">
        <v>164</v>
      </c>
    </row>
    <row r="11" customFormat="false" ht="12.75" hidden="false" customHeight="false" outlineLevel="0" collapsed="false">
      <c r="B11" s="22" t="s">
        <v>165</v>
      </c>
      <c r="C11" s="22" t="n">
        <v>1</v>
      </c>
      <c r="D11" s="22" t="n">
        <v>33</v>
      </c>
      <c r="E11" s="22" t="s">
        <v>166</v>
      </c>
      <c r="F11" s="22" t="s">
        <v>167</v>
      </c>
      <c r="G11" s="23" t="s">
        <v>168</v>
      </c>
      <c r="H11" s="22" t="s">
        <v>169</v>
      </c>
      <c r="I11" s="22" t="s">
        <v>170</v>
      </c>
      <c r="L11" s="5" t="n">
        <f aca="false">+K11</f>
        <v>0</v>
      </c>
      <c r="N11" s="5" t="n">
        <f aca="false">+K11</f>
        <v>0</v>
      </c>
      <c r="O11" s="5" t="n">
        <f aca="false">+N11</f>
        <v>0</v>
      </c>
      <c r="Q11" s="5" t="n">
        <f aca="false">+N11</f>
        <v>0</v>
      </c>
      <c r="R11" s="5" t="n">
        <f aca="false">+Q11</f>
        <v>0</v>
      </c>
      <c r="T11" s="5" t="n">
        <f aca="false">+Q11</f>
        <v>0</v>
      </c>
      <c r="U11" s="5" t="n">
        <f aca="false">+T11</f>
        <v>0</v>
      </c>
      <c r="W11" s="5" t="n">
        <f aca="false">+T11</f>
        <v>0</v>
      </c>
      <c r="X11" s="5" t="n">
        <f aca="false">+W11</f>
        <v>0</v>
      </c>
      <c r="Z11" s="5" t="n">
        <f aca="false">+W11</f>
        <v>0</v>
      </c>
      <c r="AA11" s="5" t="n">
        <f aca="false">+Z11</f>
        <v>0</v>
      </c>
      <c r="AC11" s="5" t="n">
        <f aca="false">+Z11</f>
        <v>0</v>
      </c>
      <c r="AD11" s="5" t="n">
        <f aca="false">+AC11</f>
        <v>0</v>
      </c>
      <c r="AF11" s="5" t="n">
        <f aca="false">+AC11</f>
        <v>0</v>
      </c>
      <c r="AG11" s="5" t="n">
        <f aca="false">+AF11</f>
        <v>0</v>
      </c>
      <c r="AI11" s="5" t="n">
        <f aca="false">+AF11</f>
        <v>0</v>
      </c>
      <c r="AJ11" s="5" t="n">
        <f aca="false">+AI11</f>
        <v>0</v>
      </c>
      <c r="AL11" s="5" t="n">
        <f aca="false">+AI11</f>
        <v>0</v>
      </c>
      <c r="AM11" s="5" t="n">
        <f aca="false">+AL11</f>
        <v>0</v>
      </c>
      <c r="AO11" s="5" t="n">
        <f aca="false">+AL11</f>
        <v>0</v>
      </c>
      <c r="AP11" s="5" t="n">
        <f aca="false">+AO11</f>
        <v>0</v>
      </c>
      <c r="AR11" s="5" t="n">
        <f aca="false">+AO11</f>
        <v>0</v>
      </c>
      <c r="AS11" s="5" t="n">
        <f aca="false">+AR11</f>
        <v>0</v>
      </c>
      <c r="AU11" s="5" t="n">
        <f aca="false">+AR11</f>
        <v>0</v>
      </c>
      <c r="AV11" s="5" t="n">
        <f aca="false">+AU11</f>
        <v>0</v>
      </c>
      <c r="AX11" s="5" t="n">
        <f aca="false">+AU11</f>
        <v>0</v>
      </c>
      <c r="AY11" s="5" t="n">
        <f aca="false">+AX11</f>
        <v>0</v>
      </c>
      <c r="BA11" s="5" t="n">
        <f aca="false">+AX11</f>
        <v>0</v>
      </c>
      <c r="BB11" s="5" t="n">
        <f aca="false">+BA11</f>
        <v>0</v>
      </c>
      <c r="BD11" s="5" t="n">
        <f aca="false">+BA11</f>
        <v>0</v>
      </c>
      <c r="BE11" s="5" t="n">
        <f aca="false">+BD11</f>
        <v>0</v>
      </c>
      <c r="BG11" s="5" t="n">
        <f aca="false">+BD11</f>
        <v>0</v>
      </c>
      <c r="BH11" s="5" t="n">
        <f aca="false">+BG11</f>
        <v>0</v>
      </c>
      <c r="BJ11" s="5" t="n">
        <f aca="false">+BG11</f>
        <v>0</v>
      </c>
      <c r="BK11" s="5" t="n">
        <f aca="false">+BJ11</f>
        <v>0</v>
      </c>
      <c r="BM11" s="5" t="n">
        <f aca="false">+BJ11</f>
        <v>0</v>
      </c>
      <c r="BN11" s="5" t="n">
        <f aca="false">+BM11</f>
        <v>0</v>
      </c>
      <c r="BP11" s="5" t="n">
        <f aca="false">+BM11</f>
        <v>0</v>
      </c>
      <c r="BQ11" s="5" t="n">
        <f aca="false">+BP11</f>
        <v>0</v>
      </c>
      <c r="BS11" s="5" t="n">
        <f aca="false">+BP11</f>
        <v>0</v>
      </c>
      <c r="BT11" s="5" t="n">
        <f aca="false">+BS11</f>
        <v>0</v>
      </c>
      <c r="BV11" s="5" t="n">
        <f aca="false">+BS11</f>
        <v>0</v>
      </c>
      <c r="BW11" s="5" t="n">
        <f aca="false">+BV11</f>
        <v>0</v>
      </c>
      <c r="BY11" s="5" t="n">
        <f aca="false">+BV11</f>
        <v>0</v>
      </c>
      <c r="BZ11" s="5" t="n">
        <f aca="false">+BY11</f>
        <v>0</v>
      </c>
      <c r="CB11" s="5" t="n">
        <f aca="false">+BY11</f>
        <v>0</v>
      </c>
      <c r="CC11" s="5" t="n">
        <f aca="false">+CB11</f>
        <v>0</v>
      </c>
      <c r="CE11" s="5" t="n">
        <f aca="false">+CB11</f>
        <v>0</v>
      </c>
      <c r="CF11" s="5" t="n">
        <f aca="false">+CE11</f>
        <v>0</v>
      </c>
      <c r="CH11" s="5" t="n">
        <f aca="false">+CE11</f>
        <v>0</v>
      </c>
      <c r="CI11" s="5" t="n">
        <f aca="false">+CH11</f>
        <v>0</v>
      </c>
      <c r="CK11" s="5" t="n">
        <f aca="false">+CH11</f>
        <v>0</v>
      </c>
      <c r="CL11" s="5" t="n">
        <f aca="false">+CK11</f>
        <v>0</v>
      </c>
      <c r="CN11" s="5" t="n">
        <f aca="false">+CK11</f>
        <v>0</v>
      </c>
      <c r="CO11" s="5" t="n">
        <f aca="false">+CN11</f>
        <v>0</v>
      </c>
      <c r="CQ11" s="5" t="n">
        <f aca="false">+CN11</f>
        <v>0</v>
      </c>
      <c r="CR11" s="5" t="n">
        <f aca="false">+CQ11</f>
        <v>0</v>
      </c>
      <c r="CT11" s="5" t="n">
        <f aca="false">+CQ11</f>
        <v>0</v>
      </c>
      <c r="CU11" s="5" t="n">
        <f aca="false">+CT11</f>
        <v>0</v>
      </c>
      <c r="CW11" s="5" t="n">
        <f aca="false">+CT11</f>
        <v>0</v>
      </c>
      <c r="CX11" s="5" t="n">
        <f aca="false">+CW11</f>
        <v>0</v>
      </c>
      <c r="CZ11" s="5" t="n">
        <f aca="false">K11+N11+Q11+T11+W11+Z11+AC11+AF11+AI11+AL11+AO11+AR11+AU11+AX11+BA11+BD11+BG11+BJ11+BM11+BP11+BS11+BV11+BY11+CB11+CE11+CH11+CK11+CN11+CQ11</f>
        <v>0</v>
      </c>
      <c r="DA11" s="5" t="n">
        <f aca="false">L11+O11+R11+U11+X11+AA11+AD11+AG11+AJ11+AM11+AP11+AS11+AV11+AY11+BB11+BE11+BH11+BK11+BN11+BQ11+BT11+BW11+BZ11+CC11+CF11+CI11+CL11+CO11+CR11</f>
        <v>0</v>
      </c>
    </row>
    <row r="12" customFormat="false" ht="12.75" hidden="false" customHeight="false" outlineLevel="0" collapsed="false">
      <c r="B12" s="22" t="s">
        <v>165</v>
      </c>
      <c r="C12" s="22" t="n">
        <v>1</v>
      </c>
      <c r="D12" s="22" t="n">
        <v>33</v>
      </c>
      <c r="E12" s="22" t="s">
        <v>166</v>
      </c>
      <c r="F12" s="22" t="s">
        <v>167</v>
      </c>
      <c r="G12" s="23" t="s">
        <v>168</v>
      </c>
      <c r="H12" s="22" t="s">
        <v>171</v>
      </c>
      <c r="I12" s="22" t="s">
        <v>170</v>
      </c>
      <c r="K12" s="5" t="n">
        <v>30</v>
      </c>
      <c r="L12" s="5" t="n">
        <f aca="false">+K12</f>
        <v>30</v>
      </c>
      <c r="N12" s="5" t="n">
        <f aca="false">+K12</f>
        <v>30</v>
      </c>
      <c r="O12" s="5" t="n">
        <f aca="false">+N12</f>
        <v>30</v>
      </c>
      <c r="Q12" s="5" t="n">
        <f aca="false">+N12</f>
        <v>30</v>
      </c>
      <c r="R12" s="5" t="n">
        <f aca="false">+Q12</f>
        <v>30</v>
      </c>
      <c r="T12" s="5" t="n">
        <f aca="false">+Q12</f>
        <v>30</v>
      </c>
      <c r="U12" s="5" t="n">
        <f aca="false">+T12</f>
        <v>30</v>
      </c>
      <c r="W12" s="5" t="n">
        <f aca="false">+T12</f>
        <v>30</v>
      </c>
      <c r="X12" s="5" t="n">
        <f aca="false">+W12</f>
        <v>30</v>
      </c>
      <c r="Z12" s="5" t="n">
        <f aca="false">+W12</f>
        <v>30</v>
      </c>
      <c r="AA12" s="5" t="n">
        <f aca="false">+Z12</f>
        <v>30</v>
      </c>
      <c r="AC12" s="5" t="n">
        <f aca="false">+Z12</f>
        <v>30</v>
      </c>
      <c r="AD12" s="5" t="n">
        <f aca="false">+AC12</f>
        <v>30</v>
      </c>
      <c r="AF12" s="5" t="n">
        <f aca="false">+AC12</f>
        <v>30</v>
      </c>
      <c r="AG12" s="5" t="n">
        <f aca="false">+AF12</f>
        <v>30</v>
      </c>
      <c r="AI12" s="5" t="n">
        <f aca="false">+AF12</f>
        <v>30</v>
      </c>
      <c r="AJ12" s="5" t="n">
        <f aca="false">+AI12</f>
        <v>30</v>
      </c>
      <c r="AL12" s="5" t="n">
        <f aca="false">+AI12</f>
        <v>30</v>
      </c>
      <c r="AM12" s="5" t="n">
        <f aca="false">+AL12</f>
        <v>30</v>
      </c>
      <c r="AO12" s="5" t="n">
        <f aca="false">+AL12</f>
        <v>30</v>
      </c>
      <c r="AP12" s="5" t="n">
        <f aca="false">+AO12</f>
        <v>30</v>
      </c>
      <c r="AR12" s="5" t="n">
        <f aca="false">+AO12</f>
        <v>30</v>
      </c>
      <c r="AS12" s="5" t="n">
        <f aca="false">+AR12</f>
        <v>30</v>
      </c>
      <c r="AU12" s="5" t="n">
        <f aca="false">+AR12</f>
        <v>30</v>
      </c>
      <c r="AV12" s="5" t="n">
        <f aca="false">+AU12</f>
        <v>30</v>
      </c>
      <c r="AX12" s="5" t="n">
        <f aca="false">+AU12</f>
        <v>30</v>
      </c>
      <c r="AY12" s="5" t="n">
        <f aca="false">+AX12</f>
        <v>30</v>
      </c>
      <c r="BA12" s="5" t="n">
        <f aca="false">+AX12</f>
        <v>30</v>
      </c>
      <c r="BB12" s="5" t="n">
        <f aca="false">+BA12</f>
        <v>30</v>
      </c>
      <c r="BD12" s="5" t="n">
        <f aca="false">+BA12</f>
        <v>30</v>
      </c>
      <c r="BE12" s="5" t="n">
        <f aca="false">+BD12</f>
        <v>30</v>
      </c>
      <c r="BG12" s="5" t="n">
        <f aca="false">+BD12</f>
        <v>30</v>
      </c>
      <c r="BH12" s="5" t="n">
        <f aca="false">+BG12</f>
        <v>30</v>
      </c>
      <c r="BJ12" s="5" t="n">
        <f aca="false">+BG12</f>
        <v>30</v>
      </c>
      <c r="BK12" s="5" t="n">
        <f aca="false">+BJ12</f>
        <v>30</v>
      </c>
      <c r="BM12" s="5" t="n">
        <f aca="false">+BJ12</f>
        <v>30</v>
      </c>
      <c r="BN12" s="5" t="n">
        <f aca="false">+BM12</f>
        <v>30</v>
      </c>
      <c r="BP12" s="5" t="n">
        <f aca="false">+BM12</f>
        <v>30</v>
      </c>
      <c r="BQ12" s="5" t="n">
        <f aca="false">+BP12</f>
        <v>30</v>
      </c>
      <c r="BS12" s="5" t="n">
        <f aca="false">+BP12</f>
        <v>30</v>
      </c>
      <c r="BT12" s="5" t="n">
        <f aca="false">+BS12</f>
        <v>30</v>
      </c>
      <c r="BV12" s="5" t="n">
        <f aca="false">+BS12</f>
        <v>30</v>
      </c>
      <c r="BW12" s="5" t="n">
        <f aca="false">+BV12</f>
        <v>30</v>
      </c>
      <c r="BY12" s="5" t="n">
        <f aca="false">+BV12</f>
        <v>30</v>
      </c>
      <c r="BZ12" s="5" t="n">
        <f aca="false">+BY12</f>
        <v>30</v>
      </c>
      <c r="CB12" s="5" t="n">
        <f aca="false">+BY12</f>
        <v>30</v>
      </c>
      <c r="CC12" s="5" t="n">
        <f aca="false">+CB12</f>
        <v>30</v>
      </c>
      <c r="CE12" s="5" t="n">
        <f aca="false">+CB12</f>
        <v>30</v>
      </c>
      <c r="CF12" s="5" t="n">
        <f aca="false">+CE12</f>
        <v>30</v>
      </c>
      <c r="CH12" s="5" t="n">
        <f aca="false">+CE12</f>
        <v>30</v>
      </c>
      <c r="CI12" s="5" t="n">
        <f aca="false">+CH12</f>
        <v>30</v>
      </c>
      <c r="CK12" s="5" t="n">
        <f aca="false">+CH12</f>
        <v>30</v>
      </c>
      <c r="CL12" s="5" t="n">
        <f aca="false">+CK12</f>
        <v>30</v>
      </c>
      <c r="CN12" s="5" t="n">
        <f aca="false">+CK12</f>
        <v>30</v>
      </c>
      <c r="CO12" s="5" t="n">
        <f aca="false">+CN12</f>
        <v>30</v>
      </c>
      <c r="CQ12" s="5" t="n">
        <f aca="false">+CN12</f>
        <v>30</v>
      </c>
      <c r="CR12" s="5" t="n">
        <f aca="false">+CQ12</f>
        <v>30</v>
      </c>
      <c r="CT12" s="5" t="n">
        <f aca="false">+CQ12</f>
        <v>30</v>
      </c>
      <c r="CU12" s="5" t="n">
        <f aca="false">+CT12</f>
        <v>30</v>
      </c>
      <c r="CW12" s="5" t="n">
        <f aca="false">+CT12</f>
        <v>30</v>
      </c>
      <c r="CX12" s="5" t="n">
        <f aca="false">+CW12</f>
        <v>30</v>
      </c>
      <c r="CZ12" s="5" t="n">
        <f aca="false">K12+N12+Q12+T12+W12+Z12+AC12+AF12+AI12+AL12+AO12+AR12+AU12+AX12+BA12+BD12+BG12+BJ12+BM12+BP12+BS12+BV12+BY12+CB12+CE12+CH12+CK12+CN12+CQ12</f>
        <v>870</v>
      </c>
      <c r="DA12" s="5" t="n">
        <f aca="false">L12+O12+R12+U12+X12+AA12+AD12+AG12+AJ12+AM12+AP12+AS12+AV12+AY12+BB12+BE12+BH12+BK12+BN12+BQ12+BT12+BW12+BZ12+CC12+CF12+CI12+CL12+CO12+CR12</f>
        <v>870</v>
      </c>
    </row>
    <row r="14" customFormat="false" ht="12.75" hidden="false" customHeight="false" outlineLevel="0" collapsed="false">
      <c r="B14" s="22" t="s">
        <v>165</v>
      </c>
      <c r="C14" s="22" t="n">
        <v>1</v>
      </c>
      <c r="D14" s="22" t="n">
        <v>34</v>
      </c>
      <c r="E14" s="22" t="s">
        <v>166</v>
      </c>
      <c r="F14" s="22" t="s">
        <v>167</v>
      </c>
      <c r="G14" s="23" t="s">
        <v>172</v>
      </c>
      <c r="H14" s="22" t="s">
        <v>169</v>
      </c>
      <c r="I14" s="22" t="s">
        <v>170</v>
      </c>
      <c r="L14" s="5" t="n">
        <f aca="false">+K14</f>
        <v>0</v>
      </c>
      <c r="N14" s="5" t="n">
        <f aca="false">+K14</f>
        <v>0</v>
      </c>
      <c r="O14" s="5" t="n">
        <f aca="false">+N14</f>
        <v>0</v>
      </c>
      <c r="Q14" s="5" t="n">
        <f aca="false">+N14</f>
        <v>0</v>
      </c>
      <c r="R14" s="5" t="n">
        <f aca="false">+Q14</f>
        <v>0</v>
      </c>
      <c r="T14" s="5" t="n">
        <f aca="false">+Q14</f>
        <v>0</v>
      </c>
      <c r="U14" s="5" t="n">
        <f aca="false">+T14</f>
        <v>0</v>
      </c>
      <c r="W14" s="5" t="n">
        <f aca="false">+T14</f>
        <v>0</v>
      </c>
      <c r="X14" s="5" t="n">
        <f aca="false">+W14</f>
        <v>0</v>
      </c>
      <c r="Z14" s="5" t="n">
        <f aca="false">+W14</f>
        <v>0</v>
      </c>
      <c r="AA14" s="5" t="n">
        <f aca="false">+Z14</f>
        <v>0</v>
      </c>
      <c r="AC14" s="5" t="n">
        <f aca="false">+Z14</f>
        <v>0</v>
      </c>
      <c r="AD14" s="5" t="n">
        <f aca="false">+AC14</f>
        <v>0</v>
      </c>
      <c r="AF14" s="5" t="n">
        <f aca="false">+AC14</f>
        <v>0</v>
      </c>
      <c r="AG14" s="5" t="n">
        <f aca="false">+AF14</f>
        <v>0</v>
      </c>
      <c r="AI14" s="5" t="n">
        <f aca="false">+AF14</f>
        <v>0</v>
      </c>
      <c r="AJ14" s="5" t="n">
        <f aca="false">+AI14</f>
        <v>0</v>
      </c>
      <c r="AL14" s="5" t="n">
        <f aca="false">+AI14</f>
        <v>0</v>
      </c>
      <c r="AM14" s="5" t="n">
        <f aca="false">+AL14</f>
        <v>0</v>
      </c>
      <c r="AO14" s="5" t="n">
        <f aca="false">+AL14</f>
        <v>0</v>
      </c>
      <c r="AP14" s="5" t="n">
        <f aca="false">+AO14</f>
        <v>0</v>
      </c>
      <c r="AR14" s="5" t="n">
        <f aca="false">+AO14</f>
        <v>0</v>
      </c>
      <c r="AS14" s="5" t="n">
        <f aca="false">+AR14</f>
        <v>0</v>
      </c>
      <c r="AU14" s="5" t="n">
        <f aca="false">+AR14</f>
        <v>0</v>
      </c>
      <c r="AV14" s="5" t="n">
        <f aca="false">+AU14</f>
        <v>0</v>
      </c>
      <c r="AX14" s="5" t="n">
        <f aca="false">+AU14</f>
        <v>0</v>
      </c>
      <c r="AY14" s="5" t="n">
        <f aca="false">+AX14</f>
        <v>0</v>
      </c>
      <c r="BA14" s="5" t="n">
        <f aca="false">+AX14</f>
        <v>0</v>
      </c>
      <c r="BB14" s="5" t="n">
        <f aca="false">+BA14</f>
        <v>0</v>
      </c>
      <c r="BD14" s="5" t="n">
        <f aca="false">+BA14</f>
        <v>0</v>
      </c>
      <c r="BE14" s="5" t="n">
        <f aca="false">+BD14</f>
        <v>0</v>
      </c>
      <c r="BG14" s="5" t="n">
        <f aca="false">+BD14</f>
        <v>0</v>
      </c>
      <c r="BH14" s="5" t="n">
        <f aca="false">+BG14</f>
        <v>0</v>
      </c>
      <c r="BJ14" s="5" t="n">
        <f aca="false">+BG14</f>
        <v>0</v>
      </c>
      <c r="BK14" s="5" t="n">
        <f aca="false">+BJ14</f>
        <v>0</v>
      </c>
      <c r="BM14" s="5" t="n">
        <f aca="false">+BJ14</f>
        <v>0</v>
      </c>
      <c r="BN14" s="5" t="n">
        <f aca="false">+BM14</f>
        <v>0</v>
      </c>
      <c r="BP14" s="5" t="n">
        <f aca="false">+BM14</f>
        <v>0</v>
      </c>
      <c r="BQ14" s="5" t="n">
        <f aca="false">+BP14</f>
        <v>0</v>
      </c>
      <c r="BS14" s="5" t="n">
        <f aca="false">+BP14</f>
        <v>0</v>
      </c>
      <c r="BT14" s="5" t="n">
        <f aca="false">+BS14</f>
        <v>0</v>
      </c>
      <c r="BV14" s="5" t="n">
        <f aca="false">+BS14</f>
        <v>0</v>
      </c>
      <c r="BW14" s="5" t="n">
        <f aca="false">+BV14</f>
        <v>0</v>
      </c>
      <c r="BY14" s="5" t="n">
        <f aca="false">+BV14</f>
        <v>0</v>
      </c>
      <c r="BZ14" s="5" t="n">
        <f aca="false">+BY14</f>
        <v>0</v>
      </c>
      <c r="CB14" s="5" t="n">
        <f aca="false">+BY14</f>
        <v>0</v>
      </c>
      <c r="CC14" s="5" t="n">
        <f aca="false">+CB14</f>
        <v>0</v>
      </c>
      <c r="CE14" s="5" t="n">
        <f aca="false">+CB14</f>
        <v>0</v>
      </c>
      <c r="CF14" s="5" t="n">
        <f aca="false">+CE14</f>
        <v>0</v>
      </c>
      <c r="CH14" s="5" t="n">
        <f aca="false">+CE14</f>
        <v>0</v>
      </c>
      <c r="CI14" s="5" t="n">
        <f aca="false">+CH14</f>
        <v>0</v>
      </c>
      <c r="CK14" s="5" t="n">
        <f aca="false">+CH14</f>
        <v>0</v>
      </c>
      <c r="CL14" s="5" t="n">
        <f aca="false">+CK14</f>
        <v>0</v>
      </c>
      <c r="CN14" s="5" t="n">
        <f aca="false">+CK14</f>
        <v>0</v>
      </c>
      <c r="CO14" s="5" t="n">
        <f aca="false">+CN14</f>
        <v>0</v>
      </c>
      <c r="CQ14" s="5" t="n">
        <f aca="false">+CN14</f>
        <v>0</v>
      </c>
      <c r="CR14" s="5" t="n">
        <f aca="false">+CQ14</f>
        <v>0</v>
      </c>
      <c r="CT14" s="5" t="n">
        <f aca="false">+CQ14</f>
        <v>0</v>
      </c>
      <c r="CU14" s="5" t="n">
        <f aca="false">+CT14</f>
        <v>0</v>
      </c>
      <c r="CW14" s="5" t="n">
        <f aca="false">+CT14</f>
        <v>0</v>
      </c>
      <c r="CX14" s="5" t="n">
        <f aca="false">+CW14</f>
        <v>0</v>
      </c>
      <c r="CZ14" s="5" t="n">
        <f aca="false">K14+N14+Q14+T14+W14+Z14+AC14+AF14+AI14+AL14+AO14+AR14+AU14+AX14+BA14+BD14+BG14+BJ14+BM14+BP14+BS14+BV14+BY14+CB14+CE14+CH14+CK14+CN14+CQ14</f>
        <v>0</v>
      </c>
      <c r="DA14" s="5" t="n">
        <f aca="false">L14+O14+R14+U14+X14+AA14+AD14+AG14+AJ14+AM14+AP14+AS14+AV14+AY14+BB14+BE14+BH14+BK14+BN14+BQ14+BT14+BW14+BZ14+CC14+CF14+CI14+CL14+CO14+CR14</f>
        <v>0</v>
      </c>
    </row>
    <row r="15" customFormat="false" ht="12.75" hidden="false" customHeight="false" outlineLevel="0" collapsed="false">
      <c r="B15" s="22" t="s">
        <v>165</v>
      </c>
      <c r="C15" s="22" t="n">
        <v>1</v>
      </c>
      <c r="D15" s="22" t="n">
        <v>34</v>
      </c>
      <c r="E15" s="22" t="s">
        <v>166</v>
      </c>
      <c r="F15" s="22" t="s">
        <v>167</v>
      </c>
      <c r="G15" s="23" t="s">
        <v>172</v>
      </c>
      <c r="H15" s="22" t="s">
        <v>171</v>
      </c>
      <c r="I15" s="22" t="s">
        <v>170</v>
      </c>
      <c r="K15" s="5" t="n">
        <v>146</v>
      </c>
      <c r="L15" s="5" t="n">
        <f aca="false">+K15</f>
        <v>146</v>
      </c>
      <c r="N15" s="5" t="n">
        <f aca="false">+K15</f>
        <v>146</v>
      </c>
      <c r="O15" s="5" t="n">
        <f aca="false">+N15</f>
        <v>146</v>
      </c>
      <c r="Q15" s="5" t="n">
        <f aca="false">+N15</f>
        <v>146</v>
      </c>
      <c r="R15" s="5" t="n">
        <f aca="false">+Q15</f>
        <v>146</v>
      </c>
      <c r="T15" s="5" t="n">
        <f aca="false">+Q15</f>
        <v>146</v>
      </c>
      <c r="U15" s="5" t="n">
        <f aca="false">+T15</f>
        <v>146</v>
      </c>
      <c r="W15" s="5" t="n">
        <f aca="false">+T15</f>
        <v>146</v>
      </c>
      <c r="X15" s="5" t="n">
        <f aca="false">+W15</f>
        <v>146</v>
      </c>
      <c r="Z15" s="5" t="n">
        <f aca="false">+W15</f>
        <v>146</v>
      </c>
      <c r="AA15" s="5" t="n">
        <f aca="false">+Z15</f>
        <v>146</v>
      </c>
      <c r="AC15" s="5" t="n">
        <f aca="false">+Z15</f>
        <v>146</v>
      </c>
      <c r="AD15" s="5" t="n">
        <f aca="false">+AC15</f>
        <v>146</v>
      </c>
      <c r="AF15" s="5" t="n">
        <f aca="false">+AC15</f>
        <v>146</v>
      </c>
      <c r="AG15" s="5" t="n">
        <f aca="false">+AF15</f>
        <v>146</v>
      </c>
      <c r="AI15" s="5" t="n">
        <f aca="false">+AF15</f>
        <v>146</v>
      </c>
      <c r="AJ15" s="5" t="n">
        <f aca="false">+AI15</f>
        <v>146</v>
      </c>
      <c r="AL15" s="5" t="n">
        <f aca="false">+AI15</f>
        <v>146</v>
      </c>
      <c r="AM15" s="5" t="n">
        <f aca="false">+AL15</f>
        <v>146</v>
      </c>
      <c r="AO15" s="5" t="n">
        <f aca="false">+AL15</f>
        <v>146</v>
      </c>
      <c r="AP15" s="5" t="n">
        <f aca="false">+AO15</f>
        <v>146</v>
      </c>
      <c r="AR15" s="5" t="n">
        <f aca="false">+AO15</f>
        <v>146</v>
      </c>
      <c r="AS15" s="5" t="n">
        <f aca="false">+AR15</f>
        <v>146</v>
      </c>
      <c r="AU15" s="5" t="n">
        <f aca="false">+AR15</f>
        <v>146</v>
      </c>
      <c r="AV15" s="5" t="n">
        <f aca="false">+AU15</f>
        <v>146</v>
      </c>
      <c r="AX15" s="5" t="n">
        <f aca="false">+AU15</f>
        <v>146</v>
      </c>
      <c r="AY15" s="5" t="n">
        <f aca="false">+AX15</f>
        <v>146</v>
      </c>
      <c r="BA15" s="5" t="n">
        <f aca="false">+AX15</f>
        <v>146</v>
      </c>
      <c r="BB15" s="5" t="n">
        <f aca="false">+BA15</f>
        <v>146</v>
      </c>
      <c r="BD15" s="5" t="n">
        <f aca="false">+BA15</f>
        <v>146</v>
      </c>
      <c r="BE15" s="5" t="n">
        <f aca="false">+BD15</f>
        <v>146</v>
      </c>
      <c r="BG15" s="5" t="n">
        <f aca="false">+BD15</f>
        <v>146</v>
      </c>
      <c r="BH15" s="5" t="n">
        <f aca="false">+BG15</f>
        <v>146</v>
      </c>
      <c r="BJ15" s="5" t="n">
        <f aca="false">+BG15</f>
        <v>146</v>
      </c>
      <c r="BK15" s="5" t="n">
        <f aca="false">+BJ15</f>
        <v>146</v>
      </c>
      <c r="BM15" s="5" t="n">
        <f aca="false">+BJ15</f>
        <v>146</v>
      </c>
      <c r="BN15" s="5" t="n">
        <f aca="false">+BM15</f>
        <v>146</v>
      </c>
      <c r="BP15" s="5" t="n">
        <f aca="false">+BM15</f>
        <v>146</v>
      </c>
      <c r="BQ15" s="5" t="n">
        <f aca="false">+BP15</f>
        <v>146</v>
      </c>
      <c r="BS15" s="5" t="n">
        <f aca="false">+BP15</f>
        <v>146</v>
      </c>
      <c r="BT15" s="5" t="n">
        <f aca="false">+BS15</f>
        <v>146</v>
      </c>
      <c r="BV15" s="5" t="n">
        <f aca="false">+BS15</f>
        <v>146</v>
      </c>
      <c r="BW15" s="5" t="n">
        <f aca="false">+BV15</f>
        <v>146</v>
      </c>
      <c r="BY15" s="5" t="n">
        <f aca="false">+BV15</f>
        <v>146</v>
      </c>
      <c r="BZ15" s="5" t="n">
        <f aca="false">+BY15</f>
        <v>146</v>
      </c>
      <c r="CB15" s="5" t="n">
        <f aca="false">+BY15</f>
        <v>146</v>
      </c>
      <c r="CC15" s="5" t="n">
        <f aca="false">+CB15</f>
        <v>146</v>
      </c>
      <c r="CE15" s="5" t="n">
        <f aca="false">+CB15</f>
        <v>146</v>
      </c>
      <c r="CF15" s="5" t="n">
        <f aca="false">+CE15</f>
        <v>146</v>
      </c>
      <c r="CH15" s="5" t="n">
        <f aca="false">+CE15</f>
        <v>146</v>
      </c>
      <c r="CI15" s="5" t="n">
        <f aca="false">+CH15</f>
        <v>146</v>
      </c>
      <c r="CK15" s="5" t="n">
        <f aca="false">+CH15</f>
        <v>146</v>
      </c>
      <c r="CL15" s="5" t="n">
        <f aca="false">+CK15</f>
        <v>146</v>
      </c>
      <c r="CN15" s="5" t="n">
        <f aca="false">+CK15</f>
        <v>146</v>
      </c>
      <c r="CO15" s="5" t="n">
        <f aca="false">+CN15</f>
        <v>146</v>
      </c>
      <c r="CQ15" s="5" t="n">
        <f aca="false">+CN15</f>
        <v>146</v>
      </c>
      <c r="CR15" s="5" t="n">
        <f aca="false">+CQ15</f>
        <v>146</v>
      </c>
      <c r="CT15" s="5" t="n">
        <f aca="false">+CQ15</f>
        <v>146</v>
      </c>
      <c r="CU15" s="5" t="n">
        <f aca="false">+CT15</f>
        <v>146</v>
      </c>
      <c r="CW15" s="5" t="n">
        <f aca="false">+CT15</f>
        <v>146</v>
      </c>
      <c r="CX15" s="5" t="n">
        <f aca="false">+CW15</f>
        <v>146</v>
      </c>
      <c r="CZ15" s="5" t="n">
        <f aca="false">K15+N15+Q15+T15+W15+Z15+AC15+AF15+AI15+AL15+AO15+AR15+AU15+AX15+BA15+BD15+BG15+BJ15+BM15+BP15+BS15+BV15+BY15+CB15+CE15+CH15+CK15+CN15+CQ15</f>
        <v>4234</v>
      </c>
      <c r="DA15" s="5" t="n">
        <f aca="false">L15+O15+R15+U15+X15+AA15+AD15+AG15+AJ15+AM15+AP15+AS15+AV15+AY15+BB15+BE15+BH15+BK15+BN15+BQ15+BT15+BW15+BZ15+CC15+CF15+CI15+CL15+CO15+CR15</f>
        <v>4234</v>
      </c>
    </row>
    <row r="16" customFormat="false" ht="12.75" hidden="false" customHeight="false" outlineLevel="0" collapsed="false">
      <c r="F16" s="5"/>
    </row>
    <row r="17" customFormat="false" ht="12.75" hidden="false" customHeight="false" outlineLevel="0" collapsed="false">
      <c r="B17" s="22" t="s">
        <v>165</v>
      </c>
      <c r="C17" s="22" t="n">
        <v>2</v>
      </c>
      <c r="D17" s="22" t="n">
        <v>20</v>
      </c>
      <c r="E17" s="22" t="s">
        <v>166</v>
      </c>
      <c r="F17" s="22" t="s">
        <v>12</v>
      </c>
      <c r="G17" s="23" t="n">
        <v>21</v>
      </c>
      <c r="H17" s="22" t="s">
        <v>169</v>
      </c>
      <c r="K17" s="5" t="n">
        <v>0</v>
      </c>
      <c r="L17" s="5" t="n">
        <f aca="false">+K17</f>
        <v>0</v>
      </c>
      <c r="N17" s="5" t="n">
        <f aca="false">+K17</f>
        <v>0</v>
      </c>
      <c r="O17" s="5" t="n">
        <f aca="false">+N17</f>
        <v>0</v>
      </c>
      <c r="Q17" s="5" t="n">
        <f aca="false">+N17</f>
        <v>0</v>
      </c>
      <c r="R17" s="5" t="n">
        <f aca="false">+Q17</f>
        <v>0</v>
      </c>
      <c r="T17" s="5" t="n">
        <f aca="false">+Q17</f>
        <v>0</v>
      </c>
      <c r="U17" s="5" t="n">
        <f aca="false">+T17</f>
        <v>0</v>
      </c>
      <c r="W17" s="5" t="n">
        <f aca="false">+T17</f>
        <v>0</v>
      </c>
      <c r="X17" s="5" t="n">
        <f aca="false">+W17</f>
        <v>0</v>
      </c>
      <c r="Z17" s="5" t="n">
        <f aca="false">+W17</f>
        <v>0</v>
      </c>
      <c r="AA17" s="5" t="n">
        <f aca="false">+Z17</f>
        <v>0</v>
      </c>
      <c r="AC17" s="5" t="n">
        <f aca="false">+Z17</f>
        <v>0</v>
      </c>
      <c r="AD17" s="5" t="n">
        <f aca="false">+AC17</f>
        <v>0</v>
      </c>
      <c r="AF17" s="5" t="n">
        <f aca="false">+AC17</f>
        <v>0</v>
      </c>
      <c r="AG17" s="5" t="n">
        <f aca="false">+AF17</f>
        <v>0</v>
      </c>
      <c r="AI17" s="5" t="n">
        <f aca="false">+AF17</f>
        <v>0</v>
      </c>
      <c r="AJ17" s="5" t="n">
        <f aca="false">+AI17</f>
        <v>0</v>
      </c>
      <c r="AL17" s="5" t="n">
        <f aca="false">+AI17</f>
        <v>0</v>
      </c>
      <c r="AM17" s="5" t="n">
        <f aca="false">+AL17</f>
        <v>0</v>
      </c>
      <c r="AO17" s="5" t="n">
        <f aca="false">+AL17</f>
        <v>0</v>
      </c>
      <c r="AP17" s="5" t="n">
        <f aca="false">+AO17</f>
        <v>0</v>
      </c>
      <c r="AR17" s="5" t="n">
        <f aca="false">+AO17</f>
        <v>0</v>
      </c>
      <c r="AS17" s="5" t="n">
        <f aca="false">+AR17</f>
        <v>0</v>
      </c>
      <c r="AU17" s="5" t="n">
        <f aca="false">+AR17</f>
        <v>0</v>
      </c>
      <c r="AV17" s="5" t="n">
        <f aca="false">+AU17</f>
        <v>0</v>
      </c>
      <c r="AX17" s="5" t="n">
        <f aca="false">+AU17</f>
        <v>0</v>
      </c>
      <c r="AY17" s="5" t="n">
        <f aca="false">+AX17</f>
        <v>0</v>
      </c>
      <c r="BA17" s="5" t="n">
        <f aca="false">+AX17</f>
        <v>0</v>
      </c>
      <c r="BB17" s="5" t="n">
        <f aca="false">+BA17</f>
        <v>0</v>
      </c>
      <c r="BD17" s="5" t="n">
        <f aca="false">+BA17</f>
        <v>0</v>
      </c>
      <c r="BE17" s="5" t="n">
        <f aca="false">+BD17</f>
        <v>0</v>
      </c>
      <c r="BG17" s="5" t="n">
        <f aca="false">+BD17</f>
        <v>0</v>
      </c>
      <c r="BH17" s="5" t="n">
        <f aca="false">+BG17</f>
        <v>0</v>
      </c>
      <c r="BJ17" s="5" t="n">
        <f aca="false">+BG17</f>
        <v>0</v>
      </c>
      <c r="BK17" s="5" t="n">
        <f aca="false">+BJ17</f>
        <v>0</v>
      </c>
      <c r="BM17" s="5" t="n">
        <f aca="false">+BJ17</f>
        <v>0</v>
      </c>
      <c r="BN17" s="5" t="n">
        <f aca="false">+BM17</f>
        <v>0</v>
      </c>
      <c r="BP17" s="5" t="n">
        <f aca="false">+BM17</f>
        <v>0</v>
      </c>
      <c r="BQ17" s="5" t="n">
        <f aca="false">+BP17</f>
        <v>0</v>
      </c>
      <c r="BS17" s="5" t="n">
        <f aca="false">+BP17</f>
        <v>0</v>
      </c>
      <c r="BT17" s="5" t="n">
        <f aca="false">+BS17</f>
        <v>0</v>
      </c>
      <c r="BV17" s="5" t="n">
        <f aca="false">+BS17</f>
        <v>0</v>
      </c>
      <c r="BW17" s="5" t="n">
        <f aca="false">+BV17</f>
        <v>0</v>
      </c>
      <c r="BY17" s="5" t="n">
        <f aca="false">+BV17</f>
        <v>0</v>
      </c>
      <c r="BZ17" s="5" t="n">
        <f aca="false">+BY17</f>
        <v>0</v>
      </c>
      <c r="CB17" s="5" t="n">
        <f aca="false">+BY17</f>
        <v>0</v>
      </c>
      <c r="CC17" s="5" t="n">
        <f aca="false">+CB17</f>
        <v>0</v>
      </c>
      <c r="CE17" s="5" t="n">
        <f aca="false">+CB17</f>
        <v>0</v>
      </c>
      <c r="CF17" s="5" t="n">
        <f aca="false">+CE17</f>
        <v>0</v>
      </c>
      <c r="CH17" s="5" t="n">
        <f aca="false">+CE17</f>
        <v>0</v>
      </c>
      <c r="CI17" s="5" t="n">
        <f aca="false">+CH17</f>
        <v>0</v>
      </c>
      <c r="CK17" s="5" t="n">
        <f aca="false">+CH17</f>
        <v>0</v>
      </c>
      <c r="CL17" s="5" t="n">
        <f aca="false">+CK17</f>
        <v>0</v>
      </c>
      <c r="CN17" s="5" t="n">
        <f aca="false">+CK17</f>
        <v>0</v>
      </c>
      <c r="CO17" s="5" t="n">
        <f aca="false">+CN17</f>
        <v>0</v>
      </c>
      <c r="CQ17" s="5" t="n">
        <f aca="false">+CN17</f>
        <v>0</v>
      </c>
      <c r="CR17" s="5" t="n">
        <f aca="false">+CQ17</f>
        <v>0</v>
      </c>
      <c r="CT17" s="5" t="n">
        <f aca="false">+CQ17</f>
        <v>0</v>
      </c>
      <c r="CU17" s="5" t="n">
        <f aca="false">+CT17</f>
        <v>0</v>
      </c>
      <c r="CW17" s="5" t="n">
        <f aca="false">+CT17</f>
        <v>0</v>
      </c>
      <c r="CX17" s="5" t="n">
        <f aca="false">+CW17</f>
        <v>0</v>
      </c>
      <c r="CZ17" s="5" t="n">
        <f aca="false">K17+N17+Q17+T17+W17+Z17+AC17+AF17+AI17+AL17+AO17+AR17+AU17+AX17+BA17+BD17+BG17+BJ17+BM17+BP17+BS17+BV17+BY17+CB17+CE17+CH17+CK17+CN17+CQ17</f>
        <v>0</v>
      </c>
      <c r="DA17" s="5" t="n">
        <f aca="false">L17+O17+R17+U17+X17+AA17+AD17+AG17+AJ17+AM17+AP17+AS17+AV17+AY17+BB17+BE17+BH17+BK17+BN17+BQ17+BT17+BW17+BZ17+CC17+CF17+CI17+CL17+CO17+CR17</f>
        <v>0</v>
      </c>
    </row>
    <row r="18" customFormat="false" ht="12.75" hidden="false" customHeight="false" outlineLevel="0" collapsed="false">
      <c r="B18" s="22" t="s">
        <v>165</v>
      </c>
      <c r="C18" s="22" t="n">
        <v>2</v>
      </c>
      <c r="D18" s="22" t="n">
        <v>20</v>
      </c>
      <c r="E18" s="22" t="s">
        <v>166</v>
      </c>
      <c r="F18" s="22" t="s">
        <v>12</v>
      </c>
      <c r="G18" s="23" t="n">
        <v>21</v>
      </c>
      <c r="H18" s="22" t="s">
        <v>171</v>
      </c>
      <c r="L18" s="5" t="n">
        <f aca="false">+K18</f>
        <v>0</v>
      </c>
      <c r="N18" s="5" t="n">
        <f aca="false">+K18</f>
        <v>0</v>
      </c>
      <c r="O18" s="5" t="n">
        <f aca="false">+N18</f>
        <v>0</v>
      </c>
      <c r="Q18" s="5" t="n">
        <f aca="false">+N18</f>
        <v>0</v>
      </c>
      <c r="R18" s="5" t="n">
        <f aca="false">+Q18</f>
        <v>0</v>
      </c>
      <c r="T18" s="5" t="n">
        <f aca="false">+Q18</f>
        <v>0</v>
      </c>
      <c r="U18" s="5" t="n">
        <f aca="false">+T18</f>
        <v>0</v>
      </c>
      <c r="W18" s="5" t="n">
        <f aca="false">+T18</f>
        <v>0</v>
      </c>
      <c r="X18" s="5" t="n">
        <f aca="false">+W18</f>
        <v>0</v>
      </c>
      <c r="Z18" s="5" t="n">
        <f aca="false">+W18</f>
        <v>0</v>
      </c>
      <c r="AA18" s="5" t="n">
        <f aca="false">+Z18</f>
        <v>0</v>
      </c>
      <c r="AC18" s="5" t="n">
        <f aca="false">+Z18</f>
        <v>0</v>
      </c>
      <c r="AD18" s="5" t="n">
        <f aca="false">+AC18</f>
        <v>0</v>
      </c>
      <c r="AF18" s="5" t="n">
        <f aca="false">+AC18</f>
        <v>0</v>
      </c>
      <c r="AG18" s="5" t="n">
        <f aca="false">+AF18</f>
        <v>0</v>
      </c>
      <c r="AI18" s="5" t="n">
        <f aca="false">+AF18</f>
        <v>0</v>
      </c>
      <c r="AJ18" s="5" t="n">
        <f aca="false">+AI18</f>
        <v>0</v>
      </c>
      <c r="AL18" s="5" t="n">
        <f aca="false">+AI18</f>
        <v>0</v>
      </c>
      <c r="AM18" s="5" t="n">
        <f aca="false">+AL18</f>
        <v>0</v>
      </c>
      <c r="AO18" s="5" t="n">
        <f aca="false">+AL18</f>
        <v>0</v>
      </c>
      <c r="AP18" s="5" t="n">
        <f aca="false">+AO18</f>
        <v>0</v>
      </c>
      <c r="AR18" s="5" t="n">
        <f aca="false">+AO18</f>
        <v>0</v>
      </c>
      <c r="AS18" s="5" t="n">
        <f aca="false">+AR18</f>
        <v>0</v>
      </c>
      <c r="AU18" s="5" t="n">
        <f aca="false">+AR18</f>
        <v>0</v>
      </c>
      <c r="AV18" s="5" t="n">
        <f aca="false">+AU18</f>
        <v>0</v>
      </c>
      <c r="AX18" s="5" t="n">
        <f aca="false">+AU18</f>
        <v>0</v>
      </c>
      <c r="AY18" s="5" t="n">
        <f aca="false">+AX18</f>
        <v>0</v>
      </c>
      <c r="BA18" s="5" t="n">
        <f aca="false">+AX18</f>
        <v>0</v>
      </c>
      <c r="BB18" s="5" t="n">
        <f aca="false">+BA18</f>
        <v>0</v>
      </c>
      <c r="BD18" s="5" t="n">
        <f aca="false">+BA18</f>
        <v>0</v>
      </c>
      <c r="BE18" s="5" t="n">
        <f aca="false">+BD18</f>
        <v>0</v>
      </c>
      <c r="BG18" s="5" t="n">
        <f aca="false">+BD18</f>
        <v>0</v>
      </c>
      <c r="BH18" s="5" t="n">
        <f aca="false">+BG18</f>
        <v>0</v>
      </c>
      <c r="BJ18" s="5" t="n">
        <f aca="false">+BG18</f>
        <v>0</v>
      </c>
      <c r="BK18" s="5" t="n">
        <f aca="false">+BJ18</f>
        <v>0</v>
      </c>
      <c r="BM18" s="5" t="n">
        <f aca="false">+BJ18</f>
        <v>0</v>
      </c>
      <c r="BN18" s="5" t="n">
        <f aca="false">+BM18</f>
        <v>0</v>
      </c>
      <c r="BP18" s="5" t="n">
        <f aca="false">+BM18</f>
        <v>0</v>
      </c>
      <c r="BQ18" s="5" t="n">
        <f aca="false">+BP18</f>
        <v>0</v>
      </c>
      <c r="BS18" s="5" t="n">
        <f aca="false">+BP18</f>
        <v>0</v>
      </c>
      <c r="BT18" s="5" t="n">
        <f aca="false">+BS18</f>
        <v>0</v>
      </c>
      <c r="BV18" s="5" t="n">
        <f aca="false">+BS18</f>
        <v>0</v>
      </c>
      <c r="BW18" s="5" t="n">
        <f aca="false">+BV18</f>
        <v>0</v>
      </c>
      <c r="BY18" s="5" t="n">
        <f aca="false">+BV18</f>
        <v>0</v>
      </c>
      <c r="BZ18" s="5" t="n">
        <f aca="false">+BY18</f>
        <v>0</v>
      </c>
      <c r="CB18" s="5" t="n">
        <f aca="false">+BY18</f>
        <v>0</v>
      </c>
      <c r="CC18" s="5" t="n">
        <f aca="false">+CB18</f>
        <v>0</v>
      </c>
      <c r="CE18" s="5" t="n">
        <f aca="false">+CB18</f>
        <v>0</v>
      </c>
      <c r="CF18" s="5" t="n">
        <f aca="false">+CE18</f>
        <v>0</v>
      </c>
      <c r="CH18" s="5" t="n">
        <f aca="false">+CE18</f>
        <v>0</v>
      </c>
      <c r="CI18" s="5" t="n">
        <f aca="false">+CH18</f>
        <v>0</v>
      </c>
      <c r="CK18" s="5" t="n">
        <f aca="false">+CH18</f>
        <v>0</v>
      </c>
      <c r="CL18" s="5" t="n">
        <f aca="false">+CK18</f>
        <v>0</v>
      </c>
      <c r="CN18" s="5" t="n">
        <f aca="false">+CK18</f>
        <v>0</v>
      </c>
      <c r="CO18" s="5" t="n">
        <f aca="false">+CN18</f>
        <v>0</v>
      </c>
      <c r="CQ18" s="5" t="n">
        <f aca="false">+CN18</f>
        <v>0</v>
      </c>
      <c r="CR18" s="5" t="n">
        <f aca="false">+CQ18</f>
        <v>0</v>
      </c>
      <c r="CT18" s="5" t="n">
        <f aca="false">+CQ18</f>
        <v>0</v>
      </c>
      <c r="CU18" s="5" t="n">
        <f aca="false">+CT18</f>
        <v>0</v>
      </c>
      <c r="CW18" s="5" t="n">
        <f aca="false">+CT18</f>
        <v>0</v>
      </c>
      <c r="CX18" s="5" t="n">
        <f aca="false">+CW18</f>
        <v>0</v>
      </c>
      <c r="CZ18" s="5" t="n">
        <f aca="false">K18+N18+Q18+T18+W18+Z18+AC18+AF18+AI18+AL18+AO18+AR18+AU18+AX18+BA18+BD18+BG18+BJ18+BM18+BP18+BS18+BV18+BY18+CB18+CE18+CH18+CK18+CN18+CQ18</f>
        <v>0</v>
      </c>
      <c r="DA18" s="5" t="n">
        <f aca="false">L18+O18+R18+U18+X18+AA18+AD18+AG18+AJ18+AM18+AP18+AS18+AV18+AY18+BB18+BE18+BH18+BK18+BN18+BQ18+BT18+BW18+BZ18+CC18+CF18+CI18+CL18+CO18+CR18</f>
        <v>0</v>
      </c>
    </row>
    <row r="21" customFormat="false" ht="12.75" hidden="false" customHeight="false" outlineLevel="0" collapsed="false">
      <c r="B21" s="22" t="s">
        <v>165</v>
      </c>
      <c r="C21" s="22" t="n">
        <v>3</v>
      </c>
      <c r="D21" s="22" t="n">
        <v>15</v>
      </c>
      <c r="E21" s="22" t="s">
        <v>166</v>
      </c>
      <c r="F21" s="22" t="s">
        <v>173</v>
      </c>
      <c r="G21" s="23" t="s">
        <v>174</v>
      </c>
      <c r="H21" s="22" t="s">
        <v>169</v>
      </c>
      <c r="I21" s="22" t="s">
        <v>175</v>
      </c>
      <c r="K21" s="5" t="n">
        <v>0</v>
      </c>
      <c r="L21" s="5" t="n">
        <f aca="false">+K21</f>
        <v>0</v>
      </c>
      <c r="N21" s="5" t="n">
        <f aca="false">+K21</f>
        <v>0</v>
      </c>
      <c r="O21" s="5" t="n">
        <f aca="false">+N21</f>
        <v>0</v>
      </c>
      <c r="Q21" s="5" t="n">
        <f aca="false">+N21</f>
        <v>0</v>
      </c>
      <c r="R21" s="5" t="n">
        <f aca="false">+Q21</f>
        <v>0</v>
      </c>
      <c r="T21" s="5" t="n">
        <f aca="false">+Q21</f>
        <v>0</v>
      </c>
      <c r="U21" s="5" t="n">
        <f aca="false">+T21</f>
        <v>0</v>
      </c>
      <c r="W21" s="5" t="n">
        <f aca="false">+T21</f>
        <v>0</v>
      </c>
      <c r="X21" s="5" t="n">
        <f aca="false">+W21</f>
        <v>0</v>
      </c>
      <c r="Z21" s="5" t="n">
        <f aca="false">+W21</f>
        <v>0</v>
      </c>
      <c r="AA21" s="5" t="n">
        <f aca="false">+Z21</f>
        <v>0</v>
      </c>
      <c r="AC21" s="5" t="n">
        <f aca="false">+Z21</f>
        <v>0</v>
      </c>
      <c r="AD21" s="5" t="n">
        <f aca="false">+AC21</f>
        <v>0</v>
      </c>
      <c r="AF21" s="5" t="n">
        <f aca="false">+AC21</f>
        <v>0</v>
      </c>
      <c r="AG21" s="5" t="n">
        <f aca="false">+AF21</f>
        <v>0</v>
      </c>
      <c r="AI21" s="5" t="n">
        <f aca="false">+AF21</f>
        <v>0</v>
      </c>
      <c r="AJ21" s="5" t="n">
        <f aca="false">+AI21</f>
        <v>0</v>
      </c>
      <c r="AL21" s="5" t="n">
        <f aca="false">+AI21</f>
        <v>0</v>
      </c>
      <c r="AM21" s="5" t="n">
        <f aca="false">+AL21</f>
        <v>0</v>
      </c>
      <c r="AO21" s="5" t="n">
        <f aca="false">+AL21</f>
        <v>0</v>
      </c>
      <c r="AP21" s="5" t="n">
        <f aca="false">+AO21</f>
        <v>0</v>
      </c>
      <c r="AR21" s="5" t="n">
        <f aca="false">+AO21</f>
        <v>0</v>
      </c>
      <c r="AS21" s="5" t="n">
        <f aca="false">+AR21</f>
        <v>0</v>
      </c>
      <c r="AU21" s="5" t="n">
        <f aca="false">+AR21</f>
        <v>0</v>
      </c>
      <c r="AV21" s="5" t="n">
        <f aca="false">+AU21</f>
        <v>0</v>
      </c>
      <c r="AX21" s="5" t="n">
        <f aca="false">+AU21</f>
        <v>0</v>
      </c>
      <c r="AY21" s="5" t="n">
        <f aca="false">+AX21</f>
        <v>0</v>
      </c>
      <c r="BA21" s="5" t="n">
        <f aca="false">+AX21</f>
        <v>0</v>
      </c>
      <c r="BB21" s="5" t="n">
        <f aca="false">+BA21</f>
        <v>0</v>
      </c>
      <c r="BD21" s="5" t="n">
        <f aca="false">+BA21</f>
        <v>0</v>
      </c>
      <c r="BE21" s="5" t="n">
        <f aca="false">+BD21</f>
        <v>0</v>
      </c>
      <c r="BG21" s="5" t="n">
        <f aca="false">+BD21</f>
        <v>0</v>
      </c>
      <c r="BH21" s="5" t="n">
        <f aca="false">+BG21</f>
        <v>0</v>
      </c>
      <c r="BJ21" s="5" t="n">
        <f aca="false">+BG21</f>
        <v>0</v>
      </c>
      <c r="BK21" s="5" t="n">
        <f aca="false">+BJ21</f>
        <v>0</v>
      </c>
      <c r="BM21" s="5" t="n">
        <f aca="false">+BJ21</f>
        <v>0</v>
      </c>
      <c r="BN21" s="5" t="n">
        <f aca="false">+BM21</f>
        <v>0</v>
      </c>
      <c r="BP21" s="5" t="n">
        <f aca="false">+BM21</f>
        <v>0</v>
      </c>
      <c r="BQ21" s="5" t="n">
        <f aca="false">+BP21</f>
        <v>0</v>
      </c>
      <c r="BS21" s="5" t="n">
        <f aca="false">+BP21</f>
        <v>0</v>
      </c>
      <c r="BT21" s="5" t="n">
        <f aca="false">+BS21</f>
        <v>0</v>
      </c>
      <c r="BV21" s="5" t="n">
        <f aca="false">+BS21</f>
        <v>0</v>
      </c>
      <c r="BW21" s="5" t="n">
        <f aca="false">+BV21</f>
        <v>0</v>
      </c>
      <c r="BY21" s="5" t="n">
        <f aca="false">+BV21</f>
        <v>0</v>
      </c>
      <c r="BZ21" s="5" t="n">
        <f aca="false">+BY21</f>
        <v>0</v>
      </c>
      <c r="CB21" s="5" t="n">
        <f aca="false">+BY21</f>
        <v>0</v>
      </c>
      <c r="CC21" s="5" t="n">
        <f aca="false">+CB21</f>
        <v>0</v>
      </c>
      <c r="CE21" s="5" t="n">
        <f aca="false">+CB21</f>
        <v>0</v>
      </c>
      <c r="CF21" s="5" t="n">
        <f aca="false">+CE21</f>
        <v>0</v>
      </c>
      <c r="CH21" s="5" t="n">
        <f aca="false">+CE21</f>
        <v>0</v>
      </c>
      <c r="CI21" s="5" t="n">
        <f aca="false">+CH21</f>
        <v>0</v>
      </c>
      <c r="CK21" s="5" t="n">
        <f aca="false">+CH21</f>
        <v>0</v>
      </c>
      <c r="CL21" s="5" t="n">
        <f aca="false">+CK21</f>
        <v>0</v>
      </c>
      <c r="CN21" s="5" t="n">
        <f aca="false">+CK21</f>
        <v>0</v>
      </c>
      <c r="CO21" s="5" t="n">
        <f aca="false">+CN21</f>
        <v>0</v>
      </c>
      <c r="CQ21" s="5" t="n">
        <f aca="false">+CN21</f>
        <v>0</v>
      </c>
      <c r="CR21" s="5" t="n">
        <f aca="false">+CQ21</f>
        <v>0</v>
      </c>
      <c r="CT21" s="5" t="n">
        <f aca="false">+CQ21</f>
        <v>0</v>
      </c>
      <c r="CU21" s="5" t="n">
        <f aca="false">+CT21</f>
        <v>0</v>
      </c>
      <c r="CW21" s="5" t="n">
        <f aca="false">+CT21</f>
        <v>0</v>
      </c>
      <c r="CX21" s="5" t="n">
        <f aca="false">+CW21</f>
        <v>0</v>
      </c>
      <c r="CZ21" s="5" t="n">
        <f aca="false">K21+N21+Q21+T21+W21+Z21+AC21+AF21+AI21+AL21+AO21+AR21+AU21+AX21+BA21+BD21+BG21+BJ21+BM21+BP21+BS21+BV21+BY21+CB21+CE21+CH21+CK21+CN21+CQ21</f>
        <v>0</v>
      </c>
      <c r="DA21" s="5" t="n">
        <f aca="false">L21+O21+R21+U21+X21+AA21+AD21+AG21+AJ21+AM21+AP21+AS21+AV21+AY21+BB21+BE21+BH21+BK21+BN21+BQ21+BT21+BW21+BZ21+CC21+CF21+CI21+CL21+CO21+CR21</f>
        <v>0</v>
      </c>
    </row>
    <row r="22" customFormat="false" ht="12.75" hidden="false" customHeight="false" outlineLevel="0" collapsed="false">
      <c r="B22" s="22" t="s">
        <v>165</v>
      </c>
      <c r="C22" s="22" t="n">
        <v>3</v>
      </c>
      <c r="D22" s="22" t="n">
        <v>15</v>
      </c>
      <c r="E22" s="22" t="s">
        <v>166</v>
      </c>
      <c r="F22" s="22" t="s">
        <v>173</v>
      </c>
      <c r="G22" s="23" t="s">
        <v>174</v>
      </c>
      <c r="H22" s="22" t="s">
        <v>171</v>
      </c>
      <c r="I22" s="22" t="s">
        <v>175</v>
      </c>
      <c r="L22" s="5" t="n">
        <f aca="false">+K22</f>
        <v>0</v>
      </c>
      <c r="N22" s="5" t="n">
        <f aca="false">+K22</f>
        <v>0</v>
      </c>
      <c r="O22" s="5" t="n">
        <f aca="false">+N22</f>
        <v>0</v>
      </c>
      <c r="Q22" s="5" t="n">
        <f aca="false">+N22</f>
        <v>0</v>
      </c>
      <c r="R22" s="5" t="n">
        <f aca="false">+Q22</f>
        <v>0</v>
      </c>
      <c r="T22" s="5" t="n">
        <f aca="false">+Q22</f>
        <v>0</v>
      </c>
      <c r="U22" s="5" t="n">
        <f aca="false">+T22</f>
        <v>0</v>
      </c>
      <c r="W22" s="5" t="n">
        <f aca="false">+T22</f>
        <v>0</v>
      </c>
      <c r="X22" s="5" t="n">
        <f aca="false">+W22</f>
        <v>0</v>
      </c>
      <c r="Z22" s="5" t="n">
        <f aca="false">+W22</f>
        <v>0</v>
      </c>
      <c r="AA22" s="5" t="n">
        <f aca="false">+Z22</f>
        <v>0</v>
      </c>
      <c r="AC22" s="5" t="n">
        <f aca="false">+Z22</f>
        <v>0</v>
      </c>
      <c r="AD22" s="5" t="n">
        <f aca="false">+AC22</f>
        <v>0</v>
      </c>
      <c r="AF22" s="5" t="n">
        <f aca="false">+AC22</f>
        <v>0</v>
      </c>
      <c r="AG22" s="5" t="n">
        <f aca="false">+AF22</f>
        <v>0</v>
      </c>
      <c r="AI22" s="5" t="n">
        <f aca="false">+AF22</f>
        <v>0</v>
      </c>
      <c r="AJ22" s="5" t="n">
        <f aca="false">+AI22</f>
        <v>0</v>
      </c>
      <c r="AL22" s="5" t="n">
        <f aca="false">+AI22</f>
        <v>0</v>
      </c>
      <c r="AM22" s="5" t="n">
        <f aca="false">+AL22</f>
        <v>0</v>
      </c>
      <c r="AO22" s="5" t="n">
        <f aca="false">+AL22</f>
        <v>0</v>
      </c>
      <c r="AP22" s="5" t="n">
        <f aca="false">+AO22</f>
        <v>0</v>
      </c>
      <c r="AR22" s="5" t="n">
        <f aca="false">+AO22</f>
        <v>0</v>
      </c>
      <c r="AS22" s="5" t="n">
        <f aca="false">+AR22</f>
        <v>0</v>
      </c>
      <c r="AU22" s="5" t="n">
        <f aca="false">+AR22</f>
        <v>0</v>
      </c>
      <c r="AV22" s="5" t="n">
        <f aca="false">+AU22</f>
        <v>0</v>
      </c>
      <c r="AX22" s="5" t="n">
        <f aca="false">+AU22</f>
        <v>0</v>
      </c>
      <c r="AY22" s="5" t="n">
        <f aca="false">+AX22</f>
        <v>0</v>
      </c>
      <c r="BA22" s="5" t="n">
        <f aca="false">+AX22</f>
        <v>0</v>
      </c>
      <c r="BB22" s="5" t="n">
        <f aca="false">+BA22</f>
        <v>0</v>
      </c>
      <c r="BD22" s="5" t="n">
        <f aca="false">+BA22</f>
        <v>0</v>
      </c>
      <c r="BE22" s="5" t="n">
        <f aca="false">+BD22</f>
        <v>0</v>
      </c>
      <c r="BG22" s="5" t="n">
        <f aca="false">+BD22</f>
        <v>0</v>
      </c>
      <c r="BH22" s="5" t="n">
        <f aca="false">+BG22</f>
        <v>0</v>
      </c>
      <c r="BJ22" s="5" t="n">
        <f aca="false">+BG22</f>
        <v>0</v>
      </c>
      <c r="BK22" s="5" t="n">
        <f aca="false">+BJ22</f>
        <v>0</v>
      </c>
      <c r="BM22" s="5" t="n">
        <f aca="false">+BJ22</f>
        <v>0</v>
      </c>
      <c r="BN22" s="5" t="n">
        <f aca="false">+BM22</f>
        <v>0</v>
      </c>
      <c r="BP22" s="5" t="n">
        <f aca="false">+BM22</f>
        <v>0</v>
      </c>
      <c r="BQ22" s="5" t="n">
        <f aca="false">+BP22</f>
        <v>0</v>
      </c>
      <c r="BS22" s="5" t="n">
        <f aca="false">+BP22</f>
        <v>0</v>
      </c>
      <c r="BT22" s="5" t="n">
        <f aca="false">+BS22</f>
        <v>0</v>
      </c>
      <c r="BV22" s="5" t="n">
        <f aca="false">+BS22</f>
        <v>0</v>
      </c>
      <c r="BW22" s="5" t="n">
        <f aca="false">+BV22</f>
        <v>0</v>
      </c>
      <c r="BY22" s="5" t="n">
        <f aca="false">+BV22</f>
        <v>0</v>
      </c>
      <c r="BZ22" s="5" t="n">
        <f aca="false">+BY22</f>
        <v>0</v>
      </c>
      <c r="CB22" s="5" t="n">
        <f aca="false">+BY22</f>
        <v>0</v>
      </c>
      <c r="CC22" s="5" t="n">
        <f aca="false">+CB22</f>
        <v>0</v>
      </c>
      <c r="CE22" s="5" t="n">
        <f aca="false">+CB22</f>
        <v>0</v>
      </c>
      <c r="CF22" s="5" t="n">
        <f aca="false">+CE22</f>
        <v>0</v>
      </c>
      <c r="CH22" s="5" t="n">
        <f aca="false">+CE22</f>
        <v>0</v>
      </c>
      <c r="CI22" s="5" t="n">
        <f aca="false">+CH22</f>
        <v>0</v>
      </c>
      <c r="CK22" s="5" t="n">
        <f aca="false">+CH22</f>
        <v>0</v>
      </c>
      <c r="CL22" s="5" t="n">
        <f aca="false">+CK22</f>
        <v>0</v>
      </c>
      <c r="CN22" s="5" t="n">
        <f aca="false">+CK22</f>
        <v>0</v>
      </c>
      <c r="CO22" s="5" t="n">
        <f aca="false">+CN22</f>
        <v>0</v>
      </c>
      <c r="CQ22" s="5" t="n">
        <f aca="false">+CN22</f>
        <v>0</v>
      </c>
      <c r="CR22" s="5" t="n">
        <f aca="false">+CQ22</f>
        <v>0</v>
      </c>
      <c r="CT22" s="5" t="n">
        <f aca="false">+CQ22</f>
        <v>0</v>
      </c>
      <c r="CU22" s="5" t="n">
        <f aca="false">+CT22</f>
        <v>0</v>
      </c>
      <c r="CW22" s="5" t="n">
        <f aca="false">+CT22</f>
        <v>0</v>
      </c>
      <c r="CX22" s="5" t="n">
        <f aca="false">+CW22</f>
        <v>0</v>
      </c>
      <c r="CZ22" s="5" t="n">
        <f aca="false">K22+N22+Q22+T22+W22+Z22+AC22+AF22+AI22+AL22+AO22+AR22+AU22+AX22+BA22+BD22+BG22+BJ22+BM22+BP22+BS22+BV22+BY22+CB22+CE22+CH22+CK22+CN22+CQ22</f>
        <v>0</v>
      </c>
      <c r="DA22" s="5" t="n">
        <f aca="false">L22+O22+R22+U22+X22+AA22+AD22+AG22+AJ22+AM22+AP22+AS22+AV22+AY22+BB22+BE22+BH22+BK22+BN22+BQ22+BT22+BW22+BZ22+CC22+CF22+CI22+CL22+CO22+CR22</f>
        <v>0</v>
      </c>
    </row>
    <row r="24" customFormat="false" ht="12.75" hidden="false" customHeight="false" outlineLevel="0" collapsed="false">
      <c r="B24" s="22" t="s">
        <v>165</v>
      </c>
      <c r="C24" s="22" t="n">
        <v>3</v>
      </c>
      <c r="D24" s="22" t="n">
        <v>15</v>
      </c>
      <c r="E24" s="22" t="s">
        <v>176</v>
      </c>
      <c r="F24" s="22" t="s">
        <v>177</v>
      </c>
      <c r="G24" s="23" t="s">
        <v>178</v>
      </c>
      <c r="H24" s="22" t="s">
        <v>169</v>
      </c>
      <c r="I24" s="22" t="s">
        <v>179</v>
      </c>
      <c r="K24" s="5" t="n">
        <f aca="false">855-K26</f>
        <v>391</v>
      </c>
      <c r="L24" s="5" t="n">
        <f aca="false">+K24</f>
        <v>391</v>
      </c>
      <c r="N24" s="5" t="n">
        <f aca="false">+K24</f>
        <v>391</v>
      </c>
      <c r="O24" s="5" t="n">
        <f aca="false">+N24</f>
        <v>391</v>
      </c>
      <c r="Q24" s="5" t="n">
        <f aca="false">+N24</f>
        <v>391</v>
      </c>
      <c r="R24" s="5" t="n">
        <f aca="false">+Q24</f>
        <v>391</v>
      </c>
      <c r="T24" s="5" t="n">
        <f aca="false">+Q24</f>
        <v>391</v>
      </c>
      <c r="U24" s="5" t="n">
        <f aca="false">+T24</f>
        <v>391</v>
      </c>
      <c r="W24" s="5" t="n">
        <f aca="false">+T24</f>
        <v>391</v>
      </c>
      <c r="X24" s="5" t="n">
        <f aca="false">+W24</f>
        <v>391</v>
      </c>
      <c r="Z24" s="5" t="n">
        <f aca="false">+W24</f>
        <v>391</v>
      </c>
      <c r="AA24" s="5" t="n">
        <f aca="false">+Z24</f>
        <v>391</v>
      </c>
      <c r="AC24" s="5" t="n">
        <f aca="false">+Z24</f>
        <v>391</v>
      </c>
      <c r="AD24" s="5" t="n">
        <f aca="false">+AC24</f>
        <v>391</v>
      </c>
      <c r="AF24" s="5" t="n">
        <f aca="false">+AC24</f>
        <v>391</v>
      </c>
      <c r="AG24" s="5" t="n">
        <f aca="false">+AF24</f>
        <v>391</v>
      </c>
      <c r="AI24" s="5" t="n">
        <f aca="false">+AF24</f>
        <v>391</v>
      </c>
      <c r="AJ24" s="5" t="n">
        <f aca="false">+AI24</f>
        <v>391</v>
      </c>
      <c r="AL24" s="5" t="n">
        <f aca="false">+AI24</f>
        <v>391</v>
      </c>
      <c r="AM24" s="5" t="n">
        <f aca="false">+AL24</f>
        <v>391</v>
      </c>
      <c r="AO24" s="5" t="n">
        <f aca="false">+AL24</f>
        <v>391</v>
      </c>
      <c r="AP24" s="5" t="n">
        <f aca="false">+AO24</f>
        <v>391</v>
      </c>
      <c r="AR24" s="5" t="n">
        <f aca="false">+AO24</f>
        <v>391</v>
      </c>
      <c r="AS24" s="5" t="n">
        <f aca="false">+AR24</f>
        <v>391</v>
      </c>
      <c r="AU24" s="5" t="n">
        <f aca="false">+AR24</f>
        <v>391</v>
      </c>
      <c r="AV24" s="5" t="n">
        <f aca="false">+AU24</f>
        <v>391</v>
      </c>
      <c r="AX24" s="5" t="n">
        <f aca="false">+AU24</f>
        <v>391</v>
      </c>
      <c r="AY24" s="5" t="n">
        <f aca="false">+AX24</f>
        <v>391</v>
      </c>
      <c r="BA24" s="5" t="n">
        <f aca="false">+AX24</f>
        <v>391</v>
      </c>
      <c r="BB24" s="5" t="n">
        <f aca="false">+BA24</f>
        <v>391</v>
      </c>
      <c r="BD24" s="5" t="n">
        <f aca="false">+BA24</f>
        <v>391</v>
      </c>
      <c r="BE24" s="5" t="n">
        <f aca="false">+BD24</f>
        <v>391</v>
      </c>
      <c r="BG24" s="5" t="n">
        <f aca="false">+BD24</f>
        <v>391</v>
      </c>
      <c r="BH24" s="5" t="n">
        <f aca="false">+BG24</f>
        <v>391</v>
      </c>
      <c r="BJ24" s="5" t="n">
        <f aca="false">+BG24</f>
        <v>391</v>
      </c>
      <c r="BK24" s="5" t="n">
        <f aca="false">+BJ24</f>
        <v>391</v>
      </c>
      <c r="BM24" s="5" t="n">
        <f aca="false">+BJ24</f>
        <v>391</v>
      </c>
      <c r="BN24" s="5" t="n">
        <f aca="false">+BM24</f>
        <v>391</v>
      </c>
      <c r="BP24" s="5" t="n">
        <f aca="false">+BM24</f>
        <v>391</v>
      </c>
      <c r="BQ24" s="5" t="n">
        <f aca="false">+BP24</f>
        <v>391</v>
      </c>
      <c r="BS24" s="5" t="n">
        <f aca="false">+BP24</f>
        <v>391</v>
      </c>
      <c r="BT24" s="5" t="n">
        <f aca="false">+BS24</f>
        <v>391</v>
      </c>
      <c r="BV24" s="5" t="n">
        <f aca="false">+BS24</f>
        <v>391</v>
      </c>
      <c r="BW24" s="5" t="n">
        <f aca="false">+BV24</f>
        <v>391</v>
      </c>
      <c r="BY24" s="5" t="n">
        <f aca="false">+BV24</f>
        <v>391</v>
      </c>
      <c r="BZ24" s="5" t="n">
        <f aca="false">+BY24</f>
        <v>391</v>
      </c>
      <c r="CB24" s="5" t="n">
        <f aca="false">+BY24</f>
        <v>391</v>
      </c>
      <c r="CC24" s="5" t="n">
        <f aca="false">+CB24</f>
        <v>391</v>
      </c>
      <c r="CE24" s="5" t="n">
        <f aca="false">+CB24</f>
        <v>391</v>
      </c>
      <c r="CF24" s="5" t="n">
        <f aca="false">+CE24</f>
        <v>391</v>
      </c>
      <c r="CH24" s="5" t="n">
        <f aca="false">+CE24</f>
        <v>391</v>
      </c>
      <c r="CI24" s="5" t="n">
        <f aca="false">+CH24</f>
        <v>391</v>
      </c>
      <c r="CK24" s="5" t="n">
        <f aca="false">+CH24</f>
        <v>391</v>
      </c>
      <c r="CL24" s="5" t="n">
        <f aca="false">+CK24</f>
        <v>391</v>
      </c>
      <c r="CN24" s="5" t="n">
        <f aca="false">+CK24</f>
        <v>391</v>
      </c>
      <c r="CO24" s="5" t="n">
        <f aca="false">+CN24</f>
        <v>391</v>
      </c>
      <c r="CQ24" s="5" t="n">
        <f aca="false">+CN24</f>
        <v>391</v>
      </c>
      <c r="CR24" s="5" t="n">
        <f aca="false">+CQ24</f>
        <v>391</v>
      </c>
      <c r="CT24" s="5" t="n">
        <f aca="false">+CQ24</f>
        <v>391</v>
      </c>
      <c r="CU24" s="5" t="n">
        <f aca="false">+CT24</f>
        <v>391</v>
      </c>
      <c r="CW24" s="5" t="n">
        <f aca="false">+CT24</f>
        <v>391</v>
      </c>
      <c r="CX24" s="5" t="n">
        <f aca="false">+CW24</f>
        <v>391</v>
      </c>
      <c r="CZ24" s="5" t="n">
        <f aca="false">K24+N24+Q24+T24+W24+Z24+AC24+AF24+AI24+AL24+AO24+AR24+AU24+AX24+BA24+BD24+BG24+BJ24+BM24+BP24+BS24+BV24+BY24+CB24+CE24+CH24+CK24+CN24+CQ24</f>
        <v>11339</v>
      </c>
      <c r="DA24" s="5" t="n">
        <f aca="false">L24+O24+R24+U24+X24+AA24+AD24+AG24+AJ24+AM24+AP24+AS24+AV24+AY24+BB24+BE24+BH24+BK24+BN24+BQ24+BT24+BW24+BZ24+CC24+CF24+CI24+CL24+CO24+CR24</f>
        <v>11339</v>
      </c>
    </row>
    <row r="25" customFormat="false" ht="12.75" hidden="false" customHeight="false" outlineLevel="0" collapsed="false">
      <c r="B25" s="22" t="s">
        <v>165</v>
      </c>
      <c r="C25" s="22" t="n">
        <v>3</v>
      </c>
      <c r="D25" s="22" t="n">
        <v>15</v>
      </c>
      <c r="E25" s="22" t="s">
        <v>176</v>
      </c>
      <c r="F25" s="22" t="s">
        <v>177</v>
      </c>
      <c r="G25" s="23" t="s">
        <v>178</v>
      </c>
      <c r="H25" s="22" t="s">
        <v>171</v>
      </c>
      <c r="I25" s="22" t="s">
        <v>179</v>
      </c>
      <c r="K25" s="9"/>
      <c r="L25" s="5" t="n">
        <f aca="false">+K25</f>
        <v>0</v>
      </c>
      <c r="M25" s="9"/>
      <c r="N25" s="5" t="n">
        <f aca="false">+K25</f>
        <v>0</v>
      </c>
      <c r="O25" s="5" t="n">
        <f aca="false">+N25</f>
        <v>0</v>
      </c>
      <c r="P25" s="9"/>
      <c r="Q25" s="5" t="n">
        <f aca="false">+N25</f>
        <v>0</v>
      </c>
      <c r="R25" s="5" t="n">
        <f aca="false">+Q25</f>
        <v>0</v>
      </c>
      <c r="S25" s="9"/>
      <c r="T25" s="5" t="n">
        <f aca="false">+Q25</f>
        <v>0</v>
      </c>
      <c r="U25" s="5" t="n">
        <f aca="false">+T25</f>
        <v>0</v>
      </c>
      <c r="V25" s="9"/>
      <c r="W25" s="5" t="n">
        <f aca="false">+T25</f>
        <v>0</v>
      </c>
      <c r="X25" s="5" t="n">
        <f aca="false">+W25</f>
        <v>0</v>
      </c>
      <c r="Y25" s="9"/>
      <c r="Z25" s="5" t="n">
        <f aca="false">+W25</f>
        <v>0</v>
      </c>
      <c r="AA25" s="5" t="n">
        <f aca="false">+Z25</f>
        <v>0</v>
      </c>
      <c r="AB25" s="9"/>
      <c r="AC25" s="5" t="n">
        <f aca="false">+Z25</f>
        <v>0</v>
      </c>
      <c r="AD25" s="5" t="n">
        <f aca="false">+AC25</f>
        <v>0</v>
      </c>
      <c r="AE25" s="9"/>
      <c r="AF25" s="5" t="n">
        <f aca="false">+AC25</f>
        <v>0</v>
      </c>
      <c r="AG25" s="5" t="n">
        <f aca="false">+AF25</f>
        <v>0</v>
      </c>
      <c r="AH25" s="9"/>
      <c r="AI25" s="5" t="n">
        <f aca="false">+AF25</f>
        <v>0</v>
      </c>
      <c r="AJ25" s="5" t="n">
        <f aca="false">+AI25</f>
        <v>0</v>
      </c>
      <c r="AK25" s="9"/>
      <c r="AL25" s="5" t="n">
        <f aca="false">+AI25</f>
        <v>0</v>
      </c>
      <c r="AM25" s="5" t="n">
        <f aca="false">+AL25</f>
        <v>0</v>
      </c>
      <c r="AN25" s="9"/>
      <c r="AO25" s="5" t="n">
        <f aca="false">+AL25</f>
        <v>0</v>
      </c>
      <c r="AP25" s="5" t="n">
        <f aca="false">+AO25</f>
        <v>0</v>
      </c>
      <c r="AQ25" s="9"/>
      <c r="AR25" s="5" t="n">
        <f aca="false">+AO25</f>
        <v>0</v>
      </c>
      <c r="AS25" s="5" t="n">
        <f aca="false">+AR25</f>
        <v>0</v>
      </c>
      <c r="AT25" s="9"/>
      <c r="AU25" s="5" t="n">
        <f aca="false">+AR25</f>
        <v>0</v>
      </c>
      <c r="AV25" s="5" t="n">
        <f aca="false">+AU25</f>
        <v>0</v>
      </c>
      <c r="AW25" s="9"/>
      <c r="AX25" s="5" t="n">
        <f aca="false">+AU25</f>
        <v>0</v>
      </c>
      <c r="AY25" s="5" t="n">
        <f aca="false">+AX25</f>
        <v>0</v>
      </c>
      <c r="AZ25" s="9"/>
      <c r="BA25" s="5" t="n">
        <f aca="false">+AX25</f>
        <v>0</v>
      </c>
      <c r="BB25" s="5" t="n">
        <f aca="false">+BA25</f>
        <v>0</v>
      </c>
      <c r="BC25" s="9"/>
      <c r="BD25" s="5" t="n">
        <f aca="false">+BA25</f>
        <v>0</v>
      </c>
      <c r="BE25" s="5" t="n">
        <f aca="false">+BD25</f>
        <v>0</v>
      </c>
      <c r="BG25" s="5" t="n">
        <f aca="false">+BD25</f>
        <v>0</v>
      </c>
      <c r="BH25" s="5" t="n">
        <f aca="false">+BG25</f>
        <v>0</v>
      </c>
      <c r="BJ25" s="5" t="n">
        <f aca="false">+BG25</f>
        <v>0</v>
      </c>
      <c r="BK25" s="5" t="n">
        <f aca="false">+BJ25</f>
        <v>0</v>
      </c>
      <c r="BM25" s="5" t="n">
        <f aca="false">+BJ25</f>
        <v>0</v>
      </c>
      <c r="BN25" s="5" t="n">
        <f aca="false">+BM25</f>
        <v>0</v>
      </c>
      <c r="BP25" s="5" t="n">
        <f aca="false">+BM25</f>
        <v>0</v>
      </c>
      <c r="BQ25" s="5" t="n">
        <f aca="false">+BP25</f>
        <v>0</v>
      </c>
      <c r="BS25" s="5" t="n">
        <f aca="false">+BP25</f>
        <v>0</v>
      </c>
      <c r="BT25" s="5" t="n">
        <f aca="false">+BS25</f>
        <v>0</v>
      </c>
      <c r="BV25" s="5" t="n">
        <f aca="false">+BS25</f>
        <v>0</v>
      </c>
      <c r="BW25" s="5" t="n">
        <f aca="false">+BV25</f>
        <v>0</v>
      </c>
      <c r="BY25" s="5" t="n">
        <f aca="false">+BV25</f>
        <v>0</v>
      </c>
      <c r="BZ25" s="5" t="n">
        <f aca="false">+BY25</f>
        <v>0</v>
      </c>
      <c r="CB25" s="5" t="n">
        <f aca="false">+BY25</f>
        <v>0</v>
      </c>
      <c r="CC25" s="5" t="n">
        <f aca="false">+CB25</f>
        <v>0</v>
      </c>
      <c r="CE25" s="5" t="n">
        <f aca="false">+CB25</f>
        <v>0</v>
      </c>
      <c r="CF25" s="5" t="n">
        <f aca="false">+CE25</f>
        <v>0</v>
      </c>
      <c r="CH25" s="5" t="n">
        <f aca="false">+CE25</f>
        <v>0</v>
      </c>
      <c r="CI25" s="5" t="n">
        <f aca="false">+CH25</f>
        <v>0</v>
      </c>
      <c r="CK25" s="5" t="n">
        <f aca="false">+CH25</f>
        <v>0</v>
      </c>
      <c r="CL25" s="5" t="n">
        <f aca="false">+CK25</f>
        <v>0</v>
      </c>
      <c r="CN25" s="5" t="n">
        <f aca="false">+CK25</f>
        <v>0</v>
      </c>
      <c r="CO25" s="5" t="n">
        <f aca="false">+CN25</f>
        <v>0</v>
      </c>
      <c r="CQ25" s="5" t="n">
        <f aca="false">+CN25</f>
        <v>0</v>
      </c>
      <c r="CR25" s="5" t="n">
        <f aca="false">+CQ25</f>
        <v>0</v>
      </c>
      <c r="CT25" s="5" t="n">
        <f aca="false">+CQ25</f>
        <v>0</v>
      </c>
      <c r="CU25" s="5" t="n">
        <f aca="false">+CT25</f>
        <v>0</v>
      </c>
      <c r="CW25" s="5" t="n">
        <f aca="false">+CT25</f>
        <v>0</v>
      </c>
      <c r="CX25" s="5" t="n">
        <f aca="false">+CW25</f>
        <v>0</v>
      </c>
      <c r="CZ25" s="5" t="n">
        <f aca="false">K25+N25+Q25+T25+W25+Z25+AC25+AF25+AI25+AL25+AO25+AR25+AU25+AX25+BA25+BD25+BG25+BJ25+BM25+BP25+BS25+BV25+BY25+CB25+CE25+CH25+CK25+CN25+CQ25</f>
        <v>0</v>
      </c>
      <c r="DA25" s="5" t="n">
        <f aca="false">L25+O25+R25+U25+X25+AA25+AD25+AG25+AJ25+AM25+AP25+AS25+AV25+AY25+BB25+BE25+BH25+BK25+BN25+BQ25+BT25+BW25+BZ25+CC25+CF25+CI25+CL25+CO25+CR25</f>
        <v>0</v>
      </c>
    </row>
    <row r="26" customFormat="false" ht="12.75" hidden="false" customHeight="false" outlineLevel="0" collapsed="false">
      <c r="B26" s="22" t="s">
        <v>165</v>
      </c>
      <c r="C26" s="22" t="n">
        <v>3</v>
      </c>
      <c r="D26" s="22" t="n">
        <v>15</v>
      </c>
      <c r="E26" s="22" t="s">
        <v>176</v>
      </c>
      <c r="F26" s="22" t="s">
        <v>177</v>
      </c>
      <c r="G26" s="23" t="s">
        <v>178</v>
      </c>
      <c r="H26" s="22" t="s">
        <v>180</v>
      </c>
      <c r="I26" s="22" t="s">
        <v>179</v>
      </c>
      <c r="K26" s="9" t="n">
        <v>464</v>
      </c>
      <c r="L26" s="5" t="n">
        <f aca="false">+K26</f>
        <v>464</v>
      </c>
      <c r="M26" s="9"/>
      <c r="N26" s="5" t="n">
        <f aca="false">+K26</f>
        <v>464</v>
      </c>
      <c r="O26" s="5" t="n">
        <f aca="false">+N26</f>
        <v>464</v>
      </c>
      <c r="P26" s="9"/>
      <c r="Q26" s="5" t="n">
        <f aca="false">+N26</f>
        <v>464</v>
      </c>
      <c r="R26" s="5" t="n">
        <f aca="false">+Q26</f>
        <v>464</v>
      </c>
      <c r="S26" s="9"/>
      <c r="T26" s="5" t="n">
        <f aca="false">+Q26</f>
        <v>464</v>
      </c>
      <c r="U26" s="5" t="n">
        <f aca="false">+T26</f>
        <v>464</v>
      </c>
      <c r="V26" s="9"/>
      <c r="W26" s="5" t="n">
        <f aca="false">+T26</f>
        <v>464</v>
      </c>
      <c r="X26" s="5" t="n">
        <f aca="false">+W26</f>
        <v>464</v>
      </c>
      <c r="Y26" s="9"/>
      <c r="Z26" s="5" t="n">
        <f aca="false">+W26</f>
        <v>464</v>
      </c>
      <c r="AA26" s="5" t="n">
        <f aca="false">+Z26</f>
        <v>464</v>
      </c>
      <c r="AB26" s="9"/>
      <c r="AC26" s="5" t="n">
        <f aca="false">+Z26</f>
        <v>464</v>
      </c>
      <c r="AD26" s="5" t="n">
        <f aca="false">+AC26</f>
        <v>464</v>
      </c>
      <c r="AE26" s="9"/>
      <c r="AF26" s="5" t="n">
        <f aca="false">+AC26</f>
        <v>464</v>
      </c>
      <c r="AG26" s="5" t="n">
        <f aca="false">+AF26</f>
        <v>464</v>
      </c>
      <c r="AH26" s="9"/>
      <c r="AI26" s="5" t="n">
        <f aca="false">+AF26</f>
        <v>464</v>
      </c>
      <c r="AJ26" s="5" t="n">
        <f aca="false">+AI26</f>
        <v>464</v>
      </c>
      <c r="AK26" s="9"/>
      <c r="AL26" s="5" t="n">
        <f aca="false">+AI26</f>
        <v>464</v>
      </c>
      <c r="AM26" s="5" t="n">
        <f aca="false">+AL26</f>
        <v>464</v>
      </c>
      <c r="AN26" s="9"/>
      <c r="AO26" s="5" t="n">
        <f aca="false">+AL26</f>
        <v>464</v>
      </c>
      <c r="AP26" s="5" t="n">
        <f aca="false">+AO26</f>
        <v>464</v>
      </c>
      <c r="AQ26" s="9"/>
      <c r="AR26" s="5" t="n">
        <f aca="false">+AO26</f>
        <v>464</v>
      </c>
      <c r="AS26" s="5" t="n">
        <f aca="false">+AR26</f>
        <v>464</v>
      </c>
      <c r="AT26" s="9"/>
      <c r="AU26" s="5" t="n">
        <f aca="false">+AR26</f>
        <v>464</v>
      </c>
      <c r="AV26" s="5" t="n">
        <f aca="false">+AU26</f>
        <v>464</v>
      </c>
      <c r="AW26" s="9"/>
      <c r="AX26" s="5" t="n">
        <f aca="false">+AU26</f>
        <v>464</v>
      </c>
      <c r="AY26" s="5" t="n">
        <f aca="false">+AX26</f>
        <v>464</v>
      </c>
      <c r="AZ26" s="9"/>
      <c r="BA26" s="5" t="n">
        <f aca="false">+AX26</f>
        <v>464</v>
      </c>
      <c r="BB26" s="5" t="n">
        <f aca="false">+BA26</f>
        <v>464</v>
      </c>
      <c r="BC26" s="9"/>
      <c r="BD26" s="5" t="n">
        <f aca="false">+BA26</f>
        <v>464</v>
      </c>
      <c r="BE26" s="5" t="n">
        <f aca="false">+BD26</f>
        <v>464</v>
      </c>
      <c r="BG26" s="5" t="n">
        <f aca="false">+BD26</f>
        <v>464</v>
      </c>
      <c r="BH26" s="5" t="n">
        <f aca="false">+BG26</f>
        <v>464</v>
      </c>
      <c r="BJ26" s="5" t="n">
        <f aca="false">+BG26</f>
        <v>464</v>
      </c>
      <c r="BK26" s="5" t="n">
        <f aca="false">+BJ26</f>
        <v>464</v>
      </c>
      <c r="BM26" s="5" t="n">
        <f aca="false">+BJ26</f>
        <v>464</v>
      </c>
      <c r="BN26" s="5" t="n">
        <f aca="false">+BM26</f>
        <v>464</v>
      </c>
      <c r="BP26" s="5" t="n">
        <f aca="false">+BM26</f>
        <v>464</v>
      </c>
      <c r="BQ26" s="5" t="n">
        <f aca="false">+BP26</f>
        <v>464</v>
      </c>
      <c r="BS26" s="5" t="n">
        <f aca="false">+BP26</f>
        <v>464</v>
      </c>
      <c r="BT26" s="5" t="n">
        <f aca="false">+BS26</f>
        <v>464</v>
      </c>
      <c r="BV26" s="5" t="n">
        <f aca="false">+BS26</f>
        <v>464</v>
      </c>
      <c r="BW26" s="5" t="n">
        <f aca="false">+BV26</f>
        <v>464</v>
      </c>
      <c r="BY26" s="5" t="n">
        <f aca="false">+BV26</f>
        <v>464</v>
      </c>
      <c r="BZ26" s="5" t="n">
        <f aca="false">+BY26</f>
        <v>464</v>
      </c>
      <c r="CB26" s="5" t="n">
        <f aca="false">+BY26</f>
        <v>464</v>
      </c>
      <c r="CC26" s="5" t="n">
        <f aca="false">+CB26</f>
        <v>464</v>
      </c>
      <c r="CE26" s="5" t="n">
        <f aca="false">+CB26</f>
        <v>464</v>
      </c>
      <c r="CF26" s="5" t="n">
        <f aca="false">+CE26</f>
        <v>464</v>
      </c>
      <c r="CH26" s="5" t="n">
        <f aca="false">+CE26</f>
        <v>464</v>
      </c>
      <c r="CI26" s="5" t="n">
        <f aca="false">+CH26</f>
        <v>464</v>
      </c>
      <c r="CK26" s="5" t="n">
        <f aca="false">+CH26</f>
        <v>464</v>
      </c>
      <c r="CL26" s="5" t="n">
        <f aca="false">+CK26</f>
        <v>464</v>
      </c>
      <c r="CN26" s="5" t="n">
        <f aca="false">+CK26</f>
        <v>464</v>
      </c>
      <c r="CO26" s="5" t="n">
        <f aca="false">+CN26</f>
        <v>464</v>
      </c>
      <c r="CQ26" s="5" t="n">
        <f aca="false">+CN26</f>
        <v>464</v>
      </c>
      <c r="CR26" s="5" t="n">
        <f aca="false">+CQ26</f>
        <v>464</v>
      </c>
      <c r="CT26" s="5" t="n">
        <f aca="false">+CQ26</f>
        <v>464</v>
      </c>
      <c r="CU26" s="5" t="n">
        <f aca="false">+CT26</f>
        <v>464</v>
      </c>
      <c r="CW26" s="5" t="n">
        <f aca="false">+CT26</f>
        <v>464</v>
      </c>
      <c r="CX26" s="5" t="n">
        <f aca="false">+CW26</f>
        <v>464</v>
      </c>
      <c r="CZ26" s="5" t="n">
        <f aca="false">K26+N26+Q26+T26+W26+Z26+AC26+AF26+AI26+AL26+AO26+AR26+AU26+AX26+BA26+BD26+BG26+BJ26+BM26+BP26+BS26+BV26+BY26+CB26+CE26+CH26+CK26+CN26+CQ26</f>
        <v>13456</v>
      </c>
      <c r="DA26" s="5" t="n">
        <f aca="false">L26+O26+R26+U26+X26+AA26+AD26+AG26+AJ26+AM26+AP26+AS26+AV26+AY26+BB26+BE26+BH26+BK26+BN26+BQ26+BT26+BW26+BZ26+CC26+CF26+CI26+CL26+CO26+CR26</f>
        <v>13456</v>
      </c>
    </row>
    <row r="27" customFormat="false" ht="12.75" hidden="false" customHeight="false" outlineLevel="0" collapsed="false">
      <c r="K27" s="9"/>
      <c r="M27" s="9"/>
      <c r="P27" s="9"/>
      <c r="S27" s="9"/>
      <c r="V27" s="9"/>
      <c r="Y27" s="9"/>
      <c r="AB27" s="9"/>
      <c r="AE27" s="9"/>
      <c r="AH27" s="9"/>
      <c r="AK27" s="9"/>
      <c r="AN27" s="9"/>
      <c r="AQ27" s="9"/>
      <c r="AT27" s="9"/>
      <c r="AW27" s="9"/>
      <c r="AZ27" s="9"/>
      <c r="BC27" s="9"/>
    </row>
    <row r="28" customFormat="false" ht="12.75" hidden="false" customHeight="false" outlineLevel="0" collapsed="false">
      <c r="B28" s="22" t="s">
        <v>165</v>
      </c>
      <c r="C28" s="22" t="n">
        <v>3</v>
      </c>
      <c r="D28" s="22" t="n">
        <v>15</v>
      </c>
      <c r="E28" s="22" t="s">
        <v>166</v>
      </c>
      <c r="F28" s="22" t="s">
        <v>177</v>
      </c>
      <c r="G28" s="23" t="s">
        <v>178</v>
      </c>
      <c r="H28" s="22" t="s">
        <v>169</v>
      </c>
      <c r="I28" s="22" t="s">
        <v>179</v>
      </c>
      <c r="K28" s="5" t="n">
        <v>184</v>
      </c>
      <c r="L28" s="5" t="n">
        <f aca="false">+K28</f>
        <v>184</v>
      </c>
      <c r="N28" s="5" t="n">
        <f aca="false">+K28</f>
        <v>184</v>
      </c>
      <c r="O28" s="5" t="n">
        <f aca="false">+N28</f>
        <v>184</v>
      </c>
      <c r="Q28" s="5" t="n">
        <f aca="false">+N28</f>
        <v>184</v>
      </c>
      <c r="R28" s="5" t="n">
        <f aca="false">+Q28</f>
        <v>184</v>
      </c>
      <c r="T28" s="5" t="n">
        <f aca="false">+Q28</f>
        <v>184</v>
      </c>
      <c r="U28" s="5" t="n">
        <f aca="false">+T28</f>
        <v>184</v>
      </c>
      <c r="W28" s="5" t="n">
        <f aca="false">+T28</f>
        <v>184</v>
      </c>
      <c r="X28" s="5" t="n">
        <f aca="false">+W28</f>
        <v>184</v>
      </c>
      <c r="Z28" s="5" t="n">
        <f aca="false">+W28</f>
        <v>184</v>
      </c>
      <c r="AA28" s="5" t="n">
        <f aca="false">+Z28</f>
        <v>184</v>
      </c>
      <c r="AC28" s="5" t="n">
        <f aca="false">+Z28</f>
        <v>184</v>
      </c>
      <c r="AD28" s="5" t="n">
        <f aca="false">+AC28</f>
        <v>184</v>
      </c>
      <c r="AF28" s="5" t="n">
        <f aca="false">+AC28</f>
        <v>184</v>
      </c>
      <c r="AG28" s="5" t="n">
        <f aca="false">+AF28</f>
        <v>184</v>
      </c>
      <c r="AI28" s="5" t="n">
        <f aca="false">+AF28</f>
        <v>184</v>
      </c>
      <c r="AJ28" s="5" t="n">
        <f aca="false">+AI28</f>
        <v>184</v>
      </c>
      <c r="AL28" s="5" t="n">
        <f aca="false">+AI28</f>
        <v>184</v>
      </c>
      <c r="AM28" s="5" t="n">
        <f aca="false">+AL28</f>
        <v>184</v>
      </c>
      <c r="AO28" s="5" t="n">
        <f aca="false">+AL28</f>
        <v>184</v>
      </c>
      <c r="AP28" s="5" t="n">
        <f aca="false">+AO28</f>
        <v>184</v>
      </c>
      <c r="AR28" s="5" t="n">
        <f aca="false">+AO28</f>
        <v>184</v>
      </c>
      <c r="AS28" s="5" t="n">
        <f aca="false">+AR28</f>
        <v>184</v>
      </c>
      <c r="AU28" s="5" t="n">
        <f aca="false">+AR28</f>
        <v>184</v>
      </c>
      <c r="AV28" s="5" t="n">
        <f aca="false">+AU28</f>
        <v>184</v>
      </c>
      <c r="AX28" s="5" t="n">
        <f aca="false">+AU28</f>
        <v>184</v>
      </c>
      <c r="AY28" s="5" t="n">
        <f aca="false">+AX28</f>
        <v>184</v>
      </c>
      <c r="BA28" s="5" t="n">
        <f aca="false">+AX28</f>
        <v>184</v>
      </c>
      <c r="BB28" s="5" t="n">
        <f aca="false">+BA28</f>
        <v>184</v>
      </c>
      <c r="BD28" s="5" t="n">
        <f aca="false">+BA28</f>
        <v>184</v>
      </c>
      <c r="BE28" s="5" t="n">
        <f aca="false">+BD28</f>
        <v>184</v>
      </c>
      <c r="BG28" s="5" t="n">
        <f aca="false">+BD28</f>
        <v>184</v>
      </c>
      <c r="BH28" s="5" t="n">
        <f aca="false">+BG28</f>
        <v>184</v>
      </c>
      <c r="BJ28" s="5" t="n">
        <f aca="false">+BG28</f>
        <v>184</v>
      </c>
      <c r="BK28" s="5" t="n">
        <f aca="false">+BJ28</f>
        <v>184</v>
      </c>
      <c r="BM28" s="5" t="n">
        <f aca="false">+BJ28</f>
        <v>184</v>
      </c>
      <c r="BN28" s="5" t="n">
        <f aca="false">+BM28</f>
        <v>184</v>
      </c>
      <c r="BP28" s="5" t="n">
        <f aca="false">+BM28</f>
        <v>184</v>
      </c>
      <c r="BQ28" s="5" t="n">
        <f aca="false">+BP28</f>
        <v>184</v>
      </c>
      <c r="BS28" s="5" t="n">
        <f aca="false">+BP28</f>
        <v>184</v>
      </c>
      <c r="BT28" s="5" t="n">
        <f aca="false">+BS28</f>
        <v>184</v>
      </c>
      <c r="BV28" s="5" t="n">
        <f aca="false">+BS28</f>
        <v>184</v>
      </c>
      <c r="BW28" s="5" t="n">
        <f aca="false">+BV28</f>
        <v>184</v>
      </c>
      <c r="BY28" s="5" t="n">
        <f aca="false">+BV28</f>
        <v>184</v>
      </c>
      <c r="BZ28" s="5" t="n">
        <f aca="false">+BY28</f>
        <v>184</v>
      </c>
      <c r="CB28" s="5" t="n">
        <f aca="false">+BY28</f>
        <v>184</v>
      </c>
      <c r="CC28" s="5" t="n">
        <f aca="false">+CB28</f>
        <v>184</v>
      </c>
      <c r="CE28" s="5" t="n">
        <f aca="false">+CB28</f>
        <v>184</v>
      </c>
      <c r="CF28" s="5" t="n">
        <f aca="false">+CE28</f>
        <v>184</v>
      </c>
      <c r="CH28" s="5" t="n">
        <f aca="false">+CE28</f>
        <v>184</v>
      </c>
      <c r="CI28" s="5" t="n">
        <f aca="false">+CH28</f>
        <v>184</v>
      </c>
      <c r="CK28" s="5" t="n">
        <f aca="false">+CH28</f>
        <v>184</v>
      </c>
      <c r="CL28" s="5" t="n">
        <f aca="false">+CK28</f>
        <v>184</v>
      </c>
      <c r="CN28" s="5" t="n">
        <f aca="false">+CK28</f>
        <v>184</v>
      </c>
      <c r="CO28" s="5" t="n">
        <f aca="false">+CN28</f>
        <v>184</v>
      </c>
      <c r="CQ28" s="5" t="n">
        <f aca="false">+CN28</f>
        <v>184</v>
      </c>
      <c r="CR28" s="5" t="n">
        <f aca="false">+CQ28</f>
        <v>184</v>
      </c>
      <c r="CT28" s="5" t="n">
        <f aca="false">+CQ28</f>
        <v>184</v>
      </c>
      <c r="CU28" s="5" t="n">
        <f aca="false">+CT28</f>
        <v>184</v>
      </c>
      <c r="CW28" s="5" t="n">
        <f aca="false">+CT28</f>
        <v>184</v>
      </c>
      <c r="CX28" s="5" t="n">
        <f aca="false">+CW28</f>
        <v>184</v>
      </c>
      <c r="CZ28" s="5" t="n">
        <f aca="false">K28+N28+Q28+T28+W28+Z28+AC28+AF28+AI28+AL28+AO28+AR28+AU28+AX28+BA28+BD28+BG28+BJ28+BM28+BP28+BS28+BV28+BY28+CB28+CE28+CH28+CK28+CN28+CQ28</f>
        <v>5336</v>
      </c>
      <c r="DA28" s="5" t="n">
        <f aca="false">L28+O28+R28+U28+X28+AA28+AD28+AG28+AJ28+AM28+AP28+AS28+AV28+AY28+BB28+BE28+BH28+BK28+BN28+BQ28+BT28+BW28+BZ28+CC28+CF28+CI28+CL28+CO28+CR28</f>
        <v>5336</v>
      </c>
    </row>
    <row r="29" customFormat="false" ht="12.75" hidden="false" customHeight="false" outlineLevel="0" collapsed="false">
      <c r="B29" s="22" t="s">
        <v>165</v>
      </c>
      <c r="C29" s="22" t="n">
        <v>3</v>
      </c>
      <c r="D29" s="22" t="n">
        <v>15</v>
      </c>
      <c r="E29" s="22" t="s">
        <v>166</v>
      </c>
      <c r="F29" s="22" t="s">
        <v>177</v>
      </c>
      <c r="G29" s="23" t="s">
        <v>178</v>
      </c>
      <c r="H29" s="22" t="s">
        <v>171</v>
      </c>
      <c r="I29" s="22" t="s">
        <v>179</v>
      </c>
      <c r="K29" s="9"/>
      <c r="L29" s="5" t="n">
        <f aca="false">+K29</f>
        <v>0</v>
      </c>
      <c r="M29" s="9"/>
      <c r="N29" s="5" t="n">
        <f aca="false">+K29</f>
        <v>0</v>
      </c>
      <c r="O29" s="5" t="n">
        <f aca="false">+N29</f>
        <v>0</v>
      </c>
      <c r="P29" s="9"/>
      <c r="Q29" s="5" t="n">
        <f aca="false">+N29</f>
        <v>0</v>
      </c>
      <c r="R29" s="5" t="n">
        <f aca="false">+Q29</f>
        <v>0</v>
      </c>
      <c r="S29" s="9"/>
      <c r="T29" s="5" t="n">
        <f aca="false">+Q29</f>
        <v>0</v>
      </c>
      <c r="U29" s="5" t="n">
        <f aca="false">+T29</f>
        <v>0</v>
      </c>
      <c r="V29" s="9"/>
      <c r="W29" s="5" t="n">
        <f aca="false">+T29</f>
        <v>0</v>
      </c>
      <c r="X29" s="5" t="n">
        <f aca="false">+W29</f>
        <v>0</v>
      </c>
      <c r="Y29" s="9"/>
      <c r="Z29" s="5" t="n">
        <f aca="false">+W29</f>
        <v>0</v>
      </c>
      <c r="AA29" s="5" t="n">
        <f aca="false">+Z29</f>
        <v>0</v>
      </c>
      <c r="AB29" s="9"/>
      <c r="AC29" s="5" t="n">
        <f aca="false">+Z29</f>
        <v>0</v>
      </c>
      <c r="AD29" s="5" t="n">
        <f aca="false">+AC29</f>
        <v>0</v>
      </c>
      <c r="AE29" s="9"/>
      <c r="AF29" s="5" t="n">
        <f aca="false">+AC29</f>
        <v>0</v>
      </c>
      <c r="AG29" s="5" t="n">
        <f aca="false">+AF29</f>
        <v>0</v>
      </c>
      <c r="AH29" s="9"/>
      <c r="AI29" s="5" t="n">
        <f aca="false">+AF29</f>
        <v>0</v>
      </c>
      <c r="AJ29" s="5" t="n">
        <f aca="false">+AI29</f>
        <v>0</v>
      </c>
      <c r="AK29" s="9"/>
      <c r="AL29" s="5" t="n">
        <f aca="false">+AI29</f>
        <v>0</v>
      </c>
      <c r="AM29" s="5" t="n">
        <f aca="false">+AL29</f>
        <v>0</v>
      </c>
      <c r="AN29" s="9"/>
      <c r="AO29" s="5" t="n">
        <f aca="false">+AL29</f>
        <v>0</v>
      </c>
      <c r="AP29" s="5" t="n">
        <f aca="false">+AO29</f>
        <v>0</v>
      </c>
      <c r="AQ29" s="9"/>
      <c r="AR29" s="5" t="n">
        <f aca="false">+AO29</f>
        <v>0</v>
      </c>
      <c r="AS29" s="5" t="n">
        <f aca="false">+AR29</f>
        <v>0</v>
      </c>
      <c r="AT29" s="9"/>
      <c r="AU29" s="5" t="n">
        <f aca="false">+AR29</f>
        <v>0</v>
      </c>
      <c r="AV29" s="5" t="n">
        <f aca="false">+AU29</f>
        <v>0</v>
      </c>
      <c r="AW29" s="9"/>
      <c r="AX29" s="5" t="n">
        <f aca="false">+AU29</f>
        <v>0</v>
      </c>
      <c r="AY29" s="5" t="n">
        <f aca="false">+AX29</f>
        <v>0</v>
      </c>
      <c r="AZ29" s="9"/>
      <c r="BA29" s="5" t="n">
        <f aca="false">+AX29</f>
        <v>0</v>
      </c>
      <c r="BB29" s="5" t="n">
        <f aca="false">+BA29</f>
        <v>0</v>
      </c>
      <c r="BC29" s="9"/>
      <c r="BD29" s="5" t="n">
        <f aca="false">+BA29</f>
        <v>0</v>
      </c>
      <c r="BE29" s="5" t="n">
        <f aca="false">+BD29</f>
        <v>0</v>
      </c>
      <c r="BG29" s="5" t="n">
        <f aca="false">+BD29</f>
        <v>0</v>
      </c>
      <c r="BH29" s="5" t="n">
        <f aca="false">+BG29</f>
        <v>0</v>
      </c>
      <c r="BJ29" s="5" t="n">
        <f aca="false">+BG29</f>
        <v>0</v>
      </c>
      <c r="BK29" s="5" t="n">
        <f aca="false">+BJ29</f>
        <v>0</v>
      </c>
      <c r="BM29" s="5" t="n">
        <f aca="false">+BJ29</f>
        <v>0</v>
      </c>
      <c r="BN29" s="5" t="n">
        <f aca="false">+BM29</f>
        <v>0</v>
      </c>
      <c r="BP29" s="5" t="n">
        <f aca="false">+BM29</f>
        <v>0</v>
      </c>
      <c r="BQ29" s="5" t="n">
        <f aca="false">+BP29</f>
        <v>0</v>
      </c>
      <c r="BS29" s="5" t="n">
        <f aca="false">+BP29</f>
        <v>0</v>
      </c>
      <c r="BT29" s="5" t="n">
        <f aca="false">+BS29</f>
        <v>0</v>
      </c>
      <c r="BV29" s="5" t="n">
        <f aca="false">+BS29</f>
        <v>0</v>
      </c>
      <c r="BW29" s="5" t="n">
        <f aca="false">+BV29</f>
        <v>0</v>
      </c>
      <c r="BY29" s="5" t="n">
        <f aca="false">+BV29</f>
        <v>0</v>
      </c>
      <c r="BZ29" s="5" t="n">
        <f aca="false">+BY29</f>
        <v>0</v>
      </c>
      <c r="CB29" s="5" t="n">
        <f aca="false">+BY29</f>
        <v>0</v>
      </c>
      <c r="CC29" s="5" t="n">
        <f aca="false">+CB29</f>
        <v>0</v>
      </c>
      <c r="CE29" s="5" t="n">
        <f aca="false">+CB29</f>
        <v>0</v>
      </c>
      <c r="CF29" s="5" t="n">
        <f aca="false">+CE29</f>
        <v>0</v>
      </c>
      <c r="CH29" s="5" t="n">
        <f aca="false">+CE29</f>
        <v>0</v>
      </c>
      <c r="CI29" s="5" t="n">
        <f aca="false">+CH29</f>
        <v>0</v>
      </c>
      <c r="CK29" s="5" t="n">
        <f aca="false">+CH29</f>
        <v>0</v>
      </c>
      <c r="CL29" s="5" t="n">
        <f aca="false">+CK29</f>
        <v>0</v>
      </c>
      <c r="CN29" s="5" t="n">
        <f aca="false">+CK29</f>
        <v>0</v>
      </c>
      <c r="CO29" s="5" t="n">
        <f aca="false">+CN29</f>
        <v>0</v>
      </c>
      <c r="CQ29" s="5" t="n">
        <f aca="false">+CN29</f>
        <v>0</v>
      </c>
      <c r="CR29" s="5" t="n">
        <f aca="false">+CQ29</f>
        <v>0</v>
      </c>
      <c r="CT29" s="5" t="n">
        <f aca="false">+CQ29</f>
        <v>0</v>
      </c>
      <c r="CU29" s="5" t="n">
        <f aca="false">+CT29</f>
        <v>0</v>
      </c>
      <c r="CW29" s="5" t="n">
        <f aca="false">+CT29</f>
        <v>0</v>
      </c>
      <c r="CX29" s="5" t="n">
        <f aca="false">+CW29</f>
        <v>0</v>
      </c>
      <c r="CZ29" s="5" t="n">
        <f aca="false">K29+N29+Q29+T29+W29+Z29+AC29+AF29+AI29+AL29+AO29+AR29+AU29+AX29+BA29+BD29+BG29+BJ29+BM29+BP29+BS29+BV29+BY29+CB29+CE29+CH29+CK29+CN29+CQ29</f>
        <v>0</v>
      </c>
      <c r="DA29" s="5" t="n">
        <f aca="false">L29+O29+R29+U29+X29+AA29+AD29+AG29+AJ29+AM29+AP29+AS29+AV29+AY29+BB29+BE29+BH29+BK29+BN29+BQ29+BT29+BW29+BZ29+CC29+CF29+CI29+CL29+CO29+CR29</f>
        <v>0</v>
      </c>
    </row>
    <row r="32" customFormat="false" ht="12.75" hidden="false" customHeight="false" outlineLevel="0" collapsed="false">
      <c r="B32" s="22" t="s">
        <v>165</v>
      </c>
      <c r="C32" s="22" t="n">
        <v>3</v>
      </c>
      <c r="D32" s="22" t="n">
        <v>16</v>
      </c>
      <c r="E32" s="22" t="s">
        <v>166</v>
      </c>
      <c r="F32" s="22" t="s">
        <v>181</v>
      </c>
      <c r="G32" s="23" t="n">
        <v>27</v>
      </c>
      <c r="H32" s="22" t="s">
        <v>169</v>
      </c>
      <c r="I32" s="22" t="s">
        <v>182</v>
      </c>
      <c r="K32" s="5" t="n">
        <v>247</v>
      </c>
      <c r="L32" s="5" t="n">
        <f aca="false">+K32</f>
        <v>247</v>
      </c>
      <c r="N32" s="5" t="n">
        <f aca="false">+K32</f>
        <v>247</v>
      </c>
      <c r="O32" s="5" t="n">
        <f aca="false">+N32</f>
        <v>247</v>
      </c>
      <c r="Q32" s="5" t="n">
        <f aca="false">+N32</f>
        <v>247</v>
      </c>
      <c r="R32" s="5" t="n">
        <f aca="false">+Q32</f>
        <v>247</v>
      </c>
      <c r="T32" s="5" t="n">
        <f aca="false">+Q32</f>
        <v>247</v>
      </c>
      <c r="U32" s="5" t="n">
        <f aca="false">+T32</f>
        <v>247</v>
      </c>
      <c r="W32" s="5" t="n">
        <f aca="false">+T32</f>
        <v>247</v>
      </c>
      <c r="X32" s="5" t="n">
        <f aca="false">+W32</f>
        <v>247</v>
      </c>
      <c r="Z32" s="5" t="n">
        <f aca="false">+W32</f>
        <v>247</v>
      </c>
      <c r="AA32" s="5" t="n">
        <f aca="false">+Z32</f>
        <v>247</v>
      </c>
      <c r="AC32" s="5" t="n">
        <f aca="false">+Z32</f>
        <v>247</v>
      </c>
      <c r="AD32" s="5" t="n">
        <f aca="false">+AC32</f>
        <v>247</v>
      </c>
      <c r="AF32" s="5" t="n">
        <f aca="false">+AC32</f>
        <v>247</v>
      </c>
      <c r="AG32" s="5" t="n">
        <f aca="false">+AF32</f>
        <v>247</v>
      </c>
      <c r="AI32" s="5" t="n">
        <f aca="false">+AF32</f>
        <v>247</v>
      </c>
      <c r="AJ32" s="5" t="n">
        <f aca="false">+AI32</f>
        <v>247</v>
      </c>
      <c r="AL32" s="5" t="n">
        <f aca="false">+AI32</f>
        <v>247</v>
      </c>
      <c r="AM32" s="5" t="n">
        <f aca="false">+AL32</f>
        <v>247</v>
      </c>
      <c r="AO32" s="5" t="n">
        <f aca="false">+AL32</f>
        <v>247</v>
      </c>
      <c r="AP32" s="5" t="n">
        <f aca="false">+AO32</f>
        <v>247</v>
      </c>
      <c r="AR32" s="5" t="n">
        <f aca="false">+AO32</f>
        <v>247</v>
      </c>
      <c r="AS32" s="5" t="n">
        <f aca="false">+AR32</f>
        <v>247</v>
      </c>
      <c r="AU32" s="5" t="n">
        <f aca="false">+AR32</f>
        <v>247</v>
      </c>
      <c r="AV32" s="5" t="n">
        <f aca="false">+AU32</f>
        <v>247</v>
      </c>
      <c r="AX32" s="5" t="n">
        <f aca="false">+AU32</f>
        <v>247</v>
      </c>
      <c r="AY32" s="5" t="n">
        <f aca="false">+AX32</f>
        <v>247</v>
      </c>
      <c r="BA32" s="5" t="n">
        <f aca="false">+AX32</f>
        <v>247</v>
      </c>
      <c r="BB32" s="5" t="n">
        <f aca="false">+BA32</f>
        <v>247</v>
      </c>
      <c r="BD32" s="5" t="n">
        <f aca="false">+BA32</f>
        <v>247</v>
      </c>
      <c r="BE32" s="5" t="n">
        <f aca="false">+BD32</f>
        <v>247</v>
      </c>
      <c r="BG32" s="5" t="n">
        <f aca="false">+BD32</f>
        <v>247</v>
      </c>
      <c r="BH32" s="5" t="n">
        <f aca="false">+BG32</f>
        <v>247</v>
      </c>
      <c r="BJ32" s="5" t="n">
        <f aca="false">+BG32</f>
        <v>247</v>
      </c>
      <c r="BK32" s="5" t="n">
        <f aca="false">+BJ32</f>
        <v>247</v>
      </c>
      <c r="BM32" s="5" t="n">
        <f aca="false">+BJ32</f>
        <v>247</v>
      </c>
      <c r="BN32" s="5" t="n">
        <f aca="false">+BM32</f>
        <v>247</v>
      </c>
      <c r="BP32" s="5" t="n">
        <f aca="false">+BM32</f>
        <v>247</v>
      </c>
      <c r="BQ32" s="5" t="n">
        <f aca="false">+BP32</f>
        <v>247</v>
      </c>
      <c r="BS32" s="5" t="n">
        <f aca="false">+BP32</f>
        <v>247</v>
      </c>
      <c r="BT32" s="5" t="n">
        <f aca="false">+BS32</f>
        <v>247</v>
      </c>
      <c r="BV32" s="5" t="n">
        <f aca="false">+BS32</f>
        <v>247</v>
      </c>
      <c r="BW32" s="5" t="n">
        <f aca="false">+BV32</f>
        <v>247</v>
      </c>
      <c r="BY32" s="5" t="n">
        <f aca="false">+BV32</f>
        <v>247</v>
      </c>
      <c r="BZ32" s="5" t="n">
        <f aca="false">+BY32</f>
        <v>247</v>
      </c>
      <c r="CB32" s="5" t="n">
        <f aca="false">+BY32</f>
        <v>247</v>
      </c>
      <c r="CC32" s="5" t="n">
        <f aca="false">+CB32</f>
        <v>247</v>
      </c>
      <c r="CE32" s="5" t="n">
        <f aca="false">+CB32</f>
        <v>247</v>
      </c>
      <c r="CF32" s="5" t="n">
        <f aca="false">+CE32</f>
        <v>247</v>
      </c>
      <c r="CH32" s="5" t="n">
        <f aca="false">+CE32</f>
        <v>247</v>
      </c>
      <c r="CI32" s="5" t="n">
        <f aca="false">+CH32</f>
        <v>247</v>
      </c>
      <c r="CK32" s="5" t="n">
        <f aca="false">+CH32</f>
        <v>247</v>
      </c>
      <c r="CL32" s="5" t="n">
        <f aca="false">+CK32</f>
        <v>247</v>
      </c>
      <c r="CN32" s="5" t="n">
        <f aca="false">+CK32</f>
        <v>247</v>
      </c>
      <c r="CO32" s="5" t="n">
        <f aca="false">+CN32</f>
        <v>247</v>
      </c>
      <c r="CQ32" s="5" t="n">
        <f aca="false">+CN32</f>
        <v>247</v>
      </c>
      <c r="CR32" s="5" t="n">
        <f aca="false">+CQ32</f>
        <v>247</v>
      </c>
      <c r="CT32" s="5" t="n">
        <f aca="false">+CQ32</f>
        <v>247</v>
      </c>
      <c r="CU32" s="5" t="n">
        <f aca="false">+CT32</f>
        <v>247</v>
      </c>
      <c r="CW32" s="5" t="n">
        <f aca="false">+CT32</f>
        <v>247</v>
      </c>
      <c r="CX32" s="5" t="n">
        <f aca="false">+CW32</f>
        <v>247</v>
      </c>
      <c r="CZ32" s="5" t="n">
        <f aca="false">K32+N32+Q32+T32+W32+Z32+AC32+AF32+AI32+AL32+AO32+AR32+AU32+AX32+BA32+BD32+BG32+BJ32+BM32+BP32+BS32+BV32+BY32+CB32+CE32+CH32+CK32+CN32+CQ32+CT32+CW32</f>
        <v>7657</v>
      </c>
      <c r="DA32" s="5" t="n">
        <f aca="false">L32+O32+R32+U32+X32+AA32+AD32+AG32+AJ32+AM32+AP32+AS32+AV32+AY32+BB32+BE32+BH32+BK32+BN32+BQ32+BT32+BW32+BZ32+CC32+CF32+CI32+CL32+CO32+CR32+CU32+CX32</f>
        <v>7657</v>
      </c>
    </row>
    <row r="33" customFormat="false" ht="12.75" hidden="false" customHeight="false" outlineLevel="0" collapsed="false">
      <c r="B33" s="22" t="s">
        <v>165</v>
      </c>
      <c r="C33" s="22" t="n">
        <v>3</v>
      </c>
      <c r="D33" s="22" t="n">
        <v>16</v>
      </c>
      <c r="E33" s="22" t="s">
        <v>166</v>
      </c>
      <c r="F33" s="22" t="s">
        <v>181</v>
      </c>
      <c r="G33" s="23" t="n">
        <v>27</v>
      </c>
      <c r="H33" s="22" t="s">
        <v>169</v>
      </c>
      <c r="I33" s="22" t="s">
        <v>182</v>
      </c>
      <c r="K33" s="5" t="n">
        <v>3227</v>
      </c>
      <c r="L33" s="5" t="n">
        <f aca="false">+K33</f>
        <v>3227</v>
      </c>
      <c r="N33" s="5" t="n">
        <v>0</v>
      </c>
      <c r="O33" s="5" t="n">
        <f aca="false">+N33</f>
        <v>0</v>
      </c>
      <c r="Q33" s="5" t="n">
        <f aca="false">+N33</f>
        <v>0</v>
      </c>
      <c r="R33" s="5" t="n">
        <f aca="false">+Q33</f>
        <v>0</v>
      </c>
      <c r="T33" s="5" t="n">
        <f aca="false">+Q33</f>
        <v>0</v>
      </c>
      <c r="U33" s="5" t="n">
        <f aca="false">+T33</f>
        <v>0</v>
      </c>
      <c r="W33" s="5" t="n">
        <f aca="false">+T33</f>
        <v>0</v>
      </c>
      <c r="X33" s="5" t="n">
        <f aca="false">+W33</f>
        <v>0</v>
      </c>
      <c r="Z33" s="5" t="n">
        <f aca="false">+W33</f>
        <v>0</v>
      </c>
      <c r="AA33" s="5" t="n">
        <f aca="false">+Z33</f>
        <v>0</v>
      </c>
      <c r="AC33" s="5" t="n">
        <f aca="false">+Z33</f>
        <v>0</v>
      </c>
      <c r="AD33" s="5" t="n">
        <f aca="false">+AC33</f>
        <v>0</v>
      </c>
      <c r="AF33" s="5" t="n">
        <f aca="false">+AC33</f>
        <v>0</v>
      </c>
      <c r="AG33" s="5" t="n">
        <f aca="false">+AF33</f>
        <v>0</v>
      </c>
      <c r="AI33" s="5" t="n">
        <f aca="false">+AF33</f>
        <v>0</v>
      </c>
      <c r="AJ33" s="5" t="n">
        <f aca="false">+AI33</f>
        <v>0</v>
      </c>
      <c r="AL33" s="5" t="n">
        <f aca="false">+AI33</f>
        <v>0</v>
      </c>
      <c r="AM33" s="5" t="n">
        <f aca="false">+AL33</f>
        <v>0</v>
      </c>
      <c r="AO33" s="5" t="n">
        <f aca="false">+AL33</f>
        <v>0</v>
      </c>
      <c r="AP33" s="5" t="n">
        <f aca="false">+AO33</f>
        <v>0</v>
      </c>
      <c r="AR33" s="5" t="n">
        <f aca="false">+AO33</f>
        <v>0</v>
      </c>
      <c r="AS33" s="5" t="n">
        <f aca="false">+AR33</f>
        <v>0</v>
      </c>
      <c r="AU33" s="5" t="n">
        <f aca="false">+AR33</f>
        <v>0</v>
      </c>
      <c r="AV33" s="5" t="n">
        <f aca="false">+AU33</f>
        <v>0</v>
      </c>
      <c r="AX33" s="5" t="n">
        <f aca="false">+AU33</f>
        <v>0</v>
      </c>
      <c r="AY33" s="5" t="n">
        <f aca="false">+AX33</f>
        <v>0</v>
      </c>
      <c r="BA33" s="5" t="n">
        <f aca="false">+AX33</f>
        <v>0</v>
      </c>
      <c r="BB33" s="5" t="n">
        <f aca="false">+BA33</f>
        <v>0</v>
      </c>
      <c r="BD33" s="5" t="n">
        <f aca="false">+BA33</f>
        <v>0</v>
      </c>
      <c r="BE33" s="5" t="n">
        <f aca="false">+BD33</f>
        <v>0</v>
      </c>
      <c r="BG33" s="5" t="n">
        <f aca="false">+BD33</f>
        <v>0</v>
      </c>
      <c r="BH33" s="5" t="n">
        <f aca="false">+BG33</f>
        <v>0</v>
      </c>
      <c r="BJ33" s="5" t="n">
        <f aca="false">+BG33</f>
        <v>0</v>
      </c>
      <c r="BK33" s="5" t="n">
        <f aca="false">+BJ33</f>
        <v>0</v>
      </c>
      <c r="BM33" s="5" t="n">
        <f aca="false">+BJ33</f>
        <v>0</v>
      </c>
      <c r="BN33" s="5" t="n">
        <f aca="false">+BM33</f>
        <v>0</v>
      </c>
      <c r="BP33" s="5" t="n">
        <f aca="false">+BM33</f>
        <v>0</v>
      </c>
      <c r="BQ33" s="5" t="n">
        <f aca="false">+BP33</f>
        <v>0</v>
      </c>
      <c r="BS33" s="5" t="n">
        <f aca="false">+BP33</f>
        <v>0</v>
      </c>
      <c r="BT33" s="5" t="n">
        <f aca="false">+BS33</f>
        <v>0</v>
      </c>
      <c r="BV33" s="5" t="n">
        <f aca="false">+BS33</f>
        <v>0</v>
      </c>
      <c r="BW33" s="5" t="n">
        <f aca="false">+BV33</f>
        <v>0</v>
      </c>
      <c r="BY33" s="5" t="n">
        <f aca="false">+BV33</f>
        <v>0</v>
      </c>
      <c r="BZ33" s="5" t="n">
        <f aca="false">+BY33</f>
        <v>0</v>
      </c>
      <c r="CB33" s="5" t="n">
        <f aca="false">+BY33</f>
        <v>0</v>
      </c>
      <c r="CC33" s="5" t="n">
        <f aca="false">+CB33</f>
        <v>0</v>
      </c>
      <c r="CE33" s="5" t="n">
        <f aca="false">+CB33</f>
        <v>0</v>
      </c>
      <c r="CF33" s="5" t="n">
        <f aca="false">+CE33</f>
        <v>0</v>
      </c>
      <c r="CH33" s="5" t="n">
        <f aca="false">+CE33</f>
        <v>0</v>
      </c>
      <c r="CI33" s="5" t="n">
        <f aca="false">+CH33</f>
        <v>0</v>
      </c>
      <c r="CK33" s="5" t="n">
        <f aca="false">+CH33</f>
        <v>0</v>
      </c>
      <c r="CL33" s="5" t="n">
        <f aca="false">+CK33</f>
        <v>0</v>
      </c>
      <c r="CN33" s="5" t="n">
        <f aca="false">+CK33</f>
        <v>0</v>
      </c>
      <c r="CO33" s="5" t="n">
        <f aca="false">+CN33</f>
        <v>0</v>
      </c>
      <c r="CQ33" s="5" t="n">
        <f aca="false">+CN33</f>
        <v>0</v>
      </c>
      <c r="CR33" s="5" t="n">
        <f aca="false">+CQ33</f>
        <v>0</v>
      </c>
      <c r="CT33" s="5" t="n">
        <f aca="false">+CQ33</f>
        <v>0</v>
      </c>
      <c r="CU33" s="5" t="n">
        <f aca="false">+CT33</f>
        <v>0</v>
      </c>
      <c r="CW33" s="5" t="n">
        <f aca="false">+CT33</f>
        <v>0</v>
      </c>
      <c r="CX33" s="5" t="n">
        <f aca="false">+CW33</f>
        <v>0</v>
      </c>
      <c r="CZ33" s="5" t="n">
        <f aca="false">K33+N33+Q33+T33+W33+Z33+AC33+AF33+AI33+AL33+AO33+AR33+AU33+AX33+BA33+BD33+BG33+BJ33+BM33+BP33+BS33+BV33+BY33+CB33+CE33+CH33+CK33+CN33+CQ33+CT33+CW33</f>
        <v>3227</v>
      </c>
      <c r="DA33" s="5" t="n">
        <f aca="false">L33+O33+R33+U33+X33+AA33+AD33+AG33+AJ33+AM33+AP33+AS33+AV33+AY33+BB33+BE33+BH33+BK33+BN33+BQ33+BT33+BW33+BZ33+CC33+CF33+CI33+CL33+CO33+CR33+CU33+CX33</f>
        <v>3227</v>
      </c>
    </row>
    <row r="34" customFormat="false" ht="12.75" hidden="false" customHeight="false" outlineLevel="0" collapsed="false">
      <c r="K34" s="22" t="s">
        <v>183</v>
      </c>
    </row>
    <row r="35" customFormat="false" ht="12.75" hidden="false" customHeight="false" outlineLevel="0" collapsed="false">
      <c r="B35" s="22" t="s">
        <v>165</v>
      </c>
      <c r="C35" s="22" t="n">
        <v>3</v>
      </c>
      <c r="D35" s="22" t="n">
        <v>16</v>
      </c>
      <c r="E35" s="22" t="s">
        <v>166</v>
      </c>
      <c r="F35" s="22" t="s">
        <v>181</v>
      </c>
      <c r="G35" s="23" t="n">
        <v>27</v>
      </c>
      <c r="H35" s="22" t="s">
        <v>169</v>
      </c>
      <c r="I35" s="22" t="s">
        <v>182</v>
      </c>
      <c r="K35" s="5" t="n">
        <v>206</v>
      </c>
      <c r="L35" s="5" t="n">
        <f aca="false">+K35</f>
        <v>206</v>
      </c>
      <c r="N35" s="5" t="n">
        <v>206</v>
      </c>
      <c r="O35" s="5" t="n">
        <f aca="false">+N35</f>
        <v>206</v>
      </c>
      <c r="Q35" s="5" t="n">
        <v>100</v>
      </c>
      <c r="R35" s="5" t="n">
        <f aca="false">+Q35</f>
        <v>100</v>
      </c>
      <c r="T35" s="5" t="n">
        <v>52</v>
      </c>
      <c r="U35" s="5" t="n">
        <f aca="false">+T35</f>
        <v>52</v>
      </c>
      <c r="W35" s="5" t="n">
        <v>122</v>
      </c>
      <c r="X35" s="5" t="n">
        <f aca="false">+W35</f>
        <v>122</v>
      </c>
      <c r="Z35" s="5" t="n">
        <v>206</v>
      </c>
      <c r="AA35" s="5" t="n">
        <f aca="false">+Z35</f>
        <v>206</v>
      </c>
      <c r="AC35" s="5" t="n">
        <f aca="false">+Z35</f>
        <v>206</v>
      </c>
      <c r="AD35" s="5" t="n">
        <f aca="false">+AC35</f>
        <v>206</v>
      </c>
      <c r="AF35" s="5" t="n">
        <f aca="false">+AC35</f>
        <v>206</v>
      </c>
      <c r="AG35" s="5" t="n">
        <f aca="false">+AF35</f>
        <v>206</v>
      </c>
      <c r="AI35" s="5" t="n">
        <f aca="false">+AF35</f>
        <v>206</v>
      </c>
      <c r="AJ35" s="5" t="n">
        <f aca="false">+AI35</f>
        <v>206</v>
      </c>
      <c r="AL35" s="5" t="n">
        <v>100</v>
      </c>
      <c r="AM35" s="5" t="n">
        <f aca="false">+AL35</f>
        <v>100</v>
      </c>
      <c r="AO35" s="5" t="n">
        <v>52</v>
      </c>
      <c r="AP35" s="5" t="n">
        <f aca="false">+AO35</f>
        <v>52</v>
      </c>
      <c r="AR35" s="5" t="n">
        <v>122</v>
      </c>
      <c r="AS35" s="5" t="n">
        <f aca="false">+AR35</f>
        <v>122</v>
      </c>
      <c r="AU35" s="5" t="n">
        <v>206</v>
      </c>
      <c r="AV35" s="5" t="n">
        <f aca="false">+AU35</f>
        <v>206</v>
      </c>
      <c r="AX35" s="5" t="n">
        <f aca="false">+AU35</f>
        <v>206</v>
      </c>
      <c r="AY35" s="5" t="n">
        <f aca="false">+AX35</f>
        <v>206</v>
      </c>
      <c r="BA35" s="5" t="n">
        <f aca="false">+AX35</f>
        <v>206</v>
      </c>
      <c r="BB35" s="5" t="n">
        <f aca="false">+BA35</f>
        <v>206</v>
      </c>
      <c r="BD35" s="5" t="n">
        <f aca="false">+BA35</f>
        <v>206</v>
      </c>
      <c r="BE35" s="5" t="n">
        <f aca="false">+BD35</f>
        <v>206</v>
      </c>
      <c r="BG35" s="5" t="n">
        <v>100</v>
      </c>
      <c r="BH35" s="5" t="n">
        <f aca="false">+BG35</f>
        <v>100</v>
      </c>
      <c r="BJ35" s="5" t="n">
        <v>52</v>
      </c>
      <c r="BK35" s="5" t="n">
        <f aca="false">+BJ35</f>
        <v>52</v>
      </c>
      <c r="BM35" s="5" t="n">
        <v>122</v>
      </c>
      <c r="BN35" s="5" t="n">
        <f aca="false">+BM35</f>
        <v>122</v>
      </c>
      <c r="BP35" s="5" t="n">
        <v>206</v>
      </c>
      <c r="BQ35" s="5" t="n">
        <f aca="false">+BP35</f>
        <v>206</v>
      </c>
      <c r="BS35" s="5" t="n">
        <f aca="false">+BP35</f>
        <v>206</v>
      </c>
      <c r="BT35" s="5" t="n">
        <f aca="false">+BS35</f>
        <v>206</v>
      </c>
      <c r="BV35" s="5" t="n">
        <f aca="false">+BS35</f>
        <v>206</v>
      </c>
      <c r="BW35" s="5" t="n">
        <f aca="false">+BV35</f>
        <v>206</v>
      </c>
      <c r="BY35" s="5" t="n">
        <f aca="false">+BV35</f>
        <v>206</v>
      </c>
      <c r="BZ35" s="5" t="n">
        <f aca="false">+BY35</f>
        <v>206</v>
      </c>
      <c r="CB35" s="5" t="n">
        <v>100</v>
      </c>
      <c r="CC35" s="5" t="n">
        <f aca="false">+CB35</f>
        <v>100</v>
      </c>
      <c r="CE35" s="5" t="n">
        <v>52</v>
      </c>
      <c r="CF35" s="5" t="n">
        <f aca="false">+CE35</f>
        <v>52</v>
      </c>
      <c r="CH35" s="5" t="n">
        <v>122</v>
      </c>
      <c r="CI35" s="5" t="n">
        <f aca="false">+CH35</f>
        <v>122</v>
      </c>
      <c r="CK35" s="5" t="n">
        <v>206</v>
      </c>
      <c r="CL35" s="5" t="n">
        <f aca="false">+CK35</f>
        <v>206</v>
      </c>
      <c r="CN35" s="5" t="n">
        <f aca="false">+CK35</f>
        <v>206</v>
      </c>
      <c r="CO35" s="5" t="n">
        <f aca="false">+CN35</f>
        <v>206</v>
      </c>
      <c r="CQ35" s="5" t="n">
        <f aca="false">+CN35</f>
        <v>206</v>
      </c>
      <c r="CR35" s="5" t="n">
        <f aca="false">+CQ35</f>
        <v>206</v>
      </c>
      <c r="CT35" s="5" t="n">
        <f aca="false">+CQ35</f>
        <v>206</v>
      </c>
      <c r="CU35" s="5" t="n">
        <f aca="false">+CT35</f>
        <v>206</v>
      </c>
      <c r="CW35" s="5" t="n">
        <v>100</v>
      </c>
      <c r="CX35" s="5" t="n">
        <f aca="false">+CW35</f>
        <v>100</v>
      </c>
      <c r="CZ35" s="5" t="n">
        <f aca="false">K35+N35+Q35+T35+W35+Z35+AC35+AF35+AI35+AL35+AO35+AR35+AU35+AX35+BA35+BD35+BG35+BJ35+BM35+BP35+BS35+BV35+BY35+CB35+CE35+CH35+CK35+CN35+CQ35+CT35+CW35</f>
        <v>4904</v>
      </c>
      <c r="DA35" s="5" t="n">
        <f aca="false">L35+O35+R35+U35+X35+AA35+AD35+AG35+AJ35+AM35+AP35+AS35+AV35+AY35+BB35+BE35+BH35+BK35+BN35+BQ35+BT35+BW35+BZ35+CC35+CF35+CI35+CL35+CO35+CR35+CU35+CX35</f>
        <v>4904</v>
      </c>
    </row>
    <row r="36" customFormat="false" ht="12.75" hidden="false" customHeight="false" outlineLevel="0" collapsed="false">
      <c r="B36" s="22" t="s">
        <v>165</v>
      </c>
      <c r="C36" s="22" t="n">
        <v>3</v>
      </c>
      <c r="D36" s="22" t="n">
        <v>16</v>
      </c>
      <c r="E36" s="22" t="s">
        <v>166</v>
      </c>
      <c r="F36" s="22" t="s">
        <v>181</v>
      </c>
      <c r="G36" s="23" t="n">
        <v>27</v>
      </c>
      <c r="H36" s="22" t="s">
        <v>171</v>
      </c>
      <c r="I36" s="22" t="s">
        <v>182</v>
      </c>
      <c r="L36" s="5" t="n">
        <f aca="false">+K36</f>
        <v>0</v>
      </c>
      <c r="N36" s="5" t="n">
        <f aca="false">+K36</f>
        <v>0</v>
      </c>
      <c r="O36" s="5" t="n">
        <f aca="false">+N36</f>
        <v>0</v>
      </c>
      <c r="Q36" s="5" t="n">
        <f aca="false">+N36</f>
        <v>0</v>
      </c>
      <c r="R36" s="5" t="n">
        <f aca="false">+Q36</f>
        <v>0</v>
      </c>
      <c r="T36" s="5" t="n">
        <f aca="false">+Q36</f>
        <v>0</v>
      </c>
      <c r="U36" s="5" t="n">
        <f aca="false">+T36</f>
        <v>0</v>
      </c>
      <c r="W36" s="5" t="n">
        <f aca="false">+T36</f>
        <v>0</v>
      </c>
      <c r="X36" s="5" t="n">
        <f aca="false">+W36</f>
        <v>0</v>
      </c>
      <c r="Z36" s="5" t="n">
        <f aca="false">+W36</f>
        <v>0</v>
      </c>
      <c r="AA36" s="5" t="n">
        <f aca="false">+Z36</f>
        <v>0</v>
      </c>
      <c r="AC36" s="5" t="n">
        <f aca="false">+Z36</f>
        <v>0</v>
      </c>
      <c r="AD36" s="5" t="n">
        <f aca="false">+AC36</f>
        <v>0</v>
      </c>
      <c r="AF36" s="5" t="n">
        <f aca="false">+AC36</f>
        <v>0</v>
      </c>
      <c r="AG36" s="5" t="n">
        <f aca="false">+AF36</f>
        <v>0</v>
      </c>
      <c r="AI36" s="5" t="n">
        <f aca="false">+AF36</f>
        <v>0</v>
      </c>
      <c r="AJ36" s="5" t="n">
        <f aca="false">+AI36</f>
        <v>0</v>
      </c>
      <c r="AL36" s="5" t="n">
        <f aca="false">+AI36</f>
        <v>0</v>
      </c>
      <c r="AM36" s="5" t="n">
        <f aca="false">+AL36</f>
        <v>0</v>
      </c>
      <c r="AO36" s="5" t="n">
        <f aca="false">+AL36</f>
        <v>0</v>
      </c>
      <c r="AP36" s="5" t="n">
        <f aca="false">+AO36</f>
        <v>0</v>
      </c>
      <c r="AR36" s="5" t="n">
        <f aca="false">+AO36</f>
        <v>0</v>
      </c>
      <c r="AS36" s="5" t="n">
        <f aca="false">+AR36</f>
        <v>0</v>
      </c>
      <c r="AU36" s="5" t="n">
        <f aca="false">+AR36</f>
        <v>0</v>
      </c>
      <c r="AV36" s="5" t="n">
        <f aca="false">+AU36</f>
        <v>0</v>
      </c>
      <c r="AX36" s="5" t="n">
        <f aca="false">+AU36</f>
        <v>0</v>
      </c>
      <c r="AY36" s="5" t="n">
        <f aca="false">+AX36</f>
        <v>0</v>
      </c>
      <c r="BA36" s="5" t="n">
        <f aca="false">+AX36</f>
        <v>0</v>
      </c>
      <c r="BB36" s="5" t="n">
        <f aca="false">+BA36</f>
        <v>0</v>
      </c>
      <c r="BD36" s="5" t="n">
        <f aca="false">+BA36</f>
        <v>0</v>
      </c>
      <c r="BE36" s="5" t="n">
        <f aca="false">+BD36</f>
        <v>0</v>
      </c>
      <c r="BG36" s="5" t="n">
        <f aca="false">+BD36</f>
        <v>0</v>
      </c>
      <c r="BH36" s="5" t="n">
        <f aca="false">+BG36</f>
        <v>0</v>
      </c>
      <c r="BJ36" s="5" t="n">
        <f aca="false">+BG36</f>
        <v>0</v>
      </c>
      <c r="BK36" s="5" t="n">
        <f aca="false">+BJ36</f>
        <v>0</v>
      </c>
      <c r="BM36" s="5" t="n">
        <f aca="false">+BJ36</f>
        <v>0</v>
      </c>
      <c r="BN36" s="5" t="n">
        <f aca="false">+BM36</f>
        <v>0</v>
      </c>
      <c r="BP36" s="5" t="n">
        <f aca="false">+BM36</f>
        <v>0</v>
      </c>
      <c r="BQ36" s="5" t="n">
        <f aca="false">+BP36</f>
        <v>0</v>
      </c>
      <c r="BS36" s="5" t="n">
        <f aca="false">+BP36</f>
        <v>0</v>
      </c>
      <c r="BT36" s="5" t="n">
        <f aca="false">+BS36</f>
        <v>0</v>
      </c>
      <c r="BV36" s="5" t="n">
        <f aca="false">+BS36</f>
        <v>0</v>
      </c>
      <c r="BW36" s="5" t="n">
        <f aca="false">+BV36</f>
        <v>0</v>
      </c>
      <c r="BY36" s="5" t="n">
        <f aca="false">+BV36</f>
        <v>0</v>
      </c>
      <c r="BZ36" s="5" t="n">
        <f aca="false">+BY36</f>
        <v>0</v>
      </c>
      <c r="CB36" s="5" t="n">
        <f aca="false">+BY36</f>
        <v>0</v>
      </c>
      <c r="CC36" s="5" t="n">
        <f aca="false">+CB36</f>
        <v>0</v>
      </c>
      <c r="CE36" s="5" t="n">
        <f aca="false">+CB36</f>
        <v>0</v>
      </c>
      <c r="CF36" s="5" t="n">
        <f aca="false">+CE36</f>
        <v>0</v>
      </c>
      <c r="CH36" s="5" t="n">
        <f aca="false">+CE36</f>
        <v>0</v>
      </c>
      <c r="CI36" s="5" t="n">
        <f aca="false">+CH36</f>
        <v>0</v>
      </c>
      <c r="CK36" s="5" t="n">
        <f aca="false">+CH36</f>
        <v>0</v>
      </c>
      <c r="CL36" s="5" t="n">
        <f aca="false">+CK36</f>
        <v>0</v>
      </c>
      <c r="CN36" s="5" t="n">
        <f aca="false">+CK36</f>
        <v>0</v>
      </c>
      <c r="CO36" s="5" t="n">
        <f aca="false">+CN36</f>
        <v>0</v>
      </c>
      <c r="CQ36" s="5" t="n">
        <f aca="false">+CN36</f>
        <v>0</v>
      </c>
      <c r="CR36" s="5" t="n">
        <f aca="false">+CQ36</f>
        <v>0</v>
      </c>
      <c r="CT36" s="5" t="n">
        <f aca="false">+CQ36</f>
        <v>0</v>
      </c>
      <c r="CU36" s="5" t="n">
        <f aca="false">+CT36</f>
        <v>0</v>
      </c>
      <c r="CW36" s="5" t="n">
        <f aca="false">+CT36</f>
        <v>0</v>
      </c>
      <c r="CX36" s="5" t="n">
        <f aca="false">+CW36</f>
        <v>0</v>
      </c>
      <c r="CZ36" s="5" t="n">
        <f aca="false">K36+N36+Q36+T36+W36+Z36+AC36+AF36+AI36+AL36+AO36+AR36+AU36+AX36+BA36+BD36+BG36+BJ36+BM36+BP36+BS36+BV36+BY36+CB36+CE36+CH36+CK36+CN36+CQ36+CT36+CW36</f>
        <v>0</v>
      </c>
      <c r="DA36" s="5" t="n">
        <f aca="false">L36+O36+R36+U36+X36+AA36+AD36+AG36+AJ36+AM36+AP36+AS36+AV36+AY36+BB36+BE36+BH36+BK36+BN36+BQ36+BT36+BW36+BZ36+CC36+CF36+CI36+CL36+CO36+CR36+CU36+CX36</f>
        <v>0</v>
      </c>
    </row>
    <row r="37" customFormat="false" ht="12.75" hidden="false" customHeight="false" outlineLevel="0" collapsed="false">
      <c r="K37" s="22" t="s">
        <v>184</v>
      </c>
    </row>
    <row r="38" customFormat="false" ht="12.75" hidden="false" customHeight="false" outlineLevel="0" collapsed="false">
      <c r="K38" s="9"/>
      <c r="M38" s="9"/>
      <c r="P38" s="9"/>
      <c r="S38" s="9"/>
      <c r="V38" s="9"/>
      <c r="Y38" s="9"/>
      <c r="AB38" s="9"/>
      <c r="AE38" s="9"/>
      <c r="AH38" s="9"/>
      <c r="AK38" s="9"/>
    </row>
    <row r="40" customFormat="false" ht="12.75" hidden="false" customHeight="false" outlineLevel="0" collapsed="false">
      <c r="B40" s="22" t="s">
        <v>165</v>
      </c>
      <c r="C40" s="22" t="n">
        <v>3</v>
      </c>
      <c r="D40" s="22" t="n">
        <v>17</v>
      </c>
      <c r="E40" s="22" t="s">
        <v>166</v>
      </c>
      <c r="F40" s="22" t="s">
        <v>181</v>
      </c>
      <c r="G40" s="23" t="n">
        <v>27</v>
      </c>
      <c r="H40" s="22" t="s">
        <v>169</v>
      </c>
      <c r="I40" s="22" t="s">
        <v>182</v>
      </c>
      <c r="K40" s="5" t="n">
        <v>148</v>
      </c>
      <c r="L40" s="5" t="n">
        <f aca="false">+K40</f>
        <v>148</v>
      </c>
      <c r="N40" s="5" t="n">
        <f aca="false">+K40</f>
        <v>148</v>
      </c>
      <c r="O40" s="5" t="n">
        <f aca="false">+N40</f>
        <v>148</v>
      </c>
      <c r="Q40" s="5" t="n">
        <f aca="false">+N40</f>
        <v>148</v>
      </c>
      <c r="R40" s="5" t="n">
        <f aca="false">+Q40</f>
        <v>148</v>
      </c>
      <c r="T40" s="5" t="n">
        <f aca="false">+Q40</f>
        <v>148</v>
      </c>
      <c r="U40" s="5" t="n">
        <f aca="false">+T40</f>
        <v>148</v>
      </c>
      <c r="W40" s="5" t="n">
        <f aca="false">+T40</f>
        <v>148</v>
      </c>
      <c r="X40" s="5" t="n">
        <f aca="false">+W40</f>
        <v>148</v>
      </c>
      <c r="Z40" s="5" t="n">
        <f aca="false">+W40</f>
        <v>148</v>
      </c>
      <c r="AA40" s="5" t="n">
        <f aca="false">+Z40</f>
        <v>148</v>
      </c>
      <c r="AC40" s="5" t="n">
        <f aca="false">+Z40</f>
        <v>148</v>
      </c>
      <c r="AD40" s="5" t="n">
        <f aca="false">+AC40</f>
        <v>148</v>
      </c>
      <c r="AF40" s="5" t="n">
        <f aca="false">+AC40</f>
        <v>148</v>
      </c>
      <c r="AG40" s="5" t="n">
        <f aca="false">+AF40</f>
        <v>148</v>
      </c>
      <c r="AI40" s="5" t="n">
        <f aca="false">+AF40</f>
        <v>148</v>
      </c>
      <c r="AJ40" s="5" t="n">
        <f aca="false">+AI40</f>
        <v>148</v>
      </c>
      <c r="AL40" s="5" t="n">
        <f aca="false">+AI40</f>
        <v>148</v>
      </c>
      <c r="AM40" s="5" t="n">
        <f aca="false">+AL40</f>
        <v>148</v>
      </c>
      <c r="AO40" s="5" t="n">
        <f aca="false">+AL40</f>
        <v>148</v>
      </c>
      <c r="AP40" s="5" t="n">
        <f aca="false">+AO40</f>
        <v>148</v>
      </c>
      <c r="AR40" s="5" t="n">
        <f aca="false">+AO40</f>
        <v>148</v>
      </c>
      <c r="AS40" s="5" t="n">
        <f aca="false">+AR40</f>
        <v>148</v>
      </c>
      <c r="AU40" s="5" t="n">
        <f aca="false">+AR40</f>
        <v>148</v>
      </c>
      <c r="AV40" s="5" t="n">
        <f aca="false">+AU40</f>
        <v>148</v>
      </c>
      <c r="AX40" s="5" t="n">
        <f aca="false">+AU40</f>
        <v>148</v>
      </c>
      <c r="AY40" s="5" t="n">
        <f aca="false">+AX40</f>
        <v>148</v>
      </c>
      <c r="BA40" s="5" t="n">
        <f aca="false">+AX40</f>
        <v>148</v>
      </c>
      <c r="BB40" s="5" t="n">
        <f aca="false">+BA40</f>
        <v>148</v>
      </c>
      <c r="BD40" s="5" t="n">
        <f aca="false">+BA40</f>
        <v>148</v>
      </c>
      <c r="BE40" s="5" t="n">
        <f aca="false">+BD40</f>
        <v>148</v>
      </c>
      <c r="BG40" s="5" t="n">
        <f aca="false">+BD40</f>
        <v>148</v>
      </c>
      <c r="BH40" s="5" t="n">
        <f aca="false">+BG40</f>
        <v>148</v>
      </c>
      <c r="BJ40" s="5" t="n">
        <f aca="false">+BG40</f>
        <v>148</v>
      </c>
      <c r="BK40" s="5" t="n">
        <f aca="false">+BJ40</f>
        <v>148</v>
      </c>
      <c r="BM40" s="5" t="n">
        <f aca="false">+BJ40</f>
        <v>148</v>
      </c>
      <c r="BN40" s="5" t="n">
        <f aca="false">+BM40</f>
        <v>148</v>
      </c>
      <c r="BP40" s="5" t="n">
        <f aca="false">+BM40</f>
        <v>148</v>
      </c>
      <c r="BQ40" s="5" t="n">
        <f aca="false">+BP40</f>
        <v>148</v>
      </c>
      <c r="BS40" s="5" t="n">
        <f aca="false">+BP40</f>
        <v>148</v>
      </c>
      <c r="BT40" s="5" t="n">
        <f aca="false">+BS40</f>
        <v>148</v>
      </c>
      <c r="BV40" s="5" t="n">
        <f aca="false">+BS40</f>
        <v>148</v>
      </c>
      <c r="BW40" s="5" t="n">
        <f aca="false">+BV40</f>
        <v>148</v>
      </c>
      <c r="BY40" s="5" t="n">
        <f aca="false">+BV40</f>
        <v>148</v>
      </c>
      <c r="BZ40" s="5" t="n">
        <f aca="false">+BY40</f>
        <v>148</v>
      </c>
      <c r="CB40" s="5" t="n">
        <f aca="false">+BY40</f>
        <v>148</v>
      </c>
      <c r="CC40" s="5" t="n">
        <f aca="false">+CB40</f>
        <v>148</v>
      </c>
      <c r="CE40" s="5" t="n">
        <f aca="false">+CB40</f>
        <v>148</v>
      </c>
      <c r="CF40" s="5" t="n">
        <f aca="false">+CE40</f>
        <v>148</v>
      </c>
      <c r="CH40" s="5" t="n">
        <f aca="false">+CE40</f>
        <v>148</v>
      </c>
      <c r="CI40" s="5" t="n">
        <f aca="false">+CH40</f>
        <v>148</v>
      </c>
      <c r="CK40" s="5" t="n">
        <f aca="false">+CH40</f>
        <v>148</v>
      </c>
      <c r="CL40" s="5" t="n">
        <f aca="false">+CK40</f>
        <v>148</v>
      </c>
      <c r="CN40" s="5" t="n">
        <f aca="false">+CK40</f>
        <v>148</v>
      </c>
      <c r="CO40" s="5" t="n">
        <f aca="false">+CN40</f>
        <v>148</v>
      </c>
      <c r="CQ40" s="5" t="n">
        <f aca="false">+CN40</f>
        <v>148</v>
      </c>
      <c r="CR40" s="5" t="n">
        <f aca="false">+CQ40</f>
        <v>148</v>
      </c>
      <c r="CT40" s="5" t="n">
        <f aca="false">+CQ40</f>
        <v>148</v>
      </c>
      <c r="CU40" s="5" t="n">
        <f aca="false">+CT40</f>
        <v>148</v>
      </c>
      <c r="CW40" s="5" t="n">
        <f aca="false">+CT40</f>
        <v>148</v>
      </c>
      <c r="CX40" s="5" t="n">
        <f aca="false">+CW40</f>
        <v>148</v>
      </c>
      <c r="CZ40" s="5" t="n">
        <f aca="false">K40+N40+Q40+T40+W40+Z40+AC40+AF40+AI40+AL40+AO40+AR40+AU40+AX40+BA40+BD40+BG40+BJ40+BM40+BP40+BS40+BV40+BY40+CB40+CE40+CH40+CK40+CN40+CQ40+CT40+CW40</f>
        <v>4588</v>
      </c>
      <c r="DA40" s="5" t="n">
        <f aca="false">L40+O40+R40+U40+X40+AA40+AD40+AG40+AJ40+AM40+AP40+AS40+AV40+AY40+BB40+BE40+BH40+BK40+BN40+BQ40+BT40+BW40+BZ40+CC40+CF40+CI40+CL40+CO40+CR40+CU40+CX40</f>
        <v>4588</v>
      </c>
    </row>
    <row r="41" customFormat="false" ht="12.75" hidden="false" customHeight="false" outlineLevel="0" collapsed="false">
      <c r="B41" s="22" t="s">
        <v>165</v>
      </c>
      <c r="C41" s="22" t="n">
        <v>3</v>
      </c>
      <c r="D41" s="22" t="n">
        <v>17</v>
      </c>
      <c r="E41" s="22" t="s">
        <v>166</v>
      </c>
      <c r="F41" s="22" t="s">
        <v>181</v>
      </c>
      <c r="G41" s="23" t="n">
        <v>27</v>
      </c>
      <c r="H41" s="22" t="s">
        <v>171</v>
      </c>
      <c r="I41" s="22" t="s">
        <v>182</v>
      </c>
      <c r="L41" s="5" t="n">
        <f aca="false">+K41</f>
        <v>0</v>
      </c>
      <c r="N41" s="5" t="n">
        <f aca="false">+K41</f>
        <v>0</v>
      </c>
      <c r="O41" s="5" t="n">
        <f aca="false">+N41</f>
        <v>0</v>
      </c>
      <c r="Q41" s="5" t="n">
        <f aca="false">+N41</f>
        <v>0</v>
      </c>
      <c r="R41" s="5" t="n">
        <f aca="false">+Q41</f>
        <v>0</v>
      </c>
      <c r="T41" s="5" t="n">
        <f aca="false">+Q41</f>
        <v>0</v>
      </c>
      <c r="U41" s="5" t="n">
        <f aca="false">+T41</f>
        <v>0</v>
      </c>
      <c r="W41" s="5" t="n">
        <f aca="false">+T41</f>
        <v>0</v>
      </c>
      <c r="X41" s="5" t="n">
        <f aca="false">+W41</f>
        <v>0</v>
      </c>
      <c r="Z41" s="5" t="n">
        <f aca="false">+W41</f>
        <v>0</v>
      </c>
      <c r="AA41" s="5" t="n">
        <f aca="false">+Z41</f>
        <v>0</v>
      </c>
      <c r="AC41" s="5" t="n">
        <f aca="false">+Z41</f>
        <v>0</v>
      </c>
      <c r="AD41" s="5" t="n">
        <f aca="false">+AC41</f>
        <v>0</v>
      </c>
      <c r="AF41" s="5" t="n">
        <f aca="false">+AC41</f>
        <v>0</v>
      </c>
      <c r="AG41" s="5" t="n">
        <f aca="false">+AF41</f>
        <v>0</v>
      </c>
      <c r="AI41" s="5" t="n">
        <f aca="false">+AF41</f>
        <v>0</v>
      </c>
      <c r="AJ41" s="5" t="n">
        <f aca="false">+AI41</f>
        <v>0</v>
      </c>
      <c r="AL41" s="5" t="n">
        <f aca="false">+AI41</f>
        <v>0</v>
      </c>
      <c r="AM41" s="5" t="n">
        <f aca="false">+AL41</f>
        <v>0</v>
      </c>
      <c r="AO41" s="5" t="n">
        <f aca="false">+AL41</f>
        <v>0</v>
      </c>
      <c r="AP41" s="5" t="n">
        <f aca="false">+AO41</f>
        <v>0</v>
      </c>
      <c r="AR41" s="5" t="n">
        <f aca="false">+AO41</f>
        <v>0</v>
      </c>
      <c r="AS41" s="5" t="n">
        <f aca="false">+AR41</f>
        <v>0</v>
      </c>
      <c r="AU41" s="5" t="n">
        <f aca="false">+AR41</f>
        <v>0</v>
      </c>
      <c r="AV41" s="5" t="n">
        <f aca="false">+AU41</f>
        <v>0</v>
      </c>
      <c r="AX41" s="5" t="n">
        <f aca="false">+AU41</f>
        <v>0</v>
      </c>
      <c r="AY41" s="5" t="n">
        <f aca="false">+AX41</f>
        <v>0</v>
      </c>
      <c r="BA41" s="5" t="n">
        <f aca="false">+AX41</f>
        <v>0</v>
      </c>
      <c r="BB41" s="5" t="n">
        <f aca="false">+BA41</f>
        <v>0</v>
      </c>
      <c r="BD41" s="5" t="n">
        <f aca="false">+BA41</f>
        <v>0</v>
      </c>
      <c r="BE41" s="5" t="n">
        <f aca="false">+BD41</f>
        <v>0</v>
      </c>
      <c r="BG41" s="5" t="n">
        <f aca="false">+BD41</f>
        <v>0</v>
      </c>
      <c r="BH41" s="5" t="n">
        <f aca="false">+BG41</f>
        <v>0</v>
      </c>
      <c r="BJ41" s="5" t="n">
        <f aca="false">+BG41</f>
        <v>0</v>
      </c>
      <c r="BK41" s="5" t="n">
        <f aca="false">+BJ41</f>
        <v>0</v>
      </c>
      <c r="BM41" s="5" t="n">
        <f aca="false">+BJ41</f>
        <v>0</v>
      </c>
      <c r="BN41" s="5" t="n">
        <f aca="false">+BM41</f>
        <v>0</v>
      </c>
      <c r="BP41" s="5" t="n">
        <f aca="false">+BM41</f>
        <v>0</v>
      </c>
      <c r="BQ41" s="5" t="n">
        <f aca="false">+BP41</f>
        <v>0</v>
      </c>
      <c r="BS41" s="5" t="n">
        <f aca="false">+BP41</f>
        <v>0</v>
      </c>
      <c r="BT41" s="5" t="n">
        <f aca="false">+BS41</f>
        <v>0</v>
      </c>
      <c r="BV41" s="5" t="n">
        <f aca="false">+BS41</f>
        <v>0</v>
      </c>
      <c r="BW41" s="5" t="n">
        <f aca="false">+BV41</f>
        <v>0</v>
      </c>
      <c r="BY41" s="5" t="n">
        <f aca="false">+BV41</f>
        <v>0</v>
      </c>
      <c r="BZ41" s="5" t="n">
        <f aca="false">+BY41</f>
        <v>0</v>
      </c>
      <c r="CB41" s="5" t="n">
        <f aca="false">+BY41</f>
        <v>0</v>
      </c>
      <c r="CC41" s="5" t="n">
        <f aca="false">+CB41</f>
        <v>0</v>
      </c>
      <c r="CE41" s="5" t="n">
        <f aca="false">+CB41</f>
        <v>0</v>
      </c>
      <c r="CF41" s="5" t="n">
        <f aca="false">+CE41</f>
        <v>0</v>
      </c>
      <c r="CH41" s="5" t="n">
        <f aca="false">+CE41</f>
        <v>0</v>
      </c>
      <c r="CI41" s="5" t="n">
        <f aca="false">+CH41</f>
        <v>0</v>
      </c>
      <c r="CK41" s="5" t="n">
        <f aca="false">+CH41</f>
        <v>0</v>
      </c>
      <c r="CL41" s="5" t="n">
        <f aca="false">+CK41</f>
        <v>0</v>
      </c>
      <c r="CN41" s="5" t="n">
        <f aca="false">+CK41</f>
        <v>0</v>
      </c>
      <c r="CO41" s="5" t="n">
        <f aca="false">+CN41</f>
        <v>0</v>
      </c>
      <c r="CQ41" s="5" t="n">
        <f aca="false">+CN41</f>
        <v>0</v>
      </c>
      <c r="CR41" s="5" t="n">
        <f aca="false">+CQ41</f>
        <v>0</v>
      </c>
      <c r="CT41" s="5" t="n">
        <f aca="false">+CQ41</f>
        <v>0</v>
      </c>
      <c r="CU41" s="5" t="n">
        <f aca="false">+CT41</f>
        <v>0</v>
      </c>
      <c r="CW41" s="5" t="n">
        <f aca="false">+CT41</f>
        <v>0</v>
      </c>
      <c r="CX41" s="5" t="n">
        <f aca="false">+CW41</f>
        <v>0</v>
      </c>
      <c r="CZ41" s="5" t="n">
        <f aca="false">K41+N41+Q41+T41+W41+Z41+AC41+AF41+AI41+AL41+AO41+AR41+AU41+AX41+BA41+BD41+BG41+BJ41+BM41+BP41+BS41+BV41+BY41+CB41+CE41+CH41+CK41+CN41+CQ41+CT41+CW41</f>
        <v>0</v>
      </c>
      <c r="DA41" s="5" t="n">
        <f aca="false">L41+O41+R41+U41+X41+AA41+AD41+AG41+AJ41+AM41+AP41+AS41+AV41+AY41+BB41+BE41+BH41+BK41+BN41+BQ41+BT41+BW41+BZ41+CC41+CF41+CI41+CL41+CO41+CR41+CU41+CX41</f>
        <v>0</v>
      </c>
    </row>
    <row r="42" customFormat="false" ht="12.75" hidden="false" customHeight="false" outlineLevel="0" collapsed="false">
      <c r="K42" s="22" t="s">
        <v>185</v>
      </c>
      <c r="M42" s="9"/>
      <c r="P42" s="9"/>
      <c r="S42" s="9"/>
      <c r="V42" s="9"/>
      <c r="Y42" s="9"/>
      <c r="AB42" s="9"/>
      <c r="AE42" s="9"/>
      <c r="AH42" s="9"/>
      <c r="AK42" s="9"/>
      <c r="AN42" s="9"/>
      <c r="AQ42" s="9"/>
      <c r="AT42" s="9"/>
    </row>
    <row r="44" customFormat="false" ht="12.75" hidden="false" customHeight="false" outlineLevel="0" collapsed="false">
      <c r="B44" s="22" t="s">
        <v>165</v>
      </c>
      <c r="C44" s="22" t="n">
        <v>3</v>
      </c>
      <c r="L44" s="5" t="n">
        <f aca="false">+K44</f>
        <v>0</v>
      </c>
      <c r="N44" s="5" t="n">
        <f aca="false">+K44</f>
        <v>0</v>
      </c>
      <c r="O44" s="5" t="n">
        <f aca="false">+N44</f>
        <v>0</v>
      </c>
      <c r="Q44" s="5" t="n">
        <f aca="false">+N44</f>
        <v>0</v>
      </c>
      <c r="R44" s="5" t="n">
        <f aca="false">+Q44</f>
        <v>0</v>
      </c>
      <c r="T44" s="5" t="n">
        <f aca="false">+Q44</f>
        <v>0</v>
      </c>
      <c r="U44" s="5" t="n">
        <f aca="false">+T44</f>
        <v>0</v>
      </c>
      <c r="W44" s="5" t="n">
        <f aca="false">+T44</f>
        <v>0</v>
      </c>
      <c r="X44" s="5" t="n">
        <f aca="false">+W44</f>
        <v>0</v>
      </c>
      <c r="Z44" s="5" t="n">
        <f aca="false">+W44</f>
        <v>0</v>
      </c>
      <c r="AA44" s="5" t="n">
        <f aca="false">+Z44</f>
        <v>0</v>
      </c>
      <c r="AC44" s="5" t="n">
        <f aca="false">+Z44</f>
        <v>0</v>
      </c>
      <c r="AD44" s="5" t="n">
        <f aca="false">+AC44</f>
        <v>0</v>
      </c>
      <c r="AF44" s="5" t="n">
        <f aca="false">+AC44</f>
        <v>0</v>
      </c>
      <c r="AG44" s="5" t="n">
        <f aca="false">+AF44</f>
        <v>0</v>
      </c>
      <c r="AI44" s="5" t="n">
        <f aca="false">+AF44</f>
        <v>0</v>
      </c>
      <c r="AJ44" s="5" t="n">
        <f aca="false">+AI44</f>
        <v>0</v>
      </c>
      <c r="AL44" s="5" t="n">
        <f aca="false">+AI44</f>
        <v>0</v>
      </c>
      <c r="AM44" s="5" t="n">
        <f aca="false">+AL44</f>
        <v>0</v>
      </c>
      <c r="AO44" s="5" t="n">
        <f aca="false">+AL44</f>
        <v>0</v>
      </c>
      <c r="AP44" s="5" t="n">
        <f aca="false">+AO44</f>
        <v>0</v>
      </c>
      <c r="AR44" s="5" t="n">
        <f aca="false">+AO44</f>
        <v>0</v>
      </c>
      <c r="AS44" s="5" t="n">
        <f aca="false">+AR44</f>
        <v>0</v>
      </c>
      <c r="AU44" s="5" t="n">
        <f aca="false">+AR44</f>
        <v>0</v>
      </c>
      <c r="AV44" s="5" t="n">
        <f aca="false">+AU44</f>
        <v>0</v>
      </c>
      <c r="AX44" s="5" t="n">
        <f aca="false">+AU44</f>
        <v>0</v>
      </c>
      <c r="AY44" s="5" t="n">
        <f aca="false">+AX44</f>
        <v>0</v>
      </c>
      <c r="BA44" s="5" t="n">
        <f aca="false">+AX44</f>
        <v>0</v>
      </c>
      <c r="BB44" s="5" t="n">
        <f aca="false">+BA44</f>
        <v>0</v>
      </c>
      <c r="BD44" s="5" t="n">
        <f aca="false">+BA44</f>
        <v>0</v>
      </c>
      <c r="BE44" s="5" t="n">
        <f aca="false">+BD44</f>
        <v>0</v>
      </c>
      <c r="BG44" s="5" t="n">
        <f aca="false">+BD44</f>
        <v>0</v>
      </c>
      <c r="BH44" s="5" t="n">
        <f aca="false">+BG44</f>
        <v>0</v>
      </c>
      <c r="BJ44" s="5" t="n">
        <f aca="false">+BG44</f>
        <v>0</v>
      </c>
      <c r="BK44" s="5" t="n">
        <f aca="false">+BJ44</f>
        <v>0</v>
      </c>
      <c r="BM44" s="5" t="n">
        <f aca="false">+BJ44</f>
        <v>0</v>
      </c>
      <c r="BN44" s="5" t="n">
        <f aca="false">+BM44</f>
        <v>0</v>
      </c>
      <c r="BP44" s="5" t="n">
        <f aca="false">+BM44</f>
        <v>0</v>
      </c>
      <c r="BQ44" s="5" t="n">
        <f aca="false">+BP44</f>
        <v>0</v>
      </c>
      <c r="BS44" s="5" t="n">
        <f aca="false">+BP44</f>
        <v>0</v>
      </c>
      <c r="BT44" s="5" t="n">
        <f aca="false">+BS44</f>
        <v>0</v>
      </c>
      <c r="BV44" s="5" t="n">
        <f aca="false">+BS44</f>
        <v>0</v>
      </c>
      <c r="BW44" s="5" t="n">
        <f aca="false">+BV44</f>
        <v>0</v>
      </c>
      <c r="BY44" s="5" t="n">
        <f aca="false">+BV44</f>
        <v>0</v>
      </c>
      <c r="BZ44" s="5" t="n">
        <f aca="false">+BY44</f>
        <v>0</v>
      </c>
      <c r="CB44" s="5" t="n">
        <f aca="false">+BY44</f>
        <v>0</v>
      </c>
      <c r="CC44" s="5" t="n">
        <f aca="false">+CB44</f>
        <v>0</v>
      </c>
      <c r="CE44" s="5" t="n">
        <f aca="false">+CB44</f>
        <v>0</v>
      </c>
      <c r="CF44" s="5" t="n">
        <f aca="false">+CE44</f>
        <v>0</v>
      </c>
      <c r="CH44" s="5" t="n">
        <f aca="false">+CE44</f>
        <v>0</v>
      </c>
      <c r="CI44" s="5" t="n">
        <f aca="false">+CH44</f>
        <v>0</v>
      </c>
      <c r="CK44" s="5" t="n">
        <f aca="false">+CH44</f>
        <v>0</v>
      </c>
      <c r="CL44" s="5" t="n">
        <f aca="false">+CK44</f>
        <v>0</v>
      </c>
      <c r="CN44" s="5" t="n">
        <f aca="false">+CK44</f>
        <v>0</v>
      </c>
      <c r="CO44" s="5" t="n">
        <f aca="false">+CN44</f>
        <v>0</v>
      </c>
      <c r="CQ44" s="5" t="n">
        <f aca="false">+CN44</f>
        <v>0</v>
      </c>
      <c r="CR44" s="5" t="n">
        <f aca="false">+CQ44</f>
        <v>0</v>
      </c>
      <c r="CT44" s="5" t="n">
        <f aca="false">+CQ44</f>
        <v>0</v>
      </c>
      <c r="CU44" s="5" t="n">
        <f aca="false">+CT44</f>
        <v>0</v>
      </c>
      <c r="CW44" s="5" t="n">
        <f aca="false">+CT44</f>
        <v>0</v>
      </c>
      <c r="CX44" s="5" t="n">
        <f aca="false">+CW44</f>
        <v>0</v>
      </c>
      <c r="CZ44" s="5" t="n">
        <f aca="false">K44+N44+Q44+T44+W44+Z44+AC44+AF44+AI44+AL44+AO44+AR44+AU44+AX44+BA44+BD44+BG44+BJ44+BM44+BP44+BS44+BV44+BY44+CB44+CE44+CH44+CK44+CN44+CQ44</f>
        <v>0</v>
      </c>
      <c r="DA44" s="5" t="n">
        <f aca="false">L44+O44+R44+U44+X44+AA44+AD44+AG44+AJ44+AM44+AP44+AS44+AV44+AY44+BB44+BE44+BH44+BK44+BN44+BQ44+BT44+BW44+BZ44+CC44+CF44+CI44+CL44+CO44+CR44</f>
        <v>0</v>
      </c>
    </row>
    <row r="47" customFormat="false" ht="12.75" hidden="false" customHeight="false" outlineLevel="0" collapsed="false">
      <c r="B47" s="22" t="s">
        <v>165</v>
      </c>
      <c r="C47" s="22" t="n">
        <v>3</v>
      </c>
      <c r="D47" s="22" t="n">
        <v>19</v>
      </c>
      <c r="E47" s="22" t="s">
        <v>166</v>
      </c>
      <c r="F47" s="22" t="s">
        <v>181</v>
      </c>
      <c r="G47" s="23" t="n">
        <v>27</v>
      </c>
      <c r="H47" s="22" t="s">
        <v>169</v>
      </c>
      <c r="I47" s="22" t="s">
        <v>182</v>
      </c>
      <c r="K47" s="5" t="n">
        <v>86</v>
      </c>
      <c r="L47" s="5" t="n">
        <f aca="false">+K47</f>
        <v>86</v>
      </c>
      <c r="N47" s="5" t="n">
        <f aca="false">+K47</f>
        <v>86</v>
      </c>
      <c r="O47" s="5" t="n">
        <f aca="false">+N47</f>
        <v>86</v>
      </c>
      <c r="Q47" s="5" t="n">
        <f aca="false">+N47</f>
        <v>86</v>
      </c>
      <c r="R47" s="5" t="n">
        <f aca="false">+Q47</f>
        <v>86</v>
      </c>
      <c r="T47" s="5" t="n">
        <v>30</v>
      </c>
      <c r="U47" s="5" t="n">
        <f aca="false">+T47</f>
        <v>30</v>
      </c>
      <c r="W47" s="5" t="n">
        <v>50</v>
      </c>
      <c r="X47" s="5" t="n">
        <f aca="false">+W47</f>
        <v>50</v>
      </c>
      <c r="Z47" s="5" t="n">
        <v>86</v>
      </c>
      <c r="AA47" s="5" t="n">
        <f aca="false">+Z47</f>
        <v>86</v>
      </c>
      <c r="AC47" s="5" t="n">
        <f aca="false">+Z47</f>
        <v>86</v>
      </c>
      <c r="AD47" s="5" t="n">
        <f aca="false">+AC47</f>
        <v>86</v>
      </c>
      <c r="AF47" s="5" t="n">
        <f aca="false">+AC47</f>
        <v>86</v>
      </c>
      <c r="AG47" s="5" t="n">
        <f aca="false">+AF47</f>
        <v>86</v>
      </c>
      <c r="AI47" s="5" t="n">
        <f aca="false">+AF47</f>
        <v>86</v>
      </c>
      <c r="AJ47" s="5" t="n">
        <f aca="false">+AI47</f>
        <v>86</v>
      </c>
      <c r="AL47" s="5" t="n">
        <f aca="false">+AI47</f>
        <v>86</v>
      </c>
      <c r="AM47" s="5" t="n">
        <f aca="false">+AL47</f>
        <v>86</v>
      </c>
      <c r="AO47" s="5" t="n">
        <v>30</v>
      </c>
      <c r="AP47" s="5" t="n">
        <f aca="false">+AO47</f>
        <v>30</v>
      </c>
      <c r="AR47" s="5" t="n">
        <v>50</v>
      </c>
      <c r="AS47" s="5" t="n">
        <f aca="false">+AR47</f>
        <v>50</v>
      </c>
      <c r="AU47" s="5" t="n">
        <v>86</v>
      </c>
      <c r="AV47" s="5" t="n">
        <f aca="false">+AU47</f>
        <v>86</v>
      </c>
      <c r="AX47" s="5" t="n">
        <f aca="false">+AU47</f>
        <v>86</v>
      </c>
      <c r="AY47" s="5" t="n">
        <f aca="false">+AX47</f>
        <v>86</v>
      </c>
      <c r="BA47" s="5" t="n">
        <f aca="false">+AX47</f>
        <v>86</v>
      </c>
      <c r="BB47" s="5" t="n">
        <f aca="false">+BA47</f>
        <v>86</v>
      </c>
      <c r="BD47" s="5" t="n">
        <f aca="false">+BA47</f>
        <v>86</v>
      </c>
      <c r="BE47" s="5" t="n">
        <f aca="false">+BD47</f>
        <v>86</v>
      </c>
      <c r="BG47" s="5" t="n">
        <f aca="false">+BD47</f>
        <v>86</v>
      </c>
      <c r="BH47" s="5" t="n">
        <f aca="false">+BG47</f>
        <v>86</v>
      </c>
      <c r="BJ47" s="5" t="n">
        <v>30</v>
      </c>
      <c r="BK47" s="5" t="n">
        <f aca="false">+BJ47</f>
        <v>30</v>
      </c>
      <c r="BM47" s="5" t="n">
        <v>50</v>
      </c>
      <c r="BN47" s="5" t="n">
        <f aca="false">+BM47</f>
        <v>50</v>
      </c>
      <c r="BP47" s="5" t="n">
        <v>86</v>
      </c>
      <c r="BQ47" s="5" t="n">
        <f aca="false">+BP47</f>
        <v>86</v>
      </c>
      <c r="BS47" s="5" t="n">
        <f aca="false">+BP47</f>
        <v>86</v>
      </c>
      <c r="BT47" s="5" t="n">
        <f aca="false">+BS47</f>
        <v>86</v>
      </c>
      <c r="BV47" s="5" t="n">
        <f aca="false">+BS47</f>
        <v>86</v>
      </c>
      <c r="BW47" s="5" t="n">
        <f aca="false">+BV47</f>
        <v>86</v>
      </c>
      <c r="BY47" s="5" t="n">
        <f aca="false">+BV47</f>
        <v>86</v>
      </c>
      <c r="BZ47" s="5" t="n">
        <f aca="false">+BY47</f>
        <v>86</v>
      </c>
      <c r="CB47" s="5" t="n">
        <v>30</v>
      </c>
      <c r="CC47" s="5" t="n">
        <f aca="false">+CB47</f>
        <v>30</v>
      </c>
      <c r="CE47" s="5" t="n">
        <v>50</v>
      </c>
      <c r="CF47" s="5" t="n">
        <f aca="false">+CE47</f>
        <v>50</v>
      </c>
      <c r="CH47" s="5" t="n">
        <v>86</v>
      </c>
      <c r="CI47" s="5" t="n">
        <f aca="false">+CH47</f>
        <v>86</v>
      </c>
      <c r="CK47" s="5" t="n">
        <f aca="false">+CH47</f>
        <v>86</v>
      </c>
      <c r="CL47" s="5" t="n">
        <f aca="false">+CK47</f>
        <v>86</v>
      </c>
      <c r="CN47" s="5" t="n">
        <f aca="false">+CK47</f>
        <v>86</v>
      </c>
      <c r="CO47" s="5" t="n">
        <f aca="false">+CN47</f>
        <v>86</v>
      </c>
      <c r="CQ47" s="5" t="n">
        <f aca="false">+CN47</f>
        <v>86</v>
      </c>
      <c r="CR47" s="5" t="n">
        <f aca="false">+CQ47</f>
        <v>86</v>
      </c>
      <c r="CT47" s="5" t="n">
        <f aca="false">+CQ47</f>
        <v>86</v>
      </c>
      <c r="CU47" s="5" t="n">
        <f aca="false">+CT47</f>
        <v>86</v>
      </c>
      <c r="CW47" s="5" t="n">
        <f aca="false">+CT47</f>
        <v>86</v>
      </c>
      <c r="CX47" s="5" t="n">
        <f aca="false">+CW47</f>
        <v>86</v>
      </c>
      <c r="CZ47" s="5" t="n">
        <f aca="false">K47+N47+Q47+T47+W47+Z47+AC47+AF47+AI47+AL47+AO47+AR47+AU47+AX47+BA47+BD47+BG47+BJ47+BM47+BP47+BS47+BV47+BY47+CB47+CE47+CH47+CK47+CN47+CQ47+CT47+CW47</f>
        <v>2298</v>
      </c>
      <c r="DA47" s="5" t="n">
        <f aca="false">L47+O47+R47+U47+X47+AA47+AD47+AG47+AJ47+AM47+AP47+AS47+AV47+AY47+BB47+BE47+BH47+BK47+BN47+BQ47+BT47+BW47+BZ47+CC47+CF47+CI47+CL47+CO47+CR47+CU47+CX47</f>
        <v>2298</v>
      </c>
    </row>
    <row r="48" customFormat="false" ht="12.75" hidden="false" customHeight="false" outlineLevel="0" collapsed="false">
      <c r="B48" s="22" t="s">
        <v>165</v>
      </c>
      <c r="C48" s="22" t="n">
        <v>3</v>
      </c>
      <c r="D48" s="22" t="n">
        <v>19</v>
      </c>
      <c r="E48" s="22" t="s">
        <v>166</v>
      </c>
      <c r="F48" s="22" t="s">
        <v>181</v>
      </c>
      <c r="G48" s="23" t="n">
        <v>27</v>
      </c>
      <c r="H48" s="22" t="s">
        <v>169</v>
      </c>
      <c r="I48" s="22" t="s">
        <v>182</v>
      </c>
      <c r="K48" s="5" t="n">
        <v>854</v>
      </c>
      <c r="L48" s="5" t="n">
        <f aca="false">+K48</f>
        <v>854</v>
      </c>
      <c r="N48" s="5" t="n">
        <f aca="false">+K48</f>
        <v>854</v>
      </c>
      <c r="O48" s="5" t="n">
        <f aca="false">+N48</f>
        <v>854</v>
      </c>
      <c r="Q48" s="5" t="n">
        <f aca="false">+N48</f>
        <v>854</v>
      </c>
      <c r="R48" s="5" t="n">
        <f aca="false">+Q48</f>
        <v>854</v>
      </c>
      <c r="T48" s="5" t="n">
        <f aca="false">+Q48</f>
        <v>854</v>
      </c>
      <c r="U48" s="5" t="n">
        <f aca="false">+T48</f>
        <v>854</v>
      </c>
      <c r="W48" s="5" t="n">
        <f aca="false">+T48</f>
        <v>854</v>
      </c>
      <c r="X48" s="5" t="n">
        <f aca="false">+W48</f>
        <v>854</v>
      </c>
      <c r="Z48" s="5" t="n">
        <f aca="false">+W48</f>
        <v>854</v>
      </c>
      <c r="AA48" s="5" t="n">
        <f aca="false">+Z48</f>
        <v>854</v>
      </c>
      <c r="AC48" s="5" t="n">
        <f aca="false">+Z48</f>
        <v>854</v>
      </c>
      <c r="AD48" s="5" t="n">
        <f aca="false">+AC48</f>
        <v>854</v>
      </c>
      <c r="AF48" s="5" t="n">
        <f aca="false">+AC48</f>
        <v>854</v>
      </c>
      <c r="AG48" s="5" t="n">
        <f aca="false">+AF48</f>
        <v>854</v>
      </c>
      <c r="AI48" s="5" t="n">
        <f aca="false">+AF48</f>
        <v>854</v>
      </c>
      <c r="AJ48" s="5" t="n">
        <f aca="false">+AI48</f>
        <v>854</v>
      </c>
      <c r="AL48" s="5" t="n">
        <f aca="false">+AI48</f>
        <v>854</v>
      </c>
      <c r="AM48" s="5" t="n">
        <f aca="false">+AL48</f>
        <v>854</v>
      </c>
      <c r="AO48" s="5" t="n">
        <f aca="false">+AL48</f>
        <v>854</v>
      </c>
      <c r="AP48" s="5" t="n">
        <f aca="false">+AO48</f>
        <v>854</v>
      </c>
      <c r="AR48" s="5" t="n">
        <f aca="false">+AO48</f>
        <v>854</v>
      </c>
      <c r="AS48" s="5" t="n">
        <f aca="false">+AR48</f>
        <v>854</v>
      </c>
      <c r="AU48" s="5" t="n">
        <f aca="false">+AR48</f>
        <v>854</v>
      </c>
      <c r="AV48" s="5" t="n">
        <f aca="false">+AU48</f>
        <v>854</v>
      </c>
      <c r="AX48" s="5" t="n">
        <f aca="false">+AU48</f>
        <v>854</v>
      </c>
      <c r="AY48" s="5" t="n">
        <f aca="false">+AX48</f>
        <v>854</v>
      </c>
      <c r="BA48" s="5" t="n">
        <f aca="false">+AX48</f>
        <v>854</v>
      </c>
      <c r="BB48" s="5" t="n">
        <f aca="false">+BA48</f>
        <v>854</v>
      </c>
      <c r="BD48" s="5" t="n">
        <f aca="false">+BA48</f>
        <v>854</v>
      </c>
      <c r="BE48" s="5" t="n">
        <f aca="false">+BD48</f>
        <v>854</v>
      </c>
      <c r="BG48" s="5" t="n">
        <f aca="false">+BD48</f>
        <v>854</v>
      </c>
      <c r="BH48" s="5" t="n">
        <f aca="false">+BG48</f>
        <v>854</v>
      </c>
      <c r="BJ48" s="5" t="n">
        <f aca="false">+BG48</f>
        <v>854</v>
      </c>
      <c r="BK48" s="5" t="n">
        <f aca="false">+BJ48</f>
        <v>854</v>
      </c>
      <c r="BM48" s="5" t="n">
        <f aca="false">+BJ48</f>
        <v>854</v>
      </c>
      <c r="BN48" s="5" t="n">
        <f aca="false">+BM48</f>
        <v>854</v>
      </c>
      <c r="BP48" s="5" t="n">
        <f aca="false">+BM48</f>
        <v>854</v>
      </c>
      <c r="BQ48" s="5" t="n">
        <f aca="false">+BP48</f>
        <v>854</v>
      </c>
      <c r="BS48" s="5" t="n">
        <f aca="false">+BP48</f>
        <v>854</v>
      </c>
      <c r="BT48" s="5" t="n">
        <f aca="false">+BS48</f>
        <v>854</v>
      </c>
      <c r="BV48" s="5" t="n">
        <f aca="false">+BS48</f>
        <v>854</v>
      </c>
      <c r="BW48" s="5" t="n">
        <f aca="false">+BV48</f>
        <v>854</v>
      </c>
      <c r="BY48" s="5" t="n">
        <f aca="false">+BV48</f>
        <v>854</v>
      </c>
      <c r="BZ48" s="5" t="n">
        <f aca="false">+BY48</f>
        <v>854</v>
      </c>
      <c r="CB48" s="5" t="n">
        <f aca="false">+BY48</f>
        <v>854</v>
      </c>
      <c r="CC48" s="5" t="n">
        <f aca="false">+CB48</f>
        <v>854</v>
      </c>
      <c r="CE48" s="5" t="n">
        <f aca="false">+CB48</f>
        <v>854</v>
      </c>
      <c r="CF48" s="5" t="n">
        <f aca="false">+CE48</f>
        <v>854</v>
      </c>
      <c r="CH48" s="5" t="n">
        <f aca="false">+CE48</f>
        <v>854</v>
      </c>
      <c r="CI48" s="5" t="n">
        <f aca="false">+CH48</f>
        <v>854</v>
      </c>
      <c r="CK48" s="5" t="n">
        <f aca="false">+CH48</f>
        <v>854</v>
      </c>
      <c r="CL48" s="5" t="n">
        <f aca="false">+CK48</f>
        <v>854</v>
      </c>
      <c r="CN48" s="5" t="n">
        <f aca="false">+CK48</f>
        <v>854</v>
      </c>
      <c r="CO48" s="5" t="n">
        <f aca="false">+CN48</f>
        <v>854</v>
      </c>
      <c r="CQ48" s="5" t="n">
        <f aca="false">+CN48</f>
        <v>854</v>
      </c>
      <c r="CR48" s="5" t="n">
        <f aca="false">+CQ48</f>
        <v>854</v>
      </c>
      <c r="CT48" s="5" t="n">
        <f aca="false">+CQ48</f>
        <v>854</v>
      </c>
      <c r="CU48" s="5" t="n">
        <f aca="false">+CT48</f>
        <v>854</v>
      </c>
      <c r="CW48" s="5" t="n">
        <f aca="false">+CT48</f>
        <v>854</v>
      </c>
      <c r="CX48" s="5" t="n">
        <f aca="false">+CW48</f>
        <v>854</v>
      </c>
      <c r="CZ48" s="5" t="n">
        <f aca="false">K48+N48+Q48+T48+W48+Z48+AC48+AF48+AI48+AL48+AO48+AR48+AU48+AX48+BA48+BD48+BG48+BJ48+BM48+BP48+BS48+BV48+BY48+CB48+CE48+CH48+CK48+CN48+CQ48+CT48+CW48</f>
        <v>26474</v>
      </c>
      <c r="DA48" s="5" t="n">
        <f aca="false">L48+O48+R48+U48+X48+AA48+AD48+AG48+AJ48+AM48+AP48+AS48+AV48+AY48+BB48+BE48+BH48+BK48+BN48+BQ48+BT48+BW48+BZ48+CC48+CF48+CI48+CL48+CO48+CR48+CU48+CX48</f>
        <v>26474</v>
      </c>
    </row>
    <row r="49" customFormat="false" ht="12.75" hidden="false" customHeight="false" outlineLevel="0" collapsed="false">
      <c r="B49" s="22" t="s">
        <v>165</v>
      </c>
      <c r="C49" s="22" t="n">
        <v>3</v>
      </c>
      <c r="D49" s="22" t="n">
        <v>19</v>
      </c>
      <c r="E49" s="22" t="s">
        <v>166</v>
      </c>
      <c r="F49" s="22" t="s">
        <v>181</v>
      </c>
      <c r="G49" s="23" t="n">
        <v>27</v>
      </c>
      <c r="H49" s="22" t="s">
        <v>171</v>
      </c>
      <c r="I49" s="22" t="s">
        <v>182</v>
      </c>
      <c r="L49" s="5" t="n">
        <f aca="false">+K49</f>
        <v>0</v>
      </c>
      <c r="N49" s="5" t="n">
        <f aca="false">+K49</f>
        <v>0</v>
      </c>
      <c r="O49" s="5" t="n">
        <f aca="false">+N49</f>
        <v>0</v>
      </c>
      <c r="Q49" s="5" t="n">
        <f aca="false">+N49</f>
        <v>0</v>
      </c>
      <c r="R49" s="5" t="n">
        <f aca="false">+Q49</f>
        <v>0</v>
      </c>
      <c r="T49" s="5" t="n">
        <f aca="false">+Q49</f>
        <v>0</v>
      </c>
      <c r="U49" s="5" t="n">
        <f aca="false">+T49</f>
        <v>0</v>
      </c>
      <c r="W49" s="5" t="n">
        <f aca="false">+T49</f>
        <v>0</v>
      </c>
      <c r="X49" s="5" t="n">
        <f aca="false">+W49</f>
        <v>0</v>
      </c>
      <c r="Z49" s="5" t="n">
        <f aca="false">+W49</f>
        <v>0</v>
      </c>
      <c r="AA49" s="5" t="n">
        <f aca="false">+Z49</f>
        <v>0</v>
      </c>
      <c r="AC49" s="5" t="n">
        <f aca="false">+Z49</f>
        <v>0</v>
      </c>
      <c r="AD49" s="5" t="n">
        <f aca="false">+AC49</f>
        <v>0</v>
      </c>
      <c r="AF49" s="5" t="n">
        <f aca="false">+AC49</f>
        <v>0</v>
      </c>
      <c r="AG49" s="5" t="n">
        <f aca="false">+AF49</f>
        <v>0</v>
      </c>
      <c r="AI49" s="5" t="n">
        <f aca="false">+AF49</f>
        <v>0</v>
      </c>
      <c r="AJ49" s="5" t="n">
        <f aca="false">+AI49</f>
        <v>0</v>
      </c>
      <c r="AL49" s="5" t="n">
        <f aca="false">+AI49</f>
        <v>0</v>
      </c>
      <c r="AM49" s="5" t="n">
        <f aca="false">+AL49</f>
        <v>0</v>
      </c>
      <c r="AO49" s="5" t="n">
        <f aca="false">+AL49</f>
        <v>0</v>
      </c>
      <c r="AP49" s="5" t="n">
        <f aca="false">+AO49</f>
        <v>0</v>
      </c>
      <c r="AR49" s="5" t="n">
        <f aca="false">+AO49</f>
        <v>0</v>
      </c>
      <c r="AS49" s="5" t="n">
        <f aca="false">+AR49</f>
        <v>0</v>
      </c>
      <c r="AU49" s="5" t="n">
        <f aca="false">+AR49</f>
        <v>0</v>
      </c>
      <c r="AV49" s="5" t="n">
        <f aca="false">+AU49</f>
        <v>0</v>
      </c>
      <c r="AX49" s="5" t="n">
        <f aca="false">+AU49</f>
        <v>0</v>
      </c>
      <c r="AY49" s="5" t="n">
        <f aca="false">+AX49</f>
        <v>0</v>
      </c>
      <c r="BA49" s="5" t="n">
        <f aca="false">+AX49</f>
        <v>0</v>
      </c>
      <c r="BB49" s="5" t="n">
        <f aca="false">+BA49</f>
        <v>0</v>
      </c>
      <c r="BD49" s="5" t="n">
        <f aca="false">+BA49</f>
        <v>0</v>
      </c>
      <c r="BE49" s="5" t="n">
        <f aca="false">+BD49</f>
        <v>0</v>
      </c>
      <c r="BG49" s="5" t="n">
        <f aca="false">+BD49</f>
        <v>0</v>
      </c>
      <c r="BH49" s="5" t="n">
        <f aca="false">+BG49</f>
        <v>0</v>
      </c>
      <c r="BJ49" s="5" t="n">
        <f aca="false">+BG49</f>
        <v>0</v>
      </c>
      <c r="BK49" s="5" t="n">
        <f aca="false">+BJ49</f>
        <v>0</v>
      </c>
      <c r="BM49" s="5" t="n">
        <f aca="false">+BJ49</f>
        <v>0</v>
      </c>
      <c r="BN49" s="5" t="n">
        <f aca="false">+BM49</f>
        <v>0</v>
      </c>
      <c r="BP49" s="5" t="n">
        <f aca="false">+BM49</f>
        <v>0</v>
      </c>
      <c r="BQ49" s="5" t="n">
        <f aca="false">+BP49</f>
        <v>0</v>
      </c>
      <c r="BS49" s="5" t="n">
        <f aca="false">+BP49</f>
        <v>0</v>
      </c>
      <c r="BT49" s="5" t="n">
        <f aca="false">+BS49</f>
        <v>0</v>
      </c>
      <c r="BV49" s="5" t="n">
        <f aca="false">+BS49</f>
        <v>0</v>
      </c>
      <c r="BW49" s="5" t="n">
        <f aca="false">+BV49</f>
        <v>0</v>
      </c>
      <c r="BY49" s="5" t="n">
        <f aca="false">+BV49</f>
        <v>0</v>
      </c>
      <c r="BZ49" s="5" t="n">
        <f aca="false">+BY49</f>
        <v>0</v>
      </c>
      <c r="CB49" s="5" t="n">
        <f aca="false">+BY49</f>
        <v>0</v>
      </c>
      <c r="CC49" s="5" t="n">
        <f aca="false">+CB49</f>
        <v>0</v>
      </c>
      <c r="CE49" s="5" t="n">
        <f aca="false">+CB49</f>
        <v>0</v>
      </c>
      <c r="CF49" s="5" t="n">
        <f aca="false">+CE49</f>
        <v>0</v>
      </c>
      <c r="CH49" s="5" t="n">
        <f aca="false">+CE49</f>
        <v>0</v>
      </c>
      <c r="CI49" s="5" t="n">
        <f aca="false">+CH49</f>
        <v>0</v>
      </c>
      <c r="CK49" s="5" t="n">
        <f aca="false">+CH49</f>
        <v>0</v>
      </c>
      <c r="CL49" s="5" t="n">
        <f aca="false">+CK49</f>
        <v>0</v>
      </c>
      <c r="CN49" s="5" t="n">
        <f aca="false">+CK49</f>
        <v>0</v>
      </c>
      <c r="CO49" s="5" t="n">
        <f aca="false">+CN49</f>
        <v>0</v>
      </c>
      <c r="CQ49" s="5" t="n">
        <f aca="false">+CN49</f>
        <v>0</v>
      </c>
      <c r="CR49" s="5" t="n">
        <f aca="false">+CQ49</f>
        <v>0</v>
      </c>
      <c r="CT49" s="5" t="n">
        <f aca="false">+CQ49</f>
        <v>0</v>
      </c>
      <c r="CU49" s="5" t="n">
        <f aca="false">+CT49</f>
        <v>0</v>
      </c>
      <c r="CW49" s="5" t="n">
        <f aca="false">+CT49</f>
        <v>0</v>
      </c>
      <c r="CX49" s="5" t="n">
        <f aca="false">+CW49</f>
        <v>0</v>
      </c>
      <c r="CZ49" s="5" t="n">
        <f aca="false">K49+N49+Q49+T49+W49+Z49+AC49+AF49+AI49+AL49+AO49+AR49+AU49+AX49+BA49+BD49+BG49+BJ49+BM49+BP49+BS49+BV49+BY49+CB49+CE49+CH49+CK49+CN49+CQ49+CT49+CW49</f>
        <v>0</v>
      </c>
      <c r="DA49" s="5" t="n">
        <f aca="false">L49+O49+R49+U49+X49+AA49+AD49+AG49+AJ49+AM49+AP49+AS49+AV49+AY49+BB49+BE49+BH49+BK49+BN49+BQ49+BT49+BW49+BZ49+CC49+CF49+CI49+CL49+CO49+CR49+CU49+CX49</f>
        <v>0</v>
      </c>
    </row>
    <row r="50" customFormat="false" ht="12.75" hidden="false" customHeight="false" outlineLevel="0" collapsed="false">
      <c r="K50" s="22" t="s">
        <v>186</v>
      </c>
      <c r="M50" s="9"/>
      <c r="P50" s="9"/>
      <c r="S50" s="9"/>
      <c r="V50" s="9"/>
      <c r="Y50" s="9"/>
      <c r="AB50" s="9"/>
      <c r="AE50" s="9"/>
      <c r="AH50" s="9"/>
      <c r="AK50" s="9"/>
      <c r="AN50" s="9"/>
      <c r="AQ50" s="9"/>
      <c r="AT50" s="9"/>
      <c r="AW50" s="9"/>
      <c r="AZ50" s="9"/>
      <c r="BC50" s="9"/>
    </row>
    <row r="51" customFormat="false" ht="12.75" hidden="false" customHeight="false" outlineLevel="0" collapsed="false">
      <c r="K51" s="22"/>
      <c r="M51" s="9"/>
      <c r="P51" s="9"/>
      <c r="S51" s="9"/>
      <c r="V51" s="9"/>
      <c r="Y51" s="9"/>
      <c r="AB51" s="9"/>
      <c r="AE51" s="9"/>
      <c r="AH51" s="9"/>
      <c r="AK51" s="9"/>
      <c r="AN51" s="9"/>
      <c r="AQ51" s="9"/>
      <c r="AT51" s="9"/>
      <c r="AW51" s="9"/>
      <c r="AZ51" s="9"/>
      <c r="BC51" s="9"/>
    </row>
    <row r="52" customFormat="false" ht="12.75" hidden="false" customHeight="false" outlineLevel="0" collapsed="false">
      <c r="B52" s="22" t="s">
        <v>165</v>
      </c>
      <c r="C52" s="22" t="n">
        <v>3</v>
      </c>
      <c r="D52" s="22" t="n">
        <v>19</v>
      </c>
      <c r="E52" s="22" t="s">
        <v>166</v>
      </c>
      <c r="F52" s="22" t="s">
        <v>181</v>
      </c>
      <c r="G52" s="23" t="n">
        <v>27</v>
      </c>
      <c r="H52" s="22" t="s">
        <v>169</v>
      </c>
      <c r="I52" s="22" t="s">
        <v>182</v>
      </c>
      <c r="K52" s="5" t="n">
        <v>323</v>
      </c>
      <c r="L52" s="5" t="n">
        <f aca="false">+K52</f>
        <v>323</v>
      </c>
      <c r="N52" s="5" t="n">
        <f aca="false">+K52</f>
        <v>323</v>
      </c>
      <c r="O52" s="5" t="n">
        <f aca="false">+N52</f>
        <v>323</v>
      </c>
      <c r="Q52" s="5" t="n">
        <f aca="false">+N52</f>
        <v>323</v>
      </c>
      <c r="R52" s="5" t="n">
        <f aca="false">+Q52</f>
        <v>323</v>
      </c>
      <c r="T52" s="5" t="n">
        <f aca="false">+Q52</f>
        <v>323</v>
      </c>
      <c r="U52" s="5" t="n">
        <f aca="false">+T52</f>
        <v>323</v>
      </c>
      <c r="W52" s="5" t="n">
        <f aca="false">+T52</f>
        <v>323</v>
      </c>
      <c r="X52" s="5" t="n">
        <f aca="false">+W52</f>
        <v>323</v>
      </c>
      <c r="Z52" s="5" t="n">
        <f aca="false">+W52</f>
        <v>323</v>
      </c>
      <c r="AA52" s="5" t="n">
        <f aca="false">+Z52</f>
        <v>323</v>
      </c>
      <c r="AC52" s="5" t="n">
        <f aca="false">+Z52</f>
        <v>323</v>
      </c>
      <c r="AD52" s="5" t="n">
        <f aca="false">+AC52</f>
        <v>323</v>
      </c>
      <c r="AF52" s="5" t="n">
        <f aca="false">+AC52</f>
        <v>323</v>
      </c>
      <c r="AG52" s="5" t="n">
        <f aca="false">+AF52</f>
        <v>323</v>
      </c>
      <c r="AI52" s="5" t="n">
        <f aca="false">+AF52</f>
        <v>323</v>
      </c>
      <c r="AJ52" s="5" t="n">
        <f aca="false">+AI52</f>
        <v>323</v>
      </c>
      <c r="AL52" s="5" t="n">
        <f aca="false">+AI52</f>
        <v>323</v>
      </c>
      <c r="AM52" s="5" t="n">
        <f aca="false">+AL52</f>
        <v>323</v>
      </c>
      <c r="AO52" s="5" t="n">
        <f aca="false">+AL52</f>
        <v>323</v>
      </c>
      <c r="AP52" s="5" t="n">
        <f aca="false">+AO52</f>
        <v>323</v>
      </c>
      <c r="AR52" s="5" t="n">
        <f aca="false">+AO52</f>
        <v>323</v>
      </c>
      <c r="AS52" s="5" t="n">
        <f aca="false">+AR52</f>
        <v>323</v>
      </c>
      <c r="AU52" s="5" t="n">
        <f aca="false">+AR52</f>
        <v>323</v>
      </c>
      <c r="AV52" s="5" t="n">
        <f aca="false">+AU52</f>
        <v>323</v>
      </c>
      <c r="AX52" s="5" t="n">
        <f aca="false">+AU52</f>
        <v>323</v>
      </c>
      <c r="AY52" s="5" t="n">
        <f aca="false">+AX52</f>
        <v>323</v>
      </c>
      <c r="BA52" s="5" t="n">
        <f aca="false">+AX52</f>
        <v>323</v>
      </c>
      <c r="BB52" s="5" t="n">
        <f aca="false">+BA52</f>
        <v>323</v>
      </c>
      <c r="BD52" s="5" t="n">
        <f aca="false">+BA52</f>
        <v>323</v>
      </c>
      <c r="BE52" s="5" t="n">
        <f aca="false">+BD52</f>
        <v>323</v>
      </c>
      <c r="BG52" s="5" t="n">
        <f aca="false">+BD52</f>
        <v>323</v>
      </c>
      <c r="BH52" s="5" t="n">
        <f aca="false">+BG52</f>
        <v>323</v>
      </c>
      <c r="BJ52" s="5" t="n">
        <f aca="false">+BG52</f>
        <v>323</v>
      </c>
      <c r="BK52" s="5" t="n">
        <f aca="false">+BJ52</f>
        <v>323</v>
      </c>
      <c r="BM52" s="5" t="n">
        <f aca="false">+BJ52</f>
        <v>323</v>
      </c>
      <c r="BN52" s="5" t="n">
        <f aca="false">+BM52</f>
        <v>323</v>
      </c>
      <c r="BP52" s="5" t="n">
        <f aca="false">+BM52</f>
        <v>323</v>
      </c>
      <c r="BQ52" s="5" t="n">
        <f aca="false">+BP52</f>
        <v>323</v>
      </c>
      <c r="BS52" s="5" t="n">
        <f aca="false">+BP52</f>
        <v>323</v>
      </c>
      <c r="BT52" s="5" t="n">
        <f aca="false">+BS52</f>
        <v>323</v>
      </c>
      <c r="BV52" s="5" t="n">
        <f aca="false">+BS52</f>
        <v>323</v>
      </c>
      <c r="BW52" s="5" t="n">
        <f aca="false">+BV52</f>
        <v>323</v>
      </c>
      <c r="BY52" s="5" t="n">
        <f aca="false">+BV52</f>
        <v>323</v>
      </c>
      <c r="BZ52" s="5" t="n">
        <f aca="false">+BY52</f>
        <v>323</v>
      </c>
      <c r="CB52" s="5" t="n">
        <f aca="false">+BY52</f>
        <v>323</v>
      </c>
      <c r="CC52" s="5" t="n">
        <f aca="false">+CB52</f>
        <v>323</v>
      </c>
      <c r="CE52" s="5" t="n">
        <f aca="false">+CB52</f>
        <v>323</v>
      </c>
      <c r="CF52" s="5" t="n">
        <f aca="false">+CE52</f>
        <v>323</v>
      </c>
      <c r="CH52" s="5" t="n">
        <f aca="false">+CE52</f>
        <v>323</v>
      </c>
      <c r="CI52" s="5" t="n">
        <f aca="false">+CH52</f>
        <v>323</v>
      </c>
      <c r="CK52" s="5" t="n">
        <f aca="false">+CH52</f>
        <v>323</v>
      </c>
      <c r="CL52" s="5" t="n">
        <f aca="false">+CK52</f>
        <v>323</v>
      </c>
      <c r="CN52" s="5" t="n">
        <f aca="false">+CK52</f>
        <v>323</v>
      </c>
      <c r="CO52" s="5" t="n">
        <f aca="false">+CN52</f>
        <v>323</v>
      </c>
      <c r="CQ52" s="5" t="n">
        <f aca="false">+CN52</f>
        <v>323</v>
      </c>
      <c r="CR52" s="5" t="n">
        <f aca="false">+CQ52</f>
        <v>323</v>
      </c>
      <c r="CT52" s="5" t="n">
        <f aca="false">+CQ52</f>
        <v>323</v>
      </c>
      <c r="CU52" s="5" t="n">
        <f aca="false">+CT52</f>
        <v>323</v>
      </c>
      <c r="CW52" s="5" t="n">
        <f aca="false">+CT52</f>
        <v>323</v>
      </c>
      <c r="CX52" s="5" t="n">
        <f aca="false">+CW52</f>
        <v>323</v>
      </c>
      <c r="CZ52" s="5" t="n">
        <f aca="false">K52+N52+Q52+T52+W52+Z52+AC52+AF52+AI52+AL52+AO52+AR52+AU52+AX52+BA52+BD52+BG52+BJ52+BM52+BP52+BS52+BV52+BY52+CB52+CE52+CH52+CK52+CN52+CQ52+CT52+CW52</f>
        <v>10013</v>
      </c>
      <c r="DA52" s="5" t="n">
        <f aca="false">L52+O52+R52+U52+X52+AA52+AD52+AG52+AJ52+AM52+AP52+AS52+AV52+AY52+BB52+BE52+BH52+BK52+BN52+BQ52+BT52+BW52+BZ52+CC52+CF52+CI52+CL52+CO52+CR52+CU52+CX52</f>
        <v>10013</v>
      </c>
    </row>
    <row r="53" customFormat="false" ht="12.75" hidden="false" customHeight="false" outlineLevel="0" collapsed="false">
      <c r="K53" s="22" t="s">
        <v>187</v>
      </c>
      <c r="M53" s="9"/>
      <c r="P53" s="9"/>
      <c r="S53" s="9"/>
      <c r="V53" s="9"/>
      <c r="Y53" s="9"/>
      <c r="AB53" s="9"/>
      <c r="AE53" s="9"/>
      <c r="AH53" s="9"/>
      <c r="AK53" s="9"/>
      <c r="AN53" s="9"/>
      <c r="AQ53" s="9"/>
      <c r="AT53" s="9"/>
      <c r="AW53" s="9"/>
      <c r="AZ53" s="9"/>
      <c r="BC53" s="9"/>
    </row>
    <row r="54" customFormat="false" ht="12.75" hidden="false" customHeight="false" outlineLevel="0" collapsed="false">
      <c r="K54" s="22"/>
      <c r="M54" s="9"/>
      <c r="P54" s="9"/>
      <c r="S54" s="9"/>
      <c r="V54" s="9"/>
      <c r="Y54" s="9"/>
      <c r="AB54" s="9"/>
      <c r="AE54" s="9"/>
      <c r="AH54" s="9"/>
      <c r="AK54" s="9"/>
      <c r="AN54" s="9"/>
      <c r="AQ54" s="9"/>
      <c r="AT54" s="9"/>
      <c r="AW54" s="9"/>
      <c r="AZ54" s="9"/>
      <c r="BC54" s="9"/>
    </row>
    <row r="55" customFormat="false" ht="12.75" hidden="false" customHeight="false" outlineLevel="0" collapsed="false">
      <c r="B55" s="22" t="s">
        <v>165</v>
      </c>
      <c r="C55" s="22" t="n">
        <v>3</v>
      </c>
      <c r="D55" s="22" t="n">
        <v>19</v>
      </c>
      <c r="E55" s="22" t="s">
        <v>166</v>
      </c>
      <c r="F55" s="22" t="s">
        <v>181</v>
      </c>
      <c r="G55" s="23" t="n">
        <v>27</v>
      </c>
      <c r="H55" s="22" t="s">
        <v>169</v>
      </c>
      <c r="I55" s="22" t="s">
        <v>182</v>
      </c>
      <c r="K55" s="5" t="n">
        <v>194</v>
      </c>
      <c r="L55" s="5" t="n">
        <f aca="false">+K55</f>
        <v>194</v>
      </c>
      <c r="N55" s="5" t="n">
        <f aca="false">+K55</f>
        <v>194</v>
      </c>
      <c r="O55" s="5" t="n">
        <f aca="false">+N55</f>
        <v>194</v>
      </c>
      <c r="Q55" s="5" t="n">
        <f aca="false">+N55</f>
        <v>194</v>
      </c>
      <c r="R55" s="5" t="n">
        <f aca="false">+Q55</f>
        <v>194</v>
      </c>
      <c r="T55" s="5" t="n">
        <f aca="false">+Q55</f>
        <v>194</v>
      </c>
      <c r="U55" s="5" t="n">
        <f aca="false">+T55</f>
        <v>194</v>
      </c>
      <c r="W55" s="5" t="n">
        <f aca="false">+T55</f>
        <v>194</v>
      </c>
      <c r="X55" s="5" t="n">
        <f aca="false">+W55</f>
        <v>194</v>
      </c>
      <c r="Z55" s="5" t="n">
        <f aca="false">+W55</f>
        <v>194</v>
      </c>
      <c r="AA55" s="5" t="n">
        <f aca="false">+Z55</f>
        <v>194</v>
      </c>
      <c r="AC55" s="5" t="n">
        <f aca="false">+Z55</f>
        <v>194</v>
      </c>
      <c r="AD55" s="5" t="n">
        <f aca="false">+AC55</f>
        <v>194</v>
      </c>
      <c r="AF55" s="5" t="n">
        <f aca="false">+AC55</f>
        <v>194</v>
      </c>
      <c r="AG55" s="5" t="n">
        <f aca="false">+AF55</f>
        <v>194</v>
      </c>
      <c r="AI55" s="5" t="n">
        <f aca="false">+AF55</f>
        <v>194</v>
      </c>
      <c r="AJ55" s="5" t="n">
        <f aca="false">+AI55</f>
        <v>194</v>
      </c>
      <c r="AL55" s="5" t="n">
        <f aca="false">+AI55</f>
        <v>194</v>
      </c>
      <c r="AM55" s="5" t="n">
        <f aca="false">+AL55</f>
        <v>194</v>
      </c>
      <c r="AO55" s="5" t="n">
        <f aca="false">+AL55</f>
        <v>194</v>
      </c>
      <c r="AP55" s="5" t="n">
        <f aca="false">+AO55</f>
        <v>194</v>
      </c>
      <c r="AR55" s="5" t="n">
        <f aca="false">+AO55</f>
        <v>194</v>
      </c>
      <c r="AS55" s="5" t="n">
        <f aca="false">+AR55</f>
        <v>194</v>
      </c>
      <c r="AU55" s="5" t="n">
        <f aca="false">+AR55</f>
        <v>194</v>
      </c>
      <c r="AV55" s="5" t="n">
        <f aca="false">+AU55</f>
        <v>194</v>
      </c>
      <c r="AX55" s="5" t="n">
        <f aca="false">+AU55</f>
        <v>194</v>
      </c>
      <c r="AY55" s="5" t="n">
        <f aca="false">+AX55</f>
        <v>194</v>
      </c>
      <c r="BA55" s="5" t="n">
        <f aca="false">+AX55</f>
        <v>194</v>
      </c>
      <c r="BB55" s="5" t="n">
        <f aca="false">+BA55</f>
        <v>194</v>
      </c>
      <c r="BD55" s="5" t="n">
        <f aca="false">+BA55</f>
        <v>194</v>
      </c>
      <c r="BE55" s="5" t="n">
        <f aca="false">+BD55</f>
        <v>194</v>
      </c>
      <c r="BG55" s="5" t="n">
        <f aca="false">+BD55</f>
        <v>194</v>
      </c>
      <c r="BH55" s="5" t="n">
        <f aca="false">+BG55</f>
        <v>194</v>
      </c>
      <c r="BJ55" s="5" t="n">
        <f aca="false">+BG55</f>
        <v>194</v>
      </c>
      <c r="BK55" s="5" t="n">
        <f aca="false">+BJ55</f>
        <v>194</v>
      </c>
      <c r="BM55" s="5" t="n">
        <f aca="false">+BJ55</f>
        <v>194</v>
      </c>
      <c r="BN55" s="5" t="n">
        <f aca="false">+BM55</f>
        <v>194</v>
      </c>
      <c r="BP55" s="5" t="n">
        <f aca="false">+BM55</f>
        <v>194</v>
      </c>
      <c r="BQ55" s="5" t="n">
        <f aca="false">+BP55</f>
        <v>194</v>
      </c>
      <c r="BS55" s="5" t="n">
        <f aca="false">+BP55</f>
        <v>194</v>
      </c>
      <c r="BT55" s="5" t="n">
        <f aca="false">+BS55</f>
        <v>194</v>
      </c>
      <c r="BV55" s="5" t="n">
        <f aca="false">+BS55</f>
        <v>194</v>
      </c>
      <c r="BW55" s="5" t="n">
        <f aca="false">+BV55</f>
        <v>194</v>
      </c>
      <c r="BY55" s="5" t="n">
        <f aca="false">+BV55</f>
        <v>194</v>
      </c>
      <c r="BZ55" s="5" t="n">
        <f aca="false">+BY55</f>
        <v>194</v>
      </c>
      <c r="CB55" s="5" t="n">
        <f aca="false">+BY55</f>
        <v>194</v>
      </c>
      <c r="CC55" s="5" t="n">
        <f aca="false">+CB55</f>
        <v>194</v>
      </c>
      <c r="CE55" s="5" t="n">
        <f aca="false">+CB55</f>
        <v>194</v>
      </c>
      <c r="CF55" s="5" t="n">
        <f aca="false">+CE55</f>
        <v>194</v>
      </c>
      <c r="CH55" s="5" t="n">
        <f aca="false">+CE55</f>
        <v>194</v>
      </c>
      <c r="CI55" s="5" t="n">
        <f aca="false">+CH55</f>
        <v>194</v>
      </c>
      <c r="CK55" s="5" t="n">
        <f aca="false">+CH55</f>
        <v>194</v>
      </c>
      <c r="CL55" s="5" t="n">
        <f aca="false">+CK55</f>
        <v>194</v>
      </c>
      <c r="CN55" s="5" t="n">
        <f aca="false">+CK55</f>
        <v>194</v>
      </c>
      <c r="CO55" s="5" t="n">
        <f aca="false">+CN55</f>
        <v>194</v>
      </c>
      <c r="CQ55" s="5" t="n">
        <f aca="false">+CN55</f>
        <v>194</v>
      </c>
      <c r="CR55" s="5" t="n">
        <f aca="false">+CQ55</f>
        <v>194</v>
      </c>
      <c r="CT55" s="5" t="n">
        <f aca="false">+CQ55</f>
        <v>194</v>
      </c>
      <c r="CU55" s="5" t="n">
        <f aca="false">+CT55</f>
        <v>194</v>
      </c>
      <c r="CW55" s="5" t="n">
        <f aca="false">+CT55</f>
        <v>194</v>
      </c>
      <c r="CX55" s="5" t="n">
        <f aca="false">+CW55</f>
        <v>194</v>
      </c>
      <c r="CZ55" s="5" t="n">
        <f aca="false">K55+N55+Q55+T55+W55+Z55+AC55+AF55+AI55+AL55+AO55+AR55+AU55+AX55+BA55+BD55+BG55+BJ55+BM55+BP55+BS55+BV55+BY55+CB55+CE55+CH55+CK55+CN55+CQ55+CT55+CW55</f>
        <v>6014</v>
      </c>
      <c r="DA55" s="5" t="n">
        <f aca="false">L55+O55+R55+U55+X55+AA55+AD55+AG55+AJ55+AM55+AP55+AS55+AV55+AY55+BB55+BE55+BH55+BK55+BN55+BQ55+BT55+BW55+BZ55+CC55+CF55+CI55+CL55+CO55+CR55+CU55+CX55</f>
        <v>6014</v>
      </c>
    </row>
    <row r="56" customFormat="false" ht="12.75" hidden="false" customHeight="false" outlineLevel="0" collapsed="false">
      <c r="K56" s="22" t="s">
        <v>188</v>
      </c>
      <c r="M56" s="9"/>
      <c r="P56" s="9"/>
      <c r="S56" s="9"/>
      <c r="V56" s="9"/>
      <c r="Y56" s="9"/>
      <c r="AB56" s="9"/>
      <c r="AE56" s="9"/>
      <c r="AH56" s="9"/>
      <c r="AK56" s="9"/>
      <c r="AN56" s="9"/>
      <c r="AQ56" s="9"/>
      <c r="AT56" s="9"/>
      <c r="AW56" s="9"/>
      <c r="AZ56" s="9"/>
      <c r="BC56" s="9"/>
    </row>
    <row r="57" customFormat="false" ht="12.75" hidden="false" customHeight="false" outlineLevel="0" collapsed="false">
      <c r="K57" s="22"/>
      <c r="M57" s="9"/>
      <c r="P57" s="9"/>
      <c r="S57" s="9"/>
      <c r="V57" s="9"/>
      <c r="Y57" s="9"/>
      <c r="AB57" s="9"/>
      <c r="AE57" s="9"/>
      <c r="AH57" s="9"/>
      <c r="AK57" s="9"/>
      <c r="AN57" s="9"/>
      <c r="AQ57" s="9"/>
      <c r="AT57" s="9"/>
      <c r="AW57" s="9"/>
      <c r="AZ57" s="9"/>
      <c r="BC57" s="9"/>
    </row>
    <row r="59" customFormat="false" ht="12.75" hidden="false" customHeight="false" outlineLevel="0" collapsed="false">
      <c r="B59" s="22" t="s">
        <v>165</v>
      </c>
      <c r="C59" s="22" t="n">
        <v>4</v>
      </c>
      <c r="D59" s="22" t="n">
        <v>21</v>
      </c>
      <c r="E59" s="22" t="s">
        <v>166</v>
      </c>
      <c r="F59" s="22" t="s">
        <v>189</v>
      </c>
      <c r="G59" s="23" t="s">
        <v>190</v>
      </c>
      <c r="H59" s="22" t="s">
        <v>169</v>
      </c>
      <c r="I59" s="22" t="s">
        <v>170</v>
      </c>
      <c r="K59" s="5" t="n">
        <v>166</v>
      </c>
      <c r="L59" s="5" t="n">
        <f aca="false">+K59</f>
        <v>166</v>
      </c>
      <c r="N59" s="5" t="n">
        <f aca="false">+K59</f>
        <v>166</v>
      </c>
      <c r="O59" s="5" t="n">
        <f aca="false">+N59</f>
        <v>166</v>
      </c>
      <c r="Q59" s="5" t="n">
        <f aca="false">+N59</f>
        <v>166</v>
      </c>
      <c r="R59" s="5" t="n">
        <f aca="false">+Q59</f>
        <v>166</v>
      </c>
      <c r="T59" s="5" t="n">
        <f aca="false">+Q59</f>
        <v>166</v>
      </c>
      <c r="U59" s="5" t="n">
        <f aca="false">+T59</f>
        <v>166</v>
      </c>
      <c r="W59" s="5" t="n">
        <f aca="false">+T59</f>
        <v>166</v>
      </c>
      <c r="X59" s="5" t="n">
        <f aca="false">+W59</f>
        <v>166</v>
      </c>
      <c r="Z59" s="5" t="n">
        <f aca="false">+W59</f>
        <v>166</v>
      </c>
      <c r="AA59" s="5" t="n">
        <f aca="false">+Z59</f>
        <v>166</v>
      </c>
      <c r="AC59" s="5" t="n">
        <f aca="false">+Z59</f>
        <v>166</v>
      </c>
      <c r="AD59" s="5" t="n">
        <f aca="false">+AC59</f>
        <v>166</v>
      </c>
      <c r="AF59" s="5" t="n">
        <f aca="false">+AC59</f>
        <v>166</v>
      </c>
      <c r="AG59" s="5" t="n">
        <f aca="false">+AF59</f>
        <v>166</v>
      </c>
      <c r="AI59" s="5" t="n">
        <f aca="false">+AF59</f>
        <v>166</v>
      </c>
      <c r="AJ59" s="5" t="n">
        <f aca="false">+AI59</f>
        <v>166</v>
      </c>
      <c r="AL59" s="5" t="n">
        <f aca="false">+AI59</f>
        <v>166</v>
      </c>
      <c r="AM59" s="5" t="n">
        <f aca="false">+AL59</f>
        <v>166</v>
      </c>
      <c r="AO59" s="5" t="n">
        <f aca="false">+AL59</f>
        <v>166</v>
      </c>
      <c r="AP59" s="5" t="n">
        <f aca="false">+AO59</f>
        <v>166</v>
      </c>
      <c r="AR59" s="5" t="n">
        <f aca="false">+AO59</f>
        <v>166</v>
      </c>
      <c r="AS59" s="5" t="n">
        <f aca="false">+AR59</f>
        <v>166</v>
      </c>
      <c r="AU59" s="5" t="n">
        <f aca="false">+AR59</f>
        <v>166</v>
      </c>
      <c r="AV59" s="5" t="n">
        <f aca="false">+AU59</f>
        <v>166</v>
      </c>
      <c r="AX59" s="5" t="n">
        <f aca="false">+AU59</f>
        <v>166</v>
      </c>
      <c r="AY59" s="5" t="n">
        <f aca="false">+AX59</f>
        <v>166</v>
      </c>
      <c r="BA59" s="5" t="n">
        <f aca="false">+AX59</f>
        <v>166</v>
      </c>
      <c r="BB59" s="5" t="n">
        <f aca="false">+BA59</f>
        <v>166</v>
      </c>
      <c r="BD59" s="5" t="n">
        <f aca="false">+BA59</f>
        <v>166</v>
      </c>
      <c r="BE59" s="5" t="n">
        <f aca="false">+BD59</f>
        <v>166</v>
      </c>
      <c r="BG59" s="5" t="n">
        <f aca="false">+BD59</f>
        <v>166</v>
      </c>
      <c r="BH59" s="5" t="n">
        <f aca="false">+BG59</f>
        <v>166</v>
      </c>
      <c r="BJ59" s="5" t="n">
        <f aca="false">+BG59</f>
        <v>166</v>
      </c>
      <c r="BK59" s="5" t="n">
        <f aca="false">+BJ59</f>
        <v>166</v>
      </c>
      <c r="BM59" s="5" t="n">
        <f aca="false">+BJ59</f>
        <v>166</v>
      </c>
      <c r="BN59" s="5" t="n">
        <f aca="false">+BM59</f>
        <v>166</v>
      </c>
      <c r="BP59" s="5" t="n">
        <f aca="false">+BM59</f>
        <v>166</v>
      </c>
      <c r="BQ59" s="5" t="n">
        <f aca="false">+BP59</f>
        <v>166</v>
      </c>
      <c r="BS59" s="5" t="n">
        <f aca="false">+BP59</f>
        <v>166</v>
      </c>
      <c r="BT59" s="5" t="n">
        <f aca="false">+BS59</f>
        <v>166</v>
      </c>
      <c r="BV59" s="5" t="n">
        <f aca="false">+BS59</f>
        <v>166</v>
      </c>
      <c r="BW59" s="5" t="n">
        <f aca="false">+BV59</f>
        <v>166</v>
      </c>
      <c r="BY59" s="5" t="n">
        <f aca="false">+BV59</f>
        <v>166</v>
      </c>
      <c r="BZ59" s="5" t="n">
        <f aca="false">+BY59</f>
        <v>166</v>
      </c>
      <c r="CB59" s="5" t="n">
        <f aca="false">+BY59</f>
        <v>166</v>
      </c>
      <c r="CC59" s="5" t="n">
        <f aca="false">+CB59</f>
        <v>166</v>
      </c>
      <c r="CE59" s="5" t="n">
        <f aca="false">+CB59</f>
        <v>166</v>
      </c>
      <c r="CF59" s="5" t="n">
        <f aca="false">+CE59</f>
        <v>166</v>
      </c>
      <c r="CH59" s="5" t="n">
        <f aca="false">+CE59</f>
        <v>166</v>
      </c>
      <c r="CI59" s="5" t="n">
        <f aca="false">+CH59</f>
        <v>166</v>
      </c>
      <c r="CK59" s="5" t="n">
        <f aca="false">+CH59</f>
        <v>166</v>
      </c>
      <c r="CL59" s="5" t="n">
        <f aca="false">+CK59</f>
        <v>166</v>
      </c>
      <c r="CN59" s="5" t="n">
        <f aca="false">+CK59</f>
        <v>166</v>
      </c>
      <c r="CO59" s="5" t="n">
        <f aca="false">+CN59</f>
        <v>166</v>
      </c>
      <c r="CQ59" s="5" t="n">
        <f aca="false">+CN59</f>
        <v>166</v>
      </c>
      <c r="CR59" s="5" t="n">
        <f aca="false">+CQ59</f>
        <v>166</v>
      </c>
      <c r="CT59" s="5" t="n">
        <f aca="false">+CQ59</f>
        <v>166</v>
      </c>
      <c r="CU59" s="5" t="n">
        <f aca="false">+CT59</f>
        <v>166</v>
      </c>
      <c r="CW59" s="5" t="n">
        <f aca="false">+CT59</f>
        <v>166</v>
      </c>
      <c r="CX59" s="5" t="n">
        <f aca="false">+CW59</f>
        <v>166</v>
      </c>
      <c r="CZ59" s="5" t="n">
        <f aca="false">K59+N59+Q59+T59+W59+Z59+AC59+AF59+AI59+AL59+AO59+AR59+AU59+AX59+BA59+BD59+BG59+BJ59+BM59+BP59+BS59+BV59+BY59+CB59+CE59+CH59+CK59+CN59+CQ59</f>
        <v>4814</v>
      </c>
      <c r="DA59" s="5" t="n">
        <f aca="false">L59+O59+R59+U59+X59+AA59+AD59+AG59+AJ59+AM59+AP59+AS59+AV59+AY59+BB59+BE59+BH59+BK59+BN59+BQ59+BT59+BW59+BZ59+CC59+CF59+CI59+CL59+CO59+CR59</f>
        <v>4814</v>
      </c>
    </row>
    <row r="60" customFormat="false" ht="12.75" hidden="false" customHeight="false" outlineLevel="0" collapsed="false">
      <c r="B60" s="22" t="s">
        <v>165</v>
      </c>
      <c r="C60" s="22" t="n">
        <v>4</v>
      </c>
      <c r="D60" s="22" t="n">
        <v>21</v>
      </c>
      <c r="E60" s="22" t="s">
        <v>166</v>
      </c>
      <c r="F60" s="22" t="s">
        <v>189</v>
      </c>
      <c r="G60" s="23" t="s">
        <v>190</v>
      </c>
      <c r="H60" s="22" t="s">
        <v>171</v>
      </c>
      <c r="L60" s="5" t="n">
        <f aca="false">+K60</f>
        <v>0</v>
      </c>
      <c r="N60" s="5" t="n">
        <f aca="false">+K60</f>
        <v>0</v>
      </c>
      <c r="O60" s="5" t="n">
        <f aca="false">+N60</f>
        <v>0</v>
      </c>
      <c r="Q60" s="5" t="n">
        <f aca="false">+N60</f>
        <v>0</v>
      </c>
      <c r="R60" s="5" t="n">
        <f aca="false">+Q60</f>
        <v>0</v>
      </c>
      <c r="T60" s="5" t="n">
        <f aca="false">+Q60</f>
        <v>0</v>
      </c>
      <c r="U60" s="5" t="n">
        <f aca="false">+T60</f>
        <v>0</v>
      </c>
      <c r="W60" s="5" t="n">
        <f aca="false">+T60</f>
        <v>0</v>
      </c>
      <c r="X60" s="5" t="n">
        <f aca="false">+W60</f>
        <v>0</v>
      </c>
      <c r="Z60" s="5" t="n">
        <f aca="false">+W60</f>
        <v>0</v>
      </c>
      <c r="AA60" s="5" t="n">
        <f aca="false">+Z60</f>
        <v>0</v>
      </c>
      <c r="AC60" s="5" t="n">
        <f aca="false">+Z60</f>
        <v>0</v>
      </c>
      <c r="AD60" s="5" t="n">
        <f aca="false">+AC60</f>
        <v>0</v>
      </c>
      <c r="AF60" s="5" t="n">
        <f aca="false">+AC60</f>
        <v>0</v>
      </c>
      <c r="AG60" s="5" t="n">
        <f aca="false">+AF60</f>
        <v>0</v>
      </c>
      <c r="AI60" s="5" t="n">
        <f aca="false">+AF60</f>
        <v>0</v>
      </c>
      <c r="AJ60" s="5" t="n">
        <f aca="false">+AI60</f>
        <v>0</v>
      </c>
      <c r="AL60" s="5" t="n">
        <f aca="false">+AI60</f>
        <v>0</v>
      </c>
      <c r="AM60" s="5" t="n">
        <f aca="false">+AL60</f>
        <v>0</v>
      </c>
      <c r="AO60" s="5" t="n">
        <f aca="false">+AL60</f>
        <v>0</v>
      </c>
      <c r="AP60" s="5" t="n">
        <f aca="false">+AO60</f>
        <v>0</v>
      </c>
      <c r="AR60" s="5" t="n">
        <f aca="false">+AO60</f>
        <v>0</v>
      </c>
      <c r="AS60" s="5" t="n">
        <f aca="false">+AR60</f>
        <v>0</v>
      </c>
      <c r="AU60" s="5" t="n">
        <f aca="false">+AR60</f>
        <v>0</v>
      </c>
      <c r="AV60" s="5" t="n">
        <f aca="false">+AU60</f>
        <v>0</v>
      </c>
      <c r="AX60" s="5" t="n">
        <f aca="false">+AU60</f>
        <v>0</v>
      </c>
      <c r="AY60" s="5" t="n">
        <f aca="false">+AX60</f>
        <v>0</v>
      </c>
      <c r="BA60" s="5" t="n">
        <f aca="false">+AX60</f>
        <v>0</v>
      </c>
      <c r="BB60" s="5" t="n">
        <f aca="false">+BA60</f>
        <v>0</v>
      </c>
      <c r="BD60" s="5" t="n">
        <f aca="false">+BA60</f>
        <v>0</v>
      </c>
      <c r="BE60" s="5" t="n">
        <f aca="false">+BD60</f>
        <v>0</v>
      </c>
      <c r="BG60" s="5" t="n">
        <f aca="false">+BD60</f>
        <v>0</v>
      </c>
      <c r="BH60" s="5" t="n">
        <f aca="false">+BG60</f>
        <v>0</v>
      </c>
      <c r="BJ60" s="5" t="n">
        <f aca="false">+BG60</f>
        <v>0</v>
      </c>
      <c r="BK60" s="5" t="n">
        <f aca="false">+BJ60</f>
        <v>0</v>
      </c>
      <c r="BM60" s="5" t="n">
        <f aca="false">+BJ60</f>
        <v>0</v>
      </c>
      <c r="BN60" s="5" t="n">
        <f aca="false">+BM60</f>
        <v>0</v>
      </c>
      <c r="BP60" s="5" t="n">
        <f aca="false">+BM60</f>
        <v>0</v>
      </c>
      <c r="BQ60" s="5" t="n">
        <f aca="false">+BP60</f>
        <v>0</v>
      </c>
      <c r="BS60" s="5" t="n">
        <f aca="false">+BP60</f>
        <v>0</v>
      </c>
      <c r="BT60" s="5" t="n">
        <f aca="false">+BS60</f>
        <v>0</v>
      </c>
      <c r="BV60" s="5" t="n">
        <f aca="false">+BS60</f>
        <v>0</v>
      </c>
      <c r="BW60" s="5" t="n">
        <f aca="false">+BV60</f>
        <v>0</v>
      </c>
      <c r="BY60" s="5" t="n">
        <f aca="false">+BV60</f>
        <v>0</v>
      </c>
      <c r="BZ60" s="5" t="n">
        <f aca="false">+BY60</f>
        <v>0</v>
      </c>
      <c r="CB60" s="5" t="n">
        <f aca="false">+BY60</f>
        <v>0</v>
      </c>
      <c r="CC60" s="5" t="n">
        <f aca="false">+CB60</f>
        <v>0</v>
      </c>
      <c r="CE60" s="5" t="n">
        <f aca="false">+CB60</f>
        <v>0</v>
      </c>
      <c r="CF60" s="5" t="n">
        <f aca="false">+CE60</f>
        <v>0</v>
      </c>
      <c r="CH60" s="5" t="n">
        <f aca="false">+CE60</f>
        <v>0</v>
      </c>
      <c r="CI60" s="5" t="n">
        <f aca="false">+CH60</f>
        <v>0</v>
      </c>
      <c r="CK60" s="5" t="n">
        <f aca="false">+CH60</f>
        <v>0</v>
      </c>
      <c r="CL60" s="5" t="n">
        <f aca="false">+CK60</f>
        <v>0</v>
      </c>
      <c r="CN60" s="5" t="n">
        <f aca="false">+CK60</f>
        <v>0</v>
      </c>
      <c r="CO60" s="5" t="n">
        <f aca="false">+CN60</f>
        <v>0</v>
      </c>
      <c r="CQ60" s="5" t="n">
        <f aca="false">+CN60</f>
        <v>0</v>
      </c>
      <c r="CR60" s="5" t="n">
        <f aca="false">+CQ60</f>
        <v>0</v>
      </c>
      <c r="CT60" s="5" t="n">
        <f aca="false">+CQ60</f>
        <v>0</v>
      </c>
      <c r="CU60" s="5" t="n">
        <f aca="false">+CT60</f>
        <v>0</v>
      </c>
      <c r="CW60" s="5" t="n">
        <f aca="false">+CT60</f>
        <v>0</v>
      </c>
      <c r="CX60" s="5" t="n">
        <f aca="false">+CW60</f>
        <v>0</v>
      </c>
      <c r="CZ60" s="5" t="n">
        <f aca="false">K60+N60+Q60+T60+W60+Z60+AC60+AF60+AI60+AL60+AO60+AR60+AU60+AX60+BA60+BD60+BG60+BJ60+BM60+BP60+BS60+BV60+BY60+CB60+CE60+CH60+CK60+CN60+CQ60</f>
        <v>0</v>
      </c>
      <c r="DA60" s="5" t="n">
        <f aca="false">L60+O60+R60+U60+X60+AA60+AD60+AG60+AJ60+AM60+AP60+AS60+AV60+AY60+BB60+BE60+BH60+BK60+BN60+BQ60+BT60+BW60+BZ60+CC60+CF60+CI60+CL60+CO60+CR60</f>
        <v>0</v>
      </c>
    </row>
    <row r="63" customFormat="false" ht="12.75" hidden="false" customHeight="false" outlineLevel="0" collapsed="false">
      <c r="B63" s="22" t="s">
        <v>165</v>
      </c>
      <c r="C63" s="22" t="n">
        <v>4</v>
      </c>
      <c r="D63" s="22" t="n">
        <v>22</v>
      </c>
      <c r="L63" s="5" t="n">
        <f aca="false">+K63</f>
        <v>0</v>
      </c>
      <c r="N63" s="5" t="n">
        <f aca="false">+K63</f>
        <v>0</v>
      </c>
      <c r="O63" s="5" t="n">
        <f aca="false">+N63</f>
        <v>0</v>
      </c>
      <c r="Q63" s="5" t="n">
        <f aca="false">+N63</f>
        <v>0</v>
      </c>
      <c r="R63" s="5" t="n">
        <f aca="false">+Q63</f>
        <v>0</v>
      </c>
      <c r="T63" s="5" t="n">
        <f aca="false">+Q63</f>
        <v>0</v>
      </c>
      <c r="U63" s="5" t="n">
        <f aca="false">+T63</f>
        <v>0</v>
      </c>
      <c r="W63" s="5" t="n">
        <f aca="false">+T63</f>
        <v>0</v>
      </c>
      <c r="X63" s="5" t="n">
        <f aca="false">+W63</f>
        <v>0</v>
      </c>
      <c r="Z63" s="5" t="n">
        <f aca="false">+W63</f>
        <v>0</v>
      </c>
      <c r="AA63" s="5" t="n">
        <f aca="false">+Z63</f>
        <v>0</v>
      </c>
      <c r="AC63" s="5" t="n">
        <f aca="false">+Z63</f>
        <v>0</v>
      </c>
      <c r="AD63" s="5" t="n">
        <f aca="false">+AC63</f>
        <v>0</v>
      </c>
      <c r="AF63" s="5" t="n">
        <f aca="false">+AC63</f>
        <v>0</v>
      </c>
      <c r="AG63" s="5" t="n">
        <f aca="false">+AF63</f>
        <v>0</v>
      </c>
      <c r="AI63" s="5" t="n">
        <f aca="false">+AF63</f>
        <v>0</v>
      </c>
      <c r="AJ63" s="5" t="n">
        <f aca="false">+AI63</f>
        <v>0</v>
      </c>
      <c r="AL63" s="5" t="n">
        <f aca="false">+AI63</f>
        <v>0</v>
      </c>
      <c r="AM63" s="5" t="n">
        <f aca="false">+AL63</f>
        <v>0</v>
      </c>
      <c r="AO63" s="5" t="n">
        <f aca="false">+AL63</f>
        <v>0</v>
      </c>
      <c r="AP63" s="5" t="n">
        <f aca="false">+AO63</f>
        <v>0</v>
      </c>
      <c r="AR63" s="5" t="n">
        <f aca="false">+AO63</f>
        <v>0</v>
      </c>
      <c r="AS63" s="5" t="n">
        <f aca="false">+AR63</f>
        <v>0</v>
      </c>
      <c r="AU63" s="5" t="n">
        <f aca="false">+AR63</f>
        <v>0</v>
      </c>
      <c r="AV63" s="5" t="n">
        <f aca="false">+AU63</f>
        <v>0</v>
      </c>
      <c r="AX63" s="5" t="n">
        <f aca="false">+AU63</f>
        <v>0</v>
      </c>
      <c r="AY63" s="5" t="n">
        <f aca="false">+AX63</f>
        <v>0</v>
      </c>
      <c r="BA63" s="5" t="n">
        <f aca="false">+AX63</f>
        <v>0</v>
      </c>
      <c r="BB63" s="5" t="n">
        <f aca="false">+BA63</f>
        <v>0</v>
      </c>
      <c r="BD63" s="5" t="n">
        <f aca="false">+BA63</f>
        <v>0</v>
      </c>
      <c r="BE63" s="5" t="n">
        <f aca="false">+BD63</f>
        <v>0</v>
      </c>
      <c r="BG63" s="5" t="n">
        <f aca="false">+BD63</f>
        <v>0</v>
      </c>
      <c r="BH63" s="5" t="n">
        <f aca="false">+BG63</f>
        <v>0</v>
      </c>
      <c r="BJ63" s="5" t="n">
        <f aca="false">+BG63</f>
        <v>0</v>
      </c>
      <c r="BK63" s="5" t="n">
        <f aca="false">+BJ63</f>
        <v>0</v>
      </c>
      <c r="BM63" s="5" t="n">
        <f aca="false">+BJ63</f>
        <v>0</v>
      </c>
      <c r="BN63" s="5" t="n">
        <f aca="false">+BM63</f>
        <v>0</v>
      </c>
      <c r="BP63" s="5" t="n">
        <f aca="false">+BM63</f>
        <v>0</v>
      </c>
      <c r="BQ63" s="5" t="n">
        <f aca="false">+BP63</f>
        <v>0</v>
      </c>
      <c r="BS63" s="5" t="n">
        <f aca="false">+BP63</f>
        <v>0</v>
      </c>
      <c r="BT63" s="5" t="n">
        <f aca="false">+BS63</f>
        <v>0</v>
      </c>
      <c r="BV63" s="5" t="n">
        <f aca="false">+BS63</f>
        <v>0</v>
      </c>
      <c r="BW63" s="5" t="n">
        <f aca="false">+BV63</f>
        <v>0</v>
      </c>
      <c r="BY63" s="5" t="n">
        <f aca="false">+BV63</f>
        <v>0</v>
      </c>
      <c r="BZ63" s="5" t="n">
        <f aca="false">+BY63</f>
        <v>0</v>
      </c>
      <c r="CB63" s="5" t="n">
        <f aca="false">+BY63</f>
        <v>0</v>
      </c>
      <c r="CC63" s="5" t="n">
        <f aca="false">+CB63</f>
        <v>0</v>
      </c>
      <c r="CE63" s="5" t="n">
        <f aca="false">+CB63</f>
        <v>0</v>
      </c>
      <c r="CF63" s="5" t="n">
        <f aca="false">+CE63</f>
        <v>0</v>
      </c>
      <c r="CH63" s="5" t="n">
        <f aca="false">+CE63</f>
        <v>0</v>
      </c>
      <c r="CI63" s="5" t="n">
        <f aca="false">+CH63</f>
        <v>0</v>
      </c>
      <c r="CK63" s="5" t="n">
        <f aca="false">+CH63</f>
        <v>0</v>
      </c>
      <c r="CL63" s="5" t="n">
        <f aca="false">+CK63</f>
        <v>0</v>
      </c>
      <c r="CN63" s="5" t="n">
        <f aca="false">+CK63</f>
        <v>0</v>
      </c>
      <c r="CO63" s="5" t="n">
        <f aca="false">+CN63</f>
        <v>0</v>
      </c>
      <c r="CQ63" s="5" t="n">
        <f aca="false">+CN63</f>
        <v>0</v>
      </c>
      <c r="CR63" s="5" t="n">
        <f aca="false">+CQ63</f>
        <v>0</v>
      </c>
      <c r="CT63" s="5" t="n">
        <f aca="false">+CQ63</f>
        <v>0</v>
      </c>
      <c r="CU63" s="5" t="n">
        <f aca="false">+CT63</f>
        <v>0</v>
      </c>
      <c r="CW63" s="5" t="n">
        <f aca="false">+CT63</f>
        <v>0</v>
      </c>
      <c r="CX63" s="5" t="n">
        <f aca="false">+CW63</f>
        <v>0</v>
      </c>
      <c r="CZ63" s="5" t="n">
        <f aca="false">K63+N63+Q63+T63+W63+Z63+AC63+AF63+AI63+AL63+AO63+AR63+AU63+AX63+BA63+BD63+BG63+BJ63+BM63+BP63+BS63+BV63+BY63+CB63+CE63+CH63+CK63+CN63+CQ63</f>
        <v>0</v>
      </c>
      <c r="DA63" s="5" t="n">
        <f aca="false">L63+O63+R63+U63+X63+AA63+AD63+AG63+AJ63+AM63+AP63+AS63+AV63+AY63+BB63+BE63+BH63+BK63+BN63+BQ63+BT63+BW63+BZ63+CC63+CF63+CI63+CL63+CO63+CR63</f>
        <v>0</v>
      </c>
    </row>
    <row r="66" customFormat="false" ht="12.75" hidden="false" customHeight="false" outlineLevel="0" collapsed="false">
      <c r="B66" s="22" t="s">
        <v>165</v>
      </c>
      <c r="C66" s="22" t="n">
        <v>4</v>
      </c>
      <c r="D66" s="22" t="n">
        <v>23</v>
      </c>
      <c r="L66" s="5" t="n">
        <f aca="false">+K66</f>
        <v>0</v>
      </c>
      <c r="N66" s="5" t="n">
        <f aca="false">+K66</f>
        <v>0</v>
      </c>
      <c r="O66" s="5" t="n">
        <f aca="false">+N66</f>
        <v>0</v>
      </c>
      <c r="Q66" s="5" t="n">
        <f aca="false">+N66</f>
        <v>0</v>
      </c>
      <c r="R66" s="5" t="n">
        <f aca="false">+Q66</f>
        <v>0</v>
      </c>
      <c r="T66" s="5" t="n">
        <f aca="false">+Q66</f>
        <v>0</v>
      </c>
      <c r="U66" s="5" t="n">
        <f aca="false">+T66</f>
        <v>0</v>
      </c>
      <c r="W66" s="5" t="n">
        <f aca="false">+T66</f>
        <v>0</v>
      </c>
      <c r="X66" s="5" t="n">
        <f aca="false">+W66</f>
        <v>0</v>
      </c>
      <c r="Z66" s="5" t="n">
        <f aca="false">+W66</f>
        <v>0</v>
      </c>
      <c r="AA66" s="5" t="n">
        <f aca="false">+Z66</f>
        <v>0</v>
      </c>
      <c r="AC66" s="5" t="n">
        <f aca="false">+Z66</f>
        <v>0</v>
      </c>
      <c r="AD66" s="5" t="n">
        <f aca="false">+AC66</f>
        <v>0</v>
      </c>
      <c r="AF66" s="5" t="n">
        <f aca="false">+AC66</f>
        <v>0</v>
      </c>
      <c r="AG66" s="5" t="n">
        <f aca="false">+AF66</f>
        <v>0</v>
      </c>
      <c r="AI66" s="5" t="n">
        <f aca="false">+AF66</f>
        <v>0</v>
      </c>
      <c r="AJ66" s="5" t="n">
        <f aca="false">+AI66</f>
        <v>0</v>
      </c>
      <c r="AL66" s="5" t="n">
        <f aca="false">+AI66</f>
        <v>0</v>
      </c>
      <c r="AM66" s="5" t="n">
        <f aca="false">+AL66</f>
        <v>0</v>
      </c>
      <c r="AO66" s="5" t="n">
        <f aca="false">+AL66</f>
        <v>0</v>
      </c>
      <c r="AP66" s="5" t="n">
        <f aca="false">+AO66</f>
        <v>0</v>
      </c>
      <c r="AR66" s="5" t="n">
        <f aca="false">+AO66</f>
        <v>0</v>
      </c>
      <c r="AS66" s="5" t="n">
        <f aca="false">+AR66</f>
        <v>0</v>
      </c>
      <c r="AU66" s="5" t="n">
        <f aca="false">+AR66</f>
        <v>0</v>
      </c>
      <c r="AV66" s="5" t="n">
        <f aca="false">+AU66</f>
        <v>0</v>
      </c>
      <c r="AX66" s="5" t="n">
        <f aca="false">+AU66</f>
        <v>0</v>
      </c>
      <c r="AY66" s="5" t="n">
        <f aca="false">+AX66</f>
        <v>0</v>
      </c>
      <c r="BA66" s="5" t="n">
        <f aca="false">+AX66</f>
        <v>0</v>
      </c>
      <c r="BB66" s="5" t="n">
        <f aca="false">+BA66</f>
        <v>0</v>
      </c>
      <c r="BD66" s="5" t="n">
        <f aca="false">+BA66</f>
        <v>0</v>
      </c>
      <c r="BE66" s="5" t="n">
        <f aca="false">+BD66</f>
        <v>0</v>
      </c>
      <c r="BG66" s="5" t="n">
        <f aca="false">+BD66</f>
        <v>0</v>
      </c>
      <c r="BH66" s="5" t="n">
        <f aca="false">+BG66</f>
        <v>0</v>
      </c>
      <c r="BJ66" s="5" t="n">
        <f aca="false">+BG66</f>
        <v>0</v>
      </c>
      <c r="BK66" s="5" t="n">
        <f aca="false">+BJ66</f>
        <v>0</v>
      </c>
      <c r="BM66" s="5" t="n">
        <f aca="false">+BJ66</f>
        <v>0</v>
      </c>
      <c r="BN66" s="5" t="n">
        <f aca="false">+BM66</f>
        <v>0</v>
      </c>
      <c r="BP66" s="5" t="n">
        <f aca="false">+BM66</f>
        <v>0</v>
      </c>
      <c r="BQ66" s="5" t="n">
        <f aca="false">+BP66</f>
        <v>0</v>
      </c>
      <c r="BS66" s="5" t="n">
        <f aca="false">+BP66</f>
        <v>0</v>
      </c>
      <c r="BT66" s="5" t="n">
        <f aca="false">+BS66</f>
        <v>0</v>
      </c>
      <c r="BV66" s="5" t="n">
        <f aca="false">+BS66</f>
        <v>0</v>
      </c>
      <c r="BW66" s="5" t="n">
        <f aca="false">+BV66</f>
        <v>0</v>
      </c>
      <c r="BY66" s="5" t="n">
        <f aca="false">+BV66</f>
        <v>0</v>
      </c>
      <c r="BZ66" s="5" t="n">
        <f aca="false">+BY66</f>
        <v>0</v>
      </c>
      <c r="CB66" s="5" t="n">
        <f aca="false">+BY66</f>
        <v>0</v>
      </c>
      <c r="CC66" s="5" t="n">
        <f aca="false">+CB66</f>
        <v>0</v>
      </c>
      <c r="CE66" s="5" t="n">
        <f aca="false">+CB66</f>
        <v>0</v>
      </c>
      <c r="CF66" s="5" t="n">
        <f aca="false">+CE66</f>
        <v>0</v>
      </c>
      <c r="CH66" s="5" t="n">
        <f aca="false">+CE66</f>
        <v>0</v>
      </c>
      <c r="CI66" s="5" t="n">
        <f aca="false">+CH66</f>
        <v>0</v>
      </c>
      <c r="CK66" s="5" t="n">
        <f aca="false">+CH66</f>
        <v>0</v>
      </c>
      <c r="CL66" s="5" t="n">
        <f aca="false">+CK66</f>
        <v>0</v>
      </c>
      <c r="CN66" s="5" t="n">
        <f aca="false">+CK66</f>
        <v>0</v>
      </c>
      <c r="CO66" s="5" t="n">
        <f aca="false">+CN66</f>
        <v>0</v>
      </c>
      <c r="CQ66" s="5" t="n">
        <f aca="false">+CN66</f>
        <v>0</v>
      </c>
      <c r="CR66" s="5" t="n">
        <f aca="false">+CQ66</f>
        <v>0</v>
      </c>
      <c r="CT66" s="5" t="n">
        <f aca="false">+CQ66</f>
        <v>0</v>
      </c>
      <c r="CU66" s="5" t="n">
        <f aca="false">+CT66</f>
        <v>0</v>
      </c>
      <c r="CW66" s="5" t="n">
        <f aca="false">+CT66</f>
        <v>0</v>
      </c>
      <c r="CX66" s="5" t="n">
        <f aca="false">+CW66</f>
        <v>0</v>
      </c>
      <c r="CZ66" s="5" t="n">
        <f aca="false">K66+N66+Q66+T66+W66+Z66+AC66+AF66+AI66+AL66+AO66+AR66+AU66+AX66+BA66+BD66+BG66+BJ66+BM66+BP66+BS66+BV66+BY66+CB66+CE66+CH66+CK66+CN66+CQ66</f>
        <v>0</v>
      </c>
      <c r="DA66" s="5" t="n">
        <f aca="false">L66+O66+R66+U66+X66+AA66+AD66+AG66+AJ66+AM66+AP66+AS66+AV66+AY66+BB66+BE66+BH66+BK66+BN66+BQ66+BT66+BW66+BZ66+CC66+CF66+CI66+CL66+CO66+CR66</f>
        <v>0</v>
      </c>
    </row>
    <row r="69" customFormat="false" ht="12.75" hidden="false" customHeight="false" outlineLevel="0" collapsed="false">
      <c r="B69" s="22" t="s">
        <v>165</v>
      </c>
      <c r="C69" s="22" t="n">
        <v>4</v>
      </c>
      <c r="D69" s="22" t="n">
        <v>24</v>
      </c>
      <c r="L69" s="5" t="n">
        <f aca="false">+K69</f>
        <v>0</v>
      </c>
      <c r="N69" s="5" t="n">
        <f aca="false">+K69</f>
        <v>0</v>
      </c>
      <c r="O69" s="5" t="n">
        <f aca="false">+N69</f>
        <v>0</v>
      </c>
      <c r="Q69" s="5" t="n">
        <f aca="false">+N69</f>
        <v>0</v>
      </c>
      <c r="R69" s="5" t="n">
        <f aca="false">+Q69</f>
        <v>0</v>
      </c>
      <c r="T69" s="5" t="n">
        <f aca="false">+Q69</f>
        <v>0</v>
      </c>
      <c r="U69" s="5" t="n">
        <f aca="false">+T69</f>
        <v>0</v>
      </c>
      <c r="W69" s="5" t="n">
        <f aca="false">+T69</f>
        <v>0</v>
      </c>
      <c r="X69" s="5" t="n">
        <f aca="false">+W69</f>
        <v>0</v>
      </c>
      <c r="Z69" s="5" t="n">
        <f aca="false">+W69</f>
        <v>0</v>
      </c>
      <c r="AA69" s="5" t="n">
        <f aca="false">+Z69</f>
        <v>0</v>
      </c>
      <c r="AC69" s="5" t="n">
        <f aca="false">+Z69</f>
        <v>0</v>
      </c>
      <c r="AD69" s="5" t="n">
        <f aca="false">+AC69</f>
        <v>0</v>
      </c>
      <c r="AF69" s="5" t="n">
        <f aca="false">+AC69</f>
        <v>0</v>
      </c>
      <c r="AG69" s="5" t="n">
        <f aca="false">+AF69</f>
        <v>0</v>
      </c>
      <c r="AI69" s="5" t="n">
        <f aca="false">+AF69</f>
        <v>0</v>
      </c>
      <c r="AJ69" s="5" t="n">
        <f aca="false">+AI69</f>
        <v>0</v>
      </c>
      <c r="AL69" s="5" t="n">
        <f aca="false">+AI69</f>
        <v>0</v>
      </c>
      <c r="AM69" s="5" t="n">
        <f aca="false">+AL69</f>
        <v>0</v>
      </c>
      <c r="AO69" s="5" t="n">
        <f aca="false">+AL69</f>
        <v>0</v>
      </c>
      <c r="AP69" s="5" t="n">
        <f aca="false">+AO69</f>
        <v>0</v>
      </c>
      <c r="AR69" s="5" t="n">
        <f aca="false">+AO69</f>
        <v>0</v>
      </c>
      <c r="AS69" s="5" t="n">
        <f aca="false">+AR69</f>
        <v>0</v>
      </c>
      <c r="AU69" s="5" t="n">
        <f aca="false">+AR69</f>
        <v>0</v>
      </c>
      <c r="AV69" s="5" t="n">
        <f aca="false">+AU69</f>
        <v>0</v>
      </c>
      <c r="AX69" s="5" t="n">
        <f aca="false">+AU69</f>
        <v>0</v>
      </c>
      <c r="AY69" s="5" t="n">
        <f aca="false">+AX69</f>
        <v>0</v>
      </c>
      <c r="BA69" s="5" t="n">
        <f aca="false">+AX69</f>
        <v>0</v>
      </c>
      <c r="BB69" s="5" t="n">
        <f aca="false">+BA69</f>
        <v>0</v>
      </c>
      <c r="BD69" s="5" t="n">
        <f aca="false">+BA69</f>
        <v>0</v>
      </c>
      <c r="BE69" s="5" t="n">
        <f aca="false">+BD69</f>
        <v>0</v>
      </c>
      <c r="BG69" s="5" t="n">
        <f aca="false">+BD69</f>
        <v>0</v>
      </c>
      <c r="BH69" s="5" t="n">
        <f aca="false">+BG69</f>
        <v>0</v>
      </c>
      <c r="BJ69" s="5" t="n">
        <f aca="false">+BG69</f>
        <v>0</v>
      </c>
      <c r="BK69" s="5" t="n">
        <f aca="false">+BJ69</f>
        <v>0</v>
      </c>
      <c r="BM69" s="5" t="n">
        <f aca="false">+BJ69</f>
        <v>0</v>
      </c>
      <c r="BN69" s="5" t="n">
        <f aca="false">+BM69</f>
        <v>0</v>
      </c>
      <c r="BP69" s="5" t="n">
        <f aca="false">+BM69</f>
        <v>0</v>
      </c>
      <c r="BQ69" s="5" t="n">
        <f aca="false">+BP69</f>
        <v>0</v>
      </c>
      <c r="BS69" s="5" t="n">
        <f aca="false">+BP69</f>
        <v>0</v>
      </c>
      <c r="BT69" s="5" t="n">
        <f aca="false">+BS69</f>
        <v>0</v>
      </c>
      <c r="BV69" s="5" t="n">
        <f aca="false">+BS69</f>
        <v>0</v>
      </c>
      <c r="BW69" s="5" t="n">
        <f aca="false">+BV69</f>
        <v>0</v>
      </c>
      <c r="BY69" s="5" t="n">
        <f aca="false">+BV69</f>
        <v>0</v>
      </c>
      <c r="BZ69" s="5" t="n">
        <f aca="false">+BY69</f>
        <v>0</v>
      </c>
      <c r="CB69" s="5" t="n">
        <f aca="false">+BY69</f>
        <v>0</v>
      </c>
      <c r="CC69" s="5" t="n">
        <f aca="false">+CB69</f>
        <v>0</v>
      </c>
      <c r="CE69" s="5" t="n">
        <f aca="false">+CB69</f>
        <v>0</v>
      </c>
      <c r="CF69" s="5" t="n">
        <f aca="false">+CE69</f>
        <v>0</v>
      </c>
      <c r="CH69" s="5" t="n">
        <f aca="false">+CE69</f>
        <v>0</v>
      </c>
      <c r="CI69" s="5" t="n">
        <f aca="false">+CH69</f>
        <v>0</v>
      </c>
      <c r="CK69" s="5" t="n">
        <f aca="false">+CH69</f>
        <v>0</v>
      </c>
      <c r="CL69" s="5" t="n">
        <f aca="false">+CK69</f>
        <v>0</v>
      </c>
      <c r="CN69" s="5" t="n">
        <f aca="false">+CK69</f>
        <v>0</v>
      </c>
      <c r="CO69" s="5" t="n">
        <f aca="false">+CN69</f>
        <v>0</v>
      </c>
      <c r="CQ69" s="5" t="n">
        <f aca="false">+CN69</f>
        <v>0</v>
      </c>
      <c r="CR69" s="5" t="n">
        <f aca="false">+CQ69</f>
        <v>0</v>
      </c>
      <c r="CT69" s="5" t="n">
        <f aca="false">+CQ69</f>
        <v>0</v>
      </c>
      <c r="CU69" s="5" t="n">
        <f aca="false">+CT69</f>
        <v>0</v>
      </c>
      <c r="CW69" s="5" t="n">
        <f aca="false">+CT69</f>
        <v>0</v>
      </c>
      <c r="CX69" s="5" t="n">
        <f aca="false">+CW69</f>
        <v>0</v>
      </c>
      <c r="CZ69" s="5" t="n">
        <f aca="false">K69+N69+Q69+T69+W69+Z69+AC69+AF69+AI69+AL69+AO69+AR69+AU69+AX69+BA69+BD69+BG69+BJ69+BM69+BP69+BS69+BV69+BY69+CB69+CE69+CH69+CK69+CN69+CQ69</f>
        <v>0</v>
      </c>
      <c r="DA69" s="5" t="n">
        <f aca="false">L69+O69+R69+U69+X69+AA69+AD69+AG69+AJ69+AM69+AP69+AS69+AV69+AY69+BB69+BE69+BH69+BK69+BN69+BQ69+BT69+BW69+BZ69+CC69+CF69+CI69+CL69+CO69+CR69</f>
        <v>0</v>
      </c>
    </row>
    <row r="72" customFormat="false" ht="12.75" hidden="false" customHeight="false" outlineLevel="0" collapsed="false">
      <c r="B72" s="22" t="s">
        <v>165</v>
      </c>
      <c r="C72" s="22" t="n">
        <v>4</v>
      </c>
      <c r="D72" s="22" t="n">
        <v>25</v>
      </c>
      <c r="E72" s="22" t="s">
        <v>176</v>
      </c>
      <c r="F72" s="22" t="s">
        <v>191</v>
      </c>
      <c r="G72" s="23" t="s">
        <v>192</v>
      </c>
      <c r="H72" s="22" t="s">
        <v>169</v>
      </c>
      <c r="I72" s="22" t="s">
        <v>175</v>
      </c>
      <c r="K72" s="5" t="n">
        <f aca="false">183+3</f>
        <v>186</v>
      </c>
      <c r="L72" s="5" t="n">
        <f aca="false">+K72</f>
        <v>186</v>
      </c>
      <c r="N72" s="5" t="n">
        <f aca="false">+K72</f>
        <v>186</v>
      </c>
      <c r="O72" s="5" t="n">
        <f aca="false">+N72</f>
        <v>186</v>
      </c>
      <c r="Q72" s="5" t="n">
        <f aca="false">+N72</f>
        <v>186</v>
      </c>
      <c r="R72" s="5" t="n">
        <f aca="false">+Q72</f>
        <v>186</v>
      </c>
      <c r="T72" s="5" t="n">
        <f aca="false">+Q72</f>
        <v>186</v>
      </c>
      <c r="U72" s="5" t="n">
        <f aca="false">+T72</f>
        <v>186</v>
      </c>
      <c r="W72" s="5" t="n">
        <f aca="false">+T72</f>
        <v>186</v>
      </c>
      <c r="X72" s="5" t="n">
        <f aca="false">+W72</f>
        <v>186</v>
      </c>
      <c r="Z72" s="5" t="n">
        <f aca="false">+W72</f>
        <v>186</v>
      </c>
      <c r="AA72" s="5" t="n">
        <f aca="false">+Z72</f>
        <v>186</v>
      </c>
      <c r="AC72" s="5" t="n">
        <f aca="false">+Z72</f>
        <v>186</v>
      </c>
      <c r="AD72" s="5" t="n">
        <f aca="false">+AC72</f>
        <v>186</v>
      </c>
      <c r="AF72" s="5" t="n">
        <f aca="false">+AC72</f>
        <v>186</v>
      </c>
      <c r="AG72" s="5" t="n">
        <f aca="false">+AF72</f>
        <v>186</v>
      </c>
      <c r="AI72" s="5" t="n">
        <f aca="false">+AF72</f>
        <v>186</v>
      </c>
      <c r="AJ72" s="5" t="n">
        <f aca="false">+AI72</f>
        <v>186</v>
      </c>
      <c r="AL72" s="5" t="n">
        <f aca="false">+AI72</f>
        <v>186</v>
      </c>
      <c r="AM72" s="5" t="n">
        <f aca="false">+AL72</f>
        <v>186</v>
      </c>
      <c r="AO72" s="5" t="n">
        <f aca="false">+AL72</f>
        <v>186</v>
      </c>
      <c r="AP72" s="5" t="n">
        <f aca="false">+AO72</f>
        <v>186</v>
      </c>
      <c r="AR72" s="5" t="n">
        <f aca="false">+AO72</f>
        <v>186</v>
      </c>
      <c r="AS72" s="5" t="n">
        <f aca="false">+AR72</f>
        <v>186</v>
      </c>
      <c r="AU72" s="5" t="n">
        <f aca="false">+AR72</f>
        <v>186</v>
      </c>
      <c r="AV72" s="5" t="n">
        <f aca="false">+AU72</f>
        <v>186</v>
      </c>
      <c r="AX72" s="5" t="n">
        <f aca="false">+AU72</f>
        <v>186</v>
      </c>
      <c r="AY72" s="5" t="n">
        <f aca="false">+AX72</f>
        <v>186</v>
      </c>
      <c r="BA72" s="5" t="n">
        <f aca="false">+AX72</f>
        <v>186</v>
      </c>
      <c r="BB72" s="5" t="n">
        <f aca="false">+BA72</f>
        <v>186</v>
      </c>
      <c r="BD72" s="5" t="n">
        <f aca="false">+BA72</f>
        <v>186</v>
      </c>
      <c r="BE72" s="5" t="n">
        <f aca="false">+BD72</f>
        <v>186</v>
      </c>
      <c r="BG72" s="5" t="n">
        <f aca="false">+BD72</f>
        <v>186</v>
      </c>
      <c r="BH72" s="5" t="n">
        <f aca="false">+BG72</f>
        <v>186</v>
      </c>
      <c r="BJ72" s="5" t="n">
        <f aca="false">+BG72</f>
        <v>186</v>
      </c>
      <c r="BK72" s="5" t="n">
        <f aca="false">+BJ72</f>
        <v>186</v>
      </c>
      <c r="BM72" s="5" t="n">
        <f aca="false">+BJ72</f>
        <v>186</v>
      </c>
      <c r="BN72" s="5" t="n">
        <f aca="false">+BM72</f>
        <v>186</v>
      </c>
      <c r="BP72" s="5" t="n">
        <f aca="false">+BM72</f>
        <v>186</v>
      </c>
      <c r="BQ72" s="5" t="n">
        <f aca="false">+BP72</f>
        <v>186</v>
      </c>
      <c r="BS72" s="5" t="n">
        <f aca="false">+BP72</f>
        <v>186</v>
      </c>
      <c r="BT72" s="5" t="n">
        <f aca="false">+BS72</f>
        <v>186</v>
      </c>
      <c r="BV72" s="5" t="n">
        <f aca="false">+BS72</f>
        <v>186</v>
      </c>
      <c r="BW72" s="5" t="n">
        <f aca="false">+BV72</f>
        <v>186</v>
      </c>
      <c r="BY72" s="5" t="n">
        <f aca="false">+BV72</f>
        <v>186</v>
      </c>
      <c r="BZ72" s="5" t="n">
        <f aca="false">+BY72</f>
        <v>186</v>
      </c>
      <c r="CB72" s="5" t="n">
        <f aca="false">+BY72</f>
        <v>186</v>
      </c>
      <c r="CC72" s="5" t="n">
        <f aca="false">+CB72</f>
        <v>186</v>
      </c>
      <c r="CE72" s="5" t="n">
        <f aca="false">+CB72</f>
        <v>186</v>
      </c>
      <c r="CF72" s="5" t="n">
        <f aca="false">+CE72</f>
        <v>186</v>
      </c>
      <c r="CH72" s="5" t="n">
        <f aca="false">+CE72</f>
        <v>186</v>
      </c>
      <c r="CI72" s="5" t="n">
        <f aca="false">+CH72</f>
        <v>186</v>
      </c>
      <c r="CK72" s="5" t="n">
        <f aca="false">+CH72</f>
        <v>186</v>
      </c>
      <c r="CL72" s="5" t="n">
        <f aca="false">+CK72</f>
        <v>186</v>
      </c>
      <c r="CN72" s="5" t="n">
        <f aca="false">+CK72</f>
        <v>186</v>
      </c>
      <c r="CO72" s="5" t="n">
        <f aca="false">+CN72</f>
        <v>186</v>
      </c>
      <c r="CQ72" s="5" t="n">
        <f aca="false">+CN72</f>
        <v>186</v>
      </c>
      <c r="CR72" s="5" t="n">
        <f aca="false">+CQ72</f>
        <v>186</v>
      </c>
      <c r="CT72" s="5" t="n">
        <f aca="false">+CQ72</f>
        <v>186</v>
      </c>
      <c r="CU72" s="5" t="n">
        <f aca="false">+CT72</f>
        <v>186</v>
      </c>
      <c r="CW72" s="5" t="n">
        <f aca="false">+CT72</f>
        <v>186</v>
      </c>
      <c r="CX72" s="5" t="n">
        <f aca="false">+CW72</f>
        <v>186</v>
      </c>
      <c r="CZ72" s="5" t="n">
        <f aca="false">K72+N72+Q72+T72+W72+Z72+AC72+AF72+AI72+AL72+AO72+AR72+AU72+AX72+BA72+BD72+BG72+BJ72+BM72+BP72+BS72+BV72+BY72+CB72+CE72+CH72+CK72+CN72+CQ72</f>
        <v>5394</v>
      </c>
      <c r="DA72" s="5" t="n">
        <f aca="false">L72+O72+R72+U72+X72+AA72+AD72+AG72+AJ72+AM72+AP72+AS72+AV72+AY72+BB72+BE72+BH72+BK72+BN72+BQ72+BT72+BW72+BZ72+CC72+CF72+CI72+CL72+CO72+CR72</f>
        <v>5394</v>
      </c>
    </row>
    <row r="73" customFormat="false" ht="12.75" hidden="false" customHeight="false" outlineLevel="0" collapsed="false">
      <c r="B73" s="22" t="s">
        <v>165</v>
      </c>
      <c r="C73" s="22" t="n">
        <v>4</v>
      </c>
      <c r="D73" s="22" t="n">
        <v>25</v>
      </c>
      <c r="E73" s="22" t="s">
        <v>176</v>
      </c>
      <c r="F73" s="22" t="s">
        <v>191</v>
      </c>
      <c r="G73" s="23" t="s">
        <v>192</v>
      </c>
      <c r="H73" s="22" t="s">
        <v>171</v>
      </c>
      <c r="L73" s="5" t="n">
        <f aca="false">+K73</f>
        <v>0</v>
      </c>
      <c r="N73" s="5" t="n">
        <f aca="false">+K73</f>
        <v>0</v>
      </c>
      <c r="O73" s="5" t="n">
        <f aca="false">+N73</f>
        <v>0</v>
      </c>
      <c r="Q73" s="5" t="n">
        <f aca="false">+N73</f>
        <v>0</v>
      </c>
      <c r="R73" s="5" t="n">
        <f aca="false">+Q73</f>
        <v>0</v>
      </c>
      <c r="T73" s="5" t="n">
        <f aca="false">+Q73</f>
        <v>0</v>
      </c>
      <c r="U73" s="5" t="n">
        <f aca="false">+T73</f>
        <v>0</v>
      </c>
      <c r="W73" s="5" t="n">
        <f aca="false">+T73</f>
        <v>0</v>
      </c>
      <c r="X73" s="5" t="n">
        <f aca="false">+W73</f>
        <v>0</v>
      </c>
      <c r="Z73" s="5" t="n">
        <f aca="false">+W73</f>
        <v>0</v>
      </c>
      <c r="AA73" s="5" t="n">
        <f aca="false">+Z73</f>
        <v>0</v>
      </c>
      <c r="AC73" s="5" t="n">
        <f aca="false">+Z73</f>
        <v>0</v>
      </c>
      <c r="AD73" s="5" t="n">
        <f aca="false">+AC73</f>
        <v>0</v>
      </c>
      <c r="AF73" s="5" t="n">
        <f aca="false">+AC73</f>
        <v>0</v>
      </c>
      <c r="AG73" s="5" t="n">
        <f aca="false">+AF73</f>
        <v>0</v>
      </c>
      <c r="AI73" s="5" t="n">
        <f aca="false">+AF73</f>
        <v>0</v>
      </c>
      <c r="AJ73" s="5" t="n">
        <f aca="false">+AI73</f>
        <v>0</v>
      </c>
      <c r="AL73" s="5" t="n">
        <f aca="false">+AI73</f>
        <v>0</v>
      </c>
      <c r="AM73" s="5" t="n">
        <f aca="false">+AL73</f>
        <v>0</v>
      </c>
      <c r="AO73" s="5" t="n">
        <f aca="false">+AL73</f>
        <v>0</v>
      </c>
      <c r="AP73" s="5" t="n">
        <f aca="false">+AO73</f>
        <v>0</v>
      </c>
      <c r="AR73" s="5" t="n">
        <f aca="false">+AO73</f>
        <v>0</v>
      </c>
      <c r="AS73" s="5" t="n">
        <f aca="false">+AR73</f>
        <v>0</v>
      </c>
      <c r="AU73" s="5" t="n">
        <f aca="false">+AR73</f>
        <v>0</v>
      </c>
      <c r="AV73" s="5" t="n">
        <f aca="false">+AU73</f>
        <v>0</v>
      </c>
      <c r="AX73" s="5" t="n">
        <f aca="false">+AU73</f>
        <v>0</v>
      </c>
      <c r="AY73" s="5" t="n">
        <f aca="false">+AX73</f>
        <v>0</v>
      </c>
      <c r="BA73" s="5" t="n">
        <f aca="false">+AX73</f>
        <v>0</v>
      </c>
      <c r="BB73" s="5" t="n">
        <f aca="false">+BA73</f>
        <v>0</v>
      </c>
      <c r="BD73" s="5" t="n">
        <f aca="false">+BA73</f>
        <v>0</v>
      </c>
      <c r="BE73" s="5" t="n">
        <f aca="false">+BD73</f>
        <v>0</v>
      </c>
      <c r="BG73" s="5" t="n">
        <f aca="false">+BD73</f>
        <v>0</v>
      </c>
      <c r="BH73" s="5" t="n">
        <f aca="false">+BG73</f>
        <v>0</v>
      </c>
      <c r="BJ73" s="5" t="n">
        <f aca="false">+BG73</f>
        <v>0</v>
      </c>
      <c r="BK73" s="5" t="n">
        <f aca="false">+BJ73</f>
        <v>0</v>
      </c>
      <c r="BM73" s="5" t="n">
        <f aca="false">+BJ73</f>
        <v>0</v>
      </c>
      <c r="BN73" s="5" t="n">
        <f aca="false">+BM73</f>
        <v>0</v>
      </c>
      <c r="BP73" s="5" t="n">
        <f aca="false">+BM73</f>
        <v>0</v>
      </c>
      <c r="BQ73" s="5" t="n">
        <f aca="false">+BP73</f>
        <v>0</v>
      </c>
      <c r="BS73" s="5" t="n">
        <f aca="false">+BP73</f>
        <v>0</v>
      </c>
      <c r="BT73" s="5" t="n">
        <f aca="false">+BS73</f>
        <v>0</v>
      </c>
      <c r="BV73" s="5" t="n">
        <f aca="false">+BS73</f>
        <v>0</v>
      </c>
      <c r="BW73" s="5" t="n">
        <f aca="false">+BV73</f>
        <v>0</v>
      </c>
      <c r="BY73" s="5" t="n">
        <f aca="false">+BV73</f>
        <v>0</v>
      </c>
      <c r="BZ73" s="5" t="n">
        <f aca="false">+BY73</f>
        <v>0</v>
      </c>
      <c r="CB73" s="5" t="n">
        <f aca="false">+BY73</f>
        <v>0</v>
      </c>
      <c r="CC73" s="5" t="n">
        <f aca="false">+CB73</f>
        <v>0</v>
      </c>
      <c r="CE73" s="5" t="n">
        <f aca="false">+CB73</f>
        <v>0</v>
      </c>
      <c r="CF73" s="5" t="n">
        <f aca="false">+CE73</f>
        <v>0</v>
      </c>
      <c r="CH73" s="5" t="n">
        <f aca="false">+CE73</f>
        <v>0</v>
      </c>
      <c r="CI73" s="5" t="n">
        <f aca="false">+CH73</f>
        <v>0</v>
      </c>
      <c r="CK73" s="5" t="n">
        <f aca="false">+CH73</f>
        <v>0</v>
      </c>
      <c r="CL73" s="5" t="n">
        <f aca="false">+CK73</f>
        <v>0</v>
      </c>
      <c r="CN73" s="5" t="n">
        <f aca="false">+CK73</f>
        <v>0</v>
      </c>
      <c r="CO73" s="5" t="n">
        <f aca="false">+CN73</f>
        <v>0</v>
      </c>
      <c r="CQ73" s="5" t="n">
        <f aca="false">+CN73</f>
        <v>0</v>
      </c>
      <c r="CR73" s="5" t="n">
        <f aca="false">+CQ73</f>
        <v>0</v>
      </c>
      <c r="CT73" s="5" t="n">
        <f aca="false">+CQ73</f>
        <v>0</v>
      </c>
      <c r="CU73" s="5" t="n">
        <f aca="false">+CT73</f>
        <v>0</v>
      </c>
      <c r="CW73" s="5" t="n">
        <f aca="false">+CT73</f>
        <v>0</v>
      </c>
      <c r="CX73" s="5" t="n">
        <f aca="false">+CW73</f>
        <v>0</v>
      </c>
      <c r="CZ73" s="5" t="n">
        <f aca="false">K73+N73+Q73+T73+W73+Z73+AC73+AF73+AI73+AL73+AO73+AR73+AU73+AX73+BA73+BD73+BG73+BJ73+BM73+BP73+BS73+BV73+BY73+CB73+CE73+CH73+CK73+CN73+CQ73</f>
        <v>0</v>
      </c>
      <c r="DA73" s="5" t="n">
        <f aca="false">L73+O73+R73+U73+X73+AA73+AD73+AG73+AJ73+AM73+AP73+AS73+AV73+AY73+BB73+BE73+BH73+BK73+BN73+BQ73+BT73+BW73+BZ73+CC73+CF73+CI73+CL73+CO73+CR73</f>
        <v>0</v>
      </c>
    </row>
    <row r="75" customFormat="false" ht="12.75" hidden="false" customHeight="false" outlineLevel="0" collapsed="false">
      <c r="B75" s="22" t="s">
        <v>165</v>
      </c>
      <c r="C75" s="22" t="n">
        <v>4</v>
      </c>
      <c r="D75" s="22" t="n">
        <v>25</v>
      </c>
      <c r="E75" s="22" t="s">
        <v>166</v>
      </c>
      <c r="F75" s="22" t="s">
        <v>191</v>
      </c>
      <c r="G75" s="23" t="s">
        <v>192</v>
      </c>
      <c r="H75" s="22" t="s">
        <v>169</v>
      </c>
      <c r="I75" s="22" t="s">
        <v>175</v>
      </c>
      <c r="K75" s="5" t="n">
        <v>3874</v>
      </c>
      <c r="L75" s="5" t="n">
        <f aca="false">+K75</f>
        <v>3874</v>
      </c>
      <c r="N75" s="5" t="n">
        <f aca="false">+K75</f>
        <v>3874</v>
      </c>
      <c r="O75" s="5" t="n">
        <f aca="false">+N75</f>
        <v>3874</v>
      </c>
      <c r="Q75" s="5" t="n">
        <f aca="false">+N75</f>
        <v>3874</v>
      </c>
      <c r="R75" s="5" t="n">
        <f aca="false">+Q75</f>
        <v>3874</v>
      </c>
      <c r="T75" s="5" t="n">
        <f aca="false">+Q75</f>
        <v>3874</v>
      </c>
      <c r="U75" s="5" t="n">
        <f aca="false">+T75</f>
        <v>3874</v>
      </c>
      <c r="W75" s="5" t="n">
        <f aca="false">+T75</f>
        <v>3874</v>
      </c>
      <c r="X75" s="5" t="n">
        <f aca="false">+W75</f>
        <v>3874</v>
      </c>
      <c r="Z75" s="5" t="n">
        <f aca="false">+W75</f>
        <v>3874</v>
      </c>
      <c r="AA75" s="5" t="n">
        <f aca="false">+Z75</f>
        <v>3874</v>
      </c>
      <c r="AC75" s="5" t="n">
        <f aca="false">+Z75</f>
        <v>3874</v>
      </c>
      <c r="AD75" s="5" t="n">
        <f aca="false">+AC75</f>
        <v>3874</v>
      </c>
      <c r="AF75" s="5" t="n">
        <f aca="false">+AC75</f>
        <v>3874</v>
      </c>
      <c r="AG75" s="5" t="n">
        <f aca="false">+AF75</f>
        <v>3874</v>
      </c>
      <c r="AI75" s="5" t="n">
        <f aca="false">+AF75</f>
        <v>3874</v>
      </c>
      <c r="AJ75" s="5" t="n">
        <f aca="false">+AI75</f>
        <v>3874</v>
      </c>
      <c r="AL75" s="5" t="n">
        <f aca="false">+AI75</f>
        <v>3874</v>
      </c>
      <c r="AM75" s="5" t="n">
        <f aca="false">+AL75</f>
        <v>3874</v>
      </c>
      <c r="AO75" s="5" t="n">
        <f aca="false">+AL75</f>
        <v>3874</v>
      </c>
      <c r="AP75" s="5" t="n">
        <f aca="false">+AO75</f>
        <v>3874</v>
      </c>
      <c r="AR75" s="5" t="n">
        <f aca="false">+AO75</f>
        <v>3874</v>
      </c>
      <c r="AS75" s="5" t="n">
        <f aca="false">+AR75</f>
        <v>3874</v>
      </c>
      <c r="AU75" s="5" t="n">
        <f aca="false">+AR75</f>
        <v>3874</v>
      </c>
      <c r="AV75" s="5" t="n">
        <f aca="false">+AU75</f>
        <v>3874</v>
      </c>
      <c r="AX75" s="5" t="n">
        <f aca="false">+AU75</f>
        <v>3874</v>
      </c>
      <c r="AY75" s="5" t="n">
        <f aca="false">+AX75</f>
        <v>3874</v>
      </c>
      <c r="BA75" s="5" t="n">
        <f aca="false">+AX75</f>
        <v>3874</v>
      </c>
      <c r="BB75" s="5" t="n">
        <f aca="false">+BA75</f>
        <v>3874</v>
      </c>
      <c r="BD75" s="5" t="n">
        <f aca="false">+BA75</f>
        <v>3874</v>
      </c>
      <c r="BE75" s="5" t="n">
        <f aca="false">+BD75</f>
        <v>3874</v>
      </c>
      <c r="BG75" s="5" t="n">
        <f aca="false">+BD75</f>
        <v>3874</v>
      </c>
      <c r="BH75" s="5" t="n">
        <f aca="false">+BG75</f>
        <v>3874</v>
      </c>
      <c r="BJ75" s="5" t="n">
        <f aca="false">+BG75</f>
        <v>3874</v>
      </c>
      <c r="BK75" s="5" t="n">
        <f aca="false">+BJ75</f>
        <v>3874</v>
      </c>
      <c r="BM75" s="5" t="n">
        <f aca="false">+BJ75</f>
        <v>3874</v>
      </c>
      <c r="BN75" s="5" t="n">
        <f aca="false">+BM75</f>
        <v>3874</v>
      </c>
      <c r="BP75" s="5" t="n">
        <f aca="false">+BM75</f>
        <v>3874</v>
      </c>
      <c r="BQ75" s="5" t="n">
        <f aca="false">+BP75</f>
        <v>3874</v>
      </c>
      <c r="BS75" s="5" t="n">
        <f aca="false">+BP75</f>
        <v>3874</v>
      </c>
      <c r="BT75" s="5" t="n">
        <f aca="false">+BS75</f>
        <v>3874</v>
      </c>
      <c r="BV75" s="5" t="n">
        <f aca="false">+BS75</f>
        <v>3874</v>
      </c>
      <c r="BW75" s="5" t="n">
        <f aca="false">+BV75</f>
        <v>3874</v>
      </c>
      <c r="BY75" s="5" t="n">
        <f aca="false">+BV75</f>
        <v>3874</v>
      </c>
      <c r="BZ75" s="5" t="n">
        <f aca="false">+BY75</f>
        <v>3874</v>
      </c>
      <c r="CB75" s="5" t="n">
        <f aca="false">+BY75</f>
        <v>3874</v>
      </c>
      <c r="CC75" s="5" t="n">
        <f aca="false">+CB75</f>
        <v>3874</v>
      </c>
      <c r="CE75" s="5" t="n">
        <f aca="false">+CB75</f>
        <v>3874</v>
      </c>
      <c r="CF75" s="5" t="n">
        <f aca="false">+CE75</f>
        <v>3874</v>
      </c>
      <c r="CH75" s="5" t="n">
        <f aca="false">+CE75</f>
        <v>3874</v>
      </c>
      <c r="CI75" s="5" t="n">
        <f aca="false">+CH75</f>
        <v>3874</v>
      </c>
      <c r="CK75" s="5" t="n">
        <f aca="false">+CH75</f>
        <v>3874</v>
      </c>
      <c r="CL75" s="5" t="n">
        <f aca="false">+CK75</f>
        <v>3874</v>
      </c>
      <c r="CN75" s="5" t="n">
        <f aca="false">+CK75</f>
        <v>3874</v>
      </c>
      <c r="CO75" s="5" t="n">
        <f aca="false">+CN75</f>
        <v>3874</v>
      </c>
      <c r="CQ75" s="5" t="n">
        <f aca="false">+CN75</f>
        <v>3874</v>
      </c>
      <c r="CR75" s="5" t="n">
        <f aca="false">+CQ75</f>
        <v>3874</v>
      </c>
      <c r="CT75" s="5" t="n">
        <f aca="false">+CQ75</f>
        <v>3874</v>
      </c>
      <c r="CU75" s="5" t="n">
        <f aca="false">+CT75</f>
        <v>3874</v>
      </c>
      <c r="CW75" s="5" t="n">
        <f aca="false">+CT75</f>
        <v>3874</v>
      </c>
      <c r="CX75" s="5" t="n">
        <f aca="false">+CW75</f>
        <v>3874</v>
      </c>
      <c r="CZ75" s="5" t="n">
        <f aca="false">K75+N75+Q75+T75+W75+Z75+AC75+AF75+AI75+AL75+AO75+AR75+AU75+AX75+BA75+BD75+BG75+BJ75+BM75+BP75+BS75+BV75+BY75+CB75+CE75+CH75+CK75+CN75+CQ75</f>
        <v>112346</v>
      </c>
      <c r="DA75" s="5" t="n">
        <f aca="false">L75+O75+R75+U75+X75+AA75+AD75+AG75+AJ75+AM75+AP75+AS75+AV75+AY75+BB75+BE75+BH75+BK75+BN75+BQ75+BT75+BW75+BZ75+CC75+CF75+CI75+CL75+CO75+CR75</f>
        <v>112346</v>
      </c>
    </row>
    <row r="76" customFormat="false" ht="12.75" hidden="false" customHeight="false" outlineLevel="0" collapsed="false">
      <c r="B76" s="22" t="s">
        <v>165</v>
      </c>
      <c r="C76" s="22" t="n">
        <v>4</v>
      </c>
      <c r="D76" s="22" t="n">
        <v>25</v>
      </c>
      <c r="E76" s="22" t="s">
        <v>166</v>
      </c>
      <c r="F76" s="22" t="s">
        <v>191</v>
      </c>
      <c r="G76" s="23" t="s">
        <v>192</v>
      </c>
      <c r="H76" s="22" t="s">
        <v>171</v>
      </c>
      <c r="L76" s="5" t="n">
        <f aca="false">+K76</f>
        <v>0</v>
      </c>
      <c r="N76" s="5" t="n">
        <f aca="false">+K76</f>
        <v>0</v>
      </c>
      <c r="O76" s="5" t="n">
        <f aca="false">+N76</f>
        <v>0</v>
      </c>
      <c r="Q76" s="5" t="n">
        <f aca="false">+N76</f>
        <v>0</v>
      </c>
      <c r="R76" s="5" t="n">
        <f aca="false">+Q76</f>
        <v>0</v>
      </c>
      <c r="T76" s="5" t="n">
        <f aca="false">+Q76</f>
        <v>0</v>
      </c>
      <c r="U76" s="5" t="n">
        <f aca="false">+T76</f>
        <v>0</v>
      </c>
      <c r="W76" s="5" t="n">
        <f aca="false">+T76</f>
        <v>0</v>
      </c>
      <c r="X76" s="5" t="n">
        <f aca="false">+W76</f>
        <v>0</v>
      </c>
      <c r="Z76" s="5" t="n">
        <f aca="false">+W76</f>
        <v>0</v>
      </c>
      <c r="AA76" s="5" t="n">
        <f aca="false">+Z76</f>
        <v>0</v>
      </c>
      <c r="AC76" s="5" t="n">
        <f aca="false">+Z76</f>
        <v>0</v>
      </c>
      <c r="AD76" s="5" t="n">
        <f aca="false">+AC76</f>
        <v>0</v>
      </c>
      <c r="AF76" s="5" t="n">
        <f aca="false">+AC76</f>
        <v>0</v>
      </c>
      <c r="AG76" s="5" t="n">
        <f aca="false">+AF76</f>
        <v>0</v>
      </c>
      <c r="AI76" s="5" t="n">
        <f aca="false">+AF76</f>
        <v>0</v>
      </c>
      <c r="AJ76" s="5" t="n">
        <f aca="false">+AI76</f>
        <v>0</v>
      </c>
      <c r="AL76" s="5" t="n">
        <f aca="false">+AI76</f>
        <v>0</v>
      </c>
      <c r="AM76" s="5" t="n">
        <f aca="false">+AL76</f>
        <v>0</v>
      </c>
      <c r="AO76" s="5" t="n">
        <f aca="false">+AL76</f>
        <v>0</v>
      </c>
      <c r="AP76" s="5" t="n">
        <f aca="false">+AO76</f>
        <v>0</v>
      </c>
      <c r="AR76" s="5" t="n">
        <f aca="false">+AO76</f>
        <v>0</v>
      </c>
      <c r="AS76" s="5" t="n">
        <f aca="false">+AR76</f>
        <v>0</v>
      </c>
      <c r="AU76" s="5" t="n">
        <f aca="false">+AR76</f>
        <v>0</v>
      </c>
      <c r="AV76" s="5" t="n">
        <f aca="false">+AU76</f>
        <v>0</v>
      </c>
      <c r="AX76" s="5" t="n">
        <f aca="false">+AU76</f>
        <v>0</v>
      </c>
      <c r="AY76" s="5" t="n">
        <f aca="false">+AX76</f>
        <v>0</v>
      </c>
      <c r="BA76" s="5" t="n">
        <f aca="false">+AX76</f>
        <v>0</v>
      </c>
      <c r="BB76" s="5" t="n">
        <f aca="false">+BA76</f>
        <v>0</v>
      </c>
      <c r="BD76" s="5" t="n">
        <f aca="false">+BA76</f>
        <v>0</v>
      </c>
      <c r="BE76" s="5" t="n">
        <f aca="false">+BD76</f>
        <v>0</v>
      </c>
      <c r="BG76" s="5" t="n">
        <f aca="false">+BD76</f>
        <v>0</v>
      </c>
      <c r="BH76" s="5" t="n">
        <f aca="false">+BG76</f>
        <v>0</v>
      </c>
      <c r="BJ76" s="5" t="n">
        <f aca="false">+BG76</f>
        <v>0</v>
      </c>
      <c r="BK76" s="5" t="n">
        <f aca="false">+BJ76</f>
        <v>0</v>
      </c>
      <c r="BM76" s="5" t="n">
        <f aca="false">+BJ76</f>
        <v>0</v>
      </c>
      <c r="BN76" s="5" t="n">
        <f aca="false">+BM76</f>
        <v>0</v>
      </c>
      <c r="BP76" s="5" t="n">
        <f aca="false">+BM76</f>
        <v>0</v>
      </c>
      <c r="BQ76" s="5" t="n">
        <f aca="false">+BP76</f>
        <v>0</v>
      </c>
      <c r="BS76" s="5" t="n">
        <f aca="false">+BP76</f>
        <v>0</v>
      </c>
      <c r="BT76" s="5" t="n">
        <f aca="false">+BS76</f>
        <v>0</v>
      </c>
      <c r="BV76" s="5" t="n">
        <f aca="false">+BS76</f>
        <v>0</v>
      </c>
      <c r="BW76" s="5" t="n">
        <f aca="false">+BV76</f>
        <v>0</v>
      </c>
      <c r="BY76" s="5" t="n">
        <f aca="false">+BV76</f>
        <v>0</v>
      </c>
      <c r="BZ76" s="5" t="n">
        <f aca="false">+BY76</f>
        <v>0</v>
      </c>
      <c r="CB76" s="5" t="n">
        <f aca="false">+BY76</f>
        <v>0</v>
      </c>
      <c r="CC76" s="5" t="n">
        <f aca="false">+CB76</f>
        <v>0</v>
      </c>
      <c r="CE76" s="5" t="n">
        <f aca="false">+CB76</f>
        <v>0</v>
      </c>
      <c r="CF76" s="5" t="n">
        <f aca="false">+CE76</f>
        <v>0</v>
      </c>
      <c r="CH76" s="5" t="n">
        <f aca="false">+CE76</f>
        <v>0</v>
      </c>
      <c r="CI76" s="5" t="n">
        <f aca="false">+CH76</f>
        <v>0</v>
      </c>
      <c r="CK76" s="5" t="n">
        <f aca="false">+CH76</f>
        <v>0</v>
      </c>
      <c r="CL76" s="5" t="n">
        <f aca="false">+CK76</f>
        <v>0</v>
      </c>
      <c r="CN76" s="5" t="n">
        <f aca="false">+CK76</f>
        <v>0</v>
      </c>
      <c r="CO76" s="5" t="n">
        <f aca="false">+CN76</f>
        <v>0</v>
      </c>
      <c r="CQ76" s="5" t="n">
        <f aca="false">+CN76</f>
        <v>0</v>
      </c>
      <c r="CR76" s="5" t="n">
        <f aca="false">+CQ76</f>
        <v>0</v>
      </c>
      <c r="CT76" s="5" t="n">
        <f aca="false">+CQ76</f>
        <v>0</v>
      </c>
      <c r="CU76" s="5" t="n">
        <f aca="false">+CT76</f>
        <v>0</v>
      </c>
      <c r="CW76" s="5" t="n">
        <f aca="false">+CT76</f>
        <v>0</v>
      </c>
      <c r="CX76" s="5" t="n">
        <f aca="false">+CW76</f>
        <v>0</v>
      </c>
      <c r="CZ76" s="5" t="n">
        <f aca="false">K76+N76+Q76+T76+W76+Z76+AC76+AF76+AI76+AL76+AO76+AR76+AU76+AX76+BA76+BD76+BG76+BJ76+BM76+BP76+BS76+BV76+BY76+CB76+CE76+CH76+CK76+CN76+CQ76</f>
        <v>0</v>
      </c>
      <c r="DA76" s="5" t="n">
        <f aca="false">L76+O76+R76+U76+X76+AA76+AD76+AG76+AJ76+AM76+AP76+AS76+AV76+AY76+BB76+BE76+BH76+BK76+BN76+BQ76+BT76+BW76+BZ76+CC76+CF76+CI76+CL76+CO76+CR76</f>
        <v>0</v>
      </c>
    </row>
    <row r="78" customFormat="false" ht="12.75" hidden="false" customHeight="false" outlineLevel="0" collapsed="false">
      <c r="B78" s="22" t="s">
        <v>165</v>
      </c>
      <c r="C78" s="22" t="n">
        <v>4</v>
      </c>
      <c r="D78" s="22" t="n">
        <v>25</v>
      </c>
      <c r="E78" s="22" t="s">
        <v>176</v>
      </c>
      <c r="F78" s="22" t="s">
        <v>193</v>
      </c>
      <c r="G78" s="30" t="s">
        <v>194</v>
      </c>
      <c r="H78" s="22" t="s">
        <v>169</v>
      </c>
      <c r="I78" s="22" t="s">
        <v>170</v>
      </c>
      <c r="K78" s="9" t="n">
        <v>4327</v>
      </c>
      <c r="L78" s="5" t="n">
        <f aca="false">+K78</f>
        <v>4327</v>
      </c>
      <c r="M78" s="9"/>
      <c r="N78" s="5" t="n">
        <f aca="false">+K78</f>
        <v>4327</v>
      </c>
      <c r="O78" s="5" t="n">
        <f aca="false">+N78</f>
        <v>4327</v>
      </c>
      <c r="P78" s="9"/>
      <c r="Q78" s="5" t="n">
        <f aca="false">+N78</f>
        <v>4327</v>
      </c>
      <c r="R78" s="5" t="n">
        <f aca="false">+Q78</f>
        <v>4327</v>
      </c>
      <c r="S78" s="9"/>
      <c r="T78" s="5" t="n">
        <f aca="false">+Q78</f>
        <v>4327</v>
      </c>
      <c r="U78" s="5" t="n">
        <f aca="false">+T78</f>
        <v>4327</v>
      </c>
      <c r="V78" s="9"/>
      <c r="W78" s="5" t="n">
        <f aca="false">+T78</f>
        <v>4327</v>
      </c>
      <c r="X78" s="5" t="n">
        <f aca="false">+W78</f>
        <v>4327</v>
      </c>
      <c r="Y78" s="9"/>
      <c r="Z78" s="5" t="n">
        <f aca="false">+W78</f>
        <v>4327</v>
      </c>
      <c r="AA78" s="5" t="n">
        <f aca="false">+Z78</f>
        <v>4327</v>
      </c>
      <c r="AB78" s="9"/>
      <c r="AC78" s="5" t="n">
        <f aca="false">+Z78</f>
        <v>4327</v>
      </c>
      <c r="AD78" s="5" t="n">
        <f aca="false">+AC78</f>
        <v>4327</v>
      </c>
      <c r="AE78" s="9"/>
      <c r="AF78" s="5" t="n">
        <f aca="false">+AC78</f>
        <v>4327</v>
      </c>
      <c r="AG78" s="5" t="n">
        <f aca="false">+AF78</f>
        <v>4327</v>
      </c>
      <c r="AH78" s="9"/>
      <c r="AI78" s="5" t="n">
        <f aca="false">+AF78</f>
        <v>4327</v>
      </c>
      <c r="AJ78" s="5" t="n">
        <f aca="false">+AI78</f>
        <v>4327</v>
      </c>
      <c r="AK78" s="9"/>
      <c r="AL78" s="5" t="n">
        <f aca="false">+AI78</f>
        <v>4327</v>
      </c>
      <c r="AM78" s="5" t="n">
        <f aca="false">+AL78</f>
        <v>4327</v>
      </c>
      <c r="AN78" s="9"/>
      <c r="AO78" s="5" t="n">
        <f aca="false">+AL78</f>
        <v>4327</v>
      </c>
      <c r="AP78" s="5" t="n">
        <f aca="false">+AO78</f>
        <v>4327</v>
      </c>
      <c r="AQ78" s="9"/>
      <c r="AR78" s="5" t="n">
        <f aca="false">+AO78</f>
        <v>4327</v>
      </c>
      <c r="AS78" s="5" t="n">
        <f aca="false">+AR78</f>
        <v>4327</v>
      </c>
      <c r="AT78" s="9"/>
      <c r="AU78" s="5" t="n">
        <f aca="false">+AR78</f>
        <v>4327</v>
      </c>
      <c r="AV78" s="5" t="n">
        <f aca="false">+AU78</f>
        <v>4327</v>
      </c>
      <c r="AW78" s="9"/>
      <c r="AX78" s="5" t="n">
        <f aca="false">+AU78</f>
        <v>4327</v>
      </c>
      <c r="AY78" s="5" t="n">
        <f aca="false">+AX78</f>
        <v>4327</v>
      </c>
      <c r="AZ78" s="9"/>
      <c r="BA78" s="5" t="n">
        <f aca="false">+AX78</f>
        <v>4327</v>
      </c>
      <c r="BB78" s="5" t="n">
        <f aca="false">+BA78</f>
        <v>4327</v>
      </c>
      <c r="BC78" s="9"/>
      <c r="BD78" s="5" t="n">
        <f aca="false">+BA78</f>
        <v>4327</v>
      </c>
      <c r="BE78" s="5" t="n">
        <f aca="false">+BD78</f>
        <v>4327</v>
      </c>
      <c r="BG78" s="5" t="n">
        <f aca="false">+BD78</f>
        <v>4327</v>
      </c>
      <c r="BH78" s="5" t="n">
        <f aca="false">+BG78</f>
        <v>4327</v>
      </c>
      <c r="BJ78" s="5" t="n">
        <f aca="false">+BG78</f>
        <v>4327</v>
      </c>
      <c r="BK78" s="5" t="n">
        <f aca="false">+BJ78</f>
        <v>4327</v>
      </c>
      <c r="BM78" s="5" t="n">
        <f aca="false">+BJ78</f>
        <v>4327</v>
      </c>
      <c r="BN78" s="5" t="n">
        <f aca="false">+BM78</f>
        <v>4327</v>
      </c>
      <c r="BP78" s="5" t="n">
        <f aca="false">+BM78</f>
        <v>4327</v>
      </c>
      <c r="BQ78" s="5" t="n">
        <f aca="false">+BP78</f>
        <v>4327</v>
      </c>
      <c r="BS78" s="5" t="n">
        <f aca="false">+BP78</f>
        <v>4327</v>
      </c>
      <c r="BT78" s="5" t="n">
        <f aca="false">+BS78</f>
        <v>4327</v>
      </c>
      <c r="BV78" s="5" t="n">
        <f aca="false">+BS78</f>
        <v>4327</v>
      </c>
      <c r="BW78" s="5" t="n">
        <f aca="false">+BV78</f>
        <v>4327</v>
      </c>
      <c r="BY78" s="5" t="n">
        <f aca="false">+BV78</f>
        <v>4327</v>
      </c>
      <c r="BZ78" s="5" t="n">
        <f aca="false">+BY78</f>
        <v>4327</v>
      </c>
      <c r="CB78" s="5" t="n">
        <f aca="false">+BY78</f>
        <v>4327</v>
      </c>
      <c r="CC78" s="5" t="n">
        <f aca="false">+CB78</f>
        <v>4327</v>
      </c>
      <c r="CE78" s="5" t="n">
        <f aca="false">+CB78</f>
        <v>4327</v>
      </c>
      <c r="CF78" s="5" t="n">
        <f aca="false">+CE78</f>
        <v>4327</v>
      </c>
      <c r="CH78" s="5" t="n">
        <f aca="false">+CE78</f>
        <v>4327</v>
      </c>
      <c r="CI78" s="5" t="n">
        <f aca="false">+CH78</f>
        <v>4327</v>
      </c>
      <c r="CK78" s="5" t="n">
        <f aca="false">+CH78</f>
        <v>4327</v>
      </c>
      <c r="CL78" s="5" t="n">
        <f aca="false">+CK78</f>
        <v>4327</v>
      </c>
      <c r="CN78" s="5" t="n">
        <f aca="false">+CK78</f>
        <v>4327</v>
      </c>
      <c r="CO78" s="5" t="n">
        <f aca="false">+CN78</f>
        <v>4327</v>
      </c>
      <c r="CQ78" s="5" t="n">
        <f aca="false">+CN78</f>
        <v>4327</v>
      </c>
      <c r="CR78" s="5" t="n">
        <f aca="false">+CQ78</f>
        <v>4327</v>
      </c>
      <c r="CT78" s="5" t="n">
        <f aca="false">+CQ78</f>
        <v>4327</v>
      </c>
      <c r="CU78" s="5" t="n">
        <f aca="false">+CT78</f>
        <v>4327</v>
      </c>
      <c r="CW78" s="5" t="n">
        <f aca="false">+CT78</f>
        <v>4327</v>
      </c>
      <c r="CX78" s="5" t="n">
        <f aca="false">+CW78</f>
        <v>4327</v>
      </c>
      <c r="CZ78" s="5" t="n">
        <f aca="false">K78+N78+Q78+T78+W78+Z78+AC78+AF78+AI78+AL78+AO78+AR78+AU78+AX78+BA78+BD78+BG78+BJ78+BM78+BP78+BS78+BV78+BY78+CB78+CE78+CH78+CK78+CN78+CQ78</f>
        <v>125483</v>
      </c>
      <c r="DA78" s="5" t="n">
        <f aca="false">L78+O78+R78+U78+X78+AA78+AD78+AG78+AJ78+AM78+AP78+AS78+AV78+AY78+BB78+BE78+BH78+BK78+BN78+BQ78+BT78+BW78+BZ78+CC78+CF78+CI78+CL78+CO78+CR78</f>
        <v>125483</v>
      </c>
    </row>
    <row r="79" customFormat="false" ht="12.75" hidden="false" customHeight="false" outlineLevel="0" collapsed="false">
      <c r="B79" s="22" t="s">
        <v>165</v>
      </c>
      <c r="C79" s="22" t="n">
        <v>4</v>
      </c>
      <c r="D79" s="22" t="n">
        <v>25</v>
      </c>
      <c r="E79" s="22" t="s">
        <v>176</v>
      </c>
      <c r="F79" s="22" t="s">
        <v>193</v>
      </c>
      <c r="G79" s="30" t="s">
        <v>194</v>
      </c>
      <c r="H79" s="22" t="s">
        <v>171</v>
      </c>
      <c r="K79" s="9"/>
      <c r="L79" s="5" t="n">
        <f aca="false">+K79</f>
        <v>0</v>
      </c>
      <c r="M79" s="9"/>
      <c r="N79" s="5" t="n">
        <f aca="false">+K79</f>
        <v>0</v>
      </c>
      <c r="O79" s="5" t="n">
        <f aca="false">+N79</f>
        <v>0</v>
      </c>
      <c r="P79" s="9"/>
      <c r="Q79" s="5" t="n">
        <f aca="false">+N79</f>
        <v>0</v>
      </c>
      <c r="R79" s="5" t="n">
        <f aca="false">+Q79</f>
        <v>0</v>
      </c>
      <c r="S79" s="9"/>
      <c r="T79" s="5" t="n">
        <f aca="false">+Q79</f>
        <v>0</v>
      </c>
      <c r="U79" s="5" t="n">
        <f aca="false">+T79</f>
        <v>0</v>
      </c>
      <c r="V79" s="9"/>
      <c r="W79" s="5" t="n">
        <f aca="false">+T79</f>
        <v>0</v>
      </c>
      <c r="X79" s="5" t="n">
        <f aca="false">+W79</f>
        <v>0</v>
      </c>
      <c r="Y79" s="9"/>
      <c r="Z79" s="5" t="n">
        <f aca="false">+W79</f>
        <v>0</v>
      </c>
      <c r="AA79" s="5" t="n">
        <f aca="false">+Z79</f>
        <v>0</v>
      </c>
      <c r="AB79" s="9"/>
      <c r="AC79" s="5" t="n">
        <f aca="false">+Z79</f>
        <v>0</v>
      </c>
      <c r="AD79" s="5" t="n">
        <f aca="false">+AC79</f>
        <v>0</v>
      </c>
      <c r="AE79" s="9"/>
      <c r="AF79" s="5" t="n">
        <f aca="false">+AC79</f>
        <v>0</v>
      </c>
      <c r="AG79" s="5" t="n">
        <f aca="false">+AF79</f>
        <v>0</v>
      </c>
      <c r="AH79" s="9"/>
      <c r="AI79" s="5" t="n">
        <f aca="false">+AF79</f>
        <v>0</v>
      </c>
      <c r="AJ79" s="5" t="n">
        <f aca="false">+AI79</f>
        <v>0</v>
      </c>
      <c r="AK79" s="9"/>
      <c r="AL79" s="5" t="n">
        <f aca="false">+AI79</f>
        <v>0</v>
      </c>
      <c r="AM79" s="5" t="n">
        <f aca="false">+AL79</f>
        <v>0</v>
      </c>
      <c r="AN79" s="9"/>
      <c r="AO79" s="5" t="n">
        <f aca="false">+AL79</f>
        <v>0</v>
      </c>
      <c r="AP79" s="5" t="n">
        <f aca="false">+AO79</f>
        <v>0</v>
      </c>
      <c r="AQ79" s="9"/>
      <c r="AR79" s="5" t="n">
        <f aca="false">+AO79</f>
        <v>0</v>
      </c>
      <c r="AS79" s="5" t="n">
        <f aca="false">+AR79</f>
        <v>0</v>
      </c>
      <c r="AT79" s="9"/>
      <c r="AU79" s="5" t="n">
        <f aca="false">+AR79</f>
        <v>0</v>
      </c>
      <c r="AV79" s="5" t="n">
        <f aca="false">+AU79</f>
        <v>0</v>
      </c>
      <c r="AW79" s="9"/>
      <c r="AX79" s="5" t="n">
        <f aca="false">+AU79</f>
        <v>0</v>
      </c>
      <c r="AY79" s="5" t="n">
        <f aca="false">+AX79</f>
        <v>0</v>
      </c>
      <c r="AZ79" s="9"/>
      <c r="BA79" s="5" t="n">
        <f aca="false">+AX79</f>
        <v>0</v>
      </c>
      <c r="BB79" s="5" t="n">
        <f aca="false">+BA79</f>
        <v>0</v>
      </c>
      <c r="BC79" s="9"/>
      <c r="BD79" s="5" t="n">
        <f aca="false">+BA79</f>
        <v>0</v>
      </c>
      <c r="BE79" s="5" t="n">
        <f aca="false">+BD79</f>
        <v>0</v>
      </c>
      <c r="BG79" s="5" t="n">
        <f aca="false">+BD79</f>
        <v>0</v>
      </c>
      <c r="BH79" s="5" t="n">
        <f aca="false">+BG79</f>
        <v>0</v>
      </c>
      <c r="BJ79" s="5" t="n">
        <f aca="false">+BG79</f>
        <v>0</v>
      </c>
      <c r="BK79" s="5" t="n">
        <f aca="false">+BJ79</f>
        <v>0</v>
      </c>
      <c r="BM79" s="5" t="n">
        <f aca="false">+BJ79</f>
        <v>0</v>
      </c>
      <c r="BN79" s="5" t="n">
        <f aca="false">+BM79</f>
        <v>0</v>
      </c>
      <c r="BP79" s="5" t="n">
        <f aca="false">+BM79</f>
        <v>0</v>
      </c>
      <c r="BQ79" s="5" t="n">
        <f aca="false">+BP79</f>
        <v>0</v>
      </c>
      <c r="BS79" s="5" t="n">
        <f aca="false">+BP79</f>
        <v>0</v>
      </c>
      <c r="BT79" s="5" t="n">
        <f aca="false">+BS79</f>
        <v>0</v>
      </c>
      <c r="BV79" s="5" t="n">
        <f aca="false">+BS79</f>
        <v>0</v>
      </c>
      <c r="BW79" s="5" t="n">
        <f aca="false">+BV79</f>
        <v>0</v>
      </c>
      <c r="BY79" s="5" t="n">
        <f aca="false">+BV79</f>
        <v>0</v>
      </c>
      <c r="BZ79" s="5" t="n">
        <f aca="false">+BY79</f>
        <v>0</v>
      </c>
      <c r="CB79" s="5" t="n">
        <f aca="false">+BY79</f>
        <v>0</v>
      </c>
      <c r="CC79" s="5" t="n">
        <f aca="false">+CB79</f>
        <v>0</v>
      </c>
      <c r="CE79" s="5" t="n">
        <f aca="false">+CB79</f>
        <v>0</v>
      </c>
      <c r="CF79" s="5" t="n">
        <f aca="false">+CE79</f>
        <v>0</v>
      </c>
      <c r="CH79" s="5" t="n">
        <f aca="false">+CE79</f>
        <v>0</v>
      </c>
      <c r="CI79" s="5" t="n">
        <f aca="false">+CH79</f>
        <v>0</v>
      </c>
      <c r="CK79" s="5" t="n">
        <f aca="false">+CH79</f>
        <v>0</v>
      </c>
      <c r="CL79" s="5" t="n">
        <f aca="false">+CK79</f>
        <v>0</v>
      </c>
      <c r="CN79" s="5" t="n">
        <f aca="false">+CK79</f>
        <v>0</v>
      </c>
      <c r="CO79" s="5" t="n">
        <f aca="false">+CN79</f>
        <v>0</v>
      </c>
      <c r="CQ79" s="5" t="n">
        <f aca="false">+CN79</f>
        <v>0</v>
      </c>
      <c r="CR79" s="5" t="n">
        <f aca="false">+CQ79</f>
        <v>0</v>
      </c>
      <c r="CT79" s="5" t="n">
        <f aca="false">+CQ79</f>
        <v>0</v>
      </c>
      <c r="CU79" s="5" t="n">
        <f aca="false">+CT79</f>
        <v>0</v>
      </c>
      <c r="CW79" s="5" t="n">
        <f aca="false">+CT79</f>
        <v>0</v>
      </c>
      <c r="CX79" s="5" t="n">
        <f aca="false">+CW79</f>
        <v>0</v>
      </c>
      <c r="CZ79" s="5" t="n">
        <f aca="false">K79+N79+Q79+T79+W79+Z79+AC79+AF79+AI79+AL79+AO79+AR79+AU79+AX79+BA79+BD79+BG79+BJ79+BM79+BP79+BS79+BV79+BY79+CB79+CE79+CH79+CK79+CN79+CQ79</f>
        <v>0</v>
      </c>
      <c r="DA79" s="5" t="n">
        <f aca="false">L79+O79+R79+U79+X79+AA79+AD79+AG79+AJ79+AM79+AP79+AS79+AV79+AY79+BB79+BE79+BH79+BK79+BN79+BQ79+BT79+BW79+BZ79+CC79+CF79+CI79+CL79+CO79+CR79</f>
        <v>0</v>
      </c>
    </row>
    <row r="80" customFormat="false" ht="12.75" hidden="false" customHeight="false" outlineLevel="0" collapsed="false">
      <c r="G80" s="30"/>
      <c r="K80" s="9"/>
      <c r="M80" s="9"/>
      <c r="P80" s="9"/>
      <c r="S80" s="9"/>
      <c r="V80" s="9"/>
      <c r="Y80" s="9"/>
      <c r="AB80" s="9"/>
      <c r="AE80" s="9"/>
      <c r="AH80" s="9"/>
      <c r="AK80" s="9"/>
      <c r="AN80" s="9"/>
      <c r="AQ80" s="9"/>
      <c r="AT80" s="9"/>
      <c r="AW80" s="9"/>
      <c r="AZ80" s="9"/>
      <c r="BC80" s="9"/>
    </row>
    <row r="81" customFormat="false" ht="12.75" hidden="false" customHeight="false" outlineLevel="0" collapsed="false">
      <c r="B81" s="22" t="s">
        <v>165</v>
      </c>
      <c r="C81" s="22" t="n">
        <v>4</v>
      </c>
      <c r="D81" s="22" t="n">
        <v>25</v>
      </c>
      <c r="E81" s="22" t="s">
        <v>166</v>
      </c>
      <c r="F81" s="22" t="s">
        <v>193</v>
      </c>
      <c r="G81" s="30" t="s">
        <v>194</v>
      </c>
      <c r="H81" s="22" t="s">
        <v>169</v>
      </c>
      <c r="K81" s="9"/>
      <c r="L81" s="5" t="n">
        <f aca="false">+K81</f>
        <v>0</v>
      </c>
      <c r="M81" s="9"/>
      <c r="N81" s="5" t="n">
        <f aca="false">+K81</f>
        <v>0</v>
      </c>
      <c r="O81" s="5" t="n">
        <f aca="false">+N81</f>
        <v>0</v>
      </c>
      <c r="P81" s="9"/>
      <c r="Q81" s="5" t="n">
        <f aca="false">+N81</f>
        <v>0</v>
      </c>
      <c r="R81" s="5" t="n">
        <f aca="false">+Q81</f>
        <v>0</v>
      </c>
      <c r="S81" s="9"/>
      <c r="T81" s="5" t="n">
        <f aca="false">+Q81</f>
        <v>0</v>
      </c>
      <c r="U81" s="5" t="n">
        <f aca="false">+T81</f>
        <v>0</v>
      </c>
      <c r="V81" s="9"/>
      <c r="W81" s="5" t="n">
        <f aca="false">+T81</f>
        <v>0</v>
      </c>
      <c r="X81" s="5" t="n">
        <f aca="false">+W81</f>
        <v>0</v>
      </c>
      <c r="Y81" s="9"/>
      <c r="Z81" s="5" t="n">
        <f aca="false">+W81</f>
        <v>0</v>
      </c>
      <c r="AA81" s="5" t="n">
        <f aca="false">+Z81</f>
        <v>0</v>
      </c>
      <c r="AB81" s="9"/>
      <c r="AC81" s="5" t="n">
        <f aca="false">+Z81</f>
        <v>0</v>
      </c>
      <c r="AD81" s="5" t="n">
        <f aca="false">+AC81</f>
        <v>0</v>
      </c>
      <c r="AE81" s="9"/>
      <c r="AF81" s="5" t="n">
        <f aca="false">+AC81</f>
        <v>0</v>
      </c>
      <c r="AG81" s="5" t="n">
        <f aca="false">+AF81</f>
        <v>0</v>
      </c>
      <c r="AH81" s="9"/>
      <c r="AI81" s="5" t="n">
        <f aca="false">+AF81</f>
        <v>0</v>
      </c>
      <c r="AJ81" s="5" t="n">
        <f aca="false">+AI81</f>
        <v>0</v>
      </c>
      <c r="AK81" s="9"/>
      <c r="AL81" s="5" t="n">
        <f aca="false">+AI81</f>
        <v>0</v>
      </c>
      <c r="AM81" s="5" t="n">
        <f aca="false">+AL81</f>
        <v>0</v>
      </c>
      <c r="AN81" s="9"/>
      <c r="AO81" s="5" t="n">
        <f aca="false">+AL81</f>
        <v>0</v>
      </c>
      <c r="AP81" s="5" t="n">
        <f aca="false">+AO81</f>
        <v>0</v>
      </c>
      <c r="AQ81" s="9"/>
      <c r="AR81" s="5" t="n">
        <f aca="false">+AO81</f>
        <v>0</v>
      </c>
      <c r="AS81" s="5" t="n">
        <f aca="false">+AR81</f>
        <v>0</v>
      </c>
      <c r="AT81" s="9"/>
      <c r="AU81" s="5" t="n">
        <f aca="false">+AR81</f>
        <v>0</v>
      </c>
      <c r="AV81" s="5" t="n">
        <f aca="false">+AU81</f>
        <v>0</v>
      </c>
      <c r="AW81" s="9"/>
      <c r="AX81" s="5" t="n">
        <f aca="false">+AU81</f>
        <v>0</v>
      </c>
      <c r="AY81" s="5" t="n">
        <f aca="false">+AX81</f>
        <v>0</v>
      </c>
      <c r="AZ81" s="9"/>
      <c r="BA81" s="5" t="n">
        <f aca="false">+AX81</f>
        <v>0</v>
      </c>
      <c r="BB81" s="5" t="n">
        <f aca="false">+BA81</f>
        <v>0</v>
      </c>
      <c r="BC81" s="9"/>
      <c r="BD81" s="5" t="n">
        <f aca="false">+BA81</f>
        <v>0</v>
      </c>
      <c r="BE81" s="5" t="n">
        <f aca="false">+BD81</f>
        <v>0</v>
      </c>
      <c r="BG81" s="5" t="n">
        <f aca="false">+BD81</f>
        <v>0</v>
      </c>
      <c r="BH81" s="5" t="n">
        <f aca="false">+BG81</f>
        <v>0</v>
      </c>
      <c r="BJ81" s="5" t="n">
        <f aca="false">+BG81</f>
        <v>0</v>
      </c>
      <c r="BK81" s="5" t="n">
        <f aca="false">+BJ81</f>
        <v>0</v>
      </c>
      <c r="BM81" s="5" t="n">
        <f aca="false">+BJ81</f>
        <v>0</v>
      </c>
      <c r="BN81" s="5" t="n">
        <f aca="false">+BM81</f>
        <v>0</v>
      </c>
      <c r="BP81" s="5" t="n">
        <f aca="false">+BM81</f>
        <v>0</v>
      </c>
      <c r="BQ81" s="5" t="n">
        <f aca="false">+BP81</f>
        <v>0</v>
      </c>
      <c r="BS81" s="5" t="n">
        <f aca="false">+BP81</f>
        <v>0</v>
      </c>
      <c r="BT81" s="5" t="n">
        <f aca="false">+BS81</f>
        <v>0</v>
      </c>
      <c r="BV81" s="5" t="n">
        <f aca="false">+BS81</f>
        <v>0</v>
      </c>
      <c r="BW81" s="5" t="n">
        <f aca="false">+BV81</f>
        <v>0</v>
      </c>
      <c r="BY81" s="5" t="n">
        <f aca="false">+BV81</f>
        <v>0</v>
      </c>
      <c r="BZ81" s="5" t="n">
        <f aca="false">+BY81</f>
        <v>0</v>
      </c>
      <c r="CB81" s="5" t="n">
        <f aca="false">+BY81</f>
        <v>0</v>
      </c>
      <c r="CC81" s="5" t="n">
        <f aca="false">+CB81</f>
        <v>0</v>
      </c>
      <c r="CE81" s="5" t="n">
        <f aca="false">+CB81</f>
        <v>0</v>
      </c>
      <c r="CF81" s="5" t="n">
        <f aca="false">+CE81</f>
        <v>0</v>
      </c>
      <c r="CH81" s="5" t="n">
        <f aca="false">+CE81</f>
        <v>0</v>
      </c>
      <c r="CI81" s="5" t="n">
        <f aca="false">+CH81</f>
        <v>0</v>
      </c>
      <c r="CK81" s="5" t="n">
        <f aca="false">+CH81</f>
        <v>0</v>
      </c>
      <c r="CL81" s="5" t="n">
        <f aca="false">+CK81</f>
        <v>0</v>
      </c>
      <c r="CN81" s="5" t="n">
        <f aca="false">+CK81</f>
        <v>0</v>
      </c>
      <c r="CO81" s="5" t="n">
        <f aca="false">+CN81</f>
        <v>0</v>
      </c>
      <c r="CQ81" s="5" t="n">
        <f aca="false">+CN81</f>
        <v>0</v>
      </c>
      <c r="CR81" s="5" t="n">
        <f aca="false">+CQ81</f>
        <v>0</v>
      </c>
      <c r="CT81" s="5" t="n">
        <f aca="false">+CQ81</f>
        <v>0</v>
      </c>
      <c r="CU81" s="5" t="n">
        <f aca="false">+CT81</f>
        <v>0</v>
      </c>
      <c r="CW81" s="5" t="n">
        <f aca="false">+CT81</f>
        <v>0</v>
      </c>
      <c r="CX81" s="5" t="n">
        <f aca="false">+CW81</f>
        <v>0</v>
      </c>
      <c r="CZ81" s="5" t="n">
        <f aca="false">K81+N81+Q81+T81+W81+Z81+AC81+AF81+AI81+AL81+AO81+AR81+AU81+AX81+BA81+BD81+BG81+BJ81+BM81+BP81+BS81+BV81+BY81+CB81+CE81+CH81+CK81+CN81+CQ81</f>
        <v>0</v>
      </c>
      <c r="DA81" s="5" t="n">
        <f aca="false">L81+O81+R81+U81+X81+AA81+AD81+AG81+AJ81+AM81+AP81+AS81+AV81+AY81+BB81+BE81+BH81+BK81+BN81+BQ81+BT81+BW81+BZ81+CC81+CF81+CI81+CL81+CO81+CR81</f>
        <v>0</v>
      </c>
    </row>
    <row r="82" customFormat="false" ht="12.75" hidden="false" customHeight="false" outlineLevel="0" collapsed="false">
      <c r="B82" s="22" t="s">
        <v>165</v>
      </c>
      <c r="C82" s="22" t="n">
        <v>4</v>
      </c>
      <c r="D82" s="22" t="n">
        <v>25</v>
      </c>
      <c r="E82" s="22" t="s">
        <v>166</v>
      </c>
      <c r="F82" s="22" t="s">
        <v>193</v>
      </c>
      <c r="G82" s="30" t="s">
        <v>194</v>
      </c>
      <c r="H82" s="22" t="s">
        <v>171</v>
      </c>
      <c r="I82" s="22" t="s">
        <v>170</v>
      </c>
      <c r="K82" s="9" t="n">
        <v>13177</v>
      </c>
      <c r="L82" s="5" t="n">
        <f aca="false">+K82</f>
        <v>13177</v>
      </c>
      <c r="M82" s="9"/>
      <c r="N82" s="5" t="n">
        <f aca="false">+K82</f>
        <v>13177</v>
      </c>
      <c r="O82" s="5" t="n">
        <f aca="false">+N82</f>
        <v>13177</v>
      </c>
      <c r="P82" s="9"/>
      <c r="Q82" s="5" t="n">
        <f aca="false">+N82</f>
        <v>13177</v>
      </c>
      <c r="R82" s="5" t="n">
        <f aca="false">+Q82</f>
        <v>13177</v>
      </c>
      <c r="S82" s="9"/>
      <c r="T82" s="5" t="n">
        <f aca="false">+Q82</f>
        <v>13177</v>
      </c>
      <c r="U82" s="5" t="n">
        <f aca="false">+T82</f>
        <v>13177</v>
      </c>
      <c r="V82" s="9"/>
      <c r="W82" s="5" t="n">
        <f aca="false">+T82</f>
        <v>13177</v>
      </c>
      <c r="X82" s="5" t="n">
        <f aca="false">+W82</f>
        <v>13177</v>
      </c>
      <c r="Y82" s="9"/>
      <c r="Z82" s="5" t="n">
        <f aca="false">+W82</f>
        <v>13177</v>
      </c>
      <c r="AA82" s="5" t="n">
        <f aca="false">+Z82</f>
        <v>13177</v>
      </c>
      <c r="AB82" s="9"/>
      <c r="AC82" s="5" t="n">
        <f aca="false">+Z82</f>
        <v>13177</v>
      </c>
      <c r="AD82" s="5" t="n">
        <f aca="false">+AC82</f>
        <v>13177</v>
      </c>
      <c r="AE82" s="9"/>
      <c r="AF82" s="5" t="n">
        <f aca="false">+AC82</f>
        <v>13177</v>
      </c>
      <c r="AG82" s="5" t="n">
        <f aca="false">+AF82</f>
        <v>13177</v>
      </c>
      <c r="AH82" s="9"/>
      <c r="AI82" s="5" t="n">
        <f aca="false">+AF82</f>
        <v>13177</v>
      </c>
      <c r="AJ82" s="5" t="n">
        <f aca="false">+AI82</f>
        <v>13177</v>
      </c>
      <c r="AK82" s="9"/>
      <c r="AL82" s="5" t="n">
        <f aca="false">+AI82</f>
        <v>13177</v>
      </c>
      <c r="AM82" s="5" t="n">
        <f aca="false">+AL82</f>
        <v>13177</v>
      </c>
      <c r="AN82" s="9"/>
      <c r="AO82" s="5" t="n">
        <f aca="false">+AL82</f>
        <v>13177</v>
      </c>
      <c r="AP82" s="5" t="n">
        <f aca="false">+AO82</f>
        <v>13177</v>
      </c>
      <c r="AQ82" s="9"/>
      <c r="AR82" s="5" t="n">
        <f aca="false">+AO82</f>
        <v>13177</v>
      </c>
      <c r="AS82" s="5" t="n">
        <f aca="false">+AR82</f>
        <v>13177</v>
      </c>
      <c r="AT82" s="9"/>
      <c r="AU82" s="5" t="n">
        <f aca="false">+AR82</f>
        <v>13177</v>
      </c>
      <c r="AV82" s="5" t="n">
        <f aca="false">+AU82</f>
        <v>13177</v>
      </c>
      <c r="AW82" s="9"/>
      <c r="AX82" s="5" t="n">
        <f aca="false">+AU82</f>
        <v>13177</v>
      </c>
      <c r="AY82" s="5" t="n">
        <f aca="false">+AX82</f>
        <v>13177</v>
      </c>
      <c r="AZ82" s="9"/>
      <c r="BA82" s="5" t="n">
        <f aca="false">+AX82</f>
        <v>13177</v>
      </c>
      <c r="BB82" s="5" t="n">
        <f aca="false">+BA82</f>
        <v>13177</v>
      </c>
      <c r="BC82" s="9"/>
      <c r="BD82" s="5" t="n">
        <f aca="false">+BA82</f>
        <v>13177</v>
      </c>
      <c r="BE82" s="5" t="n">
        <f aca="false">+BD82</f>
        <v>13177</v>
      </c>
      <c r="BG82" s="5" t="n">
        <f aca="false">+BD82</f>
        <v>13177</v>
      </c>
      <c r="BH82" s="5" t="n">
        <f aca="false">+BG82</f>
        <v>13177</v>
      </c>
      <c r="BJ82" s="5" t="n">
        <f aca="false">+BG82</f>
        <v>13177</v>
      </c>
      <c r="BK82" s="5" t="n">
        <f aca="false">+BJ82</f>
        <v>13177</v>
      </c>
      <c r="BM82" s="5" t="n">
        <f aca="false">+BJ82</f>
        <v>13177</v>
      </c>
      <c r="BN82" s="5" t="n">
        <f aca="false">+BM82</f>
        <v>13177</v>
      </c>
      <c r="BP82" s="5" t="n">
        <f aca="false">+BM82</f>
        <v>13177</v>
      </c>
      <c r="BQ82" s="5" t="n">
        <f aca="false">+BP82</f>
        <v>13177</v>
      </c>
      <c r="BS82" s="5" t="n">
        <f aca="false">+BP82</f>
        <v>13177</v>
      </c>
      <c r="BT82" s="5" t="n">
        <f aca="false">+BS82</f>
        <v>13177</v>
      </c>
      <c r="BV82" s="5" t="n">
        <f aca="false">+BS82</f>
        <v>13177</v>
      </c>
      <c r="BW82" s="5" t="n">
        <f aca="false">+BV82</f>
        <v>13177</v>
      </c>
      <c r="BY82" s="5" t="n">
        <f aca="false">+BV82</f>
        <v>13177</v>
      </c>
      <c r="BZ82" s="5" t="n">
        <f aca="false">+BY82</f>
        <v>13177</v>
      </c>
      <c r="CB82" s="5" t="n">
        <f aca="false">+BY82</f>
        <v>13177</v>
      </c>
      <c r="CC82" s="5" t="n">
        <f aca="false">+CB82</f>
        <v>13177</v>
      </c>
      <c r="CE82" s="5" t="n">
        <f aca="false">+CB82</f>
        <v>13177</v>
      </c>
      <c r="CF82" s="5" t="n">
        <f aca="false">+CE82</f>
        <v>13177</v>
      </c>
      <c r="CH82" s="5" t="n">
        <f aca="false">+CE82</f>
        <v>13177</v>
      </c>
      <c r="CI82" s="5" t="n">
        <f aca="false">+CH82</f>
        <v>13177</v>
      </c>
      <c r="CK82" s="5" t="n">
        <f aca="false">+CH82</f>
        <v>13177</v>
      </c>
      <c r="CL82" s="5" t="n">
        <f aca="false">+CK82</f>
        <v>13177</v>
      </c>
      <c r="CN82" s="5" t="n">
        <f aca="false">+CK82</f>
        <v>13177</v>
      </c>
      <c r="CO82" s="5" t="n">
        <f aca="false">+CN82</f>
        <v>13177</v>
      </c>
      <c r="CQ82" s="5" t="n">
        <f aca="false">+CN82</f>
        <v>13177</v>
      </c>
      <c r="CR82" s="5" t="n">
        <f aca="false">+CQ82</f>
        <v>13177</v>
      </c>
      <c r="CT82" s="5" t="n">
        <f aca="false">+CQ82</f>
        <v>13177</v>
      </c>
      <c r="CU82" s="5" t="n">
        <f aca="false">+CT82</f>
        <v>13177</v>
      </c>
      <c r="CW82" s="5" t="n">
        <f aca="false">+CT82</f>
        <v>13177</v>
      </c>
      <c r="CX82" s="5" t="n">
        <f aca="false">+CW82</f>
        <v>13177</v>
      </c>
      <c r="CZ82" s="5" t="n">
        <f aca="false">K82+N82+Q82+T82+W82+Z82+AC82+AF82+AI82+AL82+AO82+AR82+AU82+AX82+BA82+BD82+BG82+BJ82+BM82+BP82+BS82+BV82+BY82+CB82+CE82+CH82+CK82+CN82+CQ82</f>
        <v>382133</v>
      </c>
      <c r="DA82" s="5" t="n">
        <f aca="false">L82+O82+R82+U82+X82+AA82+AD82+AG82+AJ82+AM82+AP82+AS82+AV82+AY82+BB82+BE82+BH82+BK82+BN82+BQ82+BT82+BW82+BZ82+CC82+CF82+CI82+CL82+CO82+CR82</f>
        <v>382133</v>
      </c>
    </row>
    <row r="83" customFormat="false" ht="12.75" hidden="false" customHeight="false" outlineLevel="0" collapsed="false">
      <c r="B83" s="22" t="s">
        <v>165</v>
      </c>
      <c r="C83" s="22" t="n">
        <v>4</v>
      </c>
      <c r="D83" s="22" t="n">
        <v>25</v>
      </c>
      <c r="E83" s="22" t="s">
        <v>195</v>
      </c>
      <c r="F83" s="22" t="s">
        <v>193</v>
      </c>
      <c r="G83" s="30" t="s">
        <v>194</v>
      </c>
      <c r="H83" s="22" t="s">
        <v>171</v>
      </c>
      <c r="I83" s="22" t="s">
        <v>170</v>
      </c>
      <c r="K83" s="9" t="n">
        <v>400</v>
      </c>
      <c r="L83" s="5" t="n">
        <f aca="false">+K83</f>
        <v>400</v>
      </c>
      <c r="M83" s="9"/>
      <c r="N83" s="5" t="n">
        <f aca="false">+K83</f>
        <v>400</v>
      </c>
      <c r="O83" s="5" t="n">
        <f aca="false">+N83</f>
        <v>400</v>
      </c>
      <c r="P83" s="9"/>
      <c r="Q83" s="5" t="n">
        <f aca="false">+N83</f>
        <v>400</v>
      </c>
      <c r="R83" s="5" t="n">
        <f aca="false">+Q83</f>
        <v>400</v>
      </c>
      <c r="S83" s="9"/>
      <c r="T83" s="5" t="n">
        <f aca="false">+Q83</f>
        <v>400</v>
      </c>
      <c r="U83" s="5" t="n">
        <f aca="false">+T83</f>
        <v>400</v>
      </c>
      <c r="V83" s="9"/>
      <c r="W83" s="5" t="n">
        <f aca="false">+T83</f>
        <v>400</v>
      </c>
      <c r="X83" s="5" t="n">
        <f aca="false">+W83</f>
        <v>400</v>
      </c>
      <c r="Y83" s="9"/>
      <c r="Z83" s="5" t="n">
        <f aca="false">+W83</f>
        <v>400</v>
      </c>
      <c r="AA83" s="5" t="n">
        <f aca="false">+Z83</f>
        <v>400</v>
      </c>
      <c r="AB83" s="9"/>
      <c r="AC83" s="5" t="n">
        <f aca="false">+Z83</f>
        <v>400</v>
      </c>
      <c r="AD83" s="5" t="n">
        <f aca="false">+AC83</f>
        <v>400</v>
      </c>
      <c r="AE83" s="9"/>
      <c r="AF83" s="5" t="n">
        <f aca="false">+AC83</f>
        <v>400</v>
      </c>
      <c r="AG83" s="5" t="n">
        <f aca="false">+AF83</f>
        <v>400</v>
      </c>
      <c r="AH83" s="9"/>
      <c r="AI83" s="5" t="n">
        <f aca="false">+AF83</f>
        <v>400</v>
      </c>
      <c r="AJ83" s="5" t="n">
        <f aca="false">+AI83</f>
        <v>400</v>
      </c>
      <c r="AK83" s="9"/>
      <c r="AL83" s="5" t="n">
        <f aca="false">+AI83</f>
        <v>400</v>
      </c>
      <c r="AM83" s="5" t="n">
        <f aca="false">+AL83</f>
        <v>400</v>
      </c>
      <c r="AN83" s="9"/>
      <c r="AO83" s="5" t="n">
        <f aca="false">+AL83</f>
        <v>400</v>
      </c>
      <c r="AP83" s="5" t="n">
        <f aca="false">+AO83</f>
        <v>400</v>
      </c>
      <c r="AQ83" s="9"/>
      <c r="AR83" s="5" t="n">
        <f aca="false">+AO83</f>
        <v>400</v>
      </c>
      <c r="AS83" s="5" t="n">
        <f aca="false">+AR83</f>
        <v>400</v>
      </c>
      <c r="AT83" s="9"/>
      <c r="AU83" s="5" t="n">
        <f aca="false">+AR83</f>
        <v>400</v>
      </c>
      <c r="AV83" s="5" t="n">
        <f aca="false">+AU83</f>
        <v>400</v>
      </c>
      <c r="AW83" s="9"/>
      <c r="AX83" s="5" t="n">
        <f aca="false">+AU83</f>
        <v>400</v>
      </c>
      <c r="AY83" s="5" t="n">
        <f aca="false">+AX83</f>
        <v>400</v>
      </c>
      <c r="AZ83" s="9"/>
      <c r="BA83" s="5" t="n">
        <f aca="false">+AX83</f>
        <v>400</v>
      </c>
      <c r="BB83" s="5" t="n">
        <f aca="false">+BA83</f>
        <v>400</v>
      </c>
      <c r="BC83" s="9"/>
      <c r="BD83" s="5" t="n">
        <f aca="false">+BA83</f>
        <v>400</v>
      </c>
      <c r="BE83" s="5" t="n">
        <f aca="false">+BD83</f>
        <v>400</v>
      </c>
      <c r="BG83" s="5" t="n">
        <f aca="false">+BD83</f>
        <v>400</v>
      </c>
      <c r="BH83" s="5" t="n">
        <f aca="false">+BG83</f>
        <v>400</v>
      </c>
      <c r="BJ83" s="5" t="n">
        <f aca="false">+BG83</f>
        <v>400</v>
      </c>
      <c r="BK83" s="5" t="n">
        <f aca="false">+BJ83</f>
        <v>400</v>
      </c>
      <c r="BM83" s="5" t="n">
        <f aca="false">+BJ83</f>
        <v>400</v>
      </c>
      <c r="BN83" s="5" t="n">
        <f aca="false">+BM83</f>
        <v>400</v>
      </c>
      <c r="BP83" s="5" t="n">
        <f aca="false">+BM83</f>
        <v>400</v>
      </c>
      <c r="BQ83" s="5" t="n">
        <f aca="false">+BP83</f>
        <v>400</v>
      </c>
      <c r="BS83" s="5" t="n">
        <f aca="false">+BP83</f>
        <v>400</v>
      </c>
      <c r="BT83" s="5" t="n">
        <f aca="false">+BS83</f>
        <v>400</v>
      </c>
      <c r="BV83" s="5" t="n">
        <f aca="false">+BS83</f>
        <v>400</v>
      </c>
      <c r="BW83" s="5" t="n">
        <f aca="false">+BV83</f>
        <v>400</v>
      </c>
      <c r="BY83" s="5" t="n">
        <f aca="false">+BV83</f>
        <v>400</v>
      </c>
      <c r="BZ83" s="5" t="n">
        <f aca="false">+BY83</f>
        <v>400</v>
      </c>
      <c r="CB83" s="5" t="n">
        <f aca="false">+BY83</f>
        <v>400</v>
      </c>
      <c r="CC83" s="5" t="n">
        <f aca="false">+CB83</f>
        <v>400</v>
      </c>
      <c r="CE83" s="5" t="n">
        <f aca="false">+CB83</f>
        <v>400</v>
      </c>
      <c r="CF83" s="5" t="n">
        <f aca="false">+CE83</f>
        <v>400</v>
      </c>
      <c r="CH83" s="5" t="n">
        <f aca="false">+CE83</f>
        <v>400</v>
      </c>
      <c r="CI83" s="5" t="n">
        <f aca="false">+CH83</f>
        <v>400</v>
      </c>
      <c r="CK83" s="5" t="n">
        <f aca="false">+CH83</f>
        <v>400</v>
      </c>
      <c r="CL83" s="5" t="n">
        <f aca="false">+CK83</f>
        <v>400</v>
      </c>
      <c r="CN83" s="5" t="n">
        <f aca="false">+CK83</f>
        <v>400</v>
      </c>
      <c r="CO83" s="5" t="n">
        <f aca="false">+CN83</f>
        <v>400</v>
      </c>
      <c r="CQ83" s="5" t="n">
        <f aca="false">+CN83</f>
        <v>400</v>
      </c>
      <c r="CR83" s="5" t="n">
        <f aca="false">+CQ83</f>
        <v>400</v>
      </c>
      <c r="CT83" s="5" t="n">
        <f aca="false">+CQ83</f>
        <v>400</v>
      </c>
      <c r="CU83" s="5" t="n">
        <f aca="false">+CT83</f>
        <v>400</v>
      </c>
      <c r="CW83" s="5" t="n">
        <f aca="false">+CT83</f>
        <v>400</v>
      </c>
      <c r="CX83" s="5" t="n">
        <f aca="false">+CW83</f>
        <v>400</v>
      </c>
      <c r="CZ83" s="5" t="n">
        <f aca="false">K83+N83+Q83+T83+W83+Z83+AC83+AF83+AI83+AL83+AO83+AR83+AU83+AX83+BA83+BD83+BG83+BJ83+BM83+BP83+BS83+BV83+BY83+CB83+CE83+CH83+CK83+CN83+CQ83</f>
        <v>11600</v>
      </c>
      <c r="DA83" s="5" t="n">
        <f aca="false">L83+O83+R83+U83+X83+AA83+AD83+AG83+AJ83+AM83+AP83+AS83+AV83+AY83+BB83+BE83+BH83+BK83+BN83+BQ83+BT83+BW83+BZ83+CC83+CF83+CI83+CL83+CO83+CR83</f>
        <v>11600</v>
      </c>
    </row>
    <row r="84" customFormat="false" ht="12.75" hidden="false" customHeight="false" outlineLevel="0" collapsed="false">
      <c r="G84" s="30"/>
      <c r="K84" s="9"/>
      <c r="M84" s="9"/>
      <c r="P84" s="9"/>
      <c r="S84" s="9"/>
      <c r="V84" s="9"/>
      <c r="Y84" s="9"/>
      <c r="AB84" s="9"/>
      <c r="AE84" s="9"/>
      <c r="AH84" s="9"/>
      <c r="AK84" s="9"/>
      <c r="AN84" s="9"/>
      <c r="AQ84" s="9"/>
      <c r="AT84" s="9"/>
      <c r="AW84" s="9"/>
      <c r="AZ84" s="9"/>
      <c r="BC84" s="9"/>
    </row>
    <row r="86" customFormat="false" ht="12.75" hidden="false" customHeight="false" outlineLevel="0" collapsed="false">
      <c r="B86" s="22" t="s">
        <v>165</v>
      </c>
      <c r="C86" s="22" t="n">
        <v>4</v>
      </c>
      <c r="D86" s="22" t="n">
        <v>29</v>
      </c>
      <c r="L86" s="5" t="n">
        <f aca="false">+K86</f>
        <v>0</v>
      </c>
      <c r="N86" s="5" t="n">
        <f aca="false">+K86</f>
        <v>0</v>
      </c>
      <c r="O86" s="5" t="n">
        <f aca="false">+N86</f>
        <v>0</v>
      </c>
      <c r="Q86" s="5" t="n">
        <f aca="false">+N86</f>
        <v>0</v>
      </c>
      <c r="R86" s="5" t="n">
        <f aca="false">+Q86</f>
        <v>0</v>
      </c>
      <c r="T86" s="5" t="n">
        <f aca="false">+Q86</f>
        <v>0</v>
      </c>
      <c r="U86" s="5" t="n">
        <f aca="false">+T86</f>
        <v>0</v>
      </c>
      <c r="W86" s="5" t="n">
        <f aca="false">+T86</f>
        <v>0</v>
      </c>
      <c r="X86" s="5" t="n">
        <f aca="false">+W86</f>
        <v>0</v>
      </c>
      <c r="Z86" s="5" t="n">
        <f aca="false">+W86</f>
        <v>0</v>
      </c>
      <c r="AA86" s="5" t="n">
        <f aca="false">+Z86</f>
        <v>0</v>
      </c>
      <c r="AC86" s="5" t="n">
        <f aca="false">+Z86</f>
        <v>0</v>
      </c>
      <c r="AD86" s="5" t="n">
        <f aca="false">+AC86</f>
        <v>0</v>
      </c>
      <c r="AF86" s="5" t="n">
        <f aca="false">+AC86</f>
        <v>0</v>
      </c>
      <c r="AG86" s="5" t="n">
        <f aca="false">+AF86</f>
        <v>0</v>
      </c>
      <c r="AI86" s="5" t="n">
        <f aca="false">+AF86</f>
        <v>0</v>
      </c>
      <c r="AJ86" s="5" t="n">
        <f aca="false">+AI86</f>
        <v>0</v>
      </c>
      <c r="AL86" s="5" t="n">
        <f aca="false">+AI86</f>
        <v>0</v>
      </c>
      <c r="AM86" s="5" t="n">
        <f aca="false">+AL86</f>
        <v>0</v>
      </c>
      <c r="AO86" s="5" t="n">
        <f aca="false">+AL86</f>
        <v>0</v>
      </c>
      <c r="AP86" s="5" t="n">
        <f aca="false">+AO86</f>
        <v>0</v>
      </c>
      <c r="AR86" s="5" t="n">
        <f aca="false">+AO86</f>
        <v>0</v>
      </c>
      <c r="AS86" s="5" t="n">
        <f aca="false">+AR86</f>
        <v>0</v>
      </c>
      <c r="AU86" s="5" t="n">
        <f aca="false">+AR86</f>
        <v>0</v>
      </c>
      <c r="AV86" s="5" t="n">
        <f aca="false">+AU86</f>
        <v>0</v>
      </c>
      <c r="AX86" s="5" t="n">
        <f aca="false">+AU86</f>
        <v>0</v>
      </c>
      <c r="AY86" s="5" t="n">
        <f aca="false">+AX86</f>
        <v>0</v>
      </c>
      <c r="BA86" s="5" t="n">
        <f aca="false">+AX86</f>
        <v>0</v>
      </c>
      <c r="BB86" s="5" t="n">
        <f aca="false">+BA86</f>
        <v>0</v>
      </c>
      <c r="BD86" s="5" t="n">
        <f aca="false">+BA86</f>
        <v>0</v>
      </c>
      <c r="BE86" s="5" t="n">
        <f aca="false">+BD86</f>
        <v>0</v>
      </c>
      <c r="BG86" s="5" t="n">
        <f aca="false">+BD86</f>
        <v>0</v>
      </c>
      <c r="BH86" s="5" t="n">
        <f aca="false">+BG86</f>
        <v>0</v>
      </c>
      <c r="BJ86" s="5" t="n">
        <f aca="false">+BG86</f>
        <v>0</v>
      </c>
      <c r="BK86" s="5" t="n">
        <f aca="false">+BJ86</f>
        <v>0</v>
      </c>
      <c r="BM86" s="5" t="n">
        <f aca="false">+BJ86</f>
        <v>0</v>
      </c>
      <c r="BN86" s="5" t="n">
        <f aca="false">+BM86</f>
        <v>0</v>
      </c>
      <c r="BP86" s="5" t="n">
        <f aca="false">+BM86</f>
        <v>0</v>
      </c>
      <c r="BQ86" s="5" t="n">
        <f aca="false">+BP86</f>
        <v>0</v>
      </c>
      <c r="BS86" s="5" t="n">
        <f aca="false">+BP86</f>
        <v>0</v>
      </c>
      <c r="BT86" s="5" t="n">
        <f aca="false">+BS86</f>
        <v>0</v>
      </c>
      <c r="BV86" s="5" t="n">
        <f aca="false">+BS86</f>
        <v>0</v>
      </c>
      <c r="BW86" s="5" t="n">
        <f aca="false">+BV86</f>
        <v>0</v>
      </c>
      <c r="BY86" s="5" t="n">
        <f aca="false">+BV86</f>
        <v>0</v>
      </c>
      <c r="BZ86" s="5" t="n">
        <f aca="false">+BY86</f>
        <v>0</v>
      </c>
      <c r="CB86" s="5" t="n">
        <f aca="false">+BY86</f>
        <v>0</v>
      </c>
      <c r="CC86" s="5" t="n">
        <f aca="false">+CB86</f>
        <v>0</v>
      </c>
      <c r="CE86" s="5" t="n">
        <f aca="false">+CB86</f>
        <v>0</v>
      </c>
      <c r="CF86" s="5" t="n">
        <f aca="false">+CE86</f>
        <v>0</v>
      </c>
      <c r="CH86" s="5" t="n">
        <f aca="false">+CE86</f>
        <v>0</v>
      </c>
      <c r="CI86" s="5" t="n">
        <f aca="false">+CH86</f>
        <v>0</v>
      </c>
      <c r="CK86" s="5" t="n">
        <f aca="false">+CH86</f>
        <v>0</v>
      </c>
      <c r="CL86" s="5" t="n">
        <f aca="false">+CK86</f>
        <v>0</v>
      </c>
      <c r="CN86" s="5" t="n">
        <f aca="false">+CK86</f>
        <v>0</v>
      </c>
      <c r="CO86" s="5" t="n">
        <f aca="false">+CN86</f>
        <v>0</v>
      </c>
      <c r="CQ86" s="5" t="n">
        <f aca="false">+CN86</f>
        <v>0</v>
      </c>
      <c r="CR86" s="5" t="n">
        <f aca="false">+CQ86</f>
        <v>0</v>
      </c>
      <c r="CT86" s="5" t="n">
        <f aca="false">+CQ86</f>
        <v>0</v>
      </c>
      <c r="CU86" s="5" t="n">
        <f aca="false">+CT86</f>
        <v>0</v>
      </c>
      <c r="CW86" s="5" t="n">
        <f aca="false">+CT86</f>
        <v>0</v>
      </c>
      <c r="CX86" s="5" t="n">
        <f aca="false">+CW86</f>
        <v>0</v>
      </c>
      <c r="CZ86" s="5" t="n">
        <f aca="false">K86+N86+Q86+T86+W86+Z86+AC86+AF86+AI86+AL86+AO86+AR86+AU86+AX86+BA86+BD86+BG86+BJ86+BM86+BP86+BS86+BV86+BY86+CB86+CE86+CH86+CK86+CN86+CQ86</f>
        <v>0</v>
      </c>
      <c r="DA86" s="5" t="n">
        <f aca="false">L86+O86+R86+U86+X86+AA86+AD86+AG86+AJ86+AM86+AP86+AS86+AV86+AY86+BB86+BE86+BH86+BK86+BN86+BQ86+BT86+BW86+BZ86+CC86+CF86+CI86+CL86+CO86+CR86</f>
        <v>0</v>
      </c>
    </row>
    <row r="89" customFormat="false" ht="12.75" hidden="false" customHeight="false" outlineLevel="0" collapsed="false">
      <c r="B89" s="22" t="s">
        <v>165</v>
      </c>
      <c r="C89" s="22" t="n">
        <v>5</v>
      </c>
      <c r="D89" s="22" t="n">
        <v>2</v>
      </c>
      <c r="E89" s="22" t="s">
        <v>176</v>
      </c>
      <c r="F89" s="22" t="s">
        <v>177</v>
      </c>
      <c r="G89" s="23" t="s">
        <v>196</v>
      </c>
      <c r="H89" s="22" t="s">
        <v>169</v>
      </c>
      <c r="I89" s="22" t="s">
        <v>179</v>
      </c>
      <c r="K89" s="5" t="n">
        <f aca="false">9466-K91</f>
        <v>4332</v>
      </c>
      <c r="L89" s="5" t="n">
        <f aca="false">+K89</f>
        <v>4332</v>
      </c>
      <c r="N89" s="5" t="n">
        <f aca="false">+K89</f>
        <v>4332</v>
      </c>
      <c r="O89" s="5" t="n">
        <f aca="false">+N89</f>
        <v>4332</v>
      </c>
      <c r="Q89" s="5" t="n">
        <f aca="false">+N89</f>
        <v>4332</v>
      </c>
      <c r="R89" s="5" t="n">
        <f aca="false">+Q89</f>
        <v>4332</v>
      </c>
      <c r="T89" s="5" t="n">
        <f aca="false">+Q89</f>
        <v>4332</v>
      </c>
      <c r="U89" s="5" t="n">
        <f aca="false">+T89</f>
        <v>4332</v>
      </c>
      <c r="W89" s="5" t="n">
        <f aca="false">+T89</f>
        <v>4332</v>
      </c>
      <c r="X89" s="5" t="n">
        <f aca="false">+W89</f>
        <v>4332</v>
      </c>
      <c r="Z89" s="5" t="n">
        <f aca="false">+W89</f>
        <v>4332</v>
      </c>
      <c r="AA89" s="5" t="n">
        <f aca="false">+Z89</f>
        <v>4332</v>
      </c>
      <c r="AC89" s="5" t="n">
        <f aca="false">+Z89</f>
        <v>4332</v>
      </c>
      <c r="AD89" s="5" t="n">
        <f aca="false">+AC89</f>
        <v>4332</v>
      </c>
      <c r="AF89" s="5" t="n">
        <f aca="false">+AC89</f>
        <v>4332</v>
      </c>
      <c r="AG89" s="5" t="n">
        <f aca="false">+AF89</f>
        <v>4332</v>
      </c>
      <c r="AI89" s="5" t="n">
        <f aca="false">+AF89</f>
        <v>4332</v>
      </c>
      <c r="AJ89" s="5" t="n">
        <f aca="false">+AI89</f>
        <v>4332</v>
      </c>
      <c r="AL89" s="5" t="n">
        <f aca="false">+AI89</f>
        <v>4332</v>
      </c>
      <c r="AM89" s="5" t="n">
        <f aca="false">+AL89</f>
        <v>4332</v>
      </c>
      <c r="AO89" s="5" t="n">
        <f aca="false">+AL89</f>
        <v>4332</v>
      </c>
      <c r="AP89" s="5" t="n">
        <f aca="false">+AO89</f>
        <v>4332</v>
      </c>
      <c r="AR89" s="5" t="n">
        <f aca="false">+AO89</f>
        <v>4332</v>
      </c>
      <c r="AS89" s="5" t="n">
        <f aca="false">+AR89</f>
        <v>4332</v>
      </c>
      <c r="AU89" s="5" t="n">
        <f aca="false">+AR89</f>
        <v>4332</v>
      </c>
      <c r="AV89" s="5" t="n">
        <f aca="false">+AU89</f>
        <v>4332</v>
      </c>
      <c r="AX89" s="5" t="n">
        <f aca="false">+AU89</f>
        <v>4332</v>
      </c>
      <c r="AY89" s="5" t="n">
        <f aca="false">+AX89</f>
        <v>4332</v>
      </c>
      <c r="BA89" s="5" t="n">
        <f aca="false">+AX89</f>
        <v>4332</v>
      </c>
      <c r="BB89" s="5" t="n">
        <f aca="false">+BA89</f>
        <v>4332</v>
      </c>
      <c r="BD89" s="5" t="n">
        <f aca="false">+BA89</f>
        <v>4332</v>
      </c>
      <c r="BE89" s="5" t="n">
        <f aca="false">+BD89</f>
        <v>4332</v>
      </c>
      <c r="BG89" s="5" t="n">
        <f aca="false">+BD89</f>
        <v>4332</v>
      </c>
      <c r="BH89" s="5" t="n">
        <f aca="false">+BG89</f>
        <v>4332</v>
      </c>
      <c r="BJ89" s="5" t="n">
        <f aca="false">+BG89</f>
        <v>4332</v>
      </c>
      <c r="BK89" s="5" t="n">
        <f aca="false">+BJ89</f>
        <v>4332</v>
      </c>
      <c r="BM89" s="5" t="n">
        <f aca="false">+BJ89</f>
        <v>4332</v>
      </c>
      <c r="BN89" s="5" t="n">
        <f aca="false">+BM89</f>
        <v>4332</v>
      </c>
      <c r="BP89" s="5" t="n">
        <f aca="false">+BM89</f>
        <v>4332</v>
      </c>
      <c r="BQ89" s="5" t="n">
        <f aca="false">+BP89</f>
        <v>4332</v>
      </c>
      <c r="BS89" s="5" t="n">
        <f aca="false">+BP89</f>
        <v>4332</v>
      </c>
      <c r="BT89" s="5" t="n">
        <f aca="false">+BS89</f>
        <v>4332</v>
      </c>
      <c r="BV89" s="5" t="n">
        <f aca="false">+BS89</f>
        <v>4332</v>
      </c>
      <c r="BW89" s="5" t="n">
        <f aca="false">+BV89</f>
        <v>4332</v>
      </c>
      <c r="BY89" s="5" t="n">
        <f aca="false">+BV89</f>
        <v>4332</v>
      </c>
      <c r="BZ89" s="5" t="n">
        <f aca="false">+BY89</f>
        <v>4332</v>
      </c>
      <c r="CB89" s="5" t="n">
        <f aca="false">+BY89</f>
        <v>4332</v>
      </c>
      <c r="CC89" s="5" t="n">
        <f aca="false">+CB89</f>
        <v>4332</v>
      </c>
      <c r="CE89" s="5" t="n">
        <f aca="false">+CB89</f>
        <v>4332</v>
      </c>
      <c r="CF89" s="5" t="n">
        <f aca="false">+CE89</f>
        <v>4332</v>
      </c>
      <c r="CH89" s="5" t="n">
        <f aca="false">+CE89</f>
        <v>4332</v>
      </c>
      <c r="CI89" s="5" t="n">
        <f aca="false">+CH89</f>
        <v>4332</v>
      </c>
      <c r="CK89" s="5" t="n">
        <f aca="false">+CH89</f>
        <v>4332</v>
      </c>
      <c r="CL89" s="5" t="n">
        <f aca="false">+CK89</f>
        <v>4332</v>
      </c>
      <c r="CN89" s="5" t="n">
        <f aca="false">+CK89</f>
        <v>4332</v>
      </c>
      <c r="CO89" s="5" t="n">
        <f aca="false">+CN89</f>
        <v>4332</v>
      </c>
      <c r="CQ89" s="5" t="n">
        <f aca="false">+CN89</f>
        <v>4332</v>
      </c>
      <c r="CR89" s="5" t="n">
        <f aca="false">+CQ89</f>
        <v>4332</v>
      </c>
      <c r="CT89" s="5" t="n">
        <f aca="false">+CQ89</f>
        <v>4332</v>
      </c>
      <c r="CU89" s="5" t="n">
        <f aca="false">+CT89</f>
        <v>4332</v>
      </c>
      <c r="CW89" s="5" t="n">
        <f aca="false">+CT89</f>
        <v>4332</v>
      </c>
      <c r="CX89" s="5" t="n">
        <f aca="false">+CW89</f>
        <v>4332</v>
      </c>
      <c r="CZ89" s="5" t="n">
        <f aca="false">K89+N89+Q89+T89+W89+Z89+AC89+AF89+AI89+AL89+AO89+AR89+AU89+AX89+BA89+BD89+BG89+BJ89+BM89+BP89+BS89+BV89+BY89+CB89+CE89+CH89+CK89+CN89+CQ89</f>
        <v>125628</v>
      </c>
      <c r="DA89" s="5" t="n">
        <f aca="false">L89+O89+R89+U89+X89+AA89+AD89+AG89+AJ89+AM89+AP89+AS89+AV89+AY89+BB89+BE89+BH89+BK89+BN89+BQ89+BT89+BW89+BZ89+CC89+CF89+CI89+CL89+CO89+CR89</f>
        <v>125628</v>
      </c>
    </row>
    <row r="90" customFormat="false" ht="12.75" hidden="false" customHeight="false" outlineLevel="0" collapsed="false">
      <c r="B90" s="22" t="s">
        <v>165</v>
      </c>
      <c r="C90" s="22" t="n">
        <v>5</v>
      </c>
      <c r="D90" s="22" t="n">
        <v>2</v>
      </c>
      <c r="E90" s="22" t="s">
        <v>176</v>
      </c>
      <c r="F90" s="22" t="s">
        <v>177</v>
      </c>
      <c r="G90" s="23" t="s">
        <v>196</v>
      </c>
      <c r="H90" s="22" t="s">
        <v>171</v>
      </c>
      <c r="I90" s="22" t="s">
        <v>179</v>
      </c>
      <c r="L90" s="5" t="n">
        <f aca="false">+K90</f>
        <v>0</v>
      </c>
      <c r="N90" s="5" t="n">
        <f aca="false">+K90</f>
        <v>0</v>
      </c>
      <c r="O90" s="5" t="n">
        <f aca="false">+N90</f>
        <v>0</v>
      </c>
      <c r="Q90" s="5" t="n">
        <f aca="false">+N90</f>
        <v>0</v>
      </c>
      <c r="R90" s="5" t="n">
        <f aca="false">+Q90</f>
        <v>0</v>
      </c>
      <c r="T90" s="5" t="n">
        <f aca="false">+Q90</f>
        <v>0</v>
      </c>
      <c r="U90" s="5" t="n">
        <f aca="false">+T90</f>
        <v>0</v>
      </c>
      <c r="W90" s="5" t="n">
        <f aca="false">+T90</f>
        <v>0</v>
      </c>
      <c r="X90" s="5" t="n">
        <f aca="false">+W90</f>
        <v>0</v>
      </c>
      <c r="Z90" s="5" t="n">
        <f aca="false">+W90</f>
        <v>0</v>
      </c>
      <c r="AA90" s="5" t="n">
        <f aca="false">+Z90</f>
        <v>0</v>
      </c>
      <c r="AC90" s="5" t="n">
        <f aca="false">+Z90</f>
        <v>0</v>
      </c>
      <c r="AD90" s="5" t="n">
        <f aca="false">+AC90</f>
        <v>0</v>
      </c>
      <c r="AF90" s="5" t="n">
        <f aca="false">+AC90</f>
        <v>0</v>
      </c>
      <c r="AG90" s="5" t="n">
        <f aca="false">+AF90</f>
        <v>0</v>
      </c>
      <c r="AI90" s="5" t="n">
        <f aca="false">+AF90</f>
        <v>0</v>
      </c>
      <c r="AJ90" s="5" t="n">
        <f aca="false">+AI90</f>
        <v>0</v>
      </c>
      <c r="AL90" s="5" t="n">
        <f aca="false">+AI90</f>
        <v>0</v>
      </c>
      <c r="AM90" s="5" t="n">
        <f aca="false">+AL90</f>
        <v>0</v>
      </c>
      <c r="AO90" s="5" t="n">
        <f aca="false">+AL90</f>
        <v>0</v>
      </c>
      <c r="AP90" s="5" t="n">
        <f aca="false">+AO90</f>
        <v>0</v>
      </c>
      <c r="AR90" s="5" t="n">
        <f aca="false">+AO90</f>
        <v>0</v>
      </c>
      <c r="AS90" s="5" t="n">
        <f aca="false">+AR90</f>
        <v>0</v>
      </c>
      <c r="AU90" s="5" t="n">
        <f aca="false">+AR90</f>
        <v>0</v>
      </c>
      <c r="AV90" s="5" t="n">
        <f aca="false">+AU90</f>
        <v>0</v>
      </c>
      <c r="AX90" s="5" t="n">
        <f aca="false">+AU90</f>
        <v>0</v>
      </c>
      <c r="AY90" s="5" t="n">
        <f aca="false">+AX90</f>
        <v>0</v>
      </c>
      <c r="BA90" s="5" t="n">
        <f aca="false">+AX90</f>
        <v>0</v>
      </c>
      <c r="BB90" s="5" t="n">
        <f aca="false">+BA90</f>
        <v>0</v>
      </c>
      <c r="BD90" s="5" t="n">
        <f aca="false">+BA90</f>
        <v>0</v>
      </c>
      <c r="BE90" s="5" t="n">
        <f aca="false">+BD90</f>
        <v>0</v>
      </c>
      <c r="BG90" s="5" t="n">
        <f aca="false">+BD90</f>
        <v>0</v>
      </c>
      <c r="BH90" s="5" t="n">
        <f aca="false">+BG90</f>
        <v>0</v>
      </c>
      <c r="BJ90" s="5" t="n">
        <f aca="false">+BG90</f>
        <v>0</v>
      </c>
      <c r="BK90" s="5" t="n">
        <f aca="false">+BJ90</f>
        <v>0</v>
      </c>
      <c r="BM90" s="5" t="n">
        <f aca="false">+BJ90</f>
        <v>0</v>
      </c>
      <c r="BN90" s="5" t="n">
        <f aca="false">+BM90</f>
        <v>0</v>
      </c>
      <c r="BP90" s="5" t="n">
        <f aca="false">+BM90</f>
        <v>0</v>
      </c>
      <c r="BQ90" s="5" t="n">
        <f aca="false">+BP90</f>
        <v>0</v>
      </c>
      <c r="BS90" s="5" t="n">
        <f aca="false">+BP90</f>
        <v>0</v>
      </c>
      <c r="BT90" s="5" t="n">
        <f aca="false">+BS90</f>
        <v>0</v>
      </c>
      <c r="BV90" s="5" t="n">
        <f aca="false">+BS90</f>
        <v>0</v>
      </c>
      <c r="BW90" s="5" t="n">
        <f aca="false">+BV90</f>
        <v>0</v>
      </c>
      <c r="BY90" s="5" t="n">
        <f aca="false">+BV90</f>
        <v>0</v>
      </c>
      <c r="BZ90" s="5" t="n">
        <f aca="false">+BY90</f>
        <v>0</v>
      </c>
      <c r="CB90" s="5" t="n">
        <f aca="false">+BY90</f>
        <v>0</v>
      </c>
      <c r="CC90" s="5" t="n">
        <f aca="false">+CB90</f>
        <v>0</v>
      </c>
      <c r="CE90" s="5" t="n">
        <f aca="false">+CB90</f>
        <v>0</v>
      </c>
      <c r="CF90" s="5" t="n">
        <f aca="false">+CE90</f>
        <v>0</v>
      </c>
      <c r="CH90" s="5" t="n">
        <f aca="false">+CE90</f>
        <v>0</v>
      </c>
      <c r="CI90" s="5" t="n">
        <f aca="false">+CH90</f>
        <v>0</v>
      </c>
      <c r="CK90" s="5" t="n">
        <f aca="false">+CH90</f>
        <v>0</v>
      </c>
      <c r="CL90" s="5" t="n">
        <f aca="false">+CK90</f>
        <v>0</v>
      </c>
      <c r="CN90" s="5" t="n">
        <f aca="false">+CK90</f>
        <v>0</v>
      </c>
      <c r="CO90" s="5" t="n">
        <f aca="false">+CN90</f>
        <v>0</v>
      </c>
      <c r="CQ90" s="5" t="n">
        <f aca="false">+CN90</f>
        <v>0</v>
      </c>
      <c r="CR90" s="5" t="n">
        <f aca="false">+CQ90</f>
        <v>0</v>
      </c>
      <c r="CT90" s="5" t="n">
        <f aca="false">+CQ90</f>
        <v>0</v>
      </c>
      <c r="CU90" s="5" t="n">
        <f aca="false">+CT90</f>
        <v>0</v>
      </c>
      <c r="CW90" s="5" t="n">
        <f aca="false">+CT90</f>
        <v>0</v>
      </c>
      <c r="CX90" s="5" t="n">
        <f aca="false">+CW90</f>
        <v>0</v>
      </c>
      <c r="CZ90" s="5" t="n">
        <f aca="false">K90+N90+Q90+T90+W90+Z90+AC90+AF90+AI90+AL90+AO90+AR90+AU90+AX90+BA90+BD90+BG90+BJ90+BM90+BP90+BS90+BV90+BY90+CB90+CE90+CH90+CK90+CN90+CQ90</f>
        <v>0</v>
      </c>
      <c r="DA90" s="5" t="n">
        <f aca="false">L90+O90+R90+U90+X90+AA90+AD90+AG90+AJ90+AM90+AP90+AS90+AV90+AY90+BB90+BE90+BH90+BK90+BN90+BQ90+BT90+BW90+BZ90+CC90+CF90+CI90+CL90+CO90+CR90</f>
        <v>0</v>
      </c>
    </row>
    <row r="91" customFormat="false" ht="12.75" hidden="false" customHeight="false" outlineLevel="0" collapsed="false">
      <c r="B91" s="22" t="s">
        <v>165</v>
      </c>
      <c r="C91" s="22" t="n">
        <v>5</v>
      </c>
      <c r="D91" s="22" t="n">
        <v>2</v>
      </c>
      <c r="E91" s="22" t="s">
        <v>176</v>
      </c>
      <c r="F91" s="22" t="s">
        <v>177</v>
      </c>
      <c r="G91" s="23" t="s">
        <v>196</v>
      </c>
      <c r="H91" s="22" t="s">
        <v>180</v>
      </c>
      <c r="I91" s="22" t="s">
        <v>179</v>
      </c>
      <c r="K91" s="9" t="n">
        <v>5134</v>
      </c>
      <c r="L91" s="5" t="n">
        <f aca="false">+K91</f>
        <v>5134</v>
      </c>
      <c r="M91" s="9"/>
      <c r="N91" s="5" t="n">
        <f aca="false">+K91</f>
        <v>5134</v>
      </c>
      <c r="O91" s="5" t="n">
        <f aca="false">+N91</f>
        <v>5134</v>
      </c>
      <c r="P91" s="9"/>
      <c r="Q91" s="5" t="n">
        <f aca="false">+N91</f>
        <v>5134</v>
      </c>
      <c r="R91" s="5" t="n">
        <f aca="false">+Q91</f>
        <v>5134</v>
      </c>
      <c r="S91" s="9"/>
      <c r="T91" s="5" t="n">
        <f aca="false">+Q91</f>
        <v>5134</v>
      </c>
      <c r="U91" s="5" t="n">
        <f aca="false">+T91</f>
        <v>5134</v>
      </c>
      <c r="V91" s="9"/>
      <c r="W91" s="5" t="n">
        <f aca="false">+T91</f>
        <v>5134</v>
      </c>
      <c r="X91" s="5" t="n">
        <f aca="false">+W91</f>
        <v>5134</v>
      </c>
      <c r="Y91" s="9"/>
      <c r="Z91" s="5" t="n">
        <f aca="false">+W91</f>
        <v>5134</v>
      </c>
      <c r="AA91" s="5" t="n">
        <f aca="false">+Z91</f>
        <v>5134</v>
      </c>
      <c r="AB91" s="9"/>
      <c r="AC91" s="5" t="n">
        <f aca="false">+Z91</f>
        <v>5134</v>
      </c>
      <c r="AD91" s="5" t="n">
        <f aca="false">+AC91</f>
        <v>5134</v>
      </c>
      <c r="AE91" s="9"/>
      <c r="AF91" s="5" t="n">
        <f aca="false">+AC91</f>
        <v>5134</v>
      </c>
      <c r="AG91" s="5" t="n">
        <f aca="false">+AF91</f>
        <v>5134</v>
      </c>
      <c r="AH91" s="9"/>
      <c r="AI91" s="5" t="n">
        <f aca="false">+AF91</f>
        <v>5134</v>
      </c>
      <c r="AJ91" s="5" t="n">
        <f aca="false">+AI91</f>
        <v>5134</v>
      </c>
      <c r="AK91" s="9"/>
      <c r="AL91" s="5" t="n">
        <f aca="false">+AI91</f>
        <v>5134</v>
      </c>
      <c r="AM91" s="5" t="n">
        <f aca="false">+AL91</f>
        <v>5134</v>
      </c>
      <c r="AN91" s="9"/>
      <c r="AO91" s="5" t="n">
        <f aca="false">+AL91</f>
        <v>5134</v>
      </c>
      <c r="AP91" s="5" t="n">
        <f aca="false">+AO91</f>
        <v>5134</v>
      </c>
      <c r="AQ91" s="9"/>
      <c r="AR91" s="5" t="n">
        <f aca="false">+AO91</f>
        <v>5134</v>
      </c>
      <c r="AS91" s="5" t="n">
        <f aca="false">+AR91</f>
        <v>5134</v>
      </c>
      <c r="AT91" s="9"/>
      <c r="AU91" s="5" t="n">
        <f aca="false">+AR91</f>
        <v>5134</v>
      </c>
      <c r="AV91" s="5" t="n">
        <f aca="false">+AU91</f>
        <v>5134</v>
      </c>
      <c r="AW91" s="9"/>
      <c r="AX91" s="5" t="n">
        <f aca="false">+AU91</f>
        <v>5134</v>
      </c>
      <c r="AY91" s="5" t="n">
        <f aca="false">+AX91</f>
        <v>5134</v>
      </c>
      <c r="AZ91" s="9"/>
      <c r="BA91" s="5" t="n">
        <f aca="false">+AX91</f>
        <v>5134</v>
      </c>
      <c r="BB91" s="5" t="n">
        <f aca="false">+BA91</f>
        <v>5134</v>
      </c>
      <c r="BC91" s="9"/>
      <c r="BD91" s="5" t="n">
        <f aca="false">+BA91</f>
        <v>5134</v>
      </c>
      <c r="BE91" s="5" t="n">
        <f aca="false">+BD91</f>
        <v>5134</v>
      </c>
      <c r="BG91" s="5" t="n">
        <f aca="false">+BD91</f>
        <v>5134</v>
      </c>
      <c r="BH91" s="5" t="n">
        <f aca="false">+BG91</f>
        <v>5134</v>
      </c>
      <c r="BJ91" s="5" t="n">
        <f aca="false">+BG91</f>
        <v>5134</v>
      </c>
      <c r="BK91" s="5" t="n">
        <f aca="false">+BJ91</f>
        <v>5134</v>
      </c>
      <c r="BM91" s="5" t="n">
        <f aca="false">+BJ91</f>
        <v>5134</v>
      </c>
      <c r="BN91" s="5" t="n">
        <f aca="false">+BM91</f>
        <v>5134</v>
      </c>
      <c r="BP91" s="5" t="n">
        <f aca="false">+BM91</f>
        <v>5134</v>
      </c>
      <c r="BQ91" s="5" t="n">
        <f aca="false">+BP91</f>
        <v>5134</v>
      </c>
      <c r="BS91" s="5" t="n">
        <f aca="false">+BP91</f>
        <v>5134</v>
      </c>
      <c r="BT91" s="5" t="n">
        <f aca="false">+BS91</f>
        <v>5134</v>
      </c>
      <c r="BV91" s="5" t="n">
        <f aca="false">+BS91</f>
        <v>5134</v>
      </c>
      <c r="BW91" s="5" t="n">
        <f aca="false">+BV91</f>
        <v>5134</v>
      </c>
      <c r="BY91" s="5" t="n">
        <f aca="false">+BV91</f>
        <v>5134</v>
      </c>
      <c r="BZ91" s="5" t="n">
        <f aca="false">+BY91</f>
        <v>5134</v>
      </c>
      <c r="CB91" s="5" t="n">
        <f aca="false">+BY91</f>
        <v>5134</v>
      </c>
      <c r="CC91" s="5" t="n">
        <f aca="false">+CB91</f>
        <v>5134</v>
      </c>
      <c r="CE91" s="5" t="n">
        <f aca="false">+CB91</f>
        <v>5134</v>
      </c>
      <c r="CF91" s="5" t="n">
        <f aca="false">+CE91</f>
        <v>5134</v>
      </c>
      <c r="CH91" s="5" t="n">
        <f aca="false">+CE91</f>
        <v>5134</v>
      </c>
      <c r="CI91" s="5" t="n">
        <f aca="false">+CH91</f>
        <v>5134</v>
      </c>
      <c r="CK91" s="5" t="n">
        <f aca="false">+CH91</f>
        <v>5134</v>
      </c>
      <c r="CL91" s="5" t="n">
        <f aca="false">+CK91</f>
        <v>5134</v>
      </c>
      <c r="CN91" s="5" t="n">
        <f aca="false">+CK91</f>
        <v>5134</v>
      </c>
      <c r="CO91" s="5" t="n">
        <f aca="false">+CN91</f>
        <v>5134</v>
      </c>
      <c r="CQ91" s="5" t="n">
        <f aca="false">+CN91</f>
        <v>5134</v>
      </c>
      <c r="CR91" s="5" t="n">
        <f aca="false">+CQ91</f>
        <v>5134</v>
      </c>
      <c r="CT91" s="5" t="n">
        <f aca="false">+CQ91</f>
        <v>5134</v>
      </c>
      <c r="CU91" s="5" t="n">
        <f aca="false">+CT91</f>
        <v>5134</v>
      </c>
      <c r="CW91" s="5" t="n">
        <f aca="false">+CT91</f>
        <v>5134</v>
      </c>
      <c r="CX91" s="5" t="n">
        <f aca="false">+CW91</f>
        <v>5134</v>
      </c>
      <c r="CZ91" s="5" t="n">
        <f aca="false">K91+N91+Q91+T91+W91+Z91+AC91+AF91+AI91+AL91+AO91+AR91+AU91+AX91+BA91+BD91+BG91+BJ91+BM91+BP91+BS91+BV91+BY91+CB91+CE91+CH91+CK91+CN91+CQ91</f>
        <v>148886</v>
      </c>
      <c r="DA91" s="5" t="n">
        <f aca="false">L91+O91+R91+U91+X91+AA91+AD91+AG91+AJ91+AM91+AP91+AS91+AV91+AY91+BB91+BE91+BH91+BK91+BN91+BQ91+BT91+BW91+BZ91+CC91+CF91+CI91+CL91+CO91+CR91</f>
        <v>148886</v>
      </c>
    </row>
    <row r="92" customFormat="false" ht="12.75" hidden="false" customHeight="false" outlineLevel="0" collapsed="false">
      <c r="K92" s="9"/>
      <c r="M92" s="9"/>
      <c r="P92" s="9"/>
      <c r="S92" s="9"/>
      <c r="V92" s="9"/>
      <c r="Y92" s="9"/>
      <c r="AB92" s="9"/>
      <c r="AE92" s="9"/>
      <c r="AH92" s="9"/>
      <c r="AK92" s="9"/>
      <c r="AN92" s="9"/>
      <c r="AQ92" s="9"/>
      <c r="AT92" s="9"/>
      <c r="AW92" s="9"/>
      <c r="AZ92" s="9"/>
      <c r="BC92" s="9"/>
    </row>
    <row r="93" customFormat="false" ht="12.75" hidden="false" customHeight="false" outlineLevel="0" collapsed="false">
      <c r="B93" s="22" t="s">
        <v>165</v>
      </c>
      <c r="C93" s="22" t="n">
        <v>5</v>
      </c>
      <c r="D93" s="22" t="n">
        <v>2</v>
      </c>
      <c r="E93" s="22" t="s">
        <v>166</v>
      </c>
      <c r="F93" s="22" t="s">
        <v>177</v>
      </c>
      <c r="G93" s="23" t="s">
        <v>196</v>
      </c>
      <c r="H93" s="22" t="s">
        <v>169</v>
      </c>
      <c r="I93" s="22" t="s">
        <v>179</v>
      </c>
      <c r="K93" s="5" t="n">
        <v>2526</v>
      </c>
      <c r="L93" s="5" t="n">
        <f aca="false">+K93</f>
        <v>2526</v>
      </c>
      <c r="N93" s="5" t="n">
        <f aca="false">+K93</f>
        <v>2526</v>
      </c>
      <c r="O93" s="5" t="n">
        <f aca="false">+N93</f>
        <v>2526</v>
      </c>
      <c r="Q93" s="5" t="n">
        <f aca="false">+N93</f>
        <v>2526</v>
      </c>
      <c r="R93" s="5" t="n">
        <f aca="false">+Q93</f>
        <v>2526</v>
      </c>
      <c r="T93" s="5" t="n">
        <f aca="false">+Q93</f>
        <v>2526</v>
      </c>
      <c r="U93" s="5" t="n">
        <f aca="false">+T93</f>
        <v>2526</v>
      </c>
      <c r="W93" s="5" t="n">
        <f aca="false">+T93</f>
        <v>2526</v>
      </c>
      <c r="X93" s="5" t="n">
        <f aca="false">+W93</f>
        <v>2526</v>
      </c>
      <c r="Z93" s="5" t="n">
        <f aca="false">+W93</f>
        <v>2526</v>
      </c>
      <c r="AA93" s="5" t="n">
        <f aca="false">+Z93</f>
        <v>2526</v>
      </c>
      <c r="AC93" s="5" t="n">
        <f aca="false">+Z93</f>
        <v>2526</v>
      </c>
      <c r="AD93" s="5" t="n">
        <f aca="false">+AC93</f>
        <v>2526</v>
      </c>
      <c r="AF93" s="5" t="n">
        <f aca="false">+AC93</f>
        <v>2526</v>
      </c>
      <c r="AG93" s="5" t="n">
        <f aca="false">+AF93</f>
        <v>2526</v>
      </c>
      <c r="AI93" s="5" t="n">
        <f aca="false">+AF93</f>
        <v>2526</v>
      </c>
      <c r="AJ93" s="5" t="n">
        <f aca="false">+AI93</f>
        <v>2526</v>
      </c>
      <c r="AL93" s="5" t="n">
        <f aca="false">+AI93</f>
        <v>2526</v>
      </c>
      <c r="AM93" s="5" t="n">
        <f aca="false">+AL93</f>
        <v>2526</v>
      </c>
      <c r="AO93" s="5" t="n">
        <f aca="false">+AL93</f>
        <v>2526</v>
      </c>
      <c r="AP93" s="5" t="n">
        <f aca="false">+AO93</f>
        <v>2526</v>
      </c>
      <c r="AR93" s="5" t="n">
        <f aca="false">+AO93</f>
        <v>2526</v>
      </c>
      <c r="AS93" s="5" t="n">
        <f aca="false">+AR93</f>
        <v>2526</v>
      </c>
      <c r="AU93" s="5" t="n">
        <f aca="false">+AR93</f>
        <v>2526</v>
      </c>
      <c r="AV93" s="5" t="n">
        <f aca="false">+AU93</f>
        <v>2526</v>
      </c>
      <c r="AX93" s="5" t="n">
        <f aca="false">+AU93</f>
        <v>2526</v>
      </c>
      <c r="AY93" s="5" t="n">
        <f aca="false">+AX93</f>
        <v>2526</v>
      </c>
      <c r="BA93" s="5" t="n">
        <f aca="false">+AX93</f>
        <v>2526</v>
      </c>
      <c r="BB93" s="5" t="n">
        <f aca="false">+BA93</f>
        <v>2526</v>
      </c>
      <c r="BD93" s="5" t="n">
        <f aca="false">+BA93</f>
        <v>2526</v>
      </c>
      <c r="BE93" s="5" t="n">
        <f aca="false">+BD93</f>
        <v>2526</v>
      </c>
      <c r="BG93" s="5" t="n">
        <f aca="false">+BD93</f>
        <v>2526</v>
      </c>
      <c r="BH93" s="5" t="n">
        <f aca="false">+BG93</f>
        <v>2526</v>
      </c>
      <c r="BJ93" s="5" t="n">
        <f aca="false">+BG93</f>
        <v>2526</v>
      </c>
      <c r="BK93" s="5" t="n">
        <f aca="false">+BJ93</f>
        <v>2526</v>
      </c>
      <c r="BM93" s="5" t="n">
        <f aca="false">+BJ93</f>
        <v>2526</v>
      </c>
      <c r="BN93" s="5" t="n">
        <f aca="false">+BM93</f>
        <v>2526</v>
      </c>
      <c r="BP93" s="5" t="n">
        <f aca="false">+BM93</f>
        <v>2526</v>
      </c>
      <c r="BQ93" s="5" t="n">
        <f aca="false">+BP93</f>
        <v>2526</v>
      </c>
      <c r="BS93" s="5" t="n">
        <f aca="false">+BP93</f>
        <v>2526</v>
      </c>
      <c r="BT93" s="5" t="n">
        <f aca="false">+BS93</f>
        <v>2526</v>
      </c>
      <c r="BV93" s="5" t="n">
        <f aca="false">+BS93</f>
        <v>2526</v>
      </c>
      <c r="BW93" s="5" t="n">
        <f aca="false">+BV93</f>
        <v>2526</v>
      </c>
      <c r="BY93" s="5" t="n">
        <f aca="false">+BV93</f>
        <v>2526</v>
      </c>
      <c r="BZ93" s="5" t="n">
        <f aca="false">+BY93</f>
        <v>2526</v>
      </c>
      <c r="CB93" s="5" t="n">
        <f aca="false">+BY93</f>
        <v>2526</v>
      </c>
      <c r="CC93" s="5" t="n">
        <f aca="false">+CB93</f>
        <v>2526</v>
      </c>
      <c r="CE93" s="5" t="n">
        <f aca="false">+CB93</f>
        <v>2526</v>
      </c>
      <c r="CF93" s="5" t="n">
        <f aca="false">+CE93</f>
        <v>2526</v>
      </c>
      <c r="CH93" s="5" t="n">
        <f aca="false">+CE93</f>
        <v>2526</v>
      </c>
      <c r="CI93" s="5" t="n">
        <f aca="false">+CH93</f>
        <v>2526</v>
      </c>
      <c r="CK93" s="5" t="n">
        <f aca="false">+CH93</f>
        <v>2526</v>
      </c>
      <c r="CL93" s="5" t="n">
        <f aca="false">+CK93</f>
        <v>2526</v>
      </c>
      <c r="CN93" s="5" t="n">
        <f aca="false">+CK93</f>
        <v>2526</v>
      </c>
      <c r="CO93" s="5" t="n">
        <f aca="false">+CN93</f>
        <v>2526</v>
      </c>
      <c r="CQ93" s="5" t="n">
        <f aca="false">+CN93</f>
        <v>2526</v>
      </c>
      <c r="CR93" s="5" t="n">
        <f aca="false">+CQ93</f>
        <v>2526</v>
      </c>
      <c r="CT93" s="5" t="n">
        <f aca="false">+CQ93</f>
        <v>2526</v>
      </c>
      <c r="CU93" s="5" t="n">
        <f aca="false">+CT93</f>
        <v>2526</v>
      </c>
      <c r="CW93" s="5" t="n">
        <f aca="false">+CT93</f>
        <v>2526</v>
      </c>
      <c r="CX93" s="5" t="n">
        <f aca="false">+CW93</f>
        <v>2526</v>
      </c>
      <c r="CZ93" s="5" t="n">
        <f aca="false">K93+N93+Q93+T93+W93+Z93+AC93+AF93+AI93+AL93+AO93+AR93+AU93+AX93+BA93+BD93+BG93+BJ93+BM93+BP93+BS93+BV93+BY93+CB93+CE93+CH93+CK93+CN93+CQ93</f>
        <v>73254</v>
      </c>
      <c r="DA93" s="5" t="n">
        <f aca="false">L93+O93+R93+U93+X93+AA93+AD93+AG93+AJ93+AM93+AP93+AS93+AV93+AY93+BB93+BE93+BH93+BK93+BN93+BQ93+BT93+BW93+BZ93+CC93+CF93+CI93+CL93+CO93+CR93</f>
        <v>73254</v>
      </c>
    </row>
    <row r="94" customFormat="false" ht="12.75" hidden="false" customHeight="false" outlineLevel="0" collapsed="false">
      <c r="B94" s="22" t="s">
        <v>165</v>
      </c>
      <c r="C94" s="22" t="n">
        <v>5</v>
      </c>
      <c r="D94" s="22" t="n">
        <v>2</v>
      </c>
      <c r="E94" s="22" t="s">
        <v>166</v>
      </c>
      <c r="F94" s="22" t="s">
        <v>177</v>
      </c>
      <c r="G94" s="23" t="s">
        <v>196</v>
      </c>
      <c r="H94" s="22" t="s">
        <v>171</v>
      </c>
      <c r="I94" s="22" t="s">
        <v>179</v>
      </c>
      <c r="L94" s="5" t="n">
        <f aca="false">+K94</f>
        <v>0</v>
      </c>
      <c r="N94" s="5" t="n">
        <f aca="false">+K94</f>
        <v>0</v>
      </c>
      <c r="O94" s="5" t="n">
        <f aca="false">+N94</f>
        <v>0</v>
      </c>
      <c r="Q94" s="5" t="n">
        <f aca="false">+N94</f>
        <v>0</v>
      </c>
      <c r="R94" s="5" t="n">
        <f aca="false">+Q94</f>
        <v>0</v>
      </c>
      <c r="T94" s="5" t="n">
        <f aca="false">+Q94</f>
        <v>0</v>
      </c>
      <c r="U94" s="5" t="n">
        <f aca="false">+T94</f>
        <v>0</v>
      </c>
      <c r="W94" s="5" t="n">
        <f aca="false">+T94</f>
        <v>0</v>
      </c>
      <c r="X94" s="5" t="n">
        <f aca="false">+W94</f>
        <v>0</v>
      </c>
      <c r="Z94" s="5" t="n">
        <f aca="false">+W94</f>
        <v>0</v>
      </c>
      <c r="AA94" s="5" t="n">
        <f aca="false">+Z94</f>
        <v>0</v>
      </c>
      <c r="AC94" s="5" t="n">
        <f aca="false">+Z94</f>
        <v>0</v>
      </c>
      <c r="AD94" s="5" t="n">
        <f aca="false">+AC94</f>
        <v>0</v>
      </c>
      <c r="AF94" s="5" t="n">
        <f aca="false">+AC94</f>
        <v>0</v>
      </c>
      <c r="AG94" s="5" t="n">
        <f aca="false">+AF94</f>
        <v>0</v>
      </c>
      <c r="AI94" s="5" t="n">
        <f aca="false">+AF94</f>
        <v>0</v>
      </c>
      <c r="AJ94" s="5" t="n">
        <f aca="false">+AI94</f>
        <v>0</v>
      </c>
      <c r="AL94" s="5" t="n">
        <f aca="false">+AI94</f>
        <v>0</v>
      </c>
      <c r="AM94" s="5" t="n">
        <f aca="false">+AL94</f>
        <v>0</v>
      </c>
      <c r="AO94" s="5" t="n">
        <f aca="false">+AL94</f>
        <v>0</v>
      </c>
      <c r="AP94" s="5" t="n">
        <f aca="false">+AO94</f>
        <v>0</v>
      </c>
      <c r="AR94" s="5" t="n">
        <f aca="false">+AO94</f>
        <v>0</v>
      </c>
      <c r="AS94" s="5" t="n">
        <f aca="false">+AR94</f>
        <v>0</v>
      </c>
      <c r="AU94" s="5" t="n">
        <f aca="false">+AR94</f>
        <v>0</v>
      </c>
      <c r="AV94" s="5" t="n">
        <f aca="false">+AU94</f>
        <v>0</v>
      </c>
      <c r="AX94" s="5" t="n">
        <f aca="false">+AU94</f>
        <v>0</v>
      </c>
      <c r="AY94" s="5" t="n">
        <f aca="false">+AX94</f>
        <v>0</v>
      </c>
      <c r="BA94" s="5" t="n">
        <f aca="false">+AX94</f>
        <v>0</v>
      </c>
      <c r="BB94" s="5" t="n">
        <f aca="false">+BA94</f>
        <v>0</v>
      </c>
      <c r="BD94" s="5" t="n">
        <f aca="false">+BA94</f>
        <v>0</v>
      </c>
      <c r="BE94" s="5" t="n">
        <f aca="false">+BD94</f>
        <v>0</v>
      </c>
      <c r="BG94" s="5" t="n">
        <f aca="false">+BD94</f>
        <v>0</v>
      </c>
      <c r="BH94" s="5" t="n">
        <f aca="false">+BG94</f>
        <v>0</v>
      </c>
      <c r="BJ94" s="5" t="n">
        <f aca="false">+BG94</f>
        <v>0</v>
      </c>
      <c r="BK94" s="5" t="n">
        <f aca="false">+BJ94</f>
        <v>0</v>
      </c>
      <c r="BM94" s="5" t="n">
        <f aca="false">+BJ94</f>
        <v>0</v>
      </c>
      <c r="BN94" s="5" t="n">
        <f aca="false">+BM94</f>
        <v>0</v>
      </c>
      <c r="BP94" s="5" t="n">
        <f aca="false">+BM94</f>
        <v>0</v>
      </c>
      <c r="BQ94" s="5" t="n">
        <f aca="false">+BP94</f>
        <v>0</v>
      </c>
      <c r="BS94" s="5" t="n">
        <f aca="false">+BP94</f>
        <v>0</v>
      </c>
      <c r="BT94" s="5" t="n">
        <f aca="false">+BS94</f>
        <v>0</v>
      </c>
      <c r="BV94" s="5" t="n">
        <f aca="false">+BS94</f>
        <v>0</v>
      </c>
      <c r="BW94" s="5" t="n">
        <f aca="false">+BV94</f>
        <v>0</v>
      </c>
      <c r="BY94" s="5" t="n">
        <f aca="false">+BV94</f>
        <v>0</v>
      </c>
      <c r="BZ94" s="5" t="n">
        <f aca="false">+BY94</f>
        <v>0</v>
      </c>
      <c r="CB94" s="5" t="n">
        <f aca="false">+BY94</f>
        <v>0</v>
      </c>
      <c r="CC94" s="5" t="n">
        <f aca="false">+CB94</f>
        <v>0</v>
      </c>
      <c r="CE94" s="5" t="n">
        <f aca="false">+CB94</f>
        <v>0</v>
      </c>
      <c r="CF94" s="5" t="n">
        <f aca="false">+CE94</f>
        <v>0</v>
      </c>
      <c r="CH94" s="5" t="n">
        <f aca="false">+CE94</f>
        <v>0</v>
      </c>
      <c r="CI94" s="5" t="n">
        <f aca="false">+CH94</f>
        <v>0</v>
      </c>
      <c r="CK94" s="5" t="n">
        <f aca="false">+CH94</f>
        <v>0</v>
      </c>
      <c r="CL94" s="5" t="n">
        <f aca="false">+CK94</f>
        <v>0</v>
      </c>
      <c r="CN94" s="5" t="n">
        <f aca="false">+CK94</f>
        <v>0</v>
      </c>
      <c r="CO94" s="5" t="n">
        <f aca="false">+CN94</f>
        <v>0</v>
      </c>
      <c r="CQ94" s="5" t="n">
        <f aca="false">+CN94</f>
        <v>0</v>
      </c>
      <c r="CR94" s="5" t="n">
        <f aca="false">+CQ94</f>
        <v>0</v>
      </c>
      <c r="CT94" s="5" t="n">
        <f aca="false">+CQ94</f>
        <v>0</v>
      </c>
      <c r="CU94" s="5" t="n">
        <f aca="false">+CT94</f>
        <v>0</v>
      </c>
      <c r="CW94" s="5" t="n">
        <f aca="false">+CT94</f>
        <v>0</v>
      </c>
      <c r="CX94" s="5" t="n">
        <f aca="false">+CW94</f>
        <v>0</v>
      </c>
      <c r="CZ94" s="5" t="n">
        <f aca="false">K94+N94+Q94+T94+W94+Z94+AC94+AF94+AI94+AL94+AO94+AR94+AU94+AX94+BA94+BD94+BG94+BJ94+BM94+BP94+BS94+BV94+BY94+CB94+CE94+CH94+CK94+CN94+CQ94</f>
        <v>0</v>
      </c>
      <c r="DA94" s="5" t="n">
        <f aca="false">L94+O94+R94+U94+X94+AA94+AD94+AG94+AJ94+AM94+AP94+AS94+AV94+AY94+BB94+BE94+BH94+BK94+BN94+BQ94+BT94+BW94+BZ94+CC94+CF94+CI94+CL94+CO94+CR94</f>
        <v>0</v>
      </c>
    </row>
    <row r="95" customFormat="false" ht="12.75" hidden="false" customHeight="false" outlineLevel="0" collapsed="false">
      <c r="K95" s="9"/>
      <c r="M95" s="9"/>
      <c r="P95" s="9"/>
      <c r="S95" s="9"/>
      <c r="V95" s="9"/>
      <c r="Y95" s="9"/>
      <c r="AB95" s="9"/>
      <c r="AE95" s="9"/>
      <c r="AH95" s="9"/>
      <c r="AK95" s="9"/>
      <c r="AN95" s="9"/>
      <c r="AQ95" s="9"/>
      <c r="AT95" s="9"/>
      <c r="AW95" s="9"/>
      <c r="AZ95" s="9"/>
      <c r="BC95" s="9"/>
    </row>
    <row r="97" customFormat="false" ht="12.75" hidden="false" customHeight="false" outlineLevel="0" collapsed="false">
      <c r="B97" s="22" t="s">
        <v>165</v>
      </c>
      <c r="C97" s="22" t="n">
        <v>5</v>
      </c>
      <c r="D97" s="22" t="n">
        <v>7</v>
      </c>
      <c r="E97" s="22" t="s">
        <v>176</v>
      </c>
      <c r="F97" s="22" t="s">
        <v>177</v>
      </c>
      <c r="G97" s="23" t="s">
        <v>197</v>
      </c>
      <c r="H97" s="22" t="s">
        <v>169</v>
      </c>
      <c r="I97" s="22" t="s">
        <v>179</v>
      </c>
      <c r="K97" s="5" t="n">
        <f aca="false">3846-K99</f>
        <v>1760</v>
      </c>
      <c r="L97" s="5" t="n">
        <f aca="false">+K97</f>
        <v>1760</v>
      </c>
      <c r="N97" s="5" t="n">
        <f aca="false">+K97</f>
        <v>1760</v>
      </c>
      <c r="O97" s="5" t="n">
        <f aca="false">+N97</f>
        <v>1760</v>
      </c>
      <c r="Q97" s="5" t="n">
        <f aca="false">+N97</f>
        <v>1760</v>
      </c>
      <c r="R97" s="5" t="n">
        <f aca="false">+Q97</f>
        <v>1760</v>
      </c>
      <c r="T97" s="5" t="n">
        <f aca="false">+Q97</f>
        <v>1760</v>
      </c>
      <c r="U97" s="5" t="n">
        <f aca="false">+T97</f>
        <v>1760</v>
      </c>
      <c r="W97" s="5" t="n">
        <f aca="false">+T97</f>
        <v>1760</v>
      </c>
      <c r="X97" s="5" t="n">
        <f aca="false">+W97</f>
        <v>1760</v>
      </c>
      <c r="Z97" s="5" t="n">
        <f aca="false">+W97</f>
        <v>1760</v>
      </c>
      <c r="AA97" s="5" t="n">
        <f aca="false">+Z97</f>
        <v>1760</v>
      </c>
      <c r="AC97" s="5" t="n">
        <f aca="false">+Z97</f>
        <v>1760</v>
      </c>
      <c r="AD97" s="5" t="n">
        <f aca="false">+AC97</f>
        <v>1760</v>
      </c>
      <c r="AF97" s="5" t="n">
        <f aca="false">+AC97</f>
        <v>1760</v>
      </c>
      <c r="AG97" s="5" t="n">
        <f aca="false">+AF97</f>
        <v>1760</v>
      </c>
      <c r="AI97" s="5" t="n">
        <f aca="false">+AF97</f>
        <v>1760</v>
      </c>
      <c r="AJ97" s="5" t="n">
        <f aca="false">+AI97</f>
        <v>1760</v>
      </c>
      <c r="AL97" s="5" t="n">
        <f aca="false">+AI97</f>
        <v>1760</v>
      </c>
      <c r="AM97" s="5" t="n">
        <f aca="false">+AL97</f>
        <v>1760</v>
      </c>
      <c r="AO97" s="5" t="n">
        <f aca="false">+AL97</f>
        <v>1760</v>
      </c>
      <c r="AP97" s="5" t="n">
        <f aca="false">+AO97</f>
        <v>1760</v>
      </c>
      <c r="AR97" s="5" t="n">
        <f aca="false">+AO97</f>
        <v>1760</v>
      </c>
      <c r="AS97" s="5" t="n">
        <f aca="false">+AR97</f>
        <v>1760</v>
      </c>
      <c r="AU97" s="5" t="n">
        <f aca="false">+AR97</f>
        <v>1760</v>
      </c>
      <c r="AV97" s="5" t="n">
        <f aca="false">+AU97</f>
        <v>1760</v>
      </c>
      <c r="AX97" s="5" t="n">
        <f aca="false">+AU97</f>
        <v>1760</v>
      </c>
      <c r="AY97" s="5" t="n">
        <f aca="false">+AX97</f>
        <v>1760</v>
      </c>
      <c r="BA97" s="5" t="n">
        <f aca="false">+AX97</f>
        <v>1760</v>
      </c>
      <c r="BB97" s="5" t="n">
        <f aca="false">+BA97</f>
        <v>1760</v>
      </c>
      <c r="BD97" s="5" t="n">
        <f aca="false">+BA97</f>
        <v>1760</v>
      </c>
      <c r="BE97" s="5" t="n">
        <f aca="false">+BD97</f>
        <v>1760</v>
      </c>
      <c r="BG97" s="5" t="n">
        <f aca="false">+BD97</f>
        <v>1760</v>
      </c>
      <c r="BH97" s="5" t="n">
        <f aca="false">+BG97</f>
        <v>1760</v>
      </c>
      <c r="BJ97" s="5" t="n">
        <f aca="false">+BG97</f>
        <v>1760</v>
      </c>
      <c r="BK97" s="5" t="n">
        <f aca="false">+BJ97</f>
        <v>1760</v>
      </c>
      <c r="BM97" s="5" t="n">
        <f aca="false">+BJ97</f>
        <v>1760</v>
      </c>
      <c r="BN97" s="5" t="n">
        <f aca="false">+BM97</f>
        <v>1760</v>
      </c>
      <c r="BP97" s="5" t="n">
        <f aca="false">+BM97</f>
        <v>1760</v>
      </c>
      <c r="BQ97" s="5" t="n">
        <f aca="false">+BP97</f>
        <v>1760</v>
      </c>
      <c r="BS97" s="5" t="n">
        <f aca="false">+BP97</f>
        <v>1760</v>
      </c>
      <c r="BT97" s="5" t="n">
        <f aca="false">+BS97</f>
        <v>1760</v>
      </c>
      <c r="BV97" s="5" t="n">
        <f aca="false">+BS97</f>
        <v>1760</v>
      </c>
      <c r="BW97" s="5" t="n">
        <f aca="false">+BV97</f>
        <v>1760</v>
      </c>
      <c r="BY97" s="5" t="n">
        <f aca="false">+BV97</f>
        <v>1760</v>
      </c>
      <c r="BZ97" s="5" t="n">
        <f aca="false">+BY97</f>
        <v>1760</v>
      </c>
      <c r="CB97" s="5" t="n">
        <f aca="false">+BY97</f>
        <v>1760</v>
      </c>
      <c r="CC97" s="5" t="n">
        <f aca="false">+CB97</f>
        <v>1760</v>
      </c>
      <c r="CE97" s="5" t="n">
        <f aca="false">+CB97</f>
        <v>1760</v>
      </c>
      <c r="CF97" s="5" t="n">
        <f aca="false">+CE97</f>
        <v>1760</v>
      </c>
      <c r="CH97" s="5" t="n">
        <f aca="false">+CE97</f>
        <v>1760</v>
      </c>
      <c r="CI97" s="5" t="n">
        <f aca="false">+CH97</f>
        <v>1760</v>
      </c>
      <c r="CK97" s="5" t="n">
        <f aca="false">+CH97</f>
        <v>1760</v>
      </c>
      <c r="CL97" s="5" t="n">
        <f aca="false">+CK97</f>
        <v>1760</v>
      </c>
      <c r="CN97" s="5" t="n">
        <f aca="false">+CK97</f>
        <v>1760</v>
      </c>
      <c r="CO97" s="5" t="n">
        <f aca="false">+CN97</f>
        <v>1760</v>
      </c>
      <c r="CQ97" s="5" t="n">
        <f aca="false">+CN97</f>
        <v>1760</v>
      </c>
      <c r="CR97" s="5" t="n">
        <f aca="false">+CQ97</f>
        <v>1760</v>
      </c>
      <c r="CT97" s="5" t="n">
        <f aca="false">+CQ97</f>
        <v>1760</v>
      </c>
      <c r="CU97" s="5" t="n">
        <f aca="false">+CT97</f>
        <v>1760</v>
      </c>
      <c r="CW97" s="5" t="n">
        <f aca="false">+CT97</f>
        <v>1760</v>
      </c>
      <c r="CX97" s="5" t="n">
        <f aca="false">+CW97</f>
        <v>1760</v>
      </c>
      <c r="CZ97" s="5" t="n">
        <f aca="false">K97+N97+Q97+T97+W97+Z97+AC97+AF97+AI97+AL97+AO97+AR97+AU97+AX97+BA97+BD97+BG97+BJ97+BM97+BP97+BS97+BV97+BY97+CB97+CE97+CH97+CK97+CN97+CQ97</f>
        <v>51040</v>
      </c>
      <c r="DA97" s="5" t="n">
        <f aca="false">L97+O97+R97+U97+X97+AA97+AD97+AG97+AJ97+AM97+AP97+AS97+AV97+AY97+BB97+BE97+BH97+BK97+BN97+BQ97+BT97+BW97+BZ97+CC97+CF97+CI97+CL97+CO97+CR97</f>
        <v>51040</v>
      </c>
    </row>
    <row r="98" customFormat="false" ht="12.75" hidden="false" customHeight="false" outlineLevel="0" collapsed="false">
      <c r="B98" s="22" t="s">
        <v>165</v>
      </c>
      <c r="C98" s="22" t="n">
        <v>5</v>
      </c>
      <c r="D98" s="22" t="n">
        <v>7</v>
      </c>
      <c r="E98" s="22" t="s">
        <v>176</v>
      </c>
      <c r="F98" s="22" t="s">
        <v>177</v>
      </c>
      <c r="G98" s="23" t="s">
        <v>197</v>
      </c>
      <c r="H98" s="22" t="s">
        <v>171</v>
      </c>
      <c r="I98" s="22" t="s">
        <v>179</v>
      </c>
      <c r="L98" s="5" t="n">
        <f aca="false">+K98</f>
        <v>0</v>
      </c>
      <c r="N98" s="5" t="n">
        <f aca="false">+K98</f>
        <v>0</v>
      </c>
      <c r="O98" s="5" t="n">
        <f aca="false">+N98</f>
        <v>0</v>
      </c>
      <c r="Q98" s="5" t="n">
        <f aca="false">+N98</f>
        <v>0</v>
      </c>
      <c r="R98" s="5" t="n">
        <f aca="false">+Q98</f>
        <v>0</v>
      </c>
      <c r="T98" s="5" t="n">
        <f aca="false">+Q98</f>
        <v>0</v>
      </c>
      <c r="U98" s="5" t="n">
        <f aca="false">+T98</f>
        <v>0</v>
      </c>
      <c r="W98" s="5" t="n">
        <f aca="false">+T98</f>
        <v>0</v>
      </c>
      <c r="X98" s="5" t="n">
        <f aca="false">+W98</f>
        <v>0</v>
      </c>
      <c r="Z98" s="5" t="n">
        <f aca="false">+W98</f>
        <v>0</v>
      </c>
      <c r="AA98" s="5" t="n">
        <f aca="false">+Z98</f>
        <v>0</v>
      </c>
      <c r="AC98" s="5" t="n">
        <f aca="false">+Z98</f>
        <v>0</v>
      </c>
      <c r="AD98" s="5" t="n">
        <f aca="false">+AC98</f>
        <v>0</v>
      </c>
      <c r="AF98" s="5" t="n">
        <f aca="false">+AC98</f>
        <v>0</v>
      </c>
      <c r="AG98" s="5" t="n">
        <f aca="false">+AF98</f>
        <v>0</v>
      </c>
      <c r="AI98" s="5" t="n">
        <f aca="false">+AF98</f>
        <v>0</v>
      </c>
      <c r="AJ98" s="5" t="n">
        <f aca="false">+AI98</f>
        <v>0</v>
      </c>
      <c r="AL98" s="5" t="n">
        <f aca="false">+AI98</f>
        <v>0</v>
      </c>
      <c r="AM98" s="5" t="n">
        <f aca="false">+AL98</f>
        <v>0</v>
      </c>
      <c r="AO98" s="5" t="n">
        <f aca="false">+AL98</f>
        <v>0</v>
      </c>
      <c r="AP98" s="5" t="n">
        <f aca="false">+AO98</f>
        <v>0</v>
      </c>
      <c r="AR98" s="5" t="n">
        <f aca="false">+AO98</f>
        <v>0</v>
      </c>
      <c r="AS98" s="5" t="n">
        <f aca="false">+AR98</f>
        <v>0</v>
      </c>
      <c r="AU98" s="5" t="n">
        <f aca="false">+AR98</f>
        <v>0</v>
      </c>
      <c r="AV98" s="5" t="n">
        <f aca="false">+AU98</f>
        <v>0</v>
      </c>
      <c r="AX98" s="5" t="n">
        <f aca="false">+AU98</f>
        <v>0</v>
      </c>
      <c r="AY98" s="5" t="n">
        <f aca="false">+AX98</f>
        <v>0</v>
      </c>
      <c r="BA98" s="5" t="n">
        <f aca="false">+AX98</f>
        <v>0</v>
      </c>
      <c r="BB98" s="5" t="n">
        <f aca="false">+BA98</f>
        <v>0</v>
      </c>
      <c r="BD98" s="5" t="n">
        <f aca="false">+BA98</f>
        <v>0</v>
      </c>
      <c r="BE98" s="5" t="n">
        <f aca="false">+BD98</f>
        <v>0</v>
      </c>
      <c r="BG98" s="5" t="n">
        <f aca="false">+BD98</f>
        <v>0</v>
      </c>
      <c r="BH98" s="5" t="n">
        <f aca="false">+BG98</f>
        <v>0</v>
      </c>
      <c r="BJ98" s="5" t="n">
        <f aca="false">+BG98</f>
        <v>0</v>
      </c>
      <c r="BK98" s="5" t="n">
        <f aca="false">+BJ98</f>
        <v>0</v>
      </c>
      <c r="BM98" s="5" t="n">
        <f aca="false">+BJ98</f>
        <v>0</v>
      </c>
      <c r="BN98" s="5" t="n">
        <f aca="false">+BM98</f>
        <v>0</v>
      </c>
      <c r="BP98" s="5" t="n">
        <f aca="false">+BM98</f>
        <v>0</v>
      </c>
      <c r="BQ98" s="5" t="n">
        <f aca="false">+BP98</f>
        <v>0</v>
      </c>
      <c r="BS98" s="5" t="n">
        <f aca="false">+BP98</f>
        <v>0</v>
      </c>
      <c r="BT98" s="5" t="n">
        <f aca="false">+BS98</f>
        <v>0</v>
      </c>
      <c r="BV98" s="5" t="n">
        <f aca="false">+BS98</f>
        <v>0</v>
      </c>
      <c r="BW98" s="5" t="n">
        <f aca="false">+BV98</f>
        <v>0</v>
      </c>
      <c r="BY98" s="5" t="n">
        <f aca="false">+BV98</f>
        <v>0</v>
      </c>
      <c r="BZ98" s="5" t="n">
        <f aca="false">+BY98</f>
        <v>0</v>
      </c>
      <c r="CB98" s="5" t="n">
        <f aca="false">+BY98</f>
        <v>0</v>
      </c>
      <c r="CC98" s="5" t="n">
        <f aca="false">+CB98</f>
        <v>0</v>
      </c>
      <c r="CE98" s="5" t="n">
        <f aca="false">+CB98</f>
        <v>0</v>
      </c>
      <c r="CF98" s="5" t="n">
        <f aca="false">+CE98</f>
        <v>0</v>
      </c>
      <c r="CH98" s="5" t="n">
        <f aca="false">+CE98</f>
        <v>0</v>
      </c>
      <c r="CI98" s="5" t="n">
        <f aca="false">+CH98</f>
        <v>0</v>
      </c>
      <c r="CK98" s="5" t="n">
        <f aca="false">+CH98</f>
        <v>0</v>
      </c>
      <c r="CL98" s="5" t="n">
        <f aca="false">+CK98</f>
        <v>0</v>
      </c>
      <c r="CN98" s="5" t="n">
        <f aca="false">+CK98</f>
        <v>0</v>
      </c>
      <c r="CO98" s="5" t="n">
        <f aca="false">+CN98</f>
        <v>0</v>
      </c>
      <c r="CQ98" s="5" t="n">
        <f aca="false">+CN98</f>
        <v>0</v>
      </c>
      <c r="CR98" s="5" t="n">
        <f aca="false">+CQ98</f>
        <v>0</v>
      </c>
      <c r="CT98" s="5" t="n">
        <f aca="false">+CQ98</f>
        <v>0</v>
      </c>
      <c r="CU98" s="5" t="n">
        <f aca="false">+CT98</f>
        <v>0</v>
      </c>
      <c r="CW98" s="5" t="n">
        <f aca="false">+CT98</f>
        <v>0</v>
      </c>
      <c r="CX98" s="5" t="n">
        <f aca="false">+CW98</f>
        <v>0</v>
      </c>
      <c r="CZ98" s="5" t="n">
        <f aca="false">K98+N98+Q98+T98+W98+Z98+AC98+AF98+AI98+AL98+AO98+AR98+AU98+AX98+BA98+BD98+BG98+BJ98+BM98+BP98+BS98+BV98+BY98+CB98+CE98+CH98+CK98+CN98+CQ98</f>
        <v>0</v>
      </c>
      <c r="DA98" s="5" t="n">
        <f aca="false">L98+O98+R98+U98+X98+AA98+AD98+AG98+AJ98+AM98+AP98+AS98+AV98+AY98+BB98+BE98+BH98+BK98+BN98+BQ98+BT98+BW98+BZ98+CC98+CF98+CI98+CL98+CO98+CR98</f>
        <v>0</v>
      </c>
    </row>
    <row r="99" customFormat="false" ht="12.75" hidden="false" customHeight="false" outlineLevel="0" collapsed="false">
      <c r="B99" s="22" t="s">
        <v>165</v>
      </c>
      <c r="C99" s="22" t="n">
        <v>5</v>
      </c>
      <c r="D99" s="22" t="n">
        <v>7</v>
      </c>
      <c r="E99" s="22" t="s">
        <v>176</v>
      </c>
      <c r="F99" s="22" t="s">
        <v>177</v>
      </c>
      <c r="G99" s="23" t="s">
        <v>197</v>
      </c>
      <c r="H99" s="22" t="s">
        <v>180</v>
      </c>
      <c r="I99" s="22" t="s">
        <v>179</v>
      </c>
      <c r="K99" s="9" t="n">
        <v>2086</v>
      </c>
      <c r="L99" s="5" t="n">
        <f aca="false">+K99</f>
        <v>2086</v>
      </c>
      <c r="M99" s="9"/>
      <c r="N99" s="5" t="n">
        <f aca="false">+K99</f>
        <v>2086</v>
      </c>
      <c r="O99" s="5" t="n">
        <f aca="false">+N99</f>
        <v>2086</v>
      </c>
      <c r="P99" s="9"/>
      <c r="Q99" s="5" t="n">
        <f aca="false">+N99</f>
        <v>2086</v>
      </c>
      <c r="R99" s="5" t="n">
        <f aca="false">+Q99</f>
        <v>2086</v>
      </c>
      <c r="S99" s="9"/>
      <c r="T99" s="5" t="n">
        <f aca="false">+Q99</f>
        <v>2086</v>
      </c>
      <c r="U99" s="5" t="n">
        <f aca="false">+T99</f>
        <v>2086</v>
      </c>
      <c r="V99" s="9"/>
      <c r="W99" s="5" t="n">
        <f aca="false">+T99</f>
        <v>2086</v>
      </c>
      <c r="X99" s="5" t="n">
        <f aca="false">+W99</f>
        <v>2086</v>
      </c>
      <c r="Y99" s="9"/>
      <c r="Z99" s="5" t="n">
        <f aca="false">+W99</f>
        <v>2086</v>
      </c>
      <c r="AA99" s="5" t="n">
        <f aca="false">+Z99</f>
        <v>2086</v>
      </c>
      <c r="AB99" s="9"/>
      <c r="AC99" s="5" t="n">
        <f aca="false">+Z99</f>
        <v>2086</v>
      </c>
      <c r="AD99" s="5" t="n">
        <f aca="false">+AC99</f>
        <v>2086</v>
      </c>
      <c r="AE99" s="9"/>
      <c r="AF99" s="5" t="n">
        <f aca="false">+AC99</f>
        <v>2086</v>
      </c>
      <c r="AG99" s="5" t="n">
        <f aca="false">+AF99</f>
        <v>2086</v>
      </c>
      <c r="AH99" s="9"/>
      <c r="AI99" s="5" t="n">
        <f aca="false">+AF99</f>
        <v>2086</v>
      </c>
      <c r="AJ99" s="5" t="n">
        <f aca="false">+AI99</f>
        <v>2086</v>
      </c>
      <c r="AK99" s="9"/>
      <c r="AL99" s="5" t="n">
        <f aca="false">+AI99</f>
        <v>2086</v>
      </c>
      <c r="AM99" s="5" t="n">
        <f aca="false">+AL99</f>
        <v>2086</v>
      </c>
      <c r="AN99" s="9"/>
      <c r="AO99" s="5" t="n">
        <f aca="false">+AL99</f>
        <v>2086</v>
      </c>
      <c r="AP99" s="5" t="n">
        <f aca="false">+AO99</f>
        <v>2086</v>
      </c>
      <c r="AQ99" s="9"/>
      <c r="AR99" s="5" t="n">
        <f aca="false">+AO99</f>
        <v>2086</v>
      </c>
      <c r="AS99" s="5" t="n">
        <f aca="false">+AR99</f>
        <v>2086</v>
      </c>
      <c r="AT99" s="9"/>
      <c r="AU99" s="5" t="n">
        <f aca="false">+AR99</f>
        <v>2086</v>
      </c>
      <c r="AV99" s="5" t="n">
        <f aca="false">+AU99</f>
        <v>2086</v>
      </c>
      <c r="AW99" s="9"/>
      <c r="AX99" s="5" t="n">
        <f aca="false">+AU99</f>
        <v>2086</v>
      </c>
      <c r="AY99" s="5" t="n">
        <f aca="false">+AX99</f>
        <v>2086</v>
      </c>
      <c r="AZ99" s="9"/>
      <c r="BA99" s="5" t="n">
        <f aca="false">+AX99</f>
        <v>2086</v>
      </c>
      <c r="BB99" s="5" t="n">
        <f aca="false">+BA99</f>
        <v>2086</v>
      </c>
      <c r="BC99" s="9"/>
      <c r="BD99" s="5" t="n">
        <f aca="false">+BA99</f>
        <v>2086</v>
      </c>
      <c r="BE99" s="5" t="n">
        <f aca="false">+BD99</f>
        <v>2086</v>
      </c>
      <c r="BG99" s="5" t="n">
        <f aca="false">+BD99</f>
        <v>2086</v>
      </c>
      <c r="BH99" s="5" t="n">
        <f aca="false">+BG99</f>
        <v>2086</v>
      </c>
      <c r="BJ99" s="5" t="n">
        <f aca="false">+BG99</f>
        <v>2086</v>
      </c>
      <c r="BK99" s="5" t="n">
        <f aca="false">+BJ99</f>
        <v>2086</v>
      </c>
      <c r="BM99" s="5" t="n">
        <f aca="false">+BJ99</f>
        <v>2086</v>
      </c>
      <c r="BN99" s="5" t="n">
        <f aca="false">+BM99</f>
        <v>2086</v>
      </c>
      <c r="BP99" s="5" t="n">
        <f aca="false">+BM99</f>
        <v>2086</v>
      </c>
      <c r="BQ99" s="5" t="n">
        <f aca="false">+BP99</f>
        <v>2086</v>
      </c>
      <c r="BS99" s="5" t="n">
        <f aca="false">+BP99</f>
        <v>2086</v>
      </c>
      <c r="BT99" s="5" t="n">
        <f aca="false">+BS99</f>
        <v>2086</v>
      </c>
      <c r="BV99" s="5" t="n">
        <f aca="false">+BS99</f>
        <v>2086</v>
      </c>
      <c r="BW99" s="5" t="n">
        <f aca="false">+BV99</f>
        <v>2086</v>
      </c>
      <c r="BY99" s="5" t="n">
        <f aca="false">+BV99</f>
        <v>2086</v>
      </c>
      <c r="BZ99" s="5" t="n">
        <f aca="false">+BY99</f>
        <v>2086</v>
      </c>
      <c r="CB99" s="5" t="n">
        <f aca="false">+BY99</f>
        <v>2086</v>
      </c>
      <c r="CC99" s="5" t="n">
        <f aca="false">+CB99</f>
        <v>2086</v>
      </c>
      <c r="CE99" s="5" t="n">
        <f aca="false">+CB99</f>
        <v>2086</v>
      </c>
      <c r="CF99" s="5" t="n">
        <f aca="false">+CE99</f>
        <v>2086</v>
      </c>
      <c r="CH99" s="5" t="n">
        <f aca="false">+CE99</f>
        <v>2086</v>
      </c>
      <c r="CI99" s="5" t="n">
        <f aca="false">+CH99</f>
        <v>2086</v>
      </c>
      <c r="CK99" s="5" t="n">
        <f aca="false">+CH99</f>
        <v>2086</v>
      </c>
      <c r="CL99" s="5" t="n">
        <f aca="false">+CK99</f>
        <v>2086</v>
      </c>
      <c r="CN99" s="5" t="n">
        <f aca="false">+CK99</f>
        <v>2086</v>
      </c>
      <c r="CO99" s="5" t="n">
        <f aca="false">+CN99</f>
        <v>2086</v>
      </c>
      <c r="CQ99" s="5" t="n">
        <f aca="false">+CN99</f>
        <v>2086</v>
      </c>
      <c r="CR99" s="5" t="n">
        <f aca="false">+CQ99</f>
        <v>2086</v>
      </c>
      <c r="CT99" s="5" t="n">
        <f aca="false">+CQ99</f>
        <v>2086</v>
      </c>
      <c r="CU99" s="5" t="n">
        <f aca="false">+CT99</f>
        <v>2086</v>
      </c>
      <c r="CW99" s="5" t="n">
        <f aca="false">+CT99</f>
        <v>2086</v>
      </c>
      <c r="CX99" s="5" t="n">
        <f aca="false">+CW99</f>
        <v>2086</v>
      </c>
      <c r="CZ99" s="5" t="n">
        <f aca="false">K99+N99+Q99+T99+W99+Z99+AC99+AF99+AI99+AL99+AO99+AR99+AU99+AX99+BA99+BD99+BG99+BJ99+BM99+BP99+BS99+BV99+BY99+CB99+CE99+CH99+CK99+CN99+CQ99</f>
        <v>60494</v>
      </c>
      <c r="DA99" s="5" t="n">
        <f aca="false">L99+O99+R99+U99+X99+AA99+AD99+AG99+AJ99+AM99+AP99+AS99+AV99+AY99+BB99+BE99+BH99+BK99+BN99+BQ99+BT99+BW99+BZ99+CC99+CF99+CI99+CL99+CO99+CR99</f>
        <v>60494</v>
      </c>
    </row>
    <row r="100" customFormat="false" ht="12.75" hidden="false" customHeight="false" outlineLevel="0" collapsed="false">
      <c r="K100" s="9"/>
      <c r="M100" s="9"/>
      <c r="P100" s="9"/>
      <c r="S100" s="9"/>
      <c r="V100" s="9"/>
      <c r="Y100" s="9"/>
      <c r="AB100" s="9"/>
      <c r="AE100" s="9"/>
      <c r="AH100" s="9"/>
      <c r="AK100" s="9"/>
      <c r="AN100" s="9"/>
      <c r="AQ100" s="9"/>
      <c r="AT100" s="9"/>
      <c r="AW100" s="9"/>
      <c r="AZ100" s="9"/>
      <c r="BC100" s="9"/>
    </row>
    <row r="101" customFormat="false" ht="12.75" hidden="false" customHeight="false" outlineLevel="0" collapsed="false">
      <c r="B101" s="22" t="s">
        <v>165</v>
      </c>
      <c r="C101" s="22" t="n">
        <v>5</v>
      </c>
      <c r="D101" s="22" t="n">
        <v>7</v>
      </c>
      <c r="E101" s="22" t="s">
        <v>166</v>
      </c>
      <c r="F101" s="22" t="s">
        <v>177</v>
      </c>
      <c r="G101" s="23" t="s">
        <v>197</v>
      </c>
      <c r="H101" s="22" t="s">
        <v>169</v>
      </c>
      <c r="I101" s="22" t="s">
        <v>179</v>
      </c>
      <c r="K101" s="5" t="n">
        <f aca="false">389+600</f>
        <v>989</v>
      </c>
      <c r="L101" s="5" t="n">
        <f aca="false">+K101</f>
        <v>989</v>
      </c>
      <c r="N101" s="5" t="n">
        <f aca="false">+K101</f>
        <v>989</v>
      </c>
      <c r="O101" s="5" t="n">
        <f aca="false">+N101</f>
        <v>989</v>
      </c>
      <c r="Q101" s="5" t="n">
        <f aca="false">+N101</f>
        <v>989</v>
      </c>
      <c r="R101" s="5" t="n">
        <f aca="false">+Q101</f>
        <v>989</v>
      </c>
      <c r="T101" s="5" t="n">
        <f aca="false">+Q101</f>
        <v>989</v>
      </c>
      <c r="U101" s="5" t="n">
        <f aca="false">+T101</f>
        <v>989</v>
      </c>
      <c r="W101" s="5" t="n">
        <f aca="false">+T101</f>
        <v>989</v>
      </c>
      <c r="X101" s="5" t="n">
        <f aca="false">+W101</f>
        <v>989</v>
      </c>
      <c r="Z101" s="5" t="n">
        <f aca="false">+W101</f>
        <v>989</v>
      </c>
      <c r="AA101" s="5" t="n">
        <f aca="false">+Z101</f>
        <v>989</v>
      </c>
      <c r="AC101" s="5" t="n">
        <f aca="false">+Z101</f>
        <v>989</v>
      </c>
      <c r="AD101" s="5" t="n">
        <f aca="false">+AC101</f>
        <v>989</v>
      </c>
      <c r="AF101" s="5" t="n">
        <f aca="false">+AC101</f>
        <v>989</v>
      </c>
      <c r="AG101" s="5" t="n">
        <f aca="false">+AF101</f>
        <v>989</v>
      </c>
      <c r="AI101" s="5" t="n">
        <f aca="false">+AF101</f>
        <v>989</v>
      </c>
      <c r="AJ101" s="5" t="n">
        <f aca="false">+AI101</f>
        <v>989</v>
      </c>
      <c r="AL101" s="5" t="n">
        <f aca="false">+AI101</f>
        <v>989</v>
      </c>
      <c r="AM101" s="5" t="n">
        <f aca="false">+AL101</f>
        <v>989</v>
      </c>
      <c r="AO101" s="5" t="n">
        <f aca="false">+AL101</f>
        <v>989</v>
      </c>
      <c r="AP101" s="5" t="n">
        <f aca="false">+AO101</f>
        <v>989</v>
      </c>
      <c r="AR101" s="5" t="n">
        <f aca="false">+AO101</f>
        <v>989</v>
      </c>
      <c r="AS101" s="5" t="n">
        <f aca="false">+AR101</f>
        <v>989</v>
      </c>
      <c r="AU101" s="5" t="n">
        <f aca="false">+AR101</f>
        <v>989</v>
      </c>
      <c r="AV101" s="5" t="n">
        <f aca="false">+AU101</f>
        <v>989</v>
      </c>
      <c r="AX101" s="5" t="n">
        <f aca="false">+AU101</f>
        <v>989</v>
      </c>
      <c r="AY101" s="5" t="n">
        <f aca="false">+AX101</f>
        <v>989</v>
      </c>
      <c r="BA101" s="5" t="n">
        <f aca="false">+AX101</f>
        <v>989</v>
      </c>
      <c r="BB101" s="5" t="n">
        <f aca="false">+BA101</f>
        <v>989</v>
      </c>
      <c r="BD101" s="5" t="n">
        <f aca="false">+BA101</f>
        <v>989</v>
      </c>
      <c r="BE101" s="5" t="n">
        <f aca="false">+BD101</f>
        <v>989</v>
      </c>
      <c r="BG101" s="5" t="n">
        <f aca="false">+BD101</f>
        <v>989</v>
      </c>
      <c r="BH101" s="5" t="n">
        <f aca="false">+BG101</f>
        <v>989</v>
      </c>
      <c r="BJ101" s="5" t="n">
        <f aca="false">+BG101</f>
        <v>989</v>
      </c>
      <c r="BK101" s="5" t="n">
        <f aca="false">+BJ101</f>
        <v>989</v>
      </c>
      <c r="BM101" s="5" t="n">
        <f aca="false">+BJ101</f>
        <v>989</v>
      </c>
      <c r="BN101" s="5" t="n">
        <f aca="false">+BM101</f>
        <v>989</v>
      </c>
      <c r="BP101" s="5" t="n">
        <f aca="false">+BM101</f>
        <v>989</v>
      </c>
      <c r="BQ101" s="5" t="n">
        <f aca="false">+BP101</f>
        <v>989</v>
      </c>
      <c r="BS101" s="5" t="n">
        <f aca="false">+BP101</f>
        <v>989</v>
      </c>
      <c r="BT101" s="5" t="n">
        <f aca="false">+BS101</f>
        <v>989</v>
      </c>
      <c r="BV101" s="5" t="n">
        <f aca="false">+BS101</f>
        <v>989</v>
      </c>
      <c r="BW101" s="5" t="n">
        <f aca="false">+BV101</f>
        <v>989</v>
      </c>
      <c r="BY101" s="5" t="n">
        <f aca="false">+BV101</f>
        <v>989</v>
      </c>
      <c r="BZ101" s="5" t="n">
        <f aca="false">+BY101</f>
        <v>989</v>
      </c>
      <c r="CB101" s="5" t="n">
        <f aca="false">+BY101</f>
        <v>989</v>
      </c>
      <c r="CC101" s="5" t="n">
        <f aca="false">+CB101</f>
        <v>989</v>
      </c>
      <c r="CE101" s="5" t="n">
        <f aca="false">+CB101</f>
        <v>989</v>
      </c>
      <c r="CF101" s="5" t="n">
        <f aca="false">+CE101</f>
        <v>989</v>
      </c>
      <c r="CH101" s="5" t="n">
        <f aca="false">+CE101</f>
        <v>989</v>
      </c>
      <c r="CI101" s="5" t="n">
        <f aca="false">+CH101</f>
        <v>989</v>
      </c>
      <c r="CK101" s="5" t="n">
        <f aca="false">+CH101</f>
        <v>989</v>
      </c>
      <c r="CL101" s="5" t="n">
        <f aca="false">+CK101</f>
        <v>989</v>
      </c>
      <c r="CN101" s="5" t="n">
        <f aca="false">+CK101</f>
        <v>989</v>
      </c>
      <c r="CO101" s="5" t="n">
        <f aca="false">+CN101</f>
        <v>989</v>
      </c>
      <c r="CQ101" s="5" t="n">
        <f aca="false">+CN101</f>
        <v>989</v>
      </c>
      <c r="CR101" s="5" t="n">
        <f aca="false">+CQ101</f>
        <v>989</v>
      </c>
      <c r="CT101" s="5" t="n">
        <f aca="false">+CQ101</f>
        <v>989</v>
      </c>
      <c r="CU101" s="5" t="n">
        <f aca="false">+CT101</f>
        <v>989</v>
      </c>
      <c r="CW101" s="5" t="n">
        <f aca="false">+CT101</f>
        <v>989</v>
      </c>
      <c r="CX101" s="5" t="n">
        <f aca="false">+CW101</f>
        <v>989</v>
      </c>
      <c r="CZ101" s="5" t="n">
        <f aca="false">K101+N101+Q101+T101+W101+Z101+AC101+AF101+AI101+AL101+AO101+AR101+AU101+AX101+BA101+BD101+BG101+BJ101+BM101+BP101+BS101+BV101+BY101+CB101+CE101+CH101+CK101+CN101+CQ101</f>
        <v>28681</v>
      </c>
      <c r="DA101" s="5" t="n">
        <f aca="false">L101+O101+R101+U101+X101+AA101+AD101+AG101+AJ101+AM101+AP101+AS101+AV101+AY101+BB101+BE101+BH101+BK101+BN101+BQ101+BT101+BW101+BZ101+CC101+CF101+CI101+CL101+CO101+CR101</f>
        <v>28681</v>
      </c>
    </row>
    <row r="102" customFormat="false" ht="12.75" hidden="false" customHeight="false" outlineLevel="0" collapsed="false">
      <c r="B102" s="22" t="s">
        <v>165</v>
      </c>
      <c r="C102" s="22" t="n">
        <v>5</v>
      </c>
      <c r="D102" s="22" t="n">
        <v>7</v>
      </c>
      <c r="E102" s="22" t="s">
        <v>166</v>
      </c>
      <c r="F102" s="22" t="s">
        <v>177</v>
      </c>
      <c r="G102" s="23" t="s">
        <v>197</v>
      </c>
      <c r="H102" s="22" t="s">
        <v>171</v>
      </c>
      <c r="I102" s="22" t="s">
        <v>179</v>
      </c>
      <c r="L102" s="5" t="n">
        <f aca="false">+K102</f>
        <v>0</v>
      </c>
      <c r="N102" s="5" t="n">
        <f aca="false">+K102</f>
        <v>0</v>
      </c>
      <c r="O102" s="5" t="n">
        <f aca="false">+N102</f>
        <v>0</v>
      </c>
      <c r="Q102" s="5" t="n">
        <f aca="false">+N102</f>
        <v>0</v>
      </c>
      <c r="R102" s="5" t="n">
        <f aca="false">+Q102</f>
        <v>0</v>
      </c>
      <c r="T102" s="5" t="n">
        <f aca="false">+Q102</f>
        <v>0</v>
      </c>
      <c r="U102" s="5" t="n">
        <f aca="false">+T102</f>
        <v>0</v>
      </c>
      <c r="W102" s="5" t="n">
        <f aca="false">+T102</f>
        <v>0</v>
      </c>
      <c r="X102" s="5" t="n">
        <f aca="false">+W102</f>
        <v>0</v>
      </c>
      <c r="Z102" s="5" t="n">
        <f aca="false">+W102</f>
        <v>0</v>
      </c>
      <c r="AA102" s="5" t="n">
        <f aca="false">+Z102</f>
        <v>0</v>
      </c>
      <c r="AC102" s="5" t="n">
        <f aca="false">+Z102</f>
        <v>0</v>
      </c>
      <c r="AD102" s="5" t="n">
        <f aca="false">+AC102</f>
        <v>0</v>
      </c>
      <c r="AF102" s="5" t="n">
        <f aca="false">+AC102</f>
        <v>0</v>
      </c>
      <c r="AG102" s="5" t="n">
        <f aca="false">+AF102</f>
        <v>0</v>
      </c>
      <c r="AI102" s="5" t="n">
        <f aca="false">+AF102</f>
        <v>0</v>
      </c>
      <c r="AJ102" s="5" t="n">
        <f aca="false">+AI102</f>
        <v>0</v>
      </c>
      <c r="AL102" s="5" t="n">
        <f aca="false">+AI102</f>
        <v>0</v>
      </c>
      <c r="AM102" s="5" t="n">
        <f aca="false">+AL102</f>
        <v>0</v>
      </c>
      <c r="AO102" s="5" t="n">
        <f aca="false">+AL102</f>
        <v>0</v>
      </c>
      <c r="AP102" s="5" t="n">
        <f aca="false">+AO102</f>
        <v>0</v>
      </c>
      <c r="AR102" s="5" t="n">
        <f aca="false">+AO102</f>
        <v>0</v>
      </c>
      <c r="AS102" s="5" t="n">
        <f aca="false">+AR102</f>
        <v>0</v>
      </c>
      <c r="AU102" s="5" t="n">
        <f aca="false">+AR102</f>
        <v>0</v>
      </c>
      <c r="AV102" s="5" t="n">
        <f aca="false">+AU102</f>
        <v>0</v>
      </c>
      <c r="AX102" s="5" t="n">
        <f aca="false">+AU102</f>
        <v>0</v>
      </c>
      <c r="AY102" s="5" t="n">
        <f aca="false">+AX102</f>
        <v>0</v>
      </c>
      <c r="BA102" s="5" t="n">
        <f aca="false">+AX102</f>
        <v>0</v>
      </c>
      <c r="BB102" s="5" t="n">
        <f aca="false">+BA102</f>
        <v>0</v>
      </c>
      <c r="BD102" s="5" t="n">
        <f aca="false">+BA102</f>
        <v>0</v>
      </c>
      <c r="BE102" s="5" t="n">
        <f aca="false">+BD102</f>
        <v>0</v>
      </c>
      <c r="BG102" s="5" t="n">
        <f aca="false">+BD102</f>
        <v>0</v>
      </c>
      <c r="BH102" s="5" t="n">
        <f aca="false">+BG102</f>
        <v>0</v>
      </c>
      <c r="BJ102" s="5" t="n">
        <f aca="false">+BG102</f>
        <v>0</v>
      </c>
      <c r="BK102" s="5" t="n">
        <f aca="false">+BJ102</f>
        <v>0</v>
      </c>
      <c r="BM102" s="5" t="n">
        <f aca="false">+BJ102</f>
        <v>0</v>
      </c>
      <c r="BN102" s="5" t="n">
        <f aca="false">+BM102</f>
        <v>0</v>
      </c>
      <c r="BP102" s="5" t="n">
        <f aca="false">+BM102</f>
        <v>0</v>
      </c>
      <c r="BQ102" s="5" t="n">
        <f aca="false">+BP102</f>
        <v>0</v>
      </c>
      <c r="BS102" s="5" t="n">
        <f aca="false">+BP102</f>
        <v>0</v>
      </c>
      <c r="BT102" s="5" t="n">
        <f aca="false">+BS102</f>
        <v>0</v>
      </c>
      <c r="BV102" s="5" t="n">
        <f aca="false">+BS102</f>
        <v>0</v>
      </c>
      <c r="BW102" s="5" t="n">
        <f aca="false">+BV102</f>
        <v>0</v>
      </c>
      <c r="BY102" s="5" t="n">
        <f aca="false">+BV102</f>
        <v>0</v>
      </c>
      <c r="BZ102" s="5" t="n">
        <f aca="false">+BY102</f>
        <v>0</v>
      </c>
      <c r="CB102" s="5" t="n">
        <f aca="false">+BY102</f>
        <v>0</v>
      </c>
      <c r="CC102" s="5" t="n">
        <f aca="false">+CB102</f>
        <v>0</v>
      </c>
      <c r="CE102" s="5" t="n">
        <f aca="false">+CB102</f>
        <v>0</v>
      </c>
      <c r="CF102" s="5" t="n">
        <f aca="false">+CE102</f>
        <v>0</v>
      </c>
      <c r="CH102" s="5" t="n">
        <f aca="false">+CE102</f>
        <v>0</v>
      </c>
      <c r="CI102" s="5" t="n">
        <f aca="false">+CH102</f>
        <v>0</v>
      </c>
      <c r="CK102" s="5" t="n">
        <f aca="false">+CH102</f>
        <v>0</v>
      </c>
      <c r="CL102" s="5" t="n">
        <f aca="false">+CK102</f>
        <v>0</v>
      </c>
      <c r="CN102" s="5" t="n">
        <f aca="false">+CK102</f>
        <v>0</v>
      </c>
      <c r="CO102" s="5" t="n">
        <f aca="false">+CN102</f>
        <v>0</v>
      </c>
      <c r="CQ102" s="5" t="n">
        <f aca="false">+CN102</f>
        <v>0</v>
      </c>
      <c r="CR102" s="5" t="n">
        <f aca="false">+CQ102</f>
        <v>0</v>
      </c>
      <c r="CT102" s="5" t="n">
        <f aca="false">+CQ102</f>
        <v>0</v>
      </c>
      <c r="CU102" s="5" t="n">
        <f aca="false">+CT102</f>
        <v>0</v>
      </c>
      <c r="CW102" s="5" t="n">
        <f aca="false">+CT102</f>
        <v>0</v>
      </c>
      <c r="CX102" s="5" t="n">
        <f aca="false">+CW102</f>
        <v>0</v>
      </c>
      <c r="CZ102" s="5" t="n">
        <f aca="false">K102+N102+Q102+T102+W102+Z102+AC102+AF102+AI102+AL102+AO102+AR102+AU102+AX102+BA102+BD102+BG102+BJ102+BM102+BP102+BS102+BV102+BY102+CB102+CE102+CH102+CK102+CN102+CQ102</f>
        <v>0</v>
      </c>
      <c r="DA102" s="5" t="n">
        <f aca="false">L102+O102+R102+U102+X102+AA102+AD102+AG102+AJ102+AM102+AP102+AS102+AV102+AY102+BB102+BE102+BH102+BK102+BN102+BQ102+BT102+BW102+BZ102+CC102+CF102+CI102+CL102+CO102+CR102</f>
        <v>0</v>
      </c>
    </row>
    <row r="103" customFormat="false" ht="12.75" hidden="false" customHeight="false" outlineLevel="0" collapsed="false">
      <c r="K103" s="9"/>
      <c r="M103" s="9"/>
      <c r="P103" s="9"/>
      <c r="S103" s="9"/>
      <c r="V103" s="9"/>
      <c r="Y103" s="9"/>
      <c r="AB103" s="9"/>
      <c r="AE103" s="9"/>
      <c r="AH103" s="9"/>
      <c r="AK103" s="9"/>
      <c r="AN103" s="9"/>
      <c r="AQ103" s="9"/>
      <c r="AT103" s="9"/>
      <c r="AW103" s="9"/>
      <c r="AZ103" s="9"/>
      <c r="BC103" s="9"/>
    </row>
    <row r="105" customFormat="false" ht="12.75" hidden="false" customHeight="false" outlineLevel="0" collapsed="false">
      <c r="B105" s="22" t="s">
        <v>165</v>
      </c>
      <c r="C105" s="22" t="n">
        <v>6</v>
      </c>
      <c r="D105" s="22" t="n">
        <v>10</v>
      </c>
      <c r="F105" s="22" t="s">
        <v>198</v>
      </c>
      <c r="G105" s="31" t="s">
        <v>199</v>
      </c>
      <c r="H105" s="22" t="s">
        <v>169</v>
      </c>
      <c r="I105" s="22" t="s">
        <v>182</v>
      </c>
      <c r="K105" s="5" t="n">
        <v>34</v>
      </c>
      <c r="L105" s="5" t="n">
        <f aca="false">+K105</f>
        <v>34</v>
      </c>
      <c r="N105" s="5" t="n">
        <f aca="false">+K105</f>
        <v>34</v>
      </c>
      <c r="O105" s="5" t="n">
        <f aca="false">+N105</f>
        <v>34</v>
      </c>
      <c r="Q105" s="5" t="n">
        <f aca="false">+N105</f>
        <v>34</v>
      </c>
      <c r="R105" s="5" t="n">
        <f aca="false">+Q105</f>
        <v>34</v>
      </c>
      <c r="T105" s="5" t="n">
        <f aca="false">+Q105</f>
        <v>34</v>
      </c>
      <c r="U105" s="5" t="n">
        <f aca="false">+T105</f>
        <v>34</v>
      </c>
      <c r="W105" s="5" t="n">
        <f aca="false">+T105</f>
        <v>34</v>
      </c>
      <c r="X105" s="5" t="n">
        <f aca="false">+W105</f>
        <v>34</v>
      </c>
      <c r="Z105" s="5" t="n">
        <f aca="false">+W105</f>
        <v>34</v>
      </c>
      <c r="AA105" s="5" t="n">
        <f aca="false">+Z105</f>
        <v>34</v>
      </c>
      <c r="AC105" s="5" t="n">
        <f aca="false">+Z105</f>
        <v>34</v>
      </c>
      <c r="AD105" s="5" t="n">
        <f aca="false">+AC105</f>
        <v>34</v>
      </c>
      <c r="AF105" s="5" t="n">
        <f aca="false">+AC105</f>
        <v>34</v>
      </c>
      <c r="AG105" s="5" t="n">
        <f aca="false">+AF105</f>
        <v>34</v>
      </c>
      <c r="AI105" s="5" t="n">
        <f aca="false">+AF105</f>
        <v>34</v>
      </c>
      <c r="AJ105" s="5" t="n">
        <f aca="false">+AI105</f>
        <v>34</v>
      </c>
      <c r="AL105" s="5" t="n">
        <f aca="false">+AI105</f>
        <v>34</v>
      </c>
      <c r="AM105" s="5" t="n">
        <f aca="false">+AL105</f>
        <v>34</v>
      </c>
      <c r="AO105" s="5" t="n">
        <f aca="false">+AL105</f>
        <v>34</v>
      </c>
      <c r="AP105" s="5" t="n">
        <f aca="false">+AO105</f>
        <v>34</v>
      </c>
      <c r="AR105" s="5" t="n">
        <f aca="false">+AO105</f>
        <v>34</v>
      </c>
      <c r="AS105" s="5" t="n">
        <f aca="false">+AR105</f>
        <v>34</v>
      </c>
      <c r="AU105" s="5" t="n">
        <f aca="false">+AR105</f>
        <v>34</v>
      </c>
      <c r="AV105" s="5" t="n">
        <f aca="false">+AU105</f>
        <v>34</v>
      </c>
      <c r="AX105" s="5" t="n">
        <f aca="false">+AU105</f>
        <v>34</v>
      </c>
      <c r="AY105" s="5" t="n">
        <f aca="false">+AX105</f>
        <v>34</v>
      </c>
      <c r="BA105" s="5" t="n">
        <f aca="false">+AX105</f>
        <v>34</v>
      </c>
      <c r="BB105" s="5" t="n">
        <f aca="false">+BA105</f>
        <v>34</v>
      </c>
      <c r="BD105" s="5" t="n">
        <f aca="false">+BA105</f>
        <v>34</v>
      </c>
      <c r="BE105" s="5" t="n">
        <f aca="false">+BD105</f>
        <v>34</v>
      </c>
      <c r="BG105" s="5" t="n">
        <f aca="false">+BD105</f>
        <v>34</v>
      </c>
      <c r="BH105" s="5" t="n">
        <f aca="false">+BG105</f>
        <v>34</v>
      </c>
      <c r="BJ105" s="5" t="n">
        <f aca="false">+BG105</f>
        <v>34</v>
      </c>
      <c r="BK105" s="5" t="n">
        <f aca="false">+BJ105</f>
        <v>34</v>
      </c>
      <c r="BM105" s="5" t="n">
        <f aca="false">+BJ105</f>
        <v>34</v>
      </c>
      <c r="BN105" s="5" t="n">
        <f aca="false">+BM105</f>
        <v>34</v>
      </c>
      <c r="BP105" s="5" t="n">
        <f aca="false">+BM105</f>
        <v>34</v>
      </c>
      <c r="BQ105" s="5" t="n">
        <f aca="false">+BP105</f>
        <v>34</v>
      </c>
      <c r="BS105" s="5" t="n">
        <f aca="false">+BP105</f>
        <v>34</v>
      </c>
      <c r="BT105" s="5" t="n">
        <f aca="false">+BS105</f>
        <v>34</v>
      </c>
      <c r="BV105" s="5" t="n">
        <f aca="false">+BS105</f>
        <v>34</v>
      </c>
      <c r="BW105" s="5" t="n">
        <f aca="false">+BV105</f>
        <v>34</v>
      </c>
      <c r="BY105" s="5" t="n">
        <f aca="false">+BV105</f>
        <v>34</v>
      </c>
      <c r="BZ105" s="5" t="n">
        <f aca="false">+BY105</f>
        <v>34</v>
      </c>
      <c r="CB105" s="5" t="n">
        <f aca="false">+BY105</f>
        <v>34</v>
      </c>
      <c r="CC105" s="5" t="n">
        <f aca="false">+CB105</f>
        <v>34</v>
      </c>
      <c r="CE105" s="5" t="n">
        <f aca="false">+CB105</f>
        <v>34</v>
      </c>
      <c r="CF105" s="5" t="n">
        <f aca="false">+CE105</f>
        <v>34</v>
      </c>
      <c r="CH105" s="5" t="n">
        <f aca="false">+CE105</f>
        <v>34</v>
      </c>
      <c r="CI105" s="5" t="n">
        <f aca="false">+CH105</f>
        <v>34</v>
      </c>
      <c r="CK105" s="5" t="n">
        <f aca="false">+CH105</f>
        <v>34</v>
      </c>
      <c r="CL105" s="5" t="n">
        <f aca="false">+CK105</f>
        <v>34</v>
      </c>
      <c r="CN105" s="5" t="n">
        <f aca="false">+CK105</f>
        <v>34</v>
      </c>
      <c r="CO105" s="5" t="n">
        <f aca="false">+CN105</f>
        <v>34</v>
      </c>
      <c r="CQ105" s="5" t="n">
        <f aca="false">+CN105</f>
        <v>34</v>
      </c>
      <c r="CR105" s="5" t="n">
        <f aca="false">+CQ105</f>
        <v>34</v>
      </c>
      <c r="CT105" s="5" t="n">
        <f aca="false">+CQ105</f>
        <v>34</v>
      </c>
      <c r="CU105" s="5" t="n">
        <f aca="false">+CT105</f>
        <v>34</v>
      </c>
      <c r="CW105" s="5" t="n">
        <f aca="false">+CT105</f>
        <v>34</v>
      </c>
      <c r="CX105" s="5" t="n">
        <f aca="false">+CW105</f>
        <v>34</v>
      </c>
      <c r="CZ105" s="5" t="n">
        <f aca="false">K105+N105+Q105+T105+W105+Z105+AC105+AF105+AI105+AL105+AO105+AR105+AU105+AX105+BA105+BD105+BG105+BJ105+BM105+BP105+BS105+BV105+BY105+CB105+CE105+CH105+CK105+CN105+CQ105+CT105+CW105</f>
        <v>1054</v>
      </c>
      <c r="DA105" s="5" t="n">
        <f aca="false">L105+O105+R105+U105+X105+AA105+AD105+AG105+AJ105+AM105+AP105+AS105+AV105+AY105+BB105+BE105+BH105+BK105+BN105+BQ105+BT105+BW105+BZ105+CC105+CF105+CI105+CL105+CO105+CR105+CU105+CX105</f>
        <v>1054</v>
      </c>
    </row>
    <row r="106" customFormat="false" ht="12.75" hidden="false" customHeight="false" outlineLevel="0" collapsed="false">
      <c r="B106" s="22" t="s">
        <v>165</v>
      </c>
      <c r="C106" s="22" t="n">
        <v>6</v>
      </c>
      <c r="D106" s="22" t="n">
        <v>10</v>
      </c>
      <c r="F106" s="22" t="s">
        <v>198</v>
      </c>
      <c r="G106" s="31" t="s">
        <v>199</v>
      </c>
      <c r="H106" s="22" t="s">
        <v>171</v>
      </c>
      <c r="I106" s="22" t="s">
        <v>182</v>
      </c>
      <c r="K106" s="5" t="n">
        <v>0</v>
      </c>
      <c r="L106" s="5" t="n">
        <f aca="false">+K106</f>
        <v>0</v>
      </c>
      <c r="N106" s="5" t="n">
        <f aca="false">+K106</f>
        <v>0</v>
      </c>
      <c r="O106" s="5" t="n">
        <f aca="false">+N106</f>
        <v>0</v>
      </c>
      <c r="Q106" s="5" t="n">
        <f aca="false">+N106</f>
        <v>0</v>
      </c>
      <c r="R106" s="5" t="n">
        <f aca="false">+Q106</f>
        <v>0</v>
      </c>
      <c r="T106" s="5" t="n">
        <f aca="false">+Q106</f>
        <v>0</v>
      </c>
      <c r="U106" s="5" t="n">
        <f aca="false">+T106</f>
        <v>0</v>
      </c>
      <c r="W106" s="5" t="n">
        <f aca="false">+T106</f>
        <v>0</v>
      </c>
      <c r="X106" s="5" t="n">
        <f aca="false">+W106</f>
        <v>0</v>
      </c>
      <c r="Z106" s="5" t="n">
        <f aca="false">+W106</f>
        <v>0</v>
      </c>
      <c r="AA106" s="5" t="n">
        <f aca="false">+Z106</f>
        <v>0</v>
      </c>
      <c r="AC106" s="5" t="n">
        <f aca="false">+Z106</f>
        <v>0</v>
      </c>
      <c r="AD106" s="5" t="n">
        <f aca="false">+AC106</f>
        <v>0</v>
      </c>
      <c r="AF106" s="5" t="n">
        <f aca="false">+AC106</f>
        <v>0</v>
      </c>
      <c r="AG106" s="5" t="n">
        <f aca="false">+AF106</f>
        <v>0</v>
      </c>
      <c r="AI106" s="5" t="n">
        <f aca="false">+AF106</f>
        <v>0</v>
      </c>
      <c r="AJ106" s="5" t="n">
        <f aca="false">+AI106</f>
        <v>0</v>
      </c>
      <c r="AL106" s="5" t="n">
        <f aca="false">+AI106</f>
        <v>0</v>
      </c>
      <c r="AM106" s="5" t="n">
        <f aca="false">+AL106</f>
        <v>0</v>
      </c>
      <c r="AO106" s="5" t="n">
        <f aca="false">+AL106</f>
        <v>0</v>
      </c>
      <c r="AP106" s="5" t="n">
        <f aca="false">+AO106</f>
        <v>0</v>
      </c>
      <c r="AR106" s="5" t="n">
        <f aca="false">+AO106</f>
        <v>0</v>
      </c>
      <c r="AS106" s="5" t="n">
        <f aca="false">+AR106</f>
        <v>0</v>
      </c>
      <c r="AU106" s="5" t="n">
        <f aca="false">+AR106</f>
        <v>0</v>
      </c>
      <c r="AV106" s="5" t="n">
        <f aca="false">+AU106</f>
        <v>0</v>
      </c>
      <c r="AX106" s="5" t="n">
        <f aca="false">+AU106</f>
        <v>0</v>
      </c>
      <c r="AY106" s="5" t="n">
        <f aca="false">+AX106</f>
        <v>0</v>
      </c>
      <c r="BA106" s="5" t="n">
        <f aca="false">+AX106</f>
        <v>0</v>
      </c>
      <c r="BB106" s="5" t="n">
        <f aca="false">+BA106</f>
        <v>0</v>
      </c>
      <c r="BD106" s="5" t="n">
        <f aca="false">+BA106</f>
        <v>0</v>
      </c>
      <c r="BE106" s="5" t="n">
        <f aca="false">+BD106</f>
        <v>0</v>
      </c>
      <c r="BG106" s="5" t="n">
        <f aca="false">+BD106</f>
        <v>0</v>
      </c>
      <c r="BH106" s="5" t="n">
        <f aca="false">+BG106</f>
        <v>0</v>
      </c>
      <c r="BJ106" s="5" t="n">
        <f aca="false">+BG106</f>
        <v>0</v>
      </c>
      <c r="BK106" s="5" t="n">
        <f aca="false">+BJ106</f>
        <v>0</v>
      </c>
      <c r="BM106" s="5" t="n">
        <f aca="false">+BJ106</f>
        <v>0</v>
      </c>
      <c r="BN106" s="5" t="n">
        <f aca="false">+BM106</f>
        <v>0</v>
      </c>
      <c r="BP106" s="5" t="n">
        <f aca="false">+BM106</f>
        <v>0</v>
      </c>
      <c r="BQ106" s="5" t="n">
        <f aca="false">+BP106</f>
        <v>0</v>
      </c>
      <c r="BS106" s="5" t="n">
        <f aca="false">+BP106</f>
        <v>0</v>
      </c>
      <c r="BT106" s="5" t="n">
        <f aca="false">+BS106</f>
        <v>0</v>
      </c>
      <c r="BV106" s="5" t="n">
        <f aca="false">+BS106</f>
        <v>0</v>
      </c>
      <c r="BW106" s="5" t="n">
        <f aca="false">+BV106</f>
        <v>0</v>
      </c>
      <c r="BY106" s="5" t="n">
        <f aca="false">+BV106</f>
        <v>0</v>
      </c>
      <c r="BZ106" s="5" t="n">
        <f aca="false">+BY106</f>
        <v>0</v>
      </c>
      <c r="CB106" s="5" t="n">
        <f aca="false">+BY106</f>
        <v>0</v>
      </c>
      <c r="CC106" s="5" t="n">
        <f aca="false">+CB106</f>
        <v>0</v>
      </c>
      <c r="CE106" s="5" t="n">
        <f aca="false">+CB106</f>
        <v>0</v>
      </c>
      <c r="CF106" s="5" t="n">
        <f aca="false">+CE106</f>
        <v>0</v>
      </c>
      <c r="CH106" s="5" t="n">
        <f aca="false">+CE106</f>
        <v>0</v>
      </c>
      <c r="CI106" s="5" t="n">
        <f aca="false">+CH106</f>
        <v>0</v>
      </c>
      <c r="CK106" s="5" t="n">
        <f aca="false">+CH106</f>
        <v>0</v>
      </c>
      <c r="CL106" s="5" t="n">
        <f aca="false">+CK106</f>
        <v>0</v>
      </c>
      <c r="CN106" s="5" t="n">
        <f aca="false">+CK106</f>
        <v>0</v>
      </c>
      <c r="CO106" s="5" t="n">
        <f aca="false">+CN106</f>
        <v>0</v>
      </c>
      <c r="CQ106" s="5" t="n">
        <f aca="false">+CN106</f>
        <v>0</v>
      </c>
      <c r="CR106" s="5" t="n">
        <f aca="false">+CQ106</f>
        <v>0</v>
      </c>
      <c r="CT106" s="5" t="n">
        <f aca="false">+CQ106</f>
        <v>0</v>
      </c>
      <c r="CU106" s="5" t="n">
        <f aca="false">+CT106</f>
        <v>0</v>
      </c>
      <c r="CW106" s="5" t="n">
        <f aca="false">+CT106</f>
        <v>0</v>
      </c>
      <c r="CX106" s="5" t="n">
        <f aca="false">+CW106</f>
        <v>0</v>
      </c>
      <c r="CZ106" s="5" t="n">
        <f aca="false">K106+N106+Q106+T106+W106+Z106+AC106+AF106+AI106+AL106+AO106+AR106+AU106+AX106+BA106+BD106+BG106+BJ106+BM106+BP106+BS106+BV106+BY106+CB106+CE106+CH106+CK106+CN106+CQ106+CT106+CW106</f>
        <v>0</v>
      </c>
      <c r="DA106" s="5" t="n">
        <f aca="false">L106+O106+R106+U106+X106+AA106+AD106+AG106+AJ106+AM106+AP106+AS106+AV106+AY106+BB106+BE106+BH106+BK106+BN106+BQ106+BT106+BW106+BZ106+CC106+CF106+CI106+CL106+CO106+CR106+CU106+CX106</f>
        <v>0</v>
      </c>
    </row>
    <row r="107" customFormat="false" ht="12.75" hidden="false" customHeight="false" outlineLevel="0" collapsed="false">
      <c r="G107" s="31"/>
      <c r="K107" s="32"/>
    </row>
    <row r="110" customFormat="false" ht="12.75" hidden="false" customHeight="false" outlineLevel="0" collapsed="false">
      <c r="B110" s="22" t="s">
        <v>165</v>
      </c>
      <c r="C110" s="22" t="n">
        <v>6</v>
      </c>
      <c r="D110" s="22" t="n">
        <v>11</v>
      </c>
      <c r="E110" s="22" t="s">
        <v>166</v>
      </c>
      <c r="F110" s="22" t="s">
        <v>173</v>
      </c>
      <c r="G110" s="23" t="s">
        <v>200</v>
      </c>
      <c r="H110" s="22" t="s">
        <v>169</v>
      </c>
      <c r="I110" s="22" t="s">
        <v>175</v>
      </c>
      <c r="K110" s="5" t="n">
        <v>308</v>
      </c>
      <c r="L110" s="5" t="n">
        <f aca="false">+K110</f>
        <v>308</v>
      </c>
      <c r="N110" s="5" t="n">
        <f aca="false">+K110</f>
        <v>308</v>
      </c>
      <c r="O110" s="5" t="n">
        <f aca="false">+N110</f>
        <v>308</v>
      </c>
      <c r="Q110" s="5" t="n">
        <f aca="false">+N110</f>
        <v>308</v>
      </c>
      <c r="R110" s="5" t="n">
        <f aca="false">+Q110</f>
        <v>308</v>
      </c>
      <c r="T110" s="5" t="n">
        <f aca="false">+Q110</f>
        <v>308</v>
      </c>
      <c r="U110" s="5" t="n">
        <f aca="false">+T110</f>
        <v>308</v>
      </c>
      <c r="W110" s="5" t="n">
        <f aca="false">+T110</f>
        <v>308</v>
      </c>
      <c r="X110" s="5" t="n">
        <f aca="false">+W110</f>
        <v>308</v>
      </c>
      <c r="Z110" s="5" t="n">
        <f aca="false">+W110</f>
        <v>308</v>
      </c>
      <c r="AA110" s="5" t="n">
        <f aca="false">+Z110</f>
        <v>308</v>
      </c>
      <c r="AC110" s="5" t="n">
        <f aca="false">+Z110</f>
        <v>308</v>
      </c>
      <c r="AD110" s="5" t="n">
        <f aca="false">+AC110</f>
        <v>308</v>
      </c>
      <c r="AF110" s="5" t="n">
        <f aca="false">+AC110</f>
        <v>308</v>
      </c>
      <c r="AG110" s="5" t="n">
        <f aca="false">+AF110</f>
        <v>308</v>
      </c>
      <c r="AI110" s="5" t="n">
        <f aca="false">+AF110</f>
        <v>308</v>
      </c>
      <c r="AJ110" s="5" t="n">
        <f aca="false">+AI110</f>
        <v>308</v>
      </c>
      <c r="AL110" s="5" t="n">
        <f aca="false">+AI110</f>
        <v>308</v>
      </c>
      <c r="AM110" s="5" t="n">
        <f aca="false">+AL110</f>
        <v>308</v>
      </c>
      <c r="AO110" s="5" t="n">
        <f aca="false">+AL110</f>
        <v>308</v>
      </c>
      <c r="AP110" s="5" t="n">
        <f aca="false">+AO110</f>
        <v>308</v>
      </c>
      <c r="AR110" s="5" t="n">
        <f aca="false">+AO110</f>
        <v>308</v>
      </c>
      <c r="AS110" s="5" t="n">
        <f aca="false">+AR110</f>
        <v>308</v>
      </c>
      <c r="AU110" s="5" t="n">
        <f aca="false">+AR110</f>
        <v>308</v>
      </c>
      <c r="AV110" s="5" t="n">
        <f aca="false">+AU110</f>
        <v>308</v>
      </c>
      <c r="AX110" s="5" t="n">
        <f aca="false">+AU110</f>
        <v>308</v>
      </c>
      <c r="AY110" s="5" t="n">
        <f aca="false">+AX110</f>
        <v>308</v>
      </c>
      <c r="BA110" s="5" t="n">
        <f aca="false">+AX110</f>
        <v>308</v>
      </c>
      <c r="BB110" s="5" t="n">
        <f aca="false">+BA110</f>
        <v>308</v>
      </c>
      <c r="BD110" s="5" t="n">
        <f aca="false">+BA110</f>
        <v>308</v>
      </c>
      <c r="BE110" s="5" t="n">
        <f aca="false">+BD110</f>
        <v>308</v>
      </c>
      <c r="BG110" s="5" t="n">
        <f aca="false">+BD110</f>
        <v>308</v>
      </c>
      <c r="BH110" s="5" t="n">
        <f aca="false">+BG110</f>
        <v>308</v>
      </c>
      <c r="BJ110" s="5" t="n">
        <f aca="false">+BG110</f>
        <v>308</v>
      </c>
      <c r="BK110" s="5" t="n">
        <f aca="false">+BJ110</f>
        <v>308</v>
      </c>
      <c r="BM110" s="5" t="n">
        <f aca="false">+BJ110</f>
        <v>308</v>
      </c>
      <c r="BN110" s="5" t="n">
        <f aca="false">+BM110</f>
        <v>308</v>
      </c>
      <c r="BP110" s="5" t="n">
        <f aca="false">+BM110</f>
        <v>308</v>
      </c>
      <c r="BQ110" s="5" t="n">
        <f aca="false">+BP110</f>
        <v>308</v>
      </c>
      <c r="BS110" s="5" t="n">
        <f aca="false">+BP110</f>
        <v>308</v>
      </c>
      <c r="BT110" s="5" t="n">
        <f aca="false">+BS110</f>
        <v>308</v>
      </c>
      <c r="BV110" s="5" t="n">
        <f aca="false">+BS110</f>
        <v>308</v>
      </c>
      <c r="BW110" s="5" t="n">
        <f aca="false">+BV110</f>
        <v>308</v>
      </c>
      <c r="BY110" s="5" t="n">
        <f aca="false">+BV110</f>
        <v>308</v>
      </c>
      <c r="BZ110" s="5" t="n">
        <f aca="false">+BY110</f>
        <v>308</v>
      </c>
      <c r="CB110" s="5" t="n">
        <f aca="false">+BY110</f>
        <v>308</v>
      </c>
      <c r="CC110" s="5" t="n">
        <f aca="false">+CB110</f>
        <v>308</v>
      </c>
      <c r="CE110" s="5" t="n">
        <f aca="false">+CB110</f>
        <v>308</v>
      </c>
      <c r="CF110" s="5" t="n">
        <f aca="false">+CE110</f>
        <v>308</v>
      </c>
      <c r="CH110" s="5" t="n">
        <f aca="false">+CE110</f>
        <v>308</v>
      </c>
      <c r="CI110" s="5" t="n">
        <f aca="false">+CH110</f>
        <v>308</v>
      </c>
      <c r="CK110" s="5" t="n">
        <f aca="false">+CH110</f>
        <v>308</v>
      </c>
      <c r="CL110" s="5" t="n">
        <f aca="false">+CK110</f>
        <v>308</v>
      </c>
      <c r="CN110" s="5" t="n">
        <f aca="false">+CK110</f>
        <v>308</v>
      </c>
      <c r="CO110" s="5" t="n">
        <f aca="false">+CN110</f>
        <v>308</v>
      </c>
      <c r="CQ110" s="5" t="n">
        <f aca="false">+CN110</f>
        <v>308</v>
      </c>
      <c r="CR110" s="5" t="n">
        <f aca="false">+CQ110</f>
        <v>308</v>
      </c>
      <c r="CT110" s="5" t="n">
        <f aca="false">+CQ110</f>
        <v>308</v>
      </c>
      <c r="CU110" s="5" t="n">
        <f aca="false">+CT110</f>
        <v>308</v>
      </c>
      <c r="CW110" s="5" t="n">
        <f aca="false">+CT110</f>
        <v>308</v>
      </c>
      <c r="CX110" s="5" t="n">
        <f aca="false">+CW110</f>
        <v>308</v>
      </c>
      <c r="CZ110" s="5" t="n">
        <f aca="false">K110+N110+Q110+T110+W110+Z110+AC110+AF110+AI110+AL110+AO110+AR110+AU110+AX110+BA110+BD110+BG110+BJ110+BM110+BP110+BS110+BV110+BY110+CB110+CE110+CH110+CK110+CN110+CQ110</f>
        <v>8932</v>
      </c>
      <c r="DA110" s="5" t="n">
        <f aca="false">L110+O110+R110+U110+X110+AA110+AD110+AG110+AJ110+AM110+AP110+AS110+AV110+AY110+BB110+BE110+BH110+BK110+BN110+BQ110+BT110+BW110+BZ110+CC110+CF110+CI110+CL110+CO110+CR110</f>
        <v>8932</v>
      </c>
    </row>
    <row r="111" customFormat="false" ht="12.75" hidden="false" customHeight="false" outlineLevel="0" collapsed="false">
      <c r="B111" s="22" t="s">
        <v>165</v>
      </c>
      <c r="C111" s="22" t="n">
        <v>6</v>
      </c>
      <c r="D111" s="22" t="n">
        <v>11</v>
      </c>
      <c r="E111" s="22" t="s">
        <v>166</v>
      </c>
      <c r="F111" s="22" t="s">
        <v>173</v>
      </c>
      <c r="G111" s="23" t="s">
        <v>200</v>
      </c>
      <c r="H111" s="22" t="s">
        <v>171</v>
      </c>
      <c r="I111" s="22" t="s">
        <v>175</v>
      </c>
      <c r="L111" s="5" t="n">
        <f aca="false">+K111</f>
        <v>0</v>
      </c>
      <c r="N111" s="5" t="n">
        <f aca="false">+K111</f>
        <v>0</v>
      </c>
      <c r="O111" s="5" t="n">
        <f aca="false">+N111</f>
        <v>0</v>
      </c>
      <c r="Q111" s="5" t="n">
        <f aca="false">+N111</f>
        <v>0</v>
      </c>
      <c r="R111" s="5" t="n">
        <f aca="false">+Q111</f>
        <v>0</v>
      </c>
      <c r="T111" s="5" t="n">
        <f aca="false">+Q111</f>
        <v>0</v>
      </c>
      <c r="U111" s="5" t="n">
        <f aca="false">+T111</f>
        <v>0</v>
      </c>
      <c r="W111" s="5" t="n">
        <f aca="false">+T111</f>
        <v>0</v>
      </c>
      <c r="X111" s="5" t="n">
        <f aca="false">+W111</f>
        <v>0</v>
      </c>
      <c r="Z111" s="5" t="n">
        <f aca="false">+W111</f>
        <v>0</v>
      </c>
      <c r="AA111" s="5" t="n">
        <f aca="false">+Z111</f>
        <v>0</v>
      </c>
      <c r="AC111" s="5" t="n">
        <f aca="false">+Z111</f>
        <v>0</v>
      </c>
      <c r="AD111" s="5" t="n">
        <f aca="false">+AC111</f>
        <v>0</v>
      </c>
      <c r="AF111" s="5" t="n">
        <f aca="false">+AC111</f>
        <v>0</v>
      </c>
      <c r="AG111" s="5" t="n">
        <f aca="false">+AF111</f>
        <v>0</v>
      </c>
      <c r="AI111" s="5" t="n">
        <f aca="false">+AF111</f>
        <v>0</v>
      </c>
      <c r="AJ111" s="5" t="n">
        <f aca="false">+AI111</f>
        <v>0</v>
      </c>
      <c r="AL111" s="5" t="n">
        <f aca="false">+AI111</f>
        <v>0</v>
      </c>
      <c r="AM111" s="5" t="n">
        <f aca="false">+AL111</f>
        <v>0</v>
      </c>
      <c r="AO111" s="5" t="n">
        <f aca="false">+AL111</f>
        <v>0</v>
      </c>
      <c r="AP111" s="5" t="n">
        <f aca="false">+AO111</f>
        <v>0</v>
      </c>
      <c r="AR111" s="5" t="n">
        <f aca="false">+AO111</f>
        <v>0</v>
      </c>
      <c r="AS111" s="5" t="n">
        <f aca="false">+AR111</f>
        <v>0</v>
      </c>
      <c r="AU111" s="5" t="n">
        <f aca="false">+AR111</f>
        <v>0</v>
      </c>
      <c r="AV111" s="5" t="n">
        <f aca="false">+AU111</f>
        <v>0</v>
      </c>
      <c r="AX111" s="5" t="n">
        <f aca="false">+AU111</f>
        <v>0</v>
      </c>
      <c r="AY111" s="5" t="n">
        <f aca="false">+AX111</f>
        <v>0</v>
      </c>
      <c r="BA111" s="5" t="n">
        <f aca="false">+AX111</f>
        <v>0</v>
      </c>
      <c r="BB111" s="5" t="n">
        <f aca="false">+BA111</f>
        <v>0</v>
      </c>
      <c r="BD111" s="5" t="n">
        <f aca="false">+BA111</f>
        <v>0</v>
      </c>
      <c r="BE111" s="5" t="n">
        <f aca="false">+BD111</f>
        <v>0</v>
      </c>
      <c r="BG111" s="5" t="n">
        <f aca="false">+BD111</f>
        <v>0</v>
      </c>
      <c r="BH111" s="5" t="n">
        <f aca="false">+BG111</f>
        <v>0</v>
      </c>
      <c r="BJ111" s="5" t="n">
        <f aca="false">+BG111</f>
        <v>0</v>
      </c>
      <c r="BK111" s="5" t="n">
        <f aca="false">+BJ111</f>
        <v>0</v>
      </c>
      <c r="BM111" s="5" t="n">
        <f aca="false">+BJ111</f>
        <v>0</v>
      </c>
      <c r="BN111" s="5" t="n">
        <f aca="false">+BM111</f>
        <v>0</v>
      </c>
      <c r="BP111" s="5" t="n">
        <f aca="false">+BM111</f>
        <v>0</v>
      </c>
      <c r="BQ111" s="5" t="n">
        <f aca="false">+BP111</f>
        <v>0</v>
      </c>
      <c r="BS111" s="5" t="n">
        <f aca="false">+BP111</f>
        <v>0</v>
      </c>
      <c r="BT111" s="5" t="n">
        <f aca="false">+BS111</f>
        <v>0</v>
      </c>
      <c r="BV111" s="5" t="n">
        <f aca="false">+BS111</f>
        <v>0</v>
      </c>
      <c r="BW111" s="5" t="n">
        <f aca="false">+BV111</f>
        <v>0</v>
      </c>
      <c r="BY111" s="5" t="n">
        <f aca="false">+BV111</f>
        <v>0</v>
      </c>
      <c r="BZ111" s="5" t="n">
        <f aca="false">+BY111</f>
        <v>0</v>
      </c>
      <c r="CB111" s="5" t="n">
        <f aca="false">+BY111</f>
        <v>0</v>
      </c>
      <c r="CC111" s="5" t="n">
        <f aca="false">+CB111</f>
        <v>0</v>
      </c>
      <c r="CE111" s="5" t="n">
        <f aca="false">+CB111</f>
        <v>0</v>
      </c>
      <c r="CF111" s="5" t="n">
        <f aca="false">+CE111</f>
        <v>0</v>
      </c>
      <c r="CH111" s="5" t="n">
        <f aca="false">+CE111</f>
        <v>0</v>
      </c>
      <c r="CI111" s="5" t="n">
        <f aca="false">+CH111</f>
        <v>0</v>
      </c>
      <c r="CK111" s="5" t="n">
        <f aca="false">+CH111</f>
        <v>0</v>
      </c>
      <c r="CL111" s="5" t="n">
        <f aca="false">+CK111</f>
        <v>0</v>
      </c>
      <c r="CN111" s="5" t="n">
        <f aca="false">+CK111</f>
        <v>0</v>
      </c>
      <c r="CO111" s="5" t="n">
        <f aca="false">+CN111</f>
        <v>0</v>
      </c>
      <c r="CQ111" s="5" t="n">
        <f aca="false">+CN111</f>
        <v>0</v>
      </c>
      <c r="CR111" s="5" t="n">
        <f aca="false">+CQ111</f>
        <v>0</v>
      </c>
      <c r="CT111" s="5" t="n">
        <f aca="false">+CQ111</f>
        <v>0</v>
      </c>
      <c r="CU111" s="5" t="n">
        <f aca="false">+CT111</f>
        <v>0</v>
      </c>
      <c r="CW111" s="5" t="n">
        <f aca="false">+CT111</f>
        <v>0</v>
      </c>
      <c r="CX111" s="5" t="n">
        <f aca="false">+CW111</f>
        <v>0</v>
      </c>
      <c r="CZ111" s="5" t="n">
        <f aca="false">K111+N111+Q111+T111+W111+Z111+AC111+AF111+AI111+AL111+AO111+AR111+AU111+AX111+BA111+BD111+BG111+BJ111+BM111+BP111+BS111+BV111+BY111+CB111+CE111+CH111+CK111+CN111+CQ111</f>
        <v>0</v>
      </c>
      <c r="DA111" s="5" t="n">
        <f aca="false">L111+O111+R111+U111+X111+AA111+AD111+AG111+AJ111+AM111+AP111+AS111+AV111+AY111+BB111+BE111+BH111+BK111+BN111+BQ111+BT111+BW111+BZ111+CC111+CF111+CI111+CL111+CO111+CR111</f>
        <v>0</v>
      </c>
    </row>
    <row r="112" customFormat="false" ht="12.75" hidden="false" customHeight="false" outlineLevel="0" collapsed="false">
      <c r="K112" s="32"/>
      <c r="M112" s="9"/>
      <c r="P112" s="9"/>
      <c r="S112" s="9"/>
      <c r="V112" s="9"/>
      <c r="Y112" s="9"/>
      <c r="AB112" s="9"/>
      <c r="AE112" s="9"/>
      <c r="AH112" s="9"/>
      <c r="AK112" s="9"/>
      <c r="AN112" s="9"/>
    </row>
    <row r="114" customFormat="false" ht="12.75" hidden="false" customHeight="false" outlineLevel="0" collapsed="false">
      <c r="B114" s="22" t="s">
        <v>165</v>
      </c>
      <c r="C114" s="22" t="n">
        <v>6</v>
      </c>
      <c r="D114" s="22" t="n">
        <v>12</v>
      </c>
      <c r="E114" s="22" t="s">
        <v>166</v>
      </c>
      <c r="F114" s="22" t="s">
        <v>173</v>
      </c>
      <c r="G114" s="23" t="s">
        <v>201</v>
      </c>
      <c r="H114" s="22" t="s">
        <v>169</v>
      </c>
      <c r="I114" s="22" t="s">
        <v>175</v>
      </c>
      <c r="K114" s="5" t="n">
        <v>1492</v>
      </c>
      <c r="L114" s="5" t="n">
        <f aca="false">+K114</f>
        <v>1492</v>
      </c>
      <c r="N114" s="5" t="n">
        <f aca="false">+K114</f>
        <v>1492</v>
      </c>
      <c r="O114" s="5" t="n">
        <f aca="false">+N114</f>
        <v>1492</v>
      </c>
      <c r="Q114" s="5" t="n">
        <f aca="false">+N114</f>
        <v>1492</v>
      </c>
      <c r="R114" s="5" t="n">
        <f aca="false">+Q114</f>
        <v>1492</v>
      </c>
      <c r="T114" s="5" t="n">
        <f aca="false">+Q114</f>
        <v>1492</v>
      </c>
      <c r="U114" s="5" t="n">
        <f aca="false">+T114</f>
        <v>1492</v>
      </c>
      <c r="W114" s="5" t="n">
        <f aca="false">+T114</f>
        <v>1492</v>
      </c>
      <c r="X114" s="5" t="n">
        <f aca="false">+W114</f>
        <v>1492</v>
      </c>
      <c r="Z114" s="5" t="n">
        <f aca="false">+W114</f>
        <v>1492</v>
      </c>
      <c r="AA114" s="5" t="n">
        <f aca="false">+Z114</f>
        <v>1492</v>
      </c>
      <c r="AC114" s="5" t="n">
        <f aca="false">+Z114</f>
        <v>1492</v>
      </c>
      <c r="AD114" s="5" t="n">
        <f aca="false">+AC114</f>
        <v>1492</v>
      </c>
      <c r="AF114" s="5" t="n">
        <f aca="false">+AC114</f>
        <v>1492</v>
      </c>
      <c r="AG114" s="5" t="n">
        <f aca="false">+AF114</f>
        <v>1492</v>
      </c>
      <c r="AI114" s="5" t="n">
        <f aca="false">+AF114</f>
        <v>1492</v>
      </c>
      <c r="AJ114" s="5" t="n">
        <f aca="false">+AI114</f>
        <v>1492</v>
      </c>
      <c r="AL114" s="5" t="n">
        <f aca="false">+AI114</f>
        <v>1492</v>
      </c>
      <c r="AM114" s="5" t="n">
        <f aca="false">+AL114</f>
        <v>1492</v>
      </c>
      <c r="AO114" s="5" t="n">
        <f aca="false">+AL114</f>
        <v>1492</v>
      </c>
      <c r="AP114" s="5" t="n">
        <f aca="false">+AO114</f>
        <v>1492</v>
      </c>
      <c r="AR114" s="5" t="n">
        <f aca="false">+AO114</f>
        <v>1492</v>
      </c>
      <c r="AS114" s="5" t="n">
        <f aca="false">+AR114</f>
        <v>1492</v>
      </c>
      <c r="AU114" s="5" t="n">
        <f aca="false">+AR114</f>
        <v>1492</v>
      </c>
      <c r="AV114" s="5" t="n">
        <f aca="false">+AU114</f>
        <v>1492</v>
      </c>
      <c r="AX114" s="5" t="n">
        <f aca="false">+AU114</f>
        <v>1492</v>
      </c>
      <c r="AY114" s="5" t="n">
        <f aca="false">+AX114</f>
        <v>1492</v>
      </c>
      <c r="BA114" s="5" t="n">
        <f aca="false">+AX114</f>
        <v>1492</v>
      </c>
      <c r="BB114" s="5" t="n">
        <f aca="false">+BA114</f>
        <v>1492</v>
      </c>
      <c r="BD114" s="5" t="n">
        <f aca="false">+BA114</f>
        <v>1492</v>
      </c>
      <c r="BE114" s="5" t="n">
        <f aca="false">+BD114</f>
        <v>1492</v>
      </c>
      <c r="BG114" s="5" t="n">
        <f aca="false">+BD114</f>
        <v>1492</v>
      </c>
      <c r="BH114" s="5" t="n">
        <f aca="false">+BG114</f>
        <v>1492</v>
      </c>
      <c r="BJ114" s="5" t="n">
        <f aca="false">+BG114</f>
        <v>1492</v>
      </c>
      <c r="BK114" s="5" t="n">
        <f aca="false">+BJ114</f>
        <v>1492</v>
      </c>
      <c r="BM114" s="5" t="n">
        <f aca="false">+BJ114</f>
        <v>1492</v>
      </c>
      <c r="BN114" s="5" t="n">
        <f aca="false">+BM114</f>
        <v>1492</v>
      </c>
      <c r="BP114" s="5" t="n">
        <f aca="false">+BM114</f>
        <v>1492</v>
      </c>
      <c r="BQ114" s="5" t="n">
        <f aca="false">+BP114</f>
        <v>1492</v>
      </c>
      <c r="BS114" s="5" t="n">
        <f aca="false">+BP114</f>
        <v>1492</v>
      </c>
      <c r="BT114" s="5" t="n">
        <f aca="false">+BS114</f>
        <v>1492</v>
      </c>
      <c r="BV114" s="5" t="n">
        <f aca="false">+BS114</f>
        <v>1492</v>
      </c>
      <c r="BW114" s="5" t="n">
        <f aca="false">+BV114</f>
        <v>1492</v>
      </c>
      <c r="BY114" s="5" t="n">
        <f aca="false">+BV114</f>
        <v>1492</v>
      </c>
      <c r="BZ114" s="5" t="n">
        <f aca="false">+BY114</f>
        <v>1492</v>
      </c>
      <c r="CB114" s="5" t="n">
        <f aca="false">+BY114</f>
        <v>1492</v>
      </c>
      <c r="CC114" s="5" t="n">
        <f aca="false">+CB114</f>
        <v>1492</v>
      </c>
      <c r="CE114" s="5" t="n">
        <f aca="false">+CB114</f>
        <v>1492</v>
      </c>
      <c r="CF114" s="5" t="n">
        <f aca="false">+CE114</f>
        <v>1492</v>
      </c>
      <c r="CH114" s="5" t="n">
        <f aca="false">+CE114</f>
        <v>1492</v>
      </c>
      <c r="CI114" s="5" t="n">
        <f aca="false">+CH114</f>
        <v>1492</v>
      </c>
      <c r="CK114" s="5" t="n">
        <f aca="false">+CH114</f>
        <v>1492</v>
      </c>
      <c r="CL114" s="5" t="n">
        <f aca="false">+CK114</f>
        <v>1492</v>
      </c>
      <c r="CN114" s="5" t="n">
        <f aca="false">+CK114</f>
        <v>1492</v>
      </c>
      <c r="CO114" s="5" t="n">
        <f aca="false">+CN114</f>
        <v>1492</v>
      </c>
      <c r="CQ114" s="5" t="n">
        <f aca="false">+CN114</f>
        <v>1492</v>
      </c>
      <c r="CR114" s="5" t="n">
        <f aca="false">+CQ114</f>
        <v>1492</v>
      </c>
      <c r="CT114" s="5" t="n">
        <f aca="false">+CQ114</f>
        <v>1492</v>
      </c>
      <c r="CU114" s="5" t="n">
        <f aca="false">+CT114</f>
        <v>1492</v>
      </c>
      <c r="CW114" s="5" t="n">
        <f aca="false">+CT114</f>
        <v>1492</v>
      </c>
      <c r="CX114" s="5" t="n">
        <f aca="false">+CW114</f>
        <v>1492</v>
      </c>
      <c r="CZ114" s="5" t="n">
        <f aca="false">K114+N114+Q114+T114+W114+Z114+AC114+AF114+AI114+AL114+AO114+AR114+AU114+AX114+BA114+BD114+BG114+BJ114+BM114+BP114+BS114+BV114+BY114+CB114+CE114+CH114+CK114+CN114+CQ114</f>
        <v>43268</v>
      </c>
      <c r="DA114" s="5" t="n">
        <f aca="false">L114+O114+R114+U114+X114+AA114+AD114+AG114+AJ114+AM114+AP114+AS114+AV114+AY114+BB114+BE114+BH114+BK114+BN114+BQ114+BT114+BW114+BZ114+CC114+CF114+CI114+CL114+CO114+CR114</f>
        <v>43268</v>
      </c>
    </row>
    <row r="115" customFormat="false" ht="12.75" hidden="false" customHeight="false" outlineLevel="0" collapsed="false">
      <c r="B115" s="22" t="s">
        <v>165</v>
      </c>
      <c r="C115" s="22" t="n">
        <v>6</v>
      </c>
      <c r="D115" s="22" t="n">
        <v>12</v>
      </c>
      <c r="E115" s="22" t="s">
        <v>166</v>
      </c>
      <c r="F115" s="22" t="s">
        <v>173</v>
      </c>
      <c r="G115" s="23" t="s">
        <v>201</v>
      </c>
      <c r="H115" s="22" t="s">
        <v>171</v>
      </c>
      <c r="I115" s="22" t="s">
        <v>175</v>
      </c>
      <c r="L115" s="5" t="n">
        <f aca="false">+K115</f>
        <v>0</v>
      </c>
      <c r="N115" s="5" t="n">
        <f aca="false">+K115</f>
        <v>0</v>
      </c>
      <c r="O115" s="5" t="n">
        <f aca="false">+N115</f>
        <v>0</v>
      </c>
      <c r="Q115" s="5" t="n">
        <f aca="false">+N115</f>
        <v>0</v>
      </c>
      <c r="R115" s="5" t="n">
        <f aca="false">+Q115</f>
        <v>0</v>
      </c>
      <c r="T115" s="5" t="n">
        <f aca="false">+Q115</f>
        <v>0</v>
      </c>
      <c r="U115" s="5" t="n">
        <f aca="false">+T115</f>
        <v>0</v>
      </c>
      <c r="W115" s="5" t="n">
        <f aca="false">+T115</f>
        <v>0</v>
      </c>
      <c r="X115" s="5" t="n">
        <f aca="false">+W115</f>
        <v>0</v>
      </c>
      <c r="Z115" s="5" t="n">
        <f aca="false">+W115</f>
        <v>0</v>
      </c>
      <c r="AA115" s="5" t="n">
        <f aca="false">+Z115</f>
        <v>0</v>
      </c>
      <c r="AC115" s="5" t="n">
        <f aca="false">+Z115</f>
        <v>0</v>
      </c>
      <c r="AD115" s="5" t="n">
        <f aca="false">+AC115</f>
        <v>0</v>
      </c>
      <c r="AF115" s="5" t="n">
        <f aca="false">+AC115</f>
        <v>0</v>
      </c>
      <c r="AG115" s="5" t="n">
        <f aca="false">+AF115</f>
        <v>0</v>
      </c>
      <c r="AI115" s="5" t="n">
        <f aca="false">+AF115</f>
        <v>0</v>
      </c>
      <c r="AJ115" s="5" t="n">
        <f aca="false">+AI115</f>
        <v>0</v>
      </c>
      <c r="AL115" s="5" t="n">
        <f aca="false">+AI115</f>
        <v>0</v>
      </c>
      <c r="AM115" s="5" t="n">
        <f aca="false">+AL115</f>
        <v>0</v>
      </c>
      <c r="AO115" s="5" t="n">
        <f aca="false">+AL115</f>
        <v>0</v>
      </c>
      <c r="AP115" s="5" t="n">
        <f aca="false">+AO115</f>
        <v>0</v>
      </c>
      <c r="AR115" s="5" t="n">
        <f aca="false">+AO115</f>
        <v>0</v>
      </c>
      <c r="AS115" s="5" t="n">
        <f aca="false">+AR115</f>
        <v>0</v>
      </c>
      <c r="AU115" s="5" t="n">
        <f aca="false">+AR115</f>
        <v>0</v>
      </c>
      <c r="AV115" s="5" t="n">
        <f aca="false">+AU115</f>
        <v>0</v>
      </c>
      <c r="AX115" s="5" t="n">
        <f aca="false">+AU115</f>
        <v>0</v>
      </c>
      <c r="AY115" s="5" t="n">
        <f aca="false">+AX115</f>
        <v>0</v>
      </c>
      <c r="BA115" s="5" t="n">
        <f aca="false">+AX115</f>
        <v>0</v>
      </c>
      <c r="BB115" s="5" t="n">
        <f aca="false">+BA115</f>
        <v>0</v>
      </c>
      <c r="BD115" s="5" t="n">
        <f aca="false">+BA115</f>
        <v>0</v>
      </c>
      <c r="BE115" s="5" t="n">
        <f aca="false">+BD115</f>
        <v>0</v>
      </c>
      <c r="BG115" s="5" t="n">
        <f aca="false">+BD115</f>
        <v>0</v>
      </c>
      <c r="BH115" s="5" t="n">
        <f aca="false">+BG115</f>
        <v>0</v>
      </c>
      <c r="BJ115" s="5" t="n">
        <f aca="false">+BG115</f>
        <v>0</v>
      </c>
      <c r="BK115" s="5" t="n">
        <f aca="false">+BJ115</f>
        <v>0</v>
      </c>
      <c r="BM115" s="5" t="n">
        <f aca="false">+BJ115</f>
        <v>0</v>
      </c>
      <c r="BN115" s="5" t="n">
        <f aca="false">+BM115</f>
        <v>0</v>
      </c>
      <c r="BP115" s="5" t="n">
        <f aca="false">+BM115</f>
        <v>0</v>
      </c>
      <c r="BQ115" s="5" t="n">
        <f aca="false">+BP115</f>
        <v>0</v>
      </c>
      <c r="BS115" s="5" t="n">
        <f aca="false">+BP115</f>
        <v>0</v>
      </c>
      <c r="BT115" s="5" t="n">
        <f aca="false">+BS115</f>
        <v>0</v>
      </c>
      <c r="BV115" s="5" t="n">
        <f aca="false">+BS115</f>
        <v>0</v>
      </c>
      <c r="BW115" s="5" t="n">
        <f aca="false">+BV115</f>
        <v>0</v>
      </c>
      <c r="BY115" s="5" t="n">
        <f aca="false">+BV115</f>
        <v>0</v>
      </c>
      <c r="BZ115" s="5" t="n">
        <f aca="false">+BY115</f>
        <v>0</v>
      </c>
      <c r="CB115" s="5" t="n">
        <f aca="false">+BY115</f>
        <v>0</v>
      </c>
      <c r="CC115" s="5" t="n">
        <f aca="false">+CB115</f>
        <v>0</v>
      </c>
      <c r="CE115" s="5" t="n">
        <f aca="false">+CB115</f>
        <v>0</v>
      </c>
      <c r="CF115" s="5" t="n">
        <f aca="false">+CE115</f>
        <v>0</v>
      </c>
      <c r="CH115" s="5" t="n">
        <f aca="false">+CE115</f>
        <v>0</v>
      </c>
      <c r="CI115" s="5" t="n">
        <f aca="false">+CH115</f>
        <v>0</v>
      </c>
      <c r="CK115" s="5" t="n">
        <f aca="false">+CH115</f>
        <v>0</v>
      </c>
      <c r="CL115" s="5" t="n">
        <f aca="false">+CK115</f>
        <v>0</v>
      </c>
      <c r="CN115" s="5" t="n">
        <f aca="false">+CK115</f>
        <v>0</v>
      </c>
      <c r="CO115" s="5" t="n">
        <f aca="false">+CN115</f>
        <v>0</v>
      </c>
      <c r="CQ115" s="5" t="n">
        <f aca="false">+CN115</f>
        <v>0</v>
      </c>
      <c r="CR115" s="5" t="n">
        <f aca="false">+CQ115</f>
        <v>0</v>
      </c>
      <c r="CT115" s="5" t="n">
        <f aca="false">+CQ115</f>
        <v>0</v>
      </c>
      <c r="CU115" s="5" t="n">
        <f aca="false">+CT115</f>
        <v>0</v>
      </c>
      <c r="CW115" s="5" t="n">
        <f aca="false">+CT115</f>
        <v>0</v>
      </c>
      <c r="CX115" s="5" t="n">
        <f aca="false">+CW115</f>
        <v>0</v>
      </c>
      <c r="CZ115" s="5" t="n">
        <f aca="false">K115+N115+Q115+T115+W115+Z115+AC115+AF115+AI115+AL115+AO115+AR115+AU115+AX115+BA115+BD115+BG115+BJ115+BM115+BP115+BS115+BV115+BY115+CB115+CE115+CH115+CK115+CN115+CQ115</f>
        <v>0</v>
      </c>
      <c r="DA115" s="5" t="n">
        <f aca="false">L115+O115+R115+U115+X115+AA115+AD115+AG115+AJ115+AM115+AP115+AS115+AV115+AY115+BB115+BE115+BH115+BK115+BN115+BQ115+BT115+BW115+BZ115+CC115+CF115+CI115+CL115+CO115+CR115</f>
        <v>0</v>
      </c>
    </row>
    <row r="116" customFormat="false" ht="12.75" hidden="false" customHeight="false" outlineLevel="0" collapsed="false">
      <c r="K116" s="32"/>
      <c r="M116" s="9"/>
      <c r="P116" s="9"/>
      <c r="S116" s="9"/>
      <c r="V116" s="9"/>
      <c r="Y116" s="9"/>
      <c r="AB116" s="9"/>
      <c r="AE116" s="9"/>
      <c r="AH116" s="9"/>
      <c r="AK116" s="9"/>
      <c r="AN116" s="9"/>
      <c r="AQ116" s="9"/>
    </row>
    <row r="118" customFormat="false" ht="12.75" hidden="false" customHeight="false" outlineLevel="0" collapsed="false">
      <c r="B118" s="22" t="s">
        <v>165</v>
      </c>
      <c r="C118" s="22" t="n">
        <v>6</v>
      </c>
      <c r="D118" s="22" t="n">
        <v>13</v>
      </c>
      <c r="L118" s="5" t="n">
        <f aca="false">+K118</f>
        <v>0</v>
      </c>
      <c r="N118" s="5" t="n">
        <f aca="false">+K118</f>
        <v>0</v>
      </c>
      <c r="O118" s="5" t="n">
        <f aca="false">+N118</f>
        <v>0</v>
      </c>
      <c r="Q118" s="5" t="n">
        <f aca="false">+N118</f>
        <v>0</v>
      </c>
      <c r="R118" s="5" t="n">
        <f aca="false">+Q118</f>
        <v>0</v>
      </c>
      <c r="T118" s="5" t="n">
        <f aca="false">+Q118</f>
        <v>0</v>
      </c>
      <c r="U118" s="5" t="n">
        <f aca="false">+T118</f>
        <v>0</v>
      </c>
      <c r="W118" s="5" t="n">
        <f aca="false">+T118</f>
        <v>0</v>
      </c>
      <c r="X118" s="5" t="n">
        <f aca="false">+W118</f>
        <v>0</v>
      </c>
      <c r="Z118" s="5" t="n">
        <f aca="false">+W118</f>
        <v>0</v>
      </c>
      <c r="AA118" s="5" t="n">
        <f aca="false">+Z118</f>
        <v>0</v>
      </c>
      <c r="AC118" s="5" t="n">
        <f aca="false">+Z118</f>
        <v>0</v>
      </c>
      <c r="AD118" s="5" t="n">
        <f aca="false">+AC118</f>
        <v>0</v>
      </c>
      <c r="AF118" s="5" t="n">
        <f aca="false">+AC118</f>
        <v>0</v>
      </c>
      <c r="AG118" s="5" t="n">
        <f aca="false">+AF118</f>
        <v>0</v>
      </c>
      <c r="AI118" s="5" t="n">
        <f aca="false">+AF118</f>
        <v>0</v>
      </c>
      <c r="AJ118" s="5" t="n">
        <f aca="false">+AI118</f>
        <v>0</v>
      </c>
      <c r="AL118" s="5" t="n">
        <f aca="false">+AI118</f>
        <v>0</v>
      </c>
      <c r="AM118" s="5" t="n">
        <f aca="false">+AL118</f>
        <v>0</v>
      </c>
      <c r="AO118" s="5" t="n">
        <f aca="false">+AL118</f>
        <v>0</v>
      </c>
      <c r="AP118" s="5" t="n">
        <f aca="false">+AO118</f>
        <v>0</v>
      </c>
      <c r="AR118" s="5" t="n">
        <f aca="false">+AO118</f>
        <v>0</v>
      </c>
      <c r="AS118" s="5" t="n">
        <f aca="false">+AR118</f>
        <v>0</v>
      </c>
      <c r="AU118" s="5" t="n">
        <f aca="false">+AR118</f>
        <v>0</v>
      </c>
      <c r="AV118" s="5" t="n">
        <f aca="false">+AU118</f>
        <v>0</v>
      </c>
      <c r="AX118" s="5" t="n">
        <f aca="false">+AU118</f>
        <v>0</v>
      </c>
      <c r="AY118" s="5" t="n">
        <f aca="false">+AX118</f>
        <v>0</v>
      </c>
      <c r="BA118" s="5" t="n">
        <f aca="false">+AX118</f>
        <v>0</v>
      </c>
      <c r="BB118" s="5" t="n">
        <f aca="false">+BA118</f>
        <v>0</v>
      </c>
      <c r="BD118" s="5" t="n">
        <f aca="false">+BA118</f>
        <v>0</v>
      </c>
      <c r="BE118" s="5" t="n">
        <f aca="false">+BD118</f>
        <v>0</v>
      </c>
      <c r="BG118" s="5" t="n">
        <f aca="false">+BD118</f>
        <v>0</v>
      </c>
      <c r="BH118" s="5" t="n">
        <f aca="false">+BG118</f>
        <v>0</v>
      </c>
      <c r="BJ118" s="5" t="n">
        <f aca="false">+BG118</f>
        <v>0</v>
      </c>
      <c r="BK118" s="5" t="n">
        <f aca="false">+BJ118</f>
        <v>0</v>
      </c>
      <c r="BM118" s="5" t="n">
        <f aca="false">+BJ118</f>
        <v>0</v>
      </c>
      <c r="BN118" s="5" t="n">
        <f aca="false">+BM118</f>
        <v>0</v>
      </c>
      <c r="BP118" s="5" t="n">
        <f aca="false">+BM118</f>
        <v>0</v>
      </c>
      <c r="BQ118" s="5" t="n">
        <f aca="false">+BP118</f>
        <v>0</v>
      </c>
      <c r="BS118" s="5" t="n">
        <f aca="false">+BP118</f>
        <v>0</v>
      </c>
      <c r="BT118" s="5" t="n">
        <f aca="false">+BS118</f>
        <v>0</v>
      </c>
      <c r="BV118" s="5" t="n">
        <f aca="false">+BS118</f>
        <v>0</v>
      </c>
      <c r="BW118" s="5" t="n">
        <f aca="false">+BV118</f>
        <v>0</v>
      </c>
      <c r="BY118" s="5" t="n">
        <f aca="false">+BV118</f>
        <v>0</v>
      </c>
      <c r="BZ118" s="5" t="n">
        <f aca="false">+BY118</f>
        <v>0</v>
      </c>
      <c r="CB118" s="5" t="n">
        <f aca="false">+BY118</f>
        <v>0</v>
      </c>
      <c r="CC118" s="5" t="n">
        <f aca="false">+CB118</f>
        <v>0</v>
      </c>
      <c r="CE118" s="5" t="n">
        <f aca="false">+CB118</f>
        <v>0</v>
      </c>
      <c r="CF118" s="5" t="n">
        <f aca="false">+CE118</f>
        <v>0</v>
      </c>
      <c r="CH118" s="5" t="n">
        <f aca="false">+CE118</f>
        <v>0</v>
      </c>
      <c r="CI118" s="5" t="n">
        <f aca="false">+CH118</f>
        <v>0</v>
      </c>
      <c r="CK118" s="5" t="n">
        <f aca="false">+CH118</f>
        <v>0</v>
      </c>
      <c r="CL118" s="5" t="n">
        <f aca="false">+CK118</f>
        <v>0</v>
      </c>
      <c r="CN118" s="5" t="n">
        <f aca="false">+CK118</f>
        <v>0</v>
      </c>
      <c r="CO118" s="5" t="n">
        <f aca="false">+CN118</f>
        <v>0</v>
      </c>
      <c r="CQ118" s="5" t="n">
        <f aca="false">+CN118</f>
        <v>0</v>
      </c>
      <c r="CR118" s="5" t="n">
        <f aca="false">+CQ118</f>
        <v>0</v>
      </c>
      <c r="CT118" s="5" t="n">
        <f aca="false">+CQ118</f>
        <v>0</v>
      </c>
      <c r="CU118" s="5" t="n">
        <f aca="false">+CT118</f>
        <v>0</v>
      </c>
      <c r="CW118" s="5" t="n">
        <f aca="false">+CT118</f>
        <v>0</v>
      </c>
      <c r="CX118" s="5" t="n">
        <f aca="false">+CW118</f>
        <v>0</v>
      </c>
      <c r="CZ118" s="5" t="n">
        <f aca="false">K118+N118+Q118+T118+W118+Z118+AC118+AF118+AI118+AL118+AO118+AR118+AU118+AX118+BA118+BD118+BG118+BJ118+BM118+BP118+BS118+BV118+BY118+CB118+CE118+CH118+CK118+CN118+CQ118</f>
        <v>0</v>
      </c>
      <c r="DA118" s="5" t="n">
        <f aca="false">L118+O118+R118+U118+X118+AA118+AD118+AG118+AJ118+AM118+AP118+AS118+AV118+AY118+BB118+BE118+BH118+BK118+BN118+BQ118+BT118+BW118+BZ118+CC118+CF118+CI118+CL118+CO118+CR118</f>
        <v>0</v>
      </c>
    </row>
    <row r="121" customFormat="false" ht="12.75" hidden="false" customHeight="false" outlineLevel="0" collapsed="false">
      <c r="B121" s="22" t="s">
        <v>165</v>
      </c>
      <c r="C121" s="22" t="n">
        <v>6</v>
      </c>
      <c r="D121" s="22" t="n">
        <v>14</v>
      </c>
      <c r="L121" s="5" t="n">
        <f aca="false">+K121</f>
        <v>0</v>
      </c>
      <c r="N121" s="5" t="n">
        <f aca="false">+K121</f>
        <v>0</v>
      </c>
      <c r="O121" s="5" t="n">
        <f aca="false">+N121</f>
        <v>0</v>
      </c>
      <c r="Q121" s="5" t="n">
        <f aca="false">+N121</f>
        <v>0</v>
      </c>
      <c r="R121" s="5" t="n">
        <f aca="false">+Q121</f>
        <v>0</v>
      </c>
      <c r="T121" s="5" t="n">
        <f aca="false">+Q121</f>
        <v>0</v>
      </c>
      <c r="U121" s="5" t="n">
        <f aca="false">+T121</f>
        <v>0</v>
      </c>
      <c r="W121" s="5" t="n">
        <f aca="false">+T121</f>
        <v>0</v>
      </c>
      <c r="X121" s="5" t="n">
        <f aca="false">+W121</f>
        <v>0</v>
      </c>
      <c r="Z121" s="5" t="n">
        <f aca="false">+W121</f>
        <v>0</v>
      </c>
      <c r="AA121" s="5" t="n">
        <f aca="false">+Z121</f>
        <v>0</v>
      </c>
      <c r="AC121" s="5" t="n">
        <f aca="false">+Z121</f>
        <v>0</v>
      </c>
      <c r="AD121" s="5" t="n">
        <f aca="false">+AC121</f>
        <v>0</v>
      </c>
      <c r="AF121" s="5" t="n">
        <f aca="false">+AC121</f>
        <v>0</v>
      </c>
      <c r="AG121" s="5" t="n">
        <f aca="false">+AF121</f>
        <v>0</v>
      </c>
      <c r="AI121" s="5" t="n">
        <f aca="false">+AF121</f>
        <v>0</v>
      </c>
      <c r="AJ121" s="5" t="n">
        <f aca="false">+AI121</f>
        <v>0</v>
      </c>
      <c r="AL121" s="5" t="n">
        <f aca="false">+AI121</f>
        <v>0</v>
      </c>
      <c r="AM121" s="5" t="n">
        <f aca="false">+AL121</f>
        <v>0</v>
      </c>
      <c r="AO121" s="5" t="n">
        <f aca="false">+AL121</f>
        <v>0</v>
      </c>
      <c r="AP121" s="5" t="n">
        <f aca="false">+AO121</f>
        <v>0</v>
      </c>
      <c r="AR121" s="5" t="n">
        <f aca="false">+AO121</f>
        <v>0</v>
      </c>
      <c r="AS121" s="5" t="n">
        <f aca="false">+AR121</f>
        <v>0</v>
      </c>
      <c r="AU121" s="5" t="n">
        <f aca="false">+AR121</f>
        <v>0</v>
      </c>
      <c r="AV121" s="5" t="n">
        <f aca="false">+AU121</f>
        <v>0</v>
      </c>
      <c r="AX121" s="5" t="n">
        <f aca="false">+AU121</f>
        <v>0</v>
      </c>
      <c r="AY121" s="5" t="n">
        <f aca="false">+AX121</f>
        <v>0</v>
      </c>
      <c r="BA121" s="5" t="n">
        <f aca="false">+AX121</f>
        <v>0</v>
      </c>
      <c r="BB121" s="5" t="n">
        <f aca="false">+BA121</f>
        <v>0</v>
      </c>
      <c r="BD121" s="5" t="n">
        <f aca="false">+BA121</f>
        <v>0</v>
      </c>
      <c r="BE121" s="5" t="n">
        <f aca="false">+BD121</f>
        <v>0</v>
      </c>
      <c r="BG121" s="5" t="n">
        <f aca="false">+BD121</f>
        <v>0</v>
      </c>
      <c r="BH121" s="5" t="n">
        <f aca="false">+BG121</f>
        <v>0</v>
      </c>
      <c r="BJ121" s="5" t="n">
        <f aca="false">+BG121</f>
        <v>0</v>
      </c>
      <c r="BK121" s="5" t="n">
        <f aca="false">+BJ121</f>
        <v>0</v>
      </c>
      <c r="BM121" s="5" t="n">
        <f aca="false">+BJ121</f>
        <v>0</v>
      </c>
      <c r="BN121" s="5" t="n">
        <f aca="false">+BM121</f>
        <v>0</v>
      </c>
      <c r="BP121" s="5" t="n">
        <f aca="false">+BM121</f>
        <v>0</v>
      </c>
      <c r="BQ121" s="5" t="n">
        <f aca="false">+BP121</f>
        <v>0</v>
      </c>
      <c r="BS121" s="5" t="n">
        <f aca="false">+BP121</f>
        <v>0</v>
      </c>
      <c r="BT121" s="5" t="n">
        <f aca="false">+BS121</f>
        <v>0</v>
      </c>
      <c r="BV121" s="5" t="n">
        <f aca="false">+BS121</f>
        <v>0</v>
      </c>
      <c r="BW121" s="5" t="n">
        <f aca="false">+BV121</f>
        <v>0</v>
      </c>
      <c r="BY121" s="5" t="n">
        <f aca="false">+BV121</f>
        <v>0</v>
      </c>
      <c r="BZ121" s="5" t="n">
        <f aca="false">+BY121</f>
        <v>0</v>
      </c>
      <c r="CB121" s="5" t="n">
        <f aca="false">+BY121</f>
        <v>0</v>
      </c>
      <c r="CC121" s="5" t="n">
        <f aca="false">+CB121</f>
        <v>0</v>
      </c>
      <c r="CE121" s="5" t="n">
        <f aca="false">+CB121</f>
        <v>0</v>
      </c>
      <c r="CF121" s="5" t="n">
        <f aca="false">+CE121</f>
        <v>0</v>
      </c>
      <c r="CH121" s="5" t="n">
        <f aca="false">+CE121</f>
        <v>0</v>
      </c>
      <c r="CI121" s="5" t="n">
        <f aca="false">+CH121</f>
        <v>0</v>
      </c>
      <c r="CK121" s="5" t="n">
        <f aca="false">+CH121</f>
        <v>0</v>
      </c>
      <c r="CL121" s="5" t="n">
        <f aca="false">+CK121</f>
        <v>0</v>
      </c>
      <c r="CN121" s="5" t="n">
        <f aca="false">+CK121</f>
        <v>0</v>
      </c>
      <c r="CO121" s="5" t="n">
        <f aca="false">+CN121</f>
        <v>0</v>
      </c>
      <c r="CQ121" s="5" t="n">
        <f aca="false">+CN121</f>
        <v>0</v>
      </c>
      <c r="CR121" s="5" t="n">
        <f aca="false">+CQ121</f>
        <v>0</v>
      </c>
      <c r="CT121" s="5" t="n">
        <f aca="false">+CQ121</f>
        <v>0</v>
      </c>
      <c r="CU121" s="5" t="n">
        <f aca="false">+CT121</f>
        <v>0</v>
      </c>
      <c r="CW121" s="5" t="n">
        <f aca="false">+CT121</f>
        <v>0</v>
      </c>
      <c r="CX121" s="5" t="n">
        <f aca="false">+CW121</f>
        <v>0</v>
      </c>
      <c r="CZ121" s="5" t="n">
        <f aca="false">K121+N121+Q121+T121+W121+Z121+AC121+AF121+AI121+AL121+AO121+AR121+AU121+AX121+BA121+BD121+BG121+BJ121+BM121+BP121+BS121+BV121+BY121+CB121+CE121+CH121+CK121+CN121+CQ121</f>
        <v>0</v>
      </c>
      <c r="DA121" s="5" t="n">
        <f aca="false">L121+O121+R121+U121+X121+AA121+AD121+AG121+AJ121+AM121+AP121+AS121+AV121+AY121+BB121+BE121+BH121+BK121+BN121+BQ121+BT121+BW121+BZ121+CC121+CF121+CI121+CL121+CO121+CR121</f>
        <v>0</v>
      </c>
    </row>
    <row r="124" customFormat="false" ht="12.75" hidden="false" customHeight="false" outlineLevel="0" collapsed="false">
      <c r="B124" s="22" t="s">
        <v>165</v>
      </c>
      <c r="C124" s="22" t="n">
        <v>7</v>
      </c>
      <c r="D124" s="22" t="n">
        <v>1</v>
      </c>
      <c r="E124" s="22" t="s">
        <v>166</v>
      </c>
      <c r="F124" s="22" t="s">
        <v>202</v>
      </c>
      <c r="G124" s="23" t="s">
        <v>203</v>
      </c>
      <c r="H124" s="22" t="s">
        <v>169</v>
      </c>
      <c r="I124" s="22" t="s">
        <v>175</v>
      </c>
      <c r="K124" s="5" t="n">
        <v>58</v>
      </c>
      <c r="L124" s="5" t="n">
        <f aca="false">+K124</f>
        <v>58</v>
      </c>
      <c r="N124" s="5" t="n">
        <f aca="false">+K124</f>
        <v>58</v>
      </c>
      <c r="O124" s="5" t="n">
        <f aca="false">+N124</f>
        <v>58</v>
      </c>
      <c r="Q124" s="5" t="n">
        <f aca="false">+N124</f>
        <v>58</v>
      </c>
      <c r="R124" s="5" t="n">
        <f aca="false">+Q124</f>
        <v>58</v>
      </c>
      <c r="T124" s="5" t="n">
        <f aca="false">+Q124</f>
        <v>58</v>
      </c>
      <c r="U124" s="5" t="n">
        <f aca="false">+T124</f>
        <v>58</v>
      </c>
      <c r="W124" s="5" t="n">
        <f aca="false">+T124</f>
        <v>58</v>
      </c>
      <c r="X124" s="5" t="n">
        <f aca="false">+W124</f>
        <v>58</v>
      </c>
      <c r="Z124" s="5" t="n">
        <f aca="false">+W124</f>
        <v>58</v>
      </c>
      <c r="AA124" s="5" t="n">
        <f aca="false">+Z124</f>
        <v>58</v>
      </c>
      <c r="AC124" s="5" t="n">
        <f aca="false">+Z124</f>
        <v>58</v>
      </c>
      <c r="AD124" s="5" t="n">
        <f aca="false">+AC124</f>
        <v>58</v>
      </c>
      <c r="AF124" s="5" t="n">
        <f aca="false">+AC124</f>
        <v>58</v>
      </c>
      <c r="AG124" s="5" t="n">
        <f aca="false">+AF124</f>
        <v>58</v>
      </c>
      <c r="AI124" s="5" t="n">
        <f aca="false">+AF124</f>
        <v>58</v>
      </c>
      <c r="AJ124" s="5" t="n">
        <f aca="false">+AI124</f>
        <v>58</v>
      </c>
      <c r="AL124" s="5" t="n">
        <f aca="false">+AI124</f>
        <v>58</v>
      </c>
      <c r="AM124" s="5" t="n">
        <f aca="false">+AL124</f>
        <v>58</v>
      </c>
      <c r="AO124" s="5" t="n">
        <f aca="false">+AL124</f>
        <v>58</v>
      </c>
      <c r="AP124" s="5" t="n">
        <f aca="false">+AO124</f>
        <v>58</v>
      </c>
      <c r="AR124" s="5" t="n">
        <f aca="false">+AO124</f>
        <v>58</v>
      </c>
      <c r="AS124" s="5" t="n">
        <f aca="false">+AR124</f>
        <v>58</v>
      </c>
      <c r="AU124" s="5" t="n">
        <f aca="false">+AR124</f>
        <v>58</v>
      </c>
      <c r="AV124" s="5" t="n">
        <f aca="false">+AU124</f>
        <v>58</v>
      </c>
      <c r="AX124" s="5" t="n">
        <f aca="false">+AU124</f>
        <v>58</v>
      </c>
      <c r="AY124" s="5" t="n">
        <f aca="false">+AX124</f>
        <v>58</v>
      </c>
      <c r="BA124" s="5" t="n">
        <f aca="false">+AX124</f>
        <v>58</v>
      </c>
      <c r="BB124" s="5" t="n">
        <f aca="false">+BA124</f>
        <v>58</v>
      </c>
      <c r="BD124" s="5" t="n">
        <f aca="false">+BA124</f>
        <v>58</v>
      </c>
      <c r="BE124" s="5" t="n">
        <f aca="false">+BD124</f>
        <v>58</v>
      </c>
      <c r="BG124" s="5" t="n">
        <f aca="false">+BD124</f>
        <v>58</v>
      </c>
      <c r="BH124" s="5" t="n">
        <f aca="false">+BG124</f>
        <v>58</v>
      </c>
      <c r="BJ124" s="5" t="n">
        <f aca="false">+BG124</f>
        <v>58</v>
      </c>
      <c r="BK124" s="5" t="n">
        <f aca="false">+BJ124</f>
        <v>58</v>
      </c>
      <c r="BM124" s="5" t="n">
        <f aca="false">+BJ124</f>
        <v>58</v>
      </c>
      <c r="BN124" s="5" t="n">
        <f aca="false">+BM124</f>
        <v>58</v>
      </c>
      <c r="BP124" s="5" t="n">
        <f aca="false">+BM124</f>
        <v>58</v>
      </c>
      <c r="BQ124" s="5" t="n">
        <f aca="false">+BP124</f>
        <v>58</v>
      </c>
      <c r="BS124" s="5" t="n">
        <f aca="false">+BP124</f>
        <v>58</v>
      </c>
      <c r="BT124" s="5" t="n">
        <f aca="false">+BS124</f>
        <v>58</v>
      </c>
      <c r="BV124" s="5" t="n">
        <f aca="false">+BS124</f>
        <v>58</v>
      </c>
      <c r="BW124" s="5" t="n">
        <f aca="false">+BV124</f>
        <v>58</v>
      </c>
      <c r="BY124" s="5" t="n">
        <f aca="false">+BV124</f>
        <v>58</v>
      </c>
      <c r="BZ124" s="5" t="n">
        <f aca="false">+BY124</f>
        <v>58</v>
      </c>
      <c r="CB124" s="5" t="n">
        <f aca="false">+BY124</f>
        <v>58</v>
      </c>
      <c r="CC124" s="5" t="n">
        <f aca="false">+CB124</f>
        <v>58</v>
      </c>
      <c r="CE124" s="5" t="n">
        <f aca="false">+CB124</f>
        <v>58</v>
      </c>
      <c r="CF124" s="5" t="n">
        <f aca="false">+CE124</f>
        <v>58</v>
      </c>
      <c r="CH124" s="5" t="n">
        <f aca="false">+CE124</f>
        <v>58</v>
      </c>
      <c r="CI124" s="5" t="n">
        <f aca="false">+CH124</f>
        <v>58</v>
      </c>
      <c r="CK124" s="5" t="n">
        <f aca="false">+CH124</f>
        <v>58</v>
      </c>
      <c r="CL124" s="5" t="n">
        <f aca="false">+CK124</f>
        <v>58</v>
      </c>
      <c r="CN124" s="5" t="n">
        <f aca="false">+CK124</f>
        <v>58</v>
      </c>
      <c r="CO124" s="5" t="n">
        <f aca="false">+CN124</f>
        <v>58</v>
      </c>
      <c r="CQ124" s="5" t="n">
        <f aca="false">+CN124</f>
        <v>58</v>
      </c>
      <c r="CR124" s="5" t="n">
        <f aca="false">+CQ124</f>
        <v>58</v>
      </c>
      <c r="CT124" s="5" t="n">
        <f aca="false">+CQ124</f>
        <v>58</v>
      </c>
      <c r="CU124" s="5" t="n">
        <f aca="false">+CT124</f>
        <v>58</v>
      </c>
      <c r="CW124" s="5" t="n">
        <f aca="false">+CT124</f>
        <v>58</v>
      </c>
      <c r="CX124" s="5" t="n">
        <f aca="false">+CW124</f>
        <v>58</v>
      </c>
      <c r="CZ124" s="5" t="n">
        <f aca="false">K124+N124+Q124+T124+W124+Z124+AC124+AF124+AI124+AL124+AO124+AR124+AU124+AX124+BA124+BD124+BG124+BJ124+BM124+BP124+BS124+BV124+BY124+CB124+CE124+CH124+CK124+CN124+CQ124</f>
        <v>1682</v>
      </c>
      <c r="DA124" s="5" t="n">
        <f aca="false">L124+O124+R124+U124+X124+AA124+AD124+AG124+AJ124+AM124+AP124+AS124+AV124+AY124+BB124+BE124+BH124+BK124+BN124+BQ124+BT124+BW124+BZ124+CC124+CF124+CI124+CL124+CO124+CR124</f>
        <v>1682</v>
      </c>
    </row>
    <row r="125" customFormat="false" ht="12.75" hidden="false" customHeight="false" outlineLevel="0" collapsed="false">
      <c r="B125" s="22" t="s">
        <v>165</v>
      </c>
      <c r="C125" s="22" t="n">
        <v>7</v>
      </c>
      <c r="D125" s="22" t="n">
        <v>1</v>
      </c>
      <c r="E125" s="22" t="s">
        <v>166</v>
      </c>
      <c r="F125" s="22" t="s">
        <v>202</v>
      </c>
      <c r="G125" s="23" t="s">
        <v>203</v>
      </c>
      <c r="H125" s="22" t="s">
        <v>171</v>
      </c>
      <c r="L125" s="5" t="n">
        <f aca="false">+K125</f>
        <v>0</v>
      </c>
      <c r="N125" s="5" t="n">
        <f aca="false">+K125</f>
        <v>0</v>
      </c>
      <c r="O125" s="5" t="n">
        <f aca="false">+N125</f>
        <v>0</v>
      </c>
      <c r="Q125" s="5" t="n">
        <f aca="false">+N125</f>
        <v>0</v>
      </c>
      <c r="R125" s="5" t="n">
        <f aca="false">+Q125</f>
        <v>0</v>
      </c>
      <c r="T125" s="5" t="n">
        <f aca="false">+Q125</f>
        <v>0</v>
      </c>
      <c r="U125" s="5" t="n">
        <f aca="false">+T125</f>
        <v>0</v>
      </c>
      <c r="W125" s="5" t="n">
        <f aca="false">+T125</f>
        <v>0</v>
      </c>
      <c r="X125" s="5" t="n">
        <f aca="false">+W125</f>
        <v>0</v>
      </c>
      <c r="Z125" s="5" t="n">
        <f aca="false">+W125</f>
        <v>0</v>
      </c>
      <c r="AA125" s="5" t="n">
        <f aca="false">+Z125</f>
        <v>0</v>
      </c>
      <c r="AC125" s="5" t="n">
        <f aca="false">+Z125</f>
        <v>0</v>
      </c>
      <c r="AD125" s="5" t="n">
        <f aca="false">+AC125</f>
        <v>0</v>
      </c>
      <c r="AF125" s="5" t="n">
        <f aca="false">+AC125</f>
        <v>0</v>
      </c>
      <c r="AG125" s="5" t="n">
        <f aca="false">+AF125</f>
        <v>0</v>
      </c>
      <c r="AI125" s="5" t="n">
        <f aca="false">+AF125</f>
        <v>0</v>
      </c>
      <c r="AJ125" s="5" t="n">
        <f aca="false">+AI125</f>
        <v>0</v>
      </c>
      <c r="AL125" s="5" t="n">
        <f aca="false">+AI125</f>
        <v>0</v>
      </c>
      <c r="AM125" s="5" t="n">
        <f aca="false">+AL125</f>
        <v>0</v>
      </c>
      <c r="AO125" s="5" t="n">
        <f aca="false">+AL125</f>
        <v>0</v>
      </c>
      <c r="AP125" s="5" t="n">
        <f aca="false">+AO125</f>
        <v>0</v>
      </c>
      <c r="AR125" s="5" t="n">
        <f aca="false">+AO125</f>
        <v>0</v>
      </c>
      <c r="AS125" s="5" t="n">
        <f aca="false">+AR125</f>
        <v>0</v>
      </c>
      <c r="AU125" s="5" t="n">
        <f aca="false">+AR125</f>
        <v>0</v>
      </c>
      <c r="AV125" s="5" t="n">
        <f aca="false">+AU125</f>
        <v>0</v>
      </c>
      <c r="AX125" s="5" t="n">
        <f aca="false">+AU125</f>
        <v>0</v>
      </c>
      <c r="AY125" s="5" t="n">
        <f aca="false">+AX125</f>
        <v>0</v>
      </c>
      <c r="BA125" s="5" t="n">
        <f aca="false">+AX125</f>
        <v>0</v>
      </c>
      <c r="BB125" s="5" t="n">
        <f aca="false">+BA125</f>
        <v>0</v>
      </c>
      <c r="BD125" s="5" t="n">
        <f aca="false">+BA125</f>
        <v>0</v>
      </c>
      <c r="BE125" s="5" t="n">
        <f aca="false">+BD125</f>
        <v>0</v>
      </c>
      <c r="BG125" s="5" t="n">
        <f aca="false">+BD125</f>
        <v>0</v>
      </c>
      <c r="BH125" s="5" t="n">
        <f aca="false">+BG125</f>
        <v>0</v>
      </c>
      <c r="BJ125" s="5" t="n">
        <f aca="false">+BG125</f>
        <v>0</v>
      </c>
      <c r="BK125" s="5" t="n">
        <f aca="false">+BJ125</f>
        <v>0</v>
      </c>
      <c r="BM125" s="5" t="n">
        <f aca="false">+BJ125</f>
        <v>0</v>
      </c>
      <c r="BN125" s="5" t="n">
        <f aca="false">+BM125</f>
        <v>0</v>
      </c>
      <c r="BP125" s="5" t="n">
        <f aca="false">+BM125</f>
        <v>0</v>
      </c>
      <c r="BQ125" s="5" t="n">
        <f aca="false">+BP125</f>
        <v>0</v>
      </c>
      <c r="BS125" s="5" t="n">
        <f aca="false">+BP125</f>
        <v>0</v>
      </c>
      <c r="BT125" s="5" t="n">
        <f aca="false">+BS125</f>
        <v>0</v>
      </c>
      <c r="BV125" s="5" t="n">
        <f aca="false">+BS125</f>
        <v>0</v>
      </c>
      <c r="BW125" s="5" t="n">
        <f aca="false">+BV125</f>
        <v>0</v>
      </c>
      <c r="BY125" s="5" t="n">
        <f aca="false">+BV125</f>
        <v>0</v>
      </c>
      <c r="BZ125" s="5" t="n">
        <f aca="false">+BY125</f>
        <v>0</v>
      </c>
      <c r="CB125" s="5" t="n">
        <f aca="false">+BY125</f>
        <v>0</v>
      </c>
      <c r="CC125" s="5" t="n">
        <f aca="false">+CB125</f>
        <v>0</v>
      </c>
      <c r="CE125" s="5" t="n">
        <f aca="false">+CB125</f>
        <v>0</v>
      </c>
      <c r="CF125" s="5" t="n">
        <f aca="false">+CE125</f>
        <v>0</v>
      </c>
      <c r="CH125" s="5" t="n">
        <f aca="false">+CE125</f>
        <v>0</v>
      </c>
      <c r="CI125" s="5" t="n">
        <f aca="false">+CH125</f>
        <v>0</v>
      </c>
      <c r="CK125" s="5" t="n">
        <f aca="false">+CH125</f>
        <v>0</v>
      </c>
      <c r="CL125" s="5" t="n">
        <f aca="false">+CK125</f>
        <v>0</v>
      </c>
      <c r="CN125" s="5" t="n">
        <f aca="false">+CK125</f>
        <v>0</v>
      </c>
      <c r="CO125" s="5" t="n">
        <f aca="false">+CN125</f>
        <v>0</v>
      </c>
      <c r="CQ125" s="5" t="n">
        <f aca="false">+CN125</f>
        <v>0</v>
      </c>
      <c r="CR125" s="5" t="n">
        <f aca="false">+CQ125</f>
        <v>0</v>
      </c>
      <c r="CT125" s="5" t="n">
        <f aca="false">+CQ125</f>
        <v>0</v>
      </c>
      <c r="CU125" s="5" t="n">
        <f aca="false">+CT125</f>
        <v>0</v>
      </c>
      <c r="CW125" s="5" t="n">
        <f aca="false">+CT125</f>
        <v>0</v>
      </c>
      <c r="CX125" s="5" t="n">
        <f aca="false">+CW125</f>
        <v>0</v>
      </c>
      <c r="CZ125" s="5" t="n">
        <f aca="false">K125+N125+Q125+T125+W125+Z125+AC125+AF125+AI125+AL125+AO125+AR125+AU125+AX125+BA125+BD125+BG125+BJ125+BM125+BP125+BS125+BV125+BY125+CB125+CE125+CH125+CK125+CN125+CQ125</f>
        <v>0</v>
      </c>
      <c r="DA125" s="5" t="n">
        <f aca="false">L125+O125+R125+U125+X125+AA125+AD125+AG125+AJ125+AM125+AP125+AS125+AV125+AY125+BB125+BE125+BH125+BK125+BN125+BQ125+BT125+BW125+BZ125+CC125+CF125+CI125+CL125+CO125+CR125</f>
        <v>0</v>
      </c>
    </row>
    <row r="127" customFormat="false" ht="12.75" hidden="false" customHeight="false" outlineLevel="0" collapsed="false">
      <c r="B127" s="22" t="s">
        <v>165</v>
      </c>
      <c r="C127" s="22" t="n">
        <v>7</v>
      </c>
      <c r="D127" s="22" t="n">
        <v>1</v>
      </c>
      <c r="E127" s="22" t="s">
        <v>176</v>
      </c>
      <c r="F127" s="22" t="s">
        <v>177</v>
      </c>
      <c r="G127" s="23" t="s">
        <v>204</v>
      </c>
      <c r="H127" s="22" t="s">
        <v>169</v>
      </c>
      <c r="I127" s="22" t="s">
        <v>179</v>
      </c>
      <c r="K127" s="5" t="n">
        <f aca="false">18638-K129</f>
        <v>8528</v>
      </c>
      <c r="L127" s="5" t="n">
        <f aca="false">+K127</f>
        <v>8528</v>
      </c>
      <c r="N127" s="5" t="n">
        <f aca="false">+K127</f>
        <v>8528</v>
      </c>
      <c r="O127" s="5" t="n">
        <f aca="false">+N127</f>
        <v>8528</v>
      </c>
      <c r="Q127" s="5" t="n">
        <f aca="false">+N127</f>
        <v>8528</v>
      </c>
      <c r="R127" s="5" t="n">
        <f aca="false">+Q127</f>
        <v>8528</v>
      </c>
      <c r="T127" s="5" t="n">
        <f aca="false">+Q127</f>
        <v>8528</v>
      </c>
      <c r="U127" s="5" t="n">
        <f aca="false">+T127</f>
        <v>8528</v>
      </c>
      <c r="W127" s="5" t="n">
        <f aca="false">+T127</f>
        <v>8528</v>
      </c>
      <c r="X127" s="5" t="n">
        <f aca="false">+W127</f>
        <v>8528</v>
      </c>
      <c r="Z127" s="5" t="n">
        <f aca="false">+W127</f>
        <v>8528</v>
      </c>
      <c r="AA127" s="5" t="n">
        <f aca="false">+Z127</f>
        <v>8528</v>
      </c>
      <c r="AC127" s="5" t="n">
        <f aca="false">+Z127</f>
        <v>8528</v>
      </c>
      <c r="AD127" s="5" t="n">
        <f aca="false">+AC127</f>
        <v>8528</v>
      </c>
      <c r="AF127" s="5" t="n">
        <f aca="false">+AC127</f>
        <v>8528</v>
      </c>
      <c r="AG127" s="5" t="n">
        <f aca="false">+AF127</f>
        <v>8528</v>
      </c>
      <c r="AI127" s="5" t="n">
        <f aca="false">+AF127</f>
        <v>8528</v>
      </c>
      <c r="AJ127" s="5" t="n">
        <f aca="false">+AI127</f>
        <v>8528</v>
      </c>
      <c r="AL127" s="5" t="n">
        <f aca="false">+AI127</f>
        <v>8528</v>
      </c>
      <c r="AM127" s="5" t="n">
        <f aca="false">+AL127</f>
        <v>8528</v>
      </c>
      <c r="AO127" s="5" t="n">
        <f aca="false">+AL127</f>
        <v>8528</v>
      </c>
      <c r="AP127" s="5" t="n">
        <f aca="false">+AO127</f>
        <v>8528</v>
      </c>
      <c r="AR127" s="5" t="n">
        <f aca="false">+AO127</f>
        <v>8528</v>
      </c>
      <c r="AS127" s="5" t="n">
        <f aca="false">+AR127</f>
        <v>8528</v>
      </c>
      <c r="AU127" s="5" t="n">
        <f aca="false">+AR127</f>
        <v>8528</v>
      </c>
      <c r="AV127" s="5" t="n">
        <f aca="false">+AU127</f>
        <v>8528</v>
      </c>
      <c r="AX127" s="5" t="n">
        <f aca="false">+AU127</f>
        <v>8528</v>
      </c>
      <c r="AY127" s="5" t="n">
        <f aca="false">+AX127</f>
        <v>8528</v>
      </c>
      <c r="BA127" s="5" t="n">
        <f aca="false">+AX127</f>
        <v>8528</v>
      </c>
      <c r="BB127" s="5" t="n">
        <f aca="false">+BA127</f>
        <v>8528</v>
      </c>
      <c r="BD127" s="5" t="n">
        <f aca="false">+BA127</f>
        <v>8528</v>
      </c>
      <c r="BE127" s="5" t="n">
        <f aca="false">+BD127</f>
        <v>8528</v>
      </c>
      <c r="BG127" s="5" t="n">
        <f aca="false">+BD127</f>
        <v>8528</v>
      </c>
      <c r="BH127" s="5" t="n">
        <f aca="false">+BG127</f>
        <v>8528</v>
      </c>
      <c r="BJ127" s="5" t="n">
        <f aca="false">+BG127</f>
        <v>8528</v>
      </c>
      <c r="BK127" s="5" t="n">
        <f aca="false">+BJ127</f>
        <v>8528</v>
      </c>
      <c r="BM127" s="5" t="n">
        <f aca="false">+BJ127</f>
        <v>8528</v>
      </c>
      <c r="BN127" s="5" t="n">
        <f aca="false">+BM127</f>
        <v>8528</v>
      </c>
      <c r="BP127" s="5" t="n">
        <f aca="false">+BM127</f>
        <v>8528</v>
      </c>
      <c r="BQ127" s="5" t="n">
        <f aca="false">+BP127</f>
        <v>8528</v>
      </c>
      <c r="BS127" s="5" t="n">
        <f aca="false">+BP127</f>
        <v>8528</v>
      </c>
      <c r="BT127" s="5" t="n">
        <f aca="false">+BS127</f>
        <v>8528</v>
      </c>
      <c r="BV127" s="5" t="n">
        <f aca="false">+BS127</f>
        <v>8528</v>
      </c>
      <c r="BW127" s="5" t="n">
        <f aca="false">+BV127</f>
        <v>8528</v>
      </c>
      <c r="BY127" s="5" t="n">
        <f aca="false">+BV127</f>
        <v>8528</v>
      </c>
      <c r="BZ127" s="5" t="n">
        <f aca="false">+BY127</f>
        <v>8528</v>
      </c>
      <c r="CB127" s="5" t="n">
        <f aca="false">+BY127</f>
        <v>8528</v>
      </c>
      <c r="CC127" s="5" t="n">
        <f aca="false">+CB127</f>
        <v>8528</v>
      </c>
      <c r="CE127" s="5" t="n">
        <f aca="false">+CB127</f>
        <v>8528</v>
      </c>
      <c r="CF127" s="5" t="n">
        <f aca="false">+CE127</f>
        <v>8528</v>
      </c>
      <c r="CH127" s="5" t="n">
        <f aca="false">+CE127</f>
        <v>8528</v>
      </c>
      <c r="CI127" s="5" t="n">
        <f aca="false">+CH127</f>
        <v>8528</v>
      </c>
      <c r="CK127" s="5" t="n">
        <f aca="false">+CH127</f>
        <v>8528</v>
      </c>
      <c r="CL127" s="5" t="n">
        <f aca="false">+CK127</f>
        <v>8528</v>
      </c>
      <c r="CN127" s="5" t="n">
        <f aca="false">+CK127</f>
        <v>8528</v>
      </c>
      <c r="CO127" s="5" t="n">
        <f aca="false">+CN127</f>
        <v>8528</v>
      </c>
      <c r="CQ127" s="5" t="n">
        <f aca="false">+CN127</f>
        <v>8528</v>
      </c>
      <c r="CR127" s="5" t="n">
        <f aca="false">+CQ127</f>
        <v>8528</v>
      </c>
      <c r="CT127" s="5" t="n">
        <f aca="false">+CQ127</f>
        <v>8528</v>
      </c>
      <c r="CU127" s="5" t="n">
        <f aca="false">+CT127</f>
        <v>8528</v>
      </c>
      <c r="CW127" s="5" t="n">
        <f aca="false">+CT127</f>
        <v>8528</v>
      </c>
      <c r="CX127" s="5" t="n">
        <f aca="false">+CW127</f>
        <v>8528</v>
      </c>
      <c r="CZ127" s="5" t="n">
        <f aca="false">K127+N127+Q127+T127+W127+Z127+AC127+AF127+AI127+AL127+AO127+AR127+AU127+AX127+BA127+BD127+BG127+BJ127+BM127+BP127+BS127+BV127+BY127+CB127+CE127+CH127+CK127+CN127+CQ127</f>
        <v>247312</v>
      </c>
      <c r="DA127" s="5" t="n">
        <f aca="false">L127+O127+R127+U127+X127+AA127+AD127+AG127+AJ127+AM127+AP127+AS127+AV127+AY127+BB127+BE127+BH127+BK127+BN127+BQ127+BT127+BW127+BZ127+CC127+CF127+CI127+CL127+CO127+CR127</f>
        <v>247312</v>
      </c>
    </row>
    <row r="128" customFormat="false" ht="12.75" hidden="false" customHeight="false" outlineLevel="0" collapsed="false">
      <c r="B128" s="22" t="s">
        <v>165</v>
      </c>
      <c r="C128" s="22" t="n">
        <v>7</v>
      </c>
      <c r="D128" s="22" t="n">
        <v>1</v>
      </c>
      <c r="E128" s="22" t="s">
        <v>176</v>
      </c>
      <c r="F128" s="22" t="s">
        <v>177</v>
      </c>
      <c r="G128" s="23" t="s">
        <v>204</v>
      </c>
      <c r="H128" s="22" t="s">
        <v>171</v>
      </c>
      <c r="I128" s="22" t="s">
        <v>179</v>
      </c>
      <c r="K128" s="9"/>
      <c r="L128" s="5" t="n">
        <f aca="false">+K128</f>
        <v>0</v>
      </c>
      <c r="M128" s="9"/>
      <c r="N128" s="5" t="n">
        <f aca="false">+K128</f>
        <v>0</v>
      </c>
      <c r="O128" s="5" t="n">
        <f aca="false">+N128</f>
        <v>0</v>
      </c>
      <c r="P128" s="9"/>
      <c r="Q128" s="5" t="n">
        <f aca="false">+N128</f>
        <v>0</v>
      </c>
      <c r="R128" s="5" t="n">
        <f aca="false">+Q128</f>
        <v>0</v>
      </c>
      <c r="S128" s="9"/>
      <c r="T128" s="5" t="n">
        <f aca="false">+Q128</f>
        <v>0</v>
      </c>
      <c r="U128" s="5" t="n">
        <f aca="false">+T128</f>
        <v>0</v>
      </c>
      <c r="V128" s="9"/>
      <c r="W128" s="5" t="n">
        <f aca="false">+T128</f>
        <v>0</v>
      </c>
      <c r="X128" s="5" t="n">
        <f aca="false">+W128</f>
        <v>0</v>
      </c>
      <c r="Y128" s="9"/>
      <c r="Z128" s="5" t="n">
        <f aca="false">+W128</f>
        <v>0</v>
      </c>
      <c r="AA128" s="5" t="n">
        <f aca="false">+Z128</f>
        <v>0</v>
      </c>
      <c r="AB128" s="9"/>
      <c r="AC128" s="5" t="n">
        <f aca="false">+Z128</f>
        <v>0</v>
      </c>
      <c r="AD128" s="5" t="n">
        <f aca="false">+AC128</f>
        <v>0</v>
      </c>
      <c r="AE128" s="9"/>
      <c r="AF128" s="5" t="n">
        <f aca="false">+AC128</f>
        <v>0</v>
      </c>
      <c r="AG128" s="5" t="n">
        <f aca="false">+AF128</f>
        <v>0</v>
      </c>
      <c r="AH128" s="9"/>
      <c r="AI128" s="5" t="n">
        <f aca="false">+AF128</f>
        <v>0</v>
      </c>
      <c r="AJ128" s="5" t="n">
        <f aca="false">+AI128</f>
        <v>0</v>
      </c>
      <c r="AK128" s="9"/>
      <c r="AL128" s="5" t="n">
        <f aca="false">+AI128</f>
        <v>0</v>
      </c>
      <c r="AM128" s="5" t="n">
        <f aca="false">+AL128</f>
        <v>0</v>
      </c>
      <c r="AN128" s="9"/>
      <c r="AO128" s="5" t="n">
        <f aca="false">+AL128</f>
        <v>0</v>
      </c>
      <c r="AP128" s="5" t="n">
        <f aca="false">+AO128</f>
        <v>0</v>
      </c>
      <c r="AQ128" s="9"/>
      <c r="AR128" s="5" t="n">
        <f aca="false">+AO128</f>
        <v>0</v>
      </c>
      <c r="AS128" s="5" t="n">
        <f aca="false">+AR128</f>
        <v>0</v>
      </c>
      <c r="AT128" s="9"/>
      <c r="AU128" s="5" t="n">
        <f aca="false">+AR128</f>
        <v>0</v>
      </c>
      <c r="AV128" s="5" t="n">
        <f aca="false">+AU128</f>
        <v>0</v>
      </c>
      <c r="AW128" s="9"/>
      <c r="AX128" s="5" t="n">
        <f aca="false">+AU128</f>
        <v>0</v>
      </c>
      <c r="AY128" s="5" t="n">
        <f aca="false">+AX128</f>
        <v>0</v>
      </c>
      <c r="AZ128" s="9"/>
      <c r="BA128" s="5" t="n">
        <f aca="false">+AX128</f>
        <v>0</v>
      </c>
      <c r="BB128" s="5" t="n">
        <f aca="false">+BA128</f>
        <v>0</v>
      </c>
      <c r="BC128" s="9"/>
      <c r="BD128" s="5" t="n">
        <f aca="false">+BA128</f>
        <v>0</v>
      </c>
      <c r="BE128" s="5" t="n">
        <f aca="false">+BD128</f>
        <v>0</v>
      </c>
      <c r="BG128" s="5" t="n">
        <f aca="false">+BD128</f>
        <v>0</v>
      </c>
      <c r="BH128" s="5" t="n">
        <f aca="false">+BG128</f>
        <v>0</v>
      </c>
      <c r="BJ128" s="5" t="n">
        <f aca="false">+BG128</f>
        <v>0</v>
      </c>
      <c r="BK128" s="5" t="n">
        <f aca="false">+BJ128</f>
        <v>0</v>
      </c>
      <c r="BM128" s="5" t="n">
        <f aca="false">+BJ128</f>
        <v>0</v>
      </c>
      <c r="BN128" s="5" t="n">
        <f aca="false">+BM128</f>
        <v>0</v>
      </c>
      <c r="BP128" s="5" t="n">
        <f aca="false">+BM128</f>
        <v>0</v>
      </c>
      <c r="BQ128" s="5" t="n">
        <f aca="false">+BP128</f>
        <v>0</v>
      </c>
      <c r="BS128" s="5" t="n">
        <f aca="false">+BP128</f>
        <v>0</v>
      </c>
      <c r="BT128" s="5" t="n">
        <f aca="false">+BS128</f>
        <v>0</v>
      </c>
      <c r="BV128" s="5" t="n">
        <f aca="false">+BS128</f>
        <v>0</v>
      </c>
      <c r="BW128" s="5" t="n">
        <f aca="false">+BV128</f>
        <v>0</v>
      </c>
      <c r="BY128" s="5" t="n">
        <f aca="false">+BV128</f>
        <v>0</v>
      </c>
      <c r="BZ128" s="5" t="n">
        <f aca="false">+BY128</f>
        <v>0</v>
      </c>
      <c r="CB128" s="5" t="n">
        <f aca="false">+BY128</f>
        <v>0</v>
      </c>
      <c r="CC128" s="5" t="n">
        <f aca="false">+CB128</f>
        <v>0</v>
      </c>
      <c r="CE128" s="5" t="n">
        <f aca="false">+CB128</f>
        <v>0</v>
      </c>
      <c r="CF128" s="5" t="n">
        <f aca="false">+CE128</f>
        <v>0</v>
      </c>
      <c r="CH128" s="5" t="n">
        <f aca="false">+CE128</f>
        <v>0</v>
      </c>
      <c r="CI128" s="5" t="n">
        <f aca="false">+CH128</f>
        <v>0</v>
      </c>
      <c r="CK128" s="5" t="n">
        <f aca="false">+CH128</f>
        <v>0</v>
      </c>
      <c r="CL128" s="5" t="n">
        <f aca="false">+CK128</f>
        <v>0</v>
      </c>
      <c r="CN128" s="5" t="n">
        <f aca="false">+CK128</f>
        <v>0</v>
      </c>
      <c r="CO128" s="5" t="n">
        <f aca="false">+CN128</f>
        <v>0</v>
      </c>
      <c r="CQ128" s="5" t="n">
        <f aca="false">+CN128</f>
        <v>0</v>
      </c>
      <c r="CR128" s="5" t="n">
        <f aca="false">+CQ128</f>
        <v>0</v>
      </c>
      <c r="CT128" s="5" t="n">
        <f aca="false">+CQ128</f>
        <v>0</v>
      </c>
      <c r="CU128" s="5" t="n">
        <f aca="false">+CT128</f>
        <v>0</v>
      </c>
      <c r="CW128" s="5" t="n">
        <f aca="false">+CT128</f>
        <v>0</v>
      </c>
      <c r="CX128" s="5" t="n">
        <f aca="false">+CW128</f>
        <v>0</v>
      </c>
      <c r="CZ128" s="5" t="n">
        <f aca="false">K128+N128+Q128+T128+W128+Z128+AC128+AF128+AI128+AL128+AO128+AR128+AU128+AX128+BA128+BD128+BG128+BJ128+BM128+BP128+BS128+BV128+BY128+CB128+CE128+CH128+CK128+CN128+CQ128</f>
        <v>0</v>
      </c>
      <c r="DA128" s="5" t="n">
        <f aca="false">L128+O128+R128+U128+X128+AA128+AD128+AG128+AJ128+AM128+AP128+AS128+AV128+AY128+BB128+BE128+BH128+BK128+BN128+BQ128+BT128+BW128+BZ128+CC128+CF128+CI128+CL128+CO128+CR128</f>
        <v>0</v>
      </c>
    </row>
    <row r="129" customFormat="false" ht="12.75" hidden="false" customHeight="false" outlineLevel="0" collapsed="false">
      <c r="B129" s="22" t="s">
        <v>165</v>
      </c>
      <c r="C129" s="22" t="n">
        <v>7</v>
      </c>
      <c r="D129" s="22" t="n">
        <v>1</v>
      </c>
      <c r="E129" s="22" t="s">
        <v>176</v>
      </c>
      <c r="F129" s="22" t="s">
        <v>177</v>
      </c>
      <c r="G129" s="23" t="s">
        <v>204</v>
      </c>
      <c r="H129" s="22" t="s">
        <v>180</v>
      </c>
      <c r="I129" s="22" t="s">
        <v>179</v>
      </c>
      <c r="K129" s="9" t="n">
        <v>10110</v>
      </c>
      <c r="L129" s="5" t="n">
        <f aca="false">+K129</f>
        <v>10110</v>
      </c>
      <c r="M129" s="9"/>
      <c r="N129" s="5" t="n">
        <f aca="false">+K129</f>
        <v>10110</v>
      </c>
      <c r="O129" s="5" t="n">
        <f aca="false">+N129</f>
        <v>10110</v>
      </c>
      <c r="P129" s="9"/>
      <c r="Q129" s="5" t="n">
        <f aca="false">+N129</f>
        <v>10110</v>
      </c>
      <c r="R129" s="5" t="n">
        <f aca="false">+Q129</f>
        <v>10110</v>
      </c>
      <c r="S129" s="9"/>
      <c r="T129" s="5" t="n">
        <f aca="false">+Q129</f>
        <v>10110</v>
      </c>
      <c r="U129" s="5" t="n">
        <f aca="false">+T129</f>
        <v>10110</v>
      </c>
      <c r="V129" s="9"/>
      <c r="W129" s="5" t="n">
        <f aca="false">+T129</f>
        <v>10110</v>
      </c>
      <c r="X129" s="5" t="n">
        <f aca="false">+W129</f>
        <v>10110</v>
      </c>
      <c r="Y129" s="9"/>
      <c r="Z129" s="5" t="n">
        <f aca="false">+W129</f>
        <v>10110</v>
      </c>
      <c r="AA129" s="5" t="n">
        <f aca="false">+Z129</f>
        <v>10110</v>
      </c>
      <c r="AB129" s="9"/>
      <c r="AC129" s="5" t="n">
        <f aca="false">+Z129</f>
        <v>10110</v>
      </c>
      <c r="AD129" s="5" t="n">
        <f aca="false">+AC129</f>
        <v>10110</v>
      </c>
      <c r="AE129" s="9"/>
      <c r="AF129" s="5" t="n">
        <f aca="false">+AC129</f>
        <v>10110</v>
      </c>
      <c r="AG129" s="5" t="n">
        <f aca="false">+AF129</f>
        <v>10110</v>
      </c>
      <c r="AH129" s="9"/>
      <c r="AI129" s="5" t="n">
        <f aca="false">+AF129</f>
        <v>10110</v>
      </c>
      <c r="AJ129" s="5" t="n">
        <f aca="false">+AI129</f>
        <v>10110</v>
      </c>
      <c r="AK129" s="9"/>
      <c r="AL129" s="5" t="n">
        <f aca="false">+AI129</f>
        <v>10110</v>
      </c>
      <c r="AM129" s="5" t="n">
        <f aca="false">+AL129</f>
        <v>10110</v>
      </c>
      <c r="AN129" s="9"/>
      <c r="AO129" s="5" t="n">
        <f aca="false">+AL129</f>
        <v>10110</v>
      </c>
      <c r="AP129" s="5" t="n">
        <f aca="false">+AO129</f>
        <v>10110</v>
      </c>
      <c r="AQ129" s="9"/>
      <c r="AR129" s="5" t="n">
        <f aca="false">+AO129</f>
        <v>10110</v>
      </c>
      <c r="AS129" s="5" t="n">
        <f aca="false">+AR129</f>
        <v>10110</v>
      </c>
      <c r="AT129" s="9"/>
      <c r="AU129" s="5" t="n">
        <f aca="false">+AR129</f>
        <v>10110</v>
      </c>
      <c r="AV129" s="5" t="n">
        <f aca="false">+AU129</f>
        <v>10110</v>
      </c>
      <c r="AW129" s="9"/>
      <c r="AX129" s="5" t="n">
        <f aca="false">+AU129</f>
        <v>10110</v>
      </c>
      <c r="AY129" s="5" t="n">
        <f aca="false">+AX129</f>
        <v>10110</v>
      </c>
      <c r="AZ129" s="9"/>
      <c r="BA129" s="5" t="n">
        <f aca="false">+AX129</f>
        <v>10110</v>
      </c>
      <c r="BB129" s="5" t="n">
        <f aca="false">+BA129</f>
        <v>10110</v>
      </c>
      <c r="BC129" s="9"/>
      <c r="BD129" s="5" t="n">
        <f aca="false">+BA129</f>
        <v>10110</v>
      </c>
      <c r="BE129" s="5" t="n">
        <f aca="false">+BD129</f>
        <v>10110</v>
      </c>
      <c r="BG129" s="5" t="n">
        <f aca="false">+BD129</f>
        <v>10110</v>
      </c>
      <c r="BH129" s="5" t="n">
        <f aca="false">+BG129</f>
        <v>10110</v>
      </c>
      <c r="BJ129" s="5" t="n">
        <f aca="false">+BG129</f>
        <v>10110</v>
      </c>
      <c r="BK129" s="5" t="n">
        <f aca="false">+BJ129</f>
        <v>10110</v>
      </c>
      <c r="BM129" s="5" t="n">
        <f aca="false">+BJ129</f>
        <v>10110</v>
      </c>
      <c r="BN129" s="5" t="n">
        <f aca="false">+BM129</f>
        <v>10110</v>
      </c>
      <c r="BP129" s="5" t="n">
        <f aca="false">+BM129</f>
        <v>10110</v>
      </c>
      <c r="BQ129" s="5" t="n">
        <f aca="false">+BP129</f>
        <v>10110</v>
      </c>
      <c r="BS129" s="5" t="n">
        <f aca="false">+BP129</f>
        <v>10110</v>
      </c>
      <c r="BT129" s="5" t="n">
        <f aca="false">+BS129</f>
        <v>10110</v>
      </c>
      <c r="BV129" s="5" t="n">
        <f aca="false">+BS129</f>
        <v>10110</v>
      </c>
      <c r="BW129" s="5" t="n">
        <f aca="false">+BV129</f>
        <v>10110</v>
      </c>
      <c r="BY129" s="5" t="n">
        <f aca="false">+BV129</f>
        <v>10110</v>
      </c>
      <c r="BZ129" s="5" t="n">
        <f aca="false">+BY129</f>
        <v>10110</v>
      </c>
      <c r="CB129" s="5" t="n">
        <f aca="false">+BY129</f>
        <v>10110</v>
      </c>
      <c r="CC129" s="5" t="n">
        <f aca="false">+CB129</f>
        <v>10110</v>
      </c>
      <c r="CE129" s="5" t="n">
        <f aca="false">+CB129</f>
        <v>10110</v>
      </c>
      <c r="CF129" s="5" t="n">
        <f aca="false">+CE129</f>
        <v>10110</v>
      </c>
      <c r="CH129" s="5" t="n">
        <f aca="false">+CE129</f>
        <v>10110</v>
      </c>
      <c r="CI129" s="5" t="n">
        <f aca="false">+CH129</f>
        <v>10110</v>
      </c>
      <c r="CK129" s="5" t="n">
        <f aca="false">+CH129</f>
        <v>10110</v>
      </c>
      <c r="CL129" s="5" t="n">
        <f aca="false">+CK129</f>
        <v>10110</v>
      </c>
      <c r="CN129" s="5" t="n">
        <f aca="false">+CK129</f>
        <v>10110</v>
      </c>
      <c r="CO129" s="5" t="n">
        <f aca="false">+CN129</f>
        <v>10110</v>
      </c>
      <c r="CQ129" s="5" t="n">
        <f aca="false">+CN129</f>
        <v>10110</v>
      </c>
      <c r="CR129" s="5" t="n">
        <f aca="false">+CQ129</f>
        <v>10110</v>
      </c>
      <c r="CT129" s="5" t="n">
        <f aca="false">+CQ129</f>
        <v>10110</v>
      </c>
      <c r="CU129" s="5" t="n">
        <f aca="false">+CT129</f>
        <v>10110</v>
      </c>
      <c r="CW129" s="5" t="n">
        <f aca="false">+CT129</f>
        <v>10110</v>
      </c>
      <c r="CX129" s="5" t="n">
        <f aca="false">+CW129</f>
        <v>10110</v>
      </c>
      <c r="CZ129" s="5" t="n">
        <f aca="false">K129+N129+Q129+T129+W129+Z129+AC129+AF129+AI129+AL129+AO129+AR129+AU129+AX129+BA129+BD129+BG129+BJ129+BM129+BP129+BS129+BV129+BY129+CB129+CE129+CH129+CK129+CN129+CQ129</f>
        <v>293190</v>
      </c>
      <c r="DA129" s="5" t="n">
        <f aca="false">L129+O129+R129+U129+X129+AA129+AD129+AG129+AJ129+AM129+AP129+AS129+AV129+AY129+BB129+BE129+BH129+BK129+BN129+BQ129+BT129+BW129+BZ129+CC129+CF129+CI129+CL129+CO129+CR129</f>
        <v>293190</v>
      </c>
    </row>
    <row r="130" customFormat="false" ht="12.75" hidden="false" customHeight="false" outlineLevel="0" collapsed="false">
      <c r="K130" s="9"/>
      <c r="M130" s="9"/>
      <c r="P130" s="9"/>
      <c r="S130" s="9"/>
      <c r="V130" s="9"/>
      <c r="Y130" s="9"/>
      <c r="AB130" s="9"/>
      <c r="AE130" s="9"/>
      <c r="AH130" s="9"/>
      <c r="AK130" s="9"/>
      <c r="AN130" s="9"/>
      <c r="AQ130" s="9"/>
      <c r="AT130" s="9"/>
      <c r="AW130" s="9"/>
      <c r="AZ130" s="9"/>
      <c r="BC130" s="9"/>
    </row>
    <row r="131" customFormat="false" ht="12.75" hidden="false" customHeight="false" outlineLevel="0" collapsed="false">
      <c r="B131" s="22" t="s">
        <v>165</v>
      </c>
      <c r="C131" s="22" t="n">
        <v>7</v>
      </c>
      <c r="D131" s="22" t="n">
        <v>1</v>
      </c>
      <c r="E131" s="22" t="s">
        <v>166</v>
      </c>
      <c r="F131" s="22" t="s">
        <v>177</v>
      </c>
      <c r="G131" s="23" t="s">
        <v>204</v>
      </c>
      <c r="H131" s="22" t="s">
        <v>169</v>
      </c>
      <c r="I131" s="22" t="s">
        <v>179</v>
      </c>
      <c r="K131" s="5" t="n">
        <f aca="false">5546+581+129</f>
        <v>6256</v>
      </c>
      <c r="L131" s="5" t="n">
        <f aca="false">+K131</f>
        <v>6256</v>
      </c>
      <c r="N131" s="5" t="n">
        <f aca="false">+K131</f>
        <v>6256</v>
      </c>
      <c r="O131" s="5" t="n">
        <f aca="false">+N131</f>
        <v>6256</v>
      </c>
      <c r="Q131" s="5" t="n">
        <f aca="false">+N131</f>
        <v>6256</v>
      </c>
      <c r="R131" s="5" t="n">
        <f aca="false">+Q131</f>
        <v>6256</v>
      </c>
      <c r="T131" s="5" t="n">
        <f aca="false">+Q131</f>
        <v>6256</v>
      </c>
      <c r="U131" s="5" t="n">
        <f aca="false">+T131</f>
        <v>6256</v>
      </c>
      <c r="W131" s="5" t="n">
        <f aca="false">+T131</f>
        <v>6256</v>
      </c>
      <c r="X131" s="5" t="n">
        <f aca="false">+W131</f>
        <v>6256</v>
      </c>
      <c r="Z131" s="5" t="n">
        <f aca="false">+W131</f>
        <v>6256</v>
      </c>
      <c r="AA131" s="5" t="n">
        <f aca="false">+Z131</f>
        <v>6256</v>
      </c>
      <c r="AC131" s="5" t="n">
        <f aca="false">+Z131</f>
        <v>6256</v>
      </c>
      <c r="AD131" s="5" t="n">
        <f aca="false">+AC131</f>
        <v>6256</v>
      </c>
      <c r="AF131" s="5" t="n">
        <f aca="false">+AC131</f>
        <v>6256</v>
      </c>
      <c r="AG131" s="5" t="n">
        <f aca="false">+AF131</f>
        <v>6256</v>
      </c>
      <c r="AI131" s="5" t="n">
        <f aca="false">+AF131</f>
        <v>6256</v>
      </c>
      <c r="AJ131" s="5" t="n">
        <f aca="false">+AI131</f>
        <v>6256</v>
      </c>
      <c r="AL131" s="5" t="n">
        <f aca="false">+AI131</f>
        <v>6256</v>
      </c>
      <c r="AM131" s="5" t="n">
        <f aca="false">+AL131</f>
        <v>6256</v>
      </c>
      <c r="AO131" s="5" t="n">
        <f aca="false">+AL131</f>
        <v>6256</v>
      </c>
      <c r="AP131" s="5" t="n">
        <f aca="false">+AO131</f>
        <v>6256</v>
      </c>
      <c r="AR131" s="5" t="n">
        <f aca="false">+AO131</f>
        <v>6256</v>
      </c>
      <c r="AS131" s="5" t="n">
        <f aca="false">+AR131</f>
        <v>6256</v>
      </c>
      <c r="AU131" s="5" t="n">
        <f aca="false">+AR131</f>
        <v>6256</v>
      </c>
      <c r="AV131" s="5" t="n">
        <f aca="false">+AU131</f>
        <v>6256</v>
      </c>
      <c r="AX131" s="5" t="n">
        <f aca="false">+AU131</f>
        <v>6256</v>
      </c>
      <c r="AY131" s="5" t="n">
        <f aca="false">+AX131</f>
        <v>6256</v>
      </c>
      <c r="BA131" s="5" t="n">
        <f aca="false">+AX131</f>
        <v>6256</v>
      </c>
      <c r="BB131" s="5" t="n">
        <f aca="false">+BA131</f>
        <v>6256</v>
      </c>
      <c r="BD131" s="5" t="n">
        <f aca="false">+BA131</f>
        <v>6256</v>
      </c>
      <c r="BE131" s="5" t="n">
        <f aca="false">+BD131</f>
        <v>6256</v>
      </c>
      <c r="BG131" s="5" t="n">
        <f aca="false">+BD131</f>
        <v>6256</v>
      </c>
      <c r="BH131" s="5" t="n">
        <f aca="false">+BG131</f>
        <v>6256</v>
      </c>
      <c r="BJ131" s="5" t="n">
        <f aca="false">+BG131</f>
        <v>6256</v>
      </c>
      <c r="BK131" s="5" t="n">
        <f aca="false">+BJ131</f>
        <v>6256</v>
      </c>
      <c r="BM131" s="5" t="n">
        <f aca="false">+BJ131</f>
        <v>6256</v>
      </c>
      <c r="BN131" s="5" t="n">
        <f aca="false">+BM131</f>
        <v>6256</v>
      </c>
      <c r="BP131" s="5" t="n">
        <f aca="false">+BM131</f>
        <v>6256</v>
      </c>
      <c r="BQ131" s="5" t="n">
        <f aca="false">+BP131</f>
        <v>6256</v>
      </c>
      <c r="BS131" s="5" t="n">
        <f aca="false">+BP131</f>
        <v>6256</v>
      </c>
      <c r="BT131" s="5" t="n">
        <f aca="false">+BS131</f>
        <v>6256</v>
      </c>
      <c r="BV131" s="5" t="n">
        <f aca="false">+BS131</f>
        <v>6256</v>
      </c>
      <c r="BW131" s="5" t="n">
        <f aca="false">+BV131</f>
        <v>6256</v>
      </c>
      <c r="BY131" s="5" t="n">
        <f aca="false">+BV131</f>
        <v>6256</v>
      </c>
      <c r="BZ131" s="5" t="n">
        <f aca="false">+BY131</f>
        <v>6256</v>
      </c>
      <c r="CB131" s="5" t="n">
        <f aca="false">+BY131</f>
        <v>6256</v>
      </c>
      <c r="CC131" s="5" t="n">
        <f aca="false">+CB131</f>
        <v>6256</v>
      </c>
      <c r="CE131" s="5" t="n">
        <f aca="false">+CB131</f>
        <v>6256</v>
      </c>
      <c r="CF131" s="5" t="n">
        <f aca="false">+CE131</f>
        <v>6256</v>
      </c>
      <c r="CH131" s="5" t="n">
        <f aca="false">+CE131</f>
        <v>6256</v>
      </c>
      <c r="CI131" s="5" t="n">
        <f aca="false">+CH131</f>
        <v>6256</v>
      </c>
      <c r="CK131" s="5" t="n">
        <f aca="false">+CH131</f>
        <v>6256</v>
      </c>
      <c r="CL131" s="5" t="n">
        <f aca="false">+CK131</f>
        <v>6256</v>
      </c>
      <c r="CN131" s="5" t="n">
        <f aca="false">+CK131</f>
        <v>6256</v>
      </c>
      <c r="CO131" s="5" t="n">
        <f aca="false">+CN131</f>
        <v>6256</v>
      </c>
      <c r="CQ131" s="5" t="n">
        <f aca="false">+CN131</f>
        <v>6256</v>
      </c>
      <c r="CR131" s="5" t="n">
        <f aca="false">+CQ131</f>
        <v>6256</v>
      </c>
      <c r="CT131" s="5" t="n">
        <f aca="false">+CQ131</f>
        <v>6256</v>
      </c>
      <c r="CU131" s="5" t="n">
        <f aca="false">+CT131</f>
        <v>6256</v>
      </c>
      <c r="CW131" s="5" t="n">
        <f aca="false">+CT131</f>
        <v>6256</v>
      </c>
      <c r="CX131" s="5" t="n">
        <f aca="false">+CW131</f>
        <v>6256</v>
      </c>
      <c r="CZ131" s="5" t="n">
        <f aca="false">K131+N131+Q131+T131+W131+Z131+AC131+AF131+AI131+AL131+AO131+AR131+AU131+AX131+BA131+BD131+BG131+BJ131+BM131+BP131+BS131+BV131+BY131+CB131+CE131+CH131+CK131+CN131+CQ131</f>
        <v>181424</v>
      </c>
      <c r="DA131" s="5" t="n">
        <f aca="false">L131+O131+R131+U131+X131+AA131+AD131+AG131+AJ131+AM131+AP131+AS131+AV131+AY131+BB131+BE131+BH131+BK131+BN131+BQ131+BT131+BW131+BZ131+CC131+CF131+CI131+CL131+CO131+CR131</f>
        <v>181424</v>
      </c>
    </row>
    <row r="132" customFormat="false" ht="12.75" hidden="false" customHeight="false" outlineLevel="0" collapsed="false">
      <c r="B132" s="22" t="s">
        <v>165</v>
      </c>
      <c r="C132" s="22" t="n">
        <v>7</v>
      </c>
      <c r="D132" s="22" t="n">
        <v>1</v>
      </c>
      <c r="E132" s="22" t="s">
        <v>166</v>
      </c>
      <c r="F132" s="22" t="s">
        <v>177</v>
      </c>
      <c r="G132" s="23" t="s">
        <v>204</v>
      </c>
      <c r="H132" s="22" t="s">
        <v>171</v>
      </c>
      <c r="I132" s="22" t="s">
        <v>179</v>
      </c>
      <c r="K132" s="9"/>
      <c r="L132" s="5" t="n">
        <f aca="false">+K132</f>
        <v>0</v>
      </c>
      <c r="M132" s="9"/>
      <c r="N132" s="5" t="n">
        <f aca="false">+K132</f>
        <v>0</v>
      </c>
      <c r="O132" s="5" t="n">
        <f aca="false">+N132</f>
        <v>0</v>
      </c>
      <c r="P132" s="9"/>
      <c r="Q132" s="5" t="n">
        <f aca="false">+N132</f>
        <v>0</v>
      </c>
      <c r="R132" s="5" t="n">
        <f aca="false">+Q132</f>
        <v>0</v>
      </c>
      <c r="S132" s="9"/>
      <c r="T132" s="5" t="n">
        <f aca="false">+Q132</f>
        <v>0</v>
      </c>
      <c r="U132" s="5" t="n">
        <f aca="false">+T132</f>
        <v>0</v>
      </c>
      <c r="V132" s="9"/>
      <c r="W132" s="5" t="n">
        <f aca="false">+T132</f>
        <v>0</v>
      </c>
      <c r="X132" s="5" t="n">
        <f aca="false">+W132</f>
        <v>0</v>
      </c>
      <c r="Y132" s="9"/>
      <c r="Z132" s="5" t="n">
        <f aca="false">+W132</f>
        <v>0</v>
      </c>
      <c r="AA132" s="5" t="n">
        <f aca="false">+Z132</f>
        <v>0</v>
      </c>
      <c r="AB132" s="9"/>
      <c r="AC132" s="5" t="n">
        <f aca="false">+Z132</f>
        <v>0</v>
      </c>
      <c r="AD132" s="5" t="n">
        <f aca="false">+AC132</f>
        <v>0</v>
      </c>
      <c r="AE132" s="9"/>
      <c r="AF132" s="5" t="n">
        <f aca="false">+AC132</f>
        <v>0</v>
      </c>
      <c r="AG132" s="5" t="n">
        <f aca="false">+AF132</f>
        <v>0</v>
      </c>
      <c r="AH132" s="9"/>
      <c r="AI132" s="5" t="n">
        <f aca="false">+AF132</f>
        <v>0</v>
      </c>
      <c r="AJ132" s="5" t="n">
        <f aca="false">+AI132</f>
        <v>0</v>
      </c>
      <c r="AK132" s="9"/>
      <c r="AL132" s="5" t="n">
        <f aca="false">+AI132</f>
        <v>0</v>
      </c>
      <c r="AM132" s="5" t="n">
        <f aca="false">+AL132</f>
        <v>0</v>
      </c>
      <c r="AN132" s="9"/>
      <c r="AO132" s="5" t="n">
        <f aca="false">+AL132</f>
        <v>0</v>
      </c>
      <c r="AP132" s="5" t="n">
        <f aca="false">+AO132</f>
        <v>0</v>
      </c>
      <c r="AQ132" s="9"/>
      <c r="AR132" s="5" t="n">
        <f aca="false">+AO132</f>
        <v>0</v>
      </c>
      <c r="AS132" s="5" t="n">
        <f aca="false">+AR132</f>
        <v>0</v>
      </c>
      <c r="AT132" s="9"/>
      <c r="AU132" s="5" t="n">
        <f aca="false">+AR132</f>
        <v>0</v>
      </c>
      <c r="AV132" s="5" t="n">
        <f aca="false">+AU132</f>
        <v>0</v>
      </c>
      <c r="AW132" s="9"/>
      <c r="AX132" s="5" t="n">
        <f aca="false">+AU132</f>
        <v>0</v>
      </c>
      <c r="AY132" s="5" t="n">
        <f aca="false">+AX132</f>
        <v>0</v>
      </c>
      <c r="AZ132" s="9"/>
      <c r="BA132" s="5" t="n">
        <f aca="false">+AX132</f>
        <v>0</v>
      </c>
      <c r="BB132" s="5" t="n">
        <f aca="false">+BA132</f>
        <v>0</v>
      </c>
      <c r="BC132" s="9"/>
      <c r="BD132" s="5" t="n">
        <f aca="false">+BA132</f>
        <v>0</v>
      </c>
      <c r="BE132" s="5" t="n">
        <f aca="false">+BD132</f>
        <v>0</v>
      </c>
      <c r="BG132" s="5" t="n">
        <f aca="false">+BD132</f>
        <v>0</v>
      </c>
      <c r="BH132" s="5" t="n">
        <f aca="false">+BG132</f>
        <v>0</v>
      </c>
      <c r="BJ132" s="5" t="n">
        <f aca="false">+BG132</f>
        <v>0</v>
      </c>
      <c r="BK132" s="5" t="n">
        <f aca="false">+BJ132</f>
        <v>0</v>
      </c>
      <c r="BM132" s="5" t="n">
        <f aca="false">+BJ132</f>
        <v>0</v>
      </c>
      <c r="BN132" s="5" t="n">
        <f aca="false">+BM132</f>
        <v>0</v>
      </c>
      <c r="BP132" s="5" t="n">
        <f aca="false">+BM132</f>
        <v>0</v>
      </c>
      <c r="BQ132" s="5" t="n">
        <f aca="false">+BP132</f>
        <v>0</v>
      </c>
      <c r="BS132" s="5" t="n">
        <f aca="false">+BP132</f>
        <v>0</v>
      </c>
      <c r="BT132" s="5" t="n">
        <f aca="false">+BS132</f>
        <v>0</v>
      </c>
      <c r="BV132" s="5" t="n">
        <f aca="false">+BS132</f>
        <v>0</v>
      </c>
      <c r="BW132" s="5" t="n">
        <f aca="false">+BV132</f>
        <v>0</v>
      </c>
      <c r="BY132" s="5" t="n">
        <f aca="false">+BV132</f>
        <v>0</v>
      </c>
      <c r="BZ132" s="5" t="n">
        <f aca="false">+BY132</f>
        <v>0</v>
      </c>
      <c r="CB132" s="5" t="n">
        <f aca="false">+BY132</f>
        <v>0</v>
      </c>
      <c r="CC132" s="5" t="n">
        <f aca="false">+CB132</f>
        <v>0</v>
      </c>
      <c r="CE132" s="5" t="n">
        <f aca="false">+CB132</f>
        <v>0</v>
      </c>
      <c r="CF132" s="5" t="n">
        <f aca="false">+CE132</f>
        <v>0</v>
      </c>
      <c r="CH132" s="5" t="n">
        <f aca="false">+CE132</f>
        <v>0</v>
      </c>
      <c r="CI132" s="5" t="n">
        <f aca="false">+CH132</f>
        <v>0</v>
      </c>
      <c r="CK132" s="5" t="n">
        <f aca="false">+CH132</f>
        <v>0</v>
      </c>
      <c r="CL132" s="5" t="n">
        <f aca="false">+CK132</f>
        <v>0</v>
      </c>
      <c r="CN132" s="5" t="n">
        <f aca="false">+CK132</f>
        <v>0</v>
      </c>
      <c r="CO132" s="5" t="n">
        <f aca="false">+CN132</f>
        <v>0</v>
      </c>
      <c r="CQ132" s="5" t="n">
        <f aca="false">+CN132</f>
        <v>0</v>
      </c>
      <c r="CR132" s="5" t="n">
        <f aca="false">+CQ132</f>
        <v>0</v>
      </c>
      <c r="CT132" s="5" t="n">
        <f aca="false">+CQ132</f>
        <v>0</v>
      </c>
      <c r="CU132" s="5" t="n">
        <f aca="false">+CT132</f>
        <v>0</v>
      </c>
      <c r="CW132" s="5" t="n">
        <f aca="false">+CT132</f>
        <v>0</v>
      </c>
      <c r="CX132" s="5" t="n">
        <f aca="false">+CW132</f>
        <v>0</v>
      </c>
      <c r="CZ132" s="5" t="n">
        <f aca="false">K132+N132+Q132+T132+W132+Z132+AC132+AF132+AI132+AL132+AO132+AR132+AU132+AX132+BA132+BD132+BG132+BJ132+BM132+BP132+BS132+BV132+BY132+CB132+CE132+CH132+CK132+CN132+CQ132</f>
        <v>0</v>
      </c>
      <c r="DA132" s="5" t="n">
        <f aca="false">L132+O132+R132+U132+X132+AA132+AD132+AG132+AJ132+AM132+AP132+AS132+AV132+AY132+BB132+BE132+BH132+BK132+BN132+BQ132+BT132+BW132+BZ132+CC132+CF132+CI132+CL132+CO132+CR132</f>
        <v>0</v>
      </c>
    </row>
    <row r="135" customFormat="false" ht="12.75" hidden="false" customHeight="false" outlineLevel="0" collapsed="false">
      <c r="B135" s="22" t="s">
        <v>165</v>
      </c>
      <c r="C135" s="22" t="n">
        <v>7</v>
      </c>
      <c r="D135" s="22" t="n">
        <v>3</v>
      </c>
      <c r="E135" s="22" t="s">
        <v>166</v>
      </c>
      <c r="F135" s="22" t="s">
        <v>205</v>
      </c>
      <c r="G135" s="23" t="s">
        <v>206</v>
      </c>
      <c r="H135" s="22" t="s">
        <v>169</v>
      </c>
      <c r="I135" s="22" t="s">
        <v>175</v>
      </c>
      <c r="K135" s="5" t="n">
        <v>174</v>
      </c>
      <c r="L135" s="5" t="n">
        <f aca="false">+K135</f>
        <v>174</v>
      </c>
      <c r="N135" s="5" t="n">
        <f aca="false">+K135</f>
        <v>174</v>
      </c>
      <c r="O135" s="5" t="n">
        <f aca="false">+N135</f>
        <v>174</v>
      </c>
      <c r="Q135" s="5" t="n">
        <f aca="false">+N135</f>
        <v>174</v>
      </c>
      <c r="R135" s="5" t="n">
        <f aca="false">+Q135</f>
        <v>174</v>
      </c>
      <c r="T135" s="5" t="n">
        <f aca="false">+Q135</f>
        <v>174</v>
      </c>
      <c r="U135" s="5" t="n">
        <f aca="false">+T135</f>
        <v>174</v>
      </c>
      <c r="W135" s="5" t="n">
        <f aca="false">+T135</f>
        <v>174</v>
      </c>
      <c r="X135" s="5" t="n">
        <f aca="false">+W135</f>
        <v>174</v>
      </c>
      <c r="Z135" s="5" t="n">
        <f aca="false">+W135</f>
        <v>174</v>
      </c>
      <c r="AA135" s="5" t="n">
        <f aca="false">+Z135</f>
        <v>174</v>
      </c>
      <c r="AC135" s="5" t="n">
        <f aca="false">+Z135</f>
        <v>174</v>
      </c>
      <c r="AD135" s="5" t="n">
        <f aca="false">+AC135</f>
        <v>174</v>
      </c>
      <c r="AF135" s="5" t="n">
        <f aca="false">+AC135</f>
        <v>174</v>
      </c>
      <c r="AG135" s="5" t="n">
        <f aca="false">+AF135</f>
        <v>174</v>
      </c>
      <c r="AI135" s="5" t="n">
        <f aca="false">+AF135</f>
        <v>174</v>
      </c>
      <c r="AJ135" s="5" t="n">
        <f aca="false">+AI135</f>
        <v>174</v>
      </c>
      <c r="AL135" s="5" t="n">
        <f aca="false">+AI135</f>
        <v>174</v>
      </c>
      <c r="AM135" s="5" t="n">
        <f aca="false">+AL135</f>
        <v>174</v>
      </c>
      <c r="AO135" s="5" t="n">
        <f aca="false">+AL135</f>
        <v>174</v>
      </c>
      <c r="AP135" s="5" t="n">
        <f aca="false">+AO135</f>
        <v>174</v>
      </c>
      <c r="AR135" s="5" t="n">
        <f aca="false">+AO135</f>
        <v>174</v>
      </c>
      <c r="AS135" s="5" t="n">
        <f aca="false">+AR135</f>
        <v>174</v>
      </c>
      <c r="AU135" s="5" t="n">
        <f aca="false">+AR135</f>
        <v>174</v>
      </c>
      <c r="AV135" s="5" t="n">
        <f aca="false">+AU135</f>
        <v>174</v>
      </c>
      <c r="AX135" s="5" t="n">
        <f aca="false">+AU135</f>
        <v>174</v>
      </c>
      <c r="AY135" s="5" t="n">
        <f aca="false">+AX135</f>
        <v>174</v>
      </c>
      <c r="BA135" s="5" t="n">
        <f aca="false">+AX135</f>
        <v>174</v>
      </c>
      <c r="BB135" s="5" t="n">
        <f aca="false">+BA135</f>
        <v>174</v>
      </c>
      <c r="BD135" s="5" t="n">
        <f aca="false">+BA135</f>
        <v>174</v>
      </c>
      <c r="BE135" s="5" t="n">
        <f aca="false">+BD135</f>
        <v>174</v>
      </c>
      <c r="BG135" s="5" t="n">
        <f aca="false">+BD135</f>
        <v>174</v>
      </c>
      <c r="BH135" s="5" t="n">
        <f aca="false">+BG135</f>
        <v>174</v>
      </c>
      <c r="BJ135" s="5" t="n">
        <f aca="false">+BG135</f>
        <v>174</v>
      </c>
      <c r="BK135" s="5" t="n">
        <f aca="false">+BJ135</f>
        <v>174</v>
      </c>
      <c r="BM135" s="5" t="n">
        <f aca="false">+BJ135</f>
        <v>174</v>
      </c>
      <c r="BN135" s="5" t="n">
        <f aca="false">+BM135</f>
        <v>174</v>
      </c>
      <c r="BP135" s="5" t="n">
        <f aca="false">+BM135</f>
        <v>174</v>
      </c>
      <c r="BQ135" s="5" t="n">
        <f aca="false">+BP135</f>
        <v>174</v>
      </c>
      <c r="BS135" s="5" t="n">
        <f aca="false">+BP135</f>
        <v>174</v>
      </c>
      <c r="BT135" s="5" t="n">
        <f aca="false">+BS135</f>
        <v>174</v>
      </c>
      <c r="BV135" s="5" t="n">
        <f aca="false">+BS135</f>
        <v>174</v>
      </c>
      <c r="BW135" s="5" t="n">
        <f aca="false">+BV135</f>
        <v>174</v>
      </c>
      <c r="BY135" s="5" t="n">
        <f aca="false">+BV135</f>
        <v>174</v>
      </c>
      <c r="BZ135" s="5" t="n">
        <f aca="false">+BY135</f>
        <v>174</v>
      </c>
      <c r="CB135" s="5" t="n">
        <f aca="false">+BY135</f>
        <v>174</v>
      </c>
      <c r="CC135" s="5" t="n">
        <f aca="false">+CB135</f>
        <v>174</v>
      </c>
      <c r="CE135" s="5" t="n">
        <f aca="false">+CB135</f>
        <v>174</v>
      </c>
      <c r="CF135" s="5" t="n">
        <f aca="false">+CE135</f>
        <v>174</v>
      </c>
      <c r="CH135" s="5" t="n">
        <f aca="false">+CE135</f>
        <v>174</v>
      </c>
      <c r="CI135" s="5" t="n">
        <f aca="false">+CH135</f>
        <v>174</v>
      </c>
      <c r="CK135" s="5" t="n">
        <f aca="false">+CH135</f>
        <v>174</v>
      </c>
      <c r="CL135" s="5" t="n">
        <f aca="false">+CK135</f>
        <v>174</v>
      </c>
      <c r="CN135" s="5" t="n">
        <f aca="false">+CK135</f>
        <v>174</v>
      </c>
      <c r="CO135" s="5" t="n">
        <f aca="false">+CN135</f>
        <v>174</v>
      </c>
      <c r="CQ135" s="5" t="n">
        <f aca="false">+CN135</f>
        <v>174</v>
      </c>
      <c r="CR135" s="5" t="n">
        <f aca="false">+CQ135</f>
        <v>174</v>
      </c>
      <c r="CT135" s="5" t="n">
        <f aca="false">+CQ135</f>
        <v>174</v>
      </c>
      <c r="CU135" s="5" t="n">
        <f aca="false">+CT135</f>
        <v>174</v>
      </c>
      <c r="CW135" s="5" t="n">
        <f aca="false">+CT135</f>
        <v>174</v>
      </c>
      <c r="CX135" s="5" t="n">
        <f aca="false">+CW135</f>
        <v>174</v>
      </c>
      <c r="CZ135" s="5" t="n">
        <f aca="false">K135+N135+Q135+T135+W135+Z135+AC135+AF135+AI135+AL135+AO135+AR135+AU135+AX135+BA135+BD135+BG135+BJ135+BM135+BP135+BS135+BV135+BY135+CB135+CE135+CH135+CK135+CN135+CQ135</f>
        <v>5046</v>
      </c>
      <c r="DA135" s="5" t="n">
        <f aca="false">L135+O135+R135+U135+X135+AA135+AD135+AG135+AJ135+AM135+AP135+AS135+AV135+AY135+BB135+BE135+BH135+BK135+BN135+BQ135+BT135+BW135+BZ135+CC135+CF135+CI135+CL135+CO135+CR135</f>
        <v>5046</v>
      </c>
    </row>
    <row r="136" customFormat="false" ht="12.75" hidden="false" customHeight="false" outlineLevel="0" collapsed="false">
      <c r="B136" s="22" t="s">
        <v>165</v>
      </c>
      <c r="C136" s="22" t="n">
        <v>7</v>
      </c>
      <c r="D136" s="22" t="n">
        <v>3</v>
      </c>
      <c r="E136" s="22" t="s">
        <v>166</v>
      </c>
      <c r="F136" s="22" t="s">
        <v>205</v>
      </c>
      <c r="G136" s="23" t="s">
        <v>206</v>
      </c>
      <c r="H136" s="22" t="s">
        <v>171</v>
      </c>
      <c r="L136" s="5" t="n">
        <f aca="false">+K136</f>
        <v>0</v>
      </c>
      <c r="N136" s="5" t="n">
        <f aca="false">+K136</f>
        <v>0</v>
      </c>
      <c r="O136" s="5" t="n">
        <f aca="false">+N136</f>
        <v>0</v>
      </c>
      <c r="Q136" s="5" t="n">
        <f aca="false">+N136</f>
        <v>0</v>
      </c>
      <c r="R136" s="5" t="n">
        <f aca="false">+Q136</f>
        <v>0</v>
      </c>
      <c r="T136" s="5" t="n">
        <f aca="false">+Q136</f>
        <v>0</v>
      </c>
      <c r="U136" s="5" t="n">
        <f aca="false">+T136</f>
        <v>0</v>
      </c>
      <c r="W136" s="5" t="n">
        <f aca="false">+T136</f>
        <v>0</v>
      </c>
      <c r="X136" s="5" t="n">
        <f aca="false">+W136</f>
        <v>0</v>
      </c>
      <c r="Z136" s="5" t="n">
        <f aca="false">+W136</f>
        <v>0</v>
      </c>
      <c r="AA136" s="5" t="n">
        <f aca="false">+Z136</f>
        <v>0</v>
      </c>
      <c r="AC136" s="5" t="n">
        <f aca="false">+Z136</f>
        <v>0</v>
      </c>
      <c r="AD136" s="5" t="n">
        <f aca="false">+AC136</f>
        <v>0</v>
      </c>
      <c r="AF136" s="5" t="n">
        <f aca="false">+AC136</f>
        <v>0</v>
      </c>
      <c r="AG136" s="5" t="n">
        <f aca="false">+AF136</f>
        <v>0</v>
      </c>
      <c r="AI136" s="5" t="n">
        <f aca="false">+AF136</f>
        <v>0</v>
      </c>
      <c r="AJ136" s="5" t="n">
        <f aca="false">+AI136</f>
        <v>0</v>
      </c>
      <c r="AL136" s="5" t="n">
        <f aca="false">+AI136</f>
        <v>0</v>
      </c>
      <c r="AM136" s="5" t="n">
        <f aca="false">+AL136</f>
        <v>0</v>
      </c>
      <c r="AO136" s="5" t="n">
        <f aca="false">+AL136</f>
        <v>0</v>
      </c>
      <c r="AP136" s="5" t="n">
        <f aca="false">+AO136</f>
        <v>0</v>
      </c>
      <c r="AR136" s="5" t="n">
        <f aca="false">+AO136</f>
        <v>0</v>
      </c>
      <c r="AS136" s="5" t="n">
        <f aca="false">+AR136</f>
        <v>0</v>
      </c>
      <c r="AU136" s="5" t="n">
        <f aca="false">+AR136</f>
        <v>0</v>
      </c>
      <c r="AV136" s="5" t="n">
        <f aca="false">+AU136</f>
        <v>0</v>
      </c>
      <c r="AX136" s="5" t="n">
        <f aca="false">+AU136</f>
        <v>0</v>
      </c>
      <c r="AY136" s="5" t="n">
        <f aca="false">+AX136</f>
        <v>0</v>
      </c>
      <c r="BA136" s="5" t="n">
        <f aca="false">+AX136</f>
        <v>0</v>
      </c>
      <c r="BB136" s="5" t="n">
        <f aca="false">+BA136</f>
        <v>0</v>
      </c>
      <c r="BD136" s="5" t="n">
        <f aca="false">+BA136</f>
        <v>0</v>
      </c>
      <c r="BE136" s="5" t="n">
        <f aca="false">+BD136</f>
        <v>0</v>
      </c>
      <c r="BG136" s="5" t="n">
        <f aca="false">+BD136</f>
        <v>0</v>
      </c>
      <c r="BH136" s="5" t="n">
        <f aca="false">+BG136</f>
        <v>0</v>
      </c>
      <c r="BJ136" s="5" t="n">
        <f aca="false">+BG136</f>
        <v>0</v>
      </c>
      <c r="BK136" s="5" t="n">
        <f aca="false">+BJ136</f>
        <v>0</v>
      </c>
      <c r="BM136" s="5" t="n">
        <f aca="false">+BJ136</f>
        <v>0</v>
      </c>
      <c r="BN136" s="5" t="n">
        <f aca="false">+BM136</f>
        <v>0</v>
      </c>
      <c r="BP136" s="5" t="n">
        <f aca="false">+BM136</f>
        <v>0</v>
      </c>
      <c r="BQ136" s="5" t="n">
        <f aca="false">+BP136</f>
        <v>0</v>
      </c>
      <c r="BS136" s="5" t="n">
        <f aca="false">+BP136</f>
        <v>0</v>
      </c>
      <c r="BT136" s="5" t="n">
        <f aca="false">+BS136</f>
        <v>0</v>
      </c>
      <c r="BV136" s="5" t="n">
        <f aca="false">+BS136</f>
        <v>0</v>
      </c>
      <c r="BW136" s="5" t="n">
        <f aca="false">+BV136</f>
        <v>0</v>
      </c>
      <c r="BY136" s="5" t="n">
        <f aca="false">+BV136</f>
        <v>0</v>
      </c>
      <c r="BZ136" s="5" t="n">
        <f aca="false">+BY136</f>
        <v>0</v>
      </c>
      <c r="CB136" s="5" t="n">
        <f aca="false">+BY136</f>
        <v>0</v>
      </c>
      <c r="CC136" s="5" t="n">
        <f aca="false">+CB136</f>
        <v>0</v>
      </c>
      <c r="CE136" s="5" t="n">
        <f aca="false">+CB136</f>
        <v>0</v>
      </c>
      <c r="CF136" s="5" t="n">
        <f aca="false">+CE136</f>
        <v>0</v>
      </c>
      <c r="CH136" s="5" t="n">
        <f aca="false">+CE136</f>
        <v>0</v>
      </c>
      <c r="CI136" s="5" t="n">
        <f aca="false">+CH136</f>
        <v>0</v>
      </c>
      <c r="CK136" s="5" t="n">
        <f aca="false">+CH136</f>
        <v>0</v>
      </c>
      <c r="CL136" s="5" t="n">
        <f aca="false">+CK136</f>
        <v>0</v>
      </c>
      <c r="CN136" s="5" t="n">
        <f aca="false">+CK136</f>
        <v>0</v>
      </c>
      <c r="CO136" s="5" t="n">
        <f aca="false">+CN136</f>
        <v>0</v>
      </c>
      <c r="CQ136" s="5" t="n">
        <f aca="false">+CN136</f>
        <v>0</v>
      </c>
      <c r="CR136" s="5" t="n">
        <f aca="false">+CQ136</f>
        <v>0</v>
      </c>
      <c r="CT136" s="5" t="n">
        <f aca="false">+CQ136</f>
        <v>0</v>
      </c>
      <c r="CU136" s="5" t="n">
        <f aca="false">+CT136</f>
        <v>0</v>
      </c>
      <c r="CW136" s="5" t="n">
        <f aca="false">+CT136</f>
        <v>0</v>
      </c>
      <c r="CX136" s="5" t="n">
        <f aca="false">+CW136</f>
        <v>0</v>
      </c>
      <c r="CZ136" s="5" t="n">
        <f aca="false">K136+N136+Q136+T136+W136+Z136+AC136+AF136+AI136+AL136+AO136+AR136+AU136+AX136+BA136+BD136+BG136+BJ136+BM136+BP136+BS136+BV136+BY136+CB136+CE136+CH136+CK136+CN136+CQ136</f>
        <v>0</v>
      </c>
      <c r="DA136" s="5" t="n">
        <f aca="false">L136+O136+R136+U136+X136+AA136+AD136+AG136+AJ136+AM136+AP136+AS136+AV136+AY136+BB136+BE136+BH136+BK136+BN136+BQ136+BT136+BW136+BZ136+CC136+CF136+CI136+CL136+CO136+CR136</f>
        <v>0</v>
      </c>
    </row>
    <row r="137" customFormat="false" ht="12.75" hidden="false" customHeight="false" outlineLevel="0" collapsed="false">
      <c r="K137" s="32"/>
    </row>
    <row r="138" customFormat="false" ht="12.75" hidden="false" customHeight="false" outlineLevel="0" collapsed="false">
      <c r="B138" s="22" t="s">
        <v>165</v>
      </c>
      <c r="C138" s="22" t="n">
        <v>7</v>
      </c>
      <c r="D138" s="22" t="n">
        <v>3</v>
      </c>
      <c r="E138" s="22" t="s">
        <v>176</v>
      </c>
      <c r="F138" s="22" t="s">
        <v>177</v>
      </c>
      <c r="G138" s="23" t="s">
        <v>207</v>
      </c>
      <c r="H138" s="22" t="s">
        <v>169</v>
      </c>
      <c r="I138" s="22" t="s">
        <v>179</v>
      </c>
      <c r="K138" s="5" t="n">
        <f aca="false">2786-K140</f>
        <v>1275</v>
      </c>
      <c r="L138" s="5" t="n">
        <f aca="false">+K138</f>
        <v>1275</v>
      </c>
      <c r="N138" s="5" t="n">
        <f aca="false">+K138</f>
        <v>1275</v>
      </c>
      <c r="O138" s="5" t="n">
        <f aca="false">+N138</f>
        <v>1275</v>
      </c>
      <c r="Q138" s="5" t="n">
        <f aca="false">+N138</f>
        <v>1275</v>
      </c>
      <c r="R138" s="5" t="n">
        <f aca="false">+Q138</f>
        <v>1275</v>
      </c>
      <c r="T138" s="5" t="n">
        <f aca="false">+Q138</f>
        <v>1275</v>
      </c>
      <c r="U138" s="5" t="n">
        <f aca="false">+T138</f>
        <v>1275</v>
      </c>
      <c r="W138" s="5" t="n">
        <f aca="false">+T138</f>
        <v>1275</v>
      </c>
      <c r="X138" s="5" t="n">
        <f aca="false">+W138</f>
        <v>1275</v>
      </c>
      <c r="Z138" s="5" t="n">
        <f aca="false">+W138</f>
        <v>1275</v>
      </c>
      <c r="AA138" s="5" t="n">
        <f aca="false">+Z138</f>
        <v>1275</v>
      </c>
      <c r="AC138" s="5" t="n">
        <f aca="false">+Z138</f>
        <v>1275</v>
      </c>
      <c r="AD138" s="5" t="n">
        <f aca="false">+AC138</f>
        <v>1275</v>
      </c>
      <c r="AF138" s="5" t="n">
        <f aca="false">+AC138</f>
        <v>1275</v>
      </c>
      <c r="AG138" s="5" t="n">
        <f aca="false">+AF138</f>
        <v>1275</v>
      </c>
      <c r="AI138" s="5" t="n">
        <f aca="false">+AF138</f>
        <v>1275</v>
      </c>
      <c r="AJ138" s="5" t="n">
        <f aca="false">+AI138</f>
        <v>1275</v>
      </c>
      <c r="AL138" s="5" t="n">
        <f aca="false">+AI138</f>
        <v>1275</v>
      </c>
      <c r="AM138" s="5" t="n">
        <f aca="false">+AL138</f>
        <v>1275</v>
      </c>
      <c r="AO138" s="5" t="n">
        <f aca="false">+AL138</f>
        <v>1275</v>
      </c>
      <c r="AP138" s="5" t="n">
        <f aca="false">+AO138</f>
        <v>1275</v>
      </c>
      <c r="AR138" s="5" t="n">
        <f aca="false">+AO138</f>
        <v>1275</v>
      </c>
      <c r="AS138" s="5" t="n">
        <f aca="false">+AR138</f>
        <v>1275</v>
      </c>
      <c r="AU138" s="5" t="n">
        <f aca="false">+AR138</f>
        <v>1275</v>
      </c>
      <c r="AV138" s="5" t="n">
        <f aca="false">+AU138</f>
        <v>1275</v>
      </c>
      <c r="AX138" s="5" t="n">
        <f aca="false">+AU138</f>
        <v>1275</v>
      </c>
      <c r="AY138" s="5" t="n">
        <f aca="false">+AX138</f>
        <v>1275</v>
      </c>
      <c r="BA138" s="5" t="n">
        <f aca="false">+AX138</f>
        <v>1275</v>
      </c>
      <c r="BB138" s="5" t="n">
        <f aca="false">+BA138</f>
        <v>1275</v>
      </c>
      <c r="BD138" s="5" t="n">
        <f aca="false">+BA138</f>
        <v>1275</v>
      </c>
      <c r="BE138" s="5" t="n">
        <f aca="false">+BD138</f>
        <v>1275</v>
      </c>
      <c r="BG138" s="5" t="n">
        <f aca="false">+BD138</f>
        <v>1275</v>
      </c>
      <c r="BH138" s="5" t="n">
        <f aca="false">+BG138</f>
        <v>1275</v>
      </c>
      <c r="BJ138" s="5" t="n">
        <f aca="false">+BG138</f>
        <v>1275</v>
      </c>
      <c r="BK138" s="5" t="n">
        <f aca="false">+BJ138</f>
        <v>1275</v>
      </c>
      <c r="BM138" s="5" t="n">
        <f aca="false">+BJ138</f>
        <v>1275</v>
      </c>
      <c r="BN138" s="5" t="n">
        <f aca="false">+BM138</f>
        <v>1275</v>
      </c>
      <c r="BP138" s="5" t="n">
        <f aca="false">+BM138</f>
        <v>1275</v>
      </c>
      <c r="BQ138" s="5" t="n">
        <f aca="false">+BP138</f>
        <v>1275</v>
      </c>
      <c r="BS138" s="5" t="n">
        <f aca="false">+BP138</f>
        <v>1275</v>
      </c>
      <c r="BT138" s="5" t="n">
        <f aca="false">+BS138</f>
        <v>1275</v>
      </c>
      <c r="BV138" s="5" t="n">
        <f aca="false">+BS138</f>
        <v>1275</v>
      </c>
      <c r="BW138" s="5" t="n">
        <f aca="false">+BV138</f>
        <v>1275</v>
      </c>
      <c r="BY138" s="5" t="n">
        <f aca="false">+BV138</f>
        <v>1275</v>
      </c>
      <c r="BZ138" s="5" t="n">
        <f aca="false">+BY138</f>
        <v>1275</v>
      </c>
      <c r="CB138" s="5" t="n">
        <f aca="false">+BY138</f>
        <v>1275</v>
      </c>
      <c r="CC138" s="5" t="n">
        <f aca="false">+CB138</f>
        <v>1275</v>
      </c>
      <c r="CE138" s="5" t="n">
        <f aca="false">+CB138</f>
        <v>1275</v>
      </c>
      <c r="CF138" s="5" t="n">
        <f aca="false">+CE138</f>
        <v>1275</v>
      </c>
      <c r="CH138" s="5" t="n">
        <f aca="false">+CE138</f>
        <v>1275</v>
      </c>
      <c r="CI138" s="5" t="n">
        <f aca="false">+CH138</f>
        <v>1275</v>
      </c>
      <c r="CK138" s="5" t="n">
        <f aca="false">+CH138</f>
        <v>1275</v>
      </c>
      <c r="CL138" s="5" t="n">
        <f aca="false">+CK138</f>
        <v>1275</v>
      </c>
      <c r="CN138" s="5" t="n">
        <f aca="false">+CK138</f>
        <v>1275</v>
      </c>
      <c r="CO138" s="5" t="n">
        <f aca="false">+CN138</f>
        <v>1275</v>
      </c>
      <c r="CQ138" s="5" t="n">
        <f aca="false">+CN138</f>
        <v>1275</v>
      </c>
      <c r="CR138" s="5" t="n">
        <f aca="false">+CQ138</f>
        <v>1275</v>
      </c>
      <c r="CT138" s="5" t="n">
        <f aca="false">+CQ138</f>
        <v>1275</v>
      </c>
      <c r="CU138" s="5" t="n">
        <f aca="false">+CT138</f>
        <v>1275</v>
      </c>
      <c r="CW138" s="5" t="n">
        <f aca="false">+CT138</f>
        <v>1275</v>
      </c>
      <c r="CX138" s="5" t="n">
        <f aca="false">+CW138</f>
        <v>1275</v>
      </c>
      <c r="CZ138" s="5" t="n">
        <f aca="false">K138+N138+Q138+T138+W138+Z138+AC138+AF138+AI138+AL138+AO138+AR138+AU138+AX138+BA138+BD138+BG138+BJ138+BM138+BP138+BS138+BV138+BY138+CB138+CE138+CH138+CK138+CN138+CQ138</f>
        <v>36975</v>
      </c>
      <c r="DA138" s="5" t="n">
        <f aca="false">L138+O138+R138+U138+X138+AA138+AD138+AG138+AJ138+AM138+AP138+AS138+AV138+AY138+BB138+BE138+BH138+BK138+BN138+BQ138+BT138+BW138+BZ138+CC138+CF138+CI138+CL138+CO138+CR138</f>
        <v>36975</v>
      </c>
    </row>
    <row r="139" customFormat="false" ht="12.75" hidden="false" customHeight="false" outlineLevel="0" collapsed="false">
      <c r="B139" s="22" t="s">
        <v>165</v>
      </c>
      <c r="C139" s="22" t="n">
        <v>7</v>
      </c>
      <c r="D139" s="22" t="n">
        <v>3</v>
      </c>
      <c r="E139" s="22" t="s">
        <v>176</v>
      </c>
      <c r="F139" s="22" t="s">
        <v>177</v>
      </c>
      <c r="G139" s="23" t="s">
        <v>207</v>
      </c>
      <c r="H139" s="22" t="s">
        <v>171</v>
      </c>
      <c r="I139" s="22" t="s">
        <v>179</v>
      </c>
      <c r="K139" s="9"/>
      <c r="L139" s="5" t="n">
        <f aca="false">+K139</f>
        <v>0</v>
      </c>
      <c r="M139" s="9"/>
      <c r="N139" s="5" t="n">
        <f aca="false">+K139</f>
        <v>0</v>
      </c>
      <c r="O139" s="5" t="n">
        <f aca="false">+N139</f>
        <v>0</v>
      </c>
      <c r="P139" s="9"/>
      <c r="Q139" s="5" t="n">
        <f aca="false">+N139</f>
        <v>0</v>
      </c>
      <c r="R139" s="5" t="n">
        <f aca="false">+Q139</f>
        <v>0</v>
      </c>
      <c r="S139" s="9"/>
      <c r="T139" s="5" t="n">
        <f aca="false">+Q139</f>
        <v>0</v>
      </c>
      <c r="U139" s="5" t="n">
        <f aca="false">+T139</f>
        <v>0</v>
      </c>
      <c r="V139" s="9"/>
      <c r="W139" s="5" t="n">
        <f aca="false">+T139</f>
        <v>0</v>
      </c>
      <c r="X139" s="5" t="n">
        <f aca="false">+W139</f>
        <v>0</v>
      </c>
      <c r="Y139" s="9"/>
      <c r="Z139" s="5" t="n">
        <f aca="false">+W139</f>
        <v>0</v>
      </c>
      <c r="AA139" s="5" t="n">
        <f aca="false">+Z139</f>
        <v>0</v>
      </c>
      <c r="AB139" s="9"/>
      <c r="AC139" s="5" t="n">
        <f aca="false">+Z139</f>
        <v>0</v>
      </c>
      <c r="AD139" s="5" t="n">
        <f aca="false">+AC139</f>
        <v>0</v>
      </c>
      <c r="AE139" s="9"/>
      <c r="AF139" s="5" t="n">
        <f aca="false">+AC139</f>
        <v>0</v>
      </c>
      <c r="AG139" s="5" t="n">
        <f aca="false">+AF139</f>
        <v>0</v>
      </c>
      <c r="AH139" s="9"/>
      <c r="AI139" s="5" t="n">
        <f aca="false">+AF139</f>
        <v>0</v>
      </c>
      <c r="AJ139" s="5" t="n">
        <f aca="false">+AI139</f>
        <v>0</v>
      </c>
      <c r="AK139" s="9"/>
      <c r="AL139" s="5" t="n">
        <f aca="false">+AI139</f>
        <v>0</v>
      </c>
      <c r="AM139" s="5" t="n">
        <f aca="false">+AL139</f>
        <v>0</v>
      </c>
      <c r="AN139" s="9"/>
      <c r="AO139" s="5" t="n">
        <f aca="false">+AL139</f>
        <v>0</v>
      </c>
      <c r="AP139" s="5" t="n">
        <f aca="false">+AO139</f>
        <v>0</v>
      </c>
      <c r="AQ139" s="9"/>
      <c r="AR139" s="5" t="n">
        <f aca="false">+AO139</f>
        <v>0</v>
      </c>
      <c r="AS139" s="5" t="n">
        <f aca="false">+AR139</f>
        <v>0</v>
      </c>
      <c r="AT139" s="9"/>
      <c r="AU139" s="5" t="n">
        <f aca="false">+AR139</f>
        <v>0</v>
      </c>
      <c r="AV139" s="5" t="n">
        <f aca="false">+AU139</f>
        <v>0</v>
      </c>
      <c r="AW139" s="9"/>
      <c r="AX139" s="5" t="n">
        <f aca="false">+AU139</f>
        <v>0</v>
      </c>
      <c r="AY139" s="5" t="n">
        <f aca="false">+AX139</f>
        <v>0</v>
      </c>
      <c r="AZ139" s="9"/>
      <c r="BA139" s="5" t="n">
        <f aca="false">+AX139</f>
        <v>0</v>
      </c>
      <c r="BB139" s="5" t="n">
        <f aca="false">+BA139</f>
        <v>0</v>
      </c>
      <c r="BC139" s="9"/>
      <c r="BD139" s="5" t="n">
        <f aca="false">+BA139</f>
        <v>0</v>
      </c>
      <c r="BE139" s="5" t="n">
        <f aca="false">+BD139</f>
        <v>0</v>
      </c>
      <c r="BG139" s="5" t="n">
        <f aca="false">+BD139</f>
        <v>0</v>
      </c>
      <c r="BH139" s="5" t="n">
        <f aca="false">+BG139</f>
        <v>0</v>
      </c>
      <c r="BJ139" s="5" t="n">
        <f aca="false">+BG139</f>
        <v>0</v>
      </c>
      <c r="BK139" s="5" t="n">
        <f aca="false">+BJ139</f>
        <v>0</v>
      </c>
      <c r="BM139" s="5" t="n">
        <f aca="false">+BJ139</f>
        <v>0</v>
      </c>
      <c r="BN139" s="5" t="n">
        <f aca="false">+BM139</f>
        <v>0</v>
      </c>
      <c r="BP139" s="5" t="n">
        <f aca="false">+BM139</f>
        <v>0</v>
      </c>
      <c r="BQ139" s="5" t="n">
        <f aca="false">+BP139</f>
        <v>0</v>
      </c>
      <c r="BS139" s="5" t="n">
        <f aca="false">+BP139</f>
        <v>0</v>
      </c>
      <c r="BT139" s="5" t="n">
        <f aca="false">+BS139</f>
        <v>0</v>
      </c>
      <c r="BV139" s="5" t="n">
        <f aca="false">+BS139</f>
        <v>0</v>
      </c>
      <c r="BW139" s="5" t="n">
        <f aca="false">+BV139</f>
        <v>0</v>
      </c>
      <c r="BY139" s="5" t="n">
        <f aca="false">+BV139</f>
        <v>0</v>
      </c>
      <c r="BZ139" s="5" t="n">
        <f aca="false">+BY139</f>
        <v>0</v>
      </c>
      <c r="CB139" s="5" t="n">
        <f aca="false">+BY139</f>
        <v>0</v>
      </c>
      <c r="CC139" s="5" t="n">
        <f aca="false">+CB139</f>
        <v>0</v>
      </c>
      <c r="CE139" s="5" t="n">
        <f aca="false">+CB139</f>
        <v>0</v>
      </c>
      <c r="CF139" s="5" t="n">
        <f aca="false">+CE139</f>
        <v>0</v>
      </c>
      <c r="CH139" s="5" t="n">
        <f aca="false">+CE139</f>
        <v>0</v>
      </c>
      <c r="CI139" s="5" t="n">
        <f aca="false">+CH139</f>
        <v>0</v>
      </c>
      <c r="CK139" s="5" t="n">
        <f aca="false">+CH139</f>
        <v>0</v>
      </c>
      <c r="CL139" s="5" t="n">
        <f aca="false">+CK139</f>
        <v>0</v>
      </c>
      <c r="CN139" s="5" t="n">
        <f aca="false">+CK139</f>
        <v>0</v>
      </c>
      <c r="CO139" s="5" t="n">
        <f aca="false">+CN139</f>
        <v>0</v>
      </c>
      <c r="CQ139" s="5" t="n">
        <f aca="false">+CN139</f>
        <v>0</v>
      </c>
      <c r="CR139" s="5" t="n">
        <f aca="false">+CQ139</f>
        <v>0</v>
      </c>
      <c r="CT139" s="5" t="n">
        <f aca="false">+CQ139</f>
        <v>0</v>
      </c>
      <c r="CU139" s="5" t="n">
        <f aca="false">+CT139</f>
        <v>0</v>
      </c>
      <c r="CW139" s="5" t="n">
        <f aca="false">+CT139</f>
        <v>0</v>
      </c>
      <c r="CX139" s="5" t="n">
        <f aca="false">+CW139</f>
        <v>0</v>
      </c>
      <c r="CZ139" s="5" t="n">
        <f aca="false">K139+N139+Q139+T139+W139+Z139+AC139+AF139+AI139+AL139+AO139+AR139+AU139+AX139+BA139+BD139+BG139+BJ139+BM139+BP139+BS139+BV139+BY139+CB139+CE139+CH139+CK139+CN139+CQ139</f>
        <v>0</v>
      </c>
      <c r="DA139" s="5" t="n">
        <f aca="false">L139+O139+R139+U139+X139+AA139+AD139+AG139+AJ139+AM139+AP139+AS139+AV139+AY139+BB139+BE139+BH139+BK139+BN139+BQ139+BT139+BW139+BZ139+CC139+CF139+CI139+CL139+CO139+CR139</f>
        <v>0</v>
      </c>
    </row>
    <row r="140" customFormat="false" ht="12.75" hidden="false" customHeight="false" outlineLevel="0" collapsed="false">
      <c r="B140" s="22" t="s">
        <v>165</v>
      </c>
      <c r="C140" s="22" t="n">
        <v>7</v>
      </c>
      <c r="D140" s="22" t="n">
        <v>3</v>
      </c>
      <c r="E140" s="22" t="s">
        <v>176</v>
      </c>
      <c r="F140" s="22" t="s">
        <v>177</v>
      </c>
      <c r="G140" s="23" t="s">
        <v>207</v>
      </c>
      <c r="H140" s="22" t="s">
        <v>180</v>
      </c>
      <c r="I140" s="22" t="s">
        <v>179</v>
      </c>
      <c r="K140" s="9" t="n">
        <v>1511</v>
      </c>
      <c r="L140" s="5" t="n">
        <f aca="false">+K140</f>
        <v>1511</v>
      </c>
      <c r="M140" s="9"/>
      <c r="N140" s="5" t="n">
        <f aca="false">+K140</f>
        <v>1511</v>
      </c>
      <c r="O140" s="5" t="n">
        <f aca="false">+N140</f>
        <v>1511</v>
      </c>
      <c r="P140" s="9"/>
      <c r="Q140" s="5" t="n">
        <f aca="false">+N140</f>
        <v>1511</v>
      </c>
      <c r="R140" s="5" t="n">
        <f aca="false">+Q140</f>
        <v>1511</v>
      </c>
      <c r="S140" s="9"/>
      <c r="T140" s="5" t="n">
        <f aca="false">+Q140</f>
        <v>1511</v>
      </c>
      <c r="U140" s="5" t="n">
        <f aca="false">+T140</f>
        <v>1511</v>
      </c>
      <c r="V140" s="9"/>
      <c r="W140" s="5" t="n">
        <f aca="false">+T140</f>
        <v>1511</v>
      </c>
      <c r="X140" s="5" t="n">
        <f aca="false">+W140</f>
        <v>1511</v>
      </c>
      <c r="Y140" s="9"/>
      <c r="Z140" s="5" t="n">
        <f aca="false">+W140</f>
        <v>1511</v>
      </c>
      <c r="AA140" s="5" t="n">
        <f aca="false">+Z140</f>
        <v>1511</v>
      </c>
      <c r="AB140" s="9"/>
      <c r="AC140" s="5" t="n">
        <f aca="false">+Z140</f>
        <v>1511</v>
      </c>
      <c r="AD140" s="5" t="n">
        <f aca="false">+AC140</f>
        <v>1511</v>
      </c>
      <c r="AE140" s="9"/>
      <c r="AF140" s="5" t="n">
        <f aca="false">+AC140</f>
        <v>1511</v>
      </c>
      <c r="AG140" s="5" t="n">
        <f aca="false">+AF140</f>
        <v>1511</v>
      </c>
      <c r="AH140" s="9"/>
      <c r="AI140" s="5" t="n">
        <f aca="false">+AF140</f>
        <v>1511</v>
      </c>
      <c r="AJ140" s="5" t="n">
        <f aca="false">+AI140</f>
        <v>1511</v>
      </c>
      <c r="AK140" s="9"/>
      <c r="AL140" s="5" t="n">
        <f aca="false">+AI140</f>
        <v>1511</v>
      </c>
      <c r="AM140" s="5" t="n">
        <f aca="false">+AL140</f>
        <v>1511</v>
      </c>
      <c r="AN140" s="9"/>
      <c r="AO140" s="5" t="n">
        <f aca="false">+AL140</f>
        <v>1511</v>
      </c>
      <c r="AP140" s="5" t="n">
        <f aca="false">+AO140</f>
        <v>1511</v>
      </c>
      <c r="AQ140" s="9"/>
      <c r="AR140" s="5" t="n">
        <f aca="false">+AO140</f>
        <v>1511</v>
      </c>
      <c r="AS140" s="5" t="n">
        <f aca="false">+AR140</f>
        <v>1511</v>
      </c>
      <c r="AT140" s="9"/>
      <c r="AU140" s="5" t="n">
        <f aca="false">+AR140</f>
        <v>1511</v>
      </c>
      <c r="AV140" s="5" t="n">
        <f aca="false">+AU140</f>
        <v>1511</v>
      </c>
      <c r="AW140" s="9"/>
      <c r="AX140" s="5" t="n">
        <f aca="false">+AU140</f>
        <v>1511</v>
      </c>
      <c r="AY140" s="5" t="n">
        <f aca="false">+AX140</f>
        <v>1511</v>
      </c>
      <c r="AZ140" s="9"/>
      <c r="BA140" s="5" t="n">
        <f aca="false">+AX140</f>
        <v>1511</v>
      </c>
      <c r="BB140" s="5" t="n">
        <f aca="false">+BA140</f>
        <v>1511</v>
      </c>
      <c r="BC140" s="9"/>
      <c r="BD140" s="5" t="n">
        <f aca="false">+BA140</f>
        <v>1511</v>
      </c>
      <c r="BE140" s="5" t="n">
        <f aca="false">+BD140</f>
        <v>1511</v>
      </c>
      <c r="BG140" s="5" t="n">
        <f aca="false">+BD140</f>
        <v>1511</v>
      </c>
      <c r="BH140" s="5" t="n">
        <f aca="false">+BG140</f>
        <v>1511</v>
      </c>
      <c r="BJ140" s="5" t="n">
        <f aca="false">+BG140</f>
        <v>1511</v>
      </c>
      <c r="BK140" s="5" t="n">
        <f aca="false">+BJ140</f>
        <v>1511</v>
      </c>
      <c r="BM140" s="5" t="n">
        <f aca="false">+BJ140</f>
        <v>1511</v>
      </c>
      <c r="BN140" s="5" t="n">
        <f aca="false">+BM140</f>
        <v>1511</v>
      </c>
      <c r="BP140" s="5" t="n">
        <f aca="false">+BM140</f>
        <v>1511</v>
      </c>
      <c r="BQ140" s="5" t="n">
        <f aca="false">+BP140</f>
        <v>1511</v>
      </c>
      <c r="BS140" s="5" t="n">
        <f aca="false">+BP140</f>
        <v>1511</v>
      </c>
      <c r="BT140" s="5" t="n">
        <f aca="false">+BS140</f>
        <v>1511</v>
      </c>
      <c r="BV140" s="5" t="n">
        <f aca="false">+BS140</f>
        <v>1511</v>
      </c>
      <c r="BW140" s="5" t="n">
        <f aca="false">+BV140</f>
        <v>1511</v>
      </c>
      <c r="BY140" s="5" t="n">
        <f aca="false">+BV140</f>
        <v>1511</v>
      </c>
      <c r="BZ140" s="5" t="n">
        <f aca="false">+BY140</f>
        <v>1511</v>
      </c>
      <c r="CB140" s="5" t="n">
        <f aca="false">+BY140</f>
        <v>1511</v>
      </c>
      <c r="CC140" s="5" t="n">
        <f aca="false">+CB140</f>
        <v>1511</v>
      </c>
      <c r="CE140" s="5" t="n">
        <f aca="false">+CB140</f>
        <v>1511</v>
      </c>
      <c r="CF140" s="5" t="n">
        <f aca="false">+CE140</f>
        <v>1511</v>
      </c>
      <c r="CH140" s="5" t="n">
        <f aca="false">+CE140</f>
        <v>1511</v>
      </c>
      <c r="CI140" s="5" t="n">
        <f aca="false">+CH140</f>
        <v>1511</v>
      </c>
      <c r="CK140" s="5" t="n">
        <f aca="false">+CH140</f>
        <v>1511</v>
      </c>
      <c r="CL140" s="5" t="n">
        <f aca="false">+CK140</f>
        <v>1511</v>
      </c>
      <c r="CN140" s="5" t="n">
        <f aca="false">+CK140</f>
        <v>1511</v>
      </c>
      <c r="CO140" s="5" t="n">
        <f aca="false">+CN140</f>
        <v>1511</v>
      </c>
      <c r="CQ140" s="5" t="n">
        <f aca="false">+CN140</f>
        <v>1511</v>
      </c>
      <c r="CR140" s="5" t="n">
        <f aca="false">+CQ140</f>
        <v>1511</v>
      </c>
      <c r="CT140" s="5" t="n">
        <f aca="false">+CQ140</f>
        <v>1511</v>
      </c>
      <c r="CU140" s="5" t="n">
        <f aca="false">+CT140</f>
        <v>1511</v>
      </c>
      <c r="CW140" s="5" t="n">
        <f aca="false">+CT140</f>
        <v>1511</v>
      </c>
      <c r="CX140" s="5" t="n">
        <f aca="false">+CW140</f>
        <v>1511</v>
      </c>
      <c r="CZ140" s="5" t="n">
        <f aca="false">K140+N140+Q140+T140+W140+Z140+AC140+AF140+AI140+AL140+AO140+AR140+AU140+AX140+BA140+BD140+BG140+BJ140+BM140+BP140+BS140+BV140+BY140+CB140+CE140+CH140+CK140+CN140+CQ140</f>
        <v>43819</v>
      </c>
      <c r="DA140" s="5" t="n">
        <f aca="false">L140+O140+R140+U140+X140+AA140+AD140+AG140+AJ140+AM140+AP140+AS140+AV140+AY140+BB140+BE140+BH140+BK140+BN140+BQ140+BT140+BW140+BZ140+CC140+CF140+CI140+CL140+CO140+CR140</f>
        <v>43819</v>
      </c>
    </row>
    <row r="141" customFormat="false" ht="12.75" hidden="false" customHeight="false" outlineLevel="0" collapsed="false">
      <c r="K141" s="9"/>
      <c r="M141" s="9"/>
      <c r="P141" s="9"/>
      <c r="S141" s="9"/>
      <c r="V141" s="9"/>
      <c r="Y141" s="9"/>
      <c r="AB141" s="9"/>
      <c r="AE141" s="9"/>
      <c r="AH141" s="9"/>
      <c r="AK141" s="9"/>
      <c r="AN141" s="9"/>
      <c r="AQ141" s="9"/>
      <c r="AT141" s="9"/>
      <c r="AW141" s="9"/>
      <c r="AZ141" s="9"/>
      <c r="BC141" s="9"/>
    </row>
    <row r="142" customFormat="false" ht="12.75" hidden="false" customHeight="false" outlineLevel="0" collapsed="false">
      <c r="B142" s="22" t="s">
        <v>165</v>
      </c>
      <c r="C142" s="22" t="n">
        <v>7</v>
      </c>
      <c r="D142" s="22" t="n">
        <v>3</v>
      </c>
      <c r="E142" s="22" t="s">
        <v>166</v>
      </c>
      <c r="F142" s="22" t="s">
        <v>177</v>
      </c>
      <c r="G142" s="23" t="s">
        <v>207</v>
      </c>
      <c r="H142" s="22" t="s">
        <v>169</v>
      </c>
      <c r="I142" s="22" t="s">
        <v>179</v>
      </c>
      <c r="K142" s="5" t="n">
        <f aca="false">562+825</f>
        <v>1387</v>
      </c>
      <c r="L142" s="5" t="n">
        <f aca="false">+K142</f>
        <v>1387</v>
      </c>
      <c r="N142" s="5" t="n">
        <f aca="false">+K142</f>
        <v>1387</v>
      </c>
      <c r="O142" s="5" t="n">
        <f aca="false">+N142</f>
        <v>1387</v>
      </c>
      <c r="Q142" s="5" t="n">
        <f aca="false">+N142</f>
        <v>1387</v>
      </c>
      <c r="R142" s="5" t="n">
        <f aca="false">+Q142</f>
        <v>1387</v>
      </c>
      <c r="T142" s="5" t="n">
        <f aca="false">+Q142</f>
        <v>1387</v>
      </c>
      <c r="U142" s="5" t="n">
        <f aca="false">+T142</f>
        <v>1387</v>
      </c>
      <c r="W142" s="5" t="n">
        <f aca="false">+T142</f>
        <v>1387</v>
      </c>
      <c r="X142" s="5" t="n">
        <f aca="false">+W142</f>
        <v>1387</v>
      </c>
      <c r="Z142" s="5" t="n">
        <f aca="false">+W142</f>
        <v>1387</v>
      </c>
      <c r="AA142" s="5" t="n">
        <f aca="false">+Z142</f>
        <v>1387</v>
      </c>
      <c r="AC142" s="5" t="n">
        <f aca="false">+Z142</f>
        <v>1387</v>
      </c>
      <c r="AD142" s="5" t="n">
        <f aca="false">+AC142</f>
        <v>1387</v>
      </c>
      <c r="AF142" s="5" t="n">
        <f aca="false">+AC142</f>
        <v>1387</v>
      </c>
      <c r="AG142" s="5" t="n">
        <f aca="false">+AF142</f>
        <v>1387</v>
      </c>
      <c r="AI142" s="5" t="n">
        <f aca="false">+AF142</f>
        <v>1387</v>
      </c>
      <c r="AJ142" s="5" t="n">
        <f aca="false">+AI142</f>
        <v>1387</v>
      </c>
      <c r="AL142" s="5" t="n">
        <f aca="false">+AI142</f>
        <v>1387</v>
      </c>
      <c r="AM142" s="5" t="n">
        <f aca="false">+AL142</f>
        <v>1387</v>
      </c>
      <c r="AO142" s="5" t="n">
        <f aca="false">+AL142</f>
        <v>1387</v>
      </c>
      <c r="AP142" s="5" t="n">
        <f aca="false">+AO142</f>
        <v>1387</v>
      </c>
      <c r="AR142" s="5" t="n">
        <f aca="false">+AO142</f>
        <v>1387</v>
      </c>
      <c r="AS142" s="5" t="n">
        <f aca="false">+AR142</f>
        <v>1387</v>
      </c>
      <c r="AU142" s="5" t="n">
        <f aca="false">+AR142</f>
        <v>1387</v>
      </c>
      <c r="AV142" s="5" t="n">
        <f aca="false">+AU142</f>
        <v>1387</v>
      </c>
      <c r="AX142" s="5" t="n">
        <f aca="false">+AU142</f>
        <v>1387</v>
      </c>
      <c r="AY142" s="5" t="n">
        <f aca="false">+AX142</f>
        <v>1387</v>
      </c>
      <c r="BA142" s="5" t="n">
        <f aca="false">+AX142</f>
        <v>1387</v>
      </c>
      <c r="BB142" s="5" t="n">
        <f aca="false">+BA142</f>
        <v>1387</v>
      </c>
      <c r="BD142" s="5" t="n">
        <f aca="false">+BA142</f>
        <v>1387</v>
      </c>
      <c r="BE142" s="5" t="n">
        <f aca="false">+BD142</f>
        <v>1387</v>
      </c>
      <c r="BG142" s="5" t="n">
        <f aca="false">+BD142</f>
        <v>1387</v>
      </c>
      <c r="BH142" s="5" t="n">
        <f aca="false">+BG142</f>
        <v>1387</v>
      </c>
      <c r="BJ142" s="5" t="n">
        <f aca="false">+BG142</f>
        <v>1387</v>
      </c>
      <c r="BK142" s="5" t="n">
        <f aca="false">+BJ142</f>
        <v>1387</v>
      </c>
      <c r="BM142" s="5" t="n">
        <f aca="false">+BJ142</f>
        <v>1387</v>
      </c>
      <c r="BN142" s="5" t="n">
        <f aca="false">+BM142</f>
        <v>1387</v>
      </c>
      <c r="BP142" s="5" t="n">
        <f aca="false">+BM142</f>
        <v>1387</v>
      </c>
      <c r="BQ142" s="5" t="n">
        <f aca="false">+BP142</f>
        <v>1387</v>
      </c>
      <c r="BS142" s="5" t="n">
        <f aca="false">+BP142</f>
        <v>1387</v>
      </c>
      <c r="BT142" s="5" t="n">
        <f aca="false">+BS142</f>
        <v>1387</v>
      </c>
      <c r="BV142" s="5" t="n">
        <f aca="false">+BS142</f>
        <v>1387</v>
      </c>
      <c r="BW142" s="5" t="n">
        <f aca="false">+BV142</f>
        <v>1387</v>
      </c>
      <c r="BY142" s="5" t="n">
        <f aca="false">+BV142</f>
        <v>1387</v>
      </c>
      <c r="BZ142" s="5" t="n">
        <f aca="false">+BY142</f>
        <v>1387</v>
      </c>
      <c r="CB142" s="5" t="n">
        <f aca="false">+BY142</f>
        <v>1387</v>
      </c>
      <c r="CC142" s="5" t="n">
        <f aca="false">+CB142</f>
        <v>1387</v>
      </c>
      <c r="CE142" s="5" t="n">
        <f aca="false">+CB142</f>
        <v>1387</v>
      </c>
      <c r="CF142" s="5" t="n">
        <f aca="false">+CE142</f>
        <v>1387</v>
      </c>
      <c r="CH142" s="5" t="n">
        <f aca="false">+CE142</f>
        <v>1387</v>
      </c>
      <c r="CI142" s="5" t="n">
        <f aca="false">+CH142</f>
        <v>1387</v>
      </c>
      <c r="CK142" s="5" t="n">
        <f aca="false">+CH142</f>
        <v>1387</v>
      </c>
      <c r="CL142" s="5" t="n">
        <f aca="false">+CK142</f>
        <v>1387</v>
      </c>
      <c r="CN142" s="5" t="n">
        <f aca="false">+CK142</f>
        <v>1387</v>
      </c>
      <c r="CO142" s="5" t="n">
        <f aca="false">+CN142</f>
        <v>1387</v>
      </c>
      <c r="CQ142" s="5" t="n">
        <f aca="false">+CN142</f>
        <v>1387</v>
      </c>
      <c r="CR142" s="5" t="n">
        <f aca="false">+CQ142</f>
        <v>1387</v>
      </c>
      <c r="CT142" s="5" t="n">
        <f aca="false">+CQ142</f>
        <v>1387</v>
      </c>
      <c r="CU142" s="5" t="n">
        <f aca="false">+CT142</f>
        <v>1387</v>
      </c>
      <c r="CW142" s="5" t="n">
        <f aca="false">+CT142</f>
        <v>1387</v>
      </c>
      <c r="CX142" s="5" t="n">
        <f aca="false">+CW142</f>
        <v>1387</v>
      </c>
      <c r="CZ142" s="5" t="n">
        <f aca="false">K142+N142+Q142+T142+W142+Z142+AC142+AF142+AI142+AL142+AO142+AR142+AU142+AX142+BA142+BD142+BG142+BJ142+BM142+BP142+BS142+BV142+BY142+CB142+CE142+CH142+CK142+CN142+CQ142</f>
        <v>40223</v>
      </c>
      <c r="DA142" s="5" t="n">
        <f aca="false">L142+O142+R142+U142+X142+AA142+AD142+AG142+AJ142+AM142+AP142+AS142+AV142+AY142+BB142+BE142+BH142+BK142+BN142+BQ142+BT142+BW142+BZ142+CC142+CF142+CI142+CL142+CO142+CR142</f>
        <v>40223</v>
      </c>
    </row>
    <row r="143" customFormat="false" ht="12.75" hidden="false" customHeight="false" outlineLevel="0" collapsed="false">
      <c r="B143" s="22" t="s">
        <v>165</v>
      </c>
      <c r="C143" s="22" t="n">
        <v>7</v>
      </c>
      <c r="D143" s="22" t="n">
        <v>3</v>
      </c>
      <c r="E143" s="22" t="s">
        <v>166</v>
      </c>
      <c r="F143" s="22" t="s">
        <v>177</v>
      </c>
      <c r="G143" s="23" t="s">
        <v>207</v>
      </c>
      <c r="H143" s="22" t="s">
        <v>171</v>
      </c>
      <c r="I143" s="22" t="s">
        <v>179</v>
      </c>
      <c r="K143" s="9"/>
      <c r="L143" s="5" t="n">
        <f aca="false">+K143</f>
        <v>0</v>
      </c>
      <c r="M143" s="9"/>
      <c r="N143" s="5" t="n">
        <f aca="false">+K143</f>
        <v>0</v>
      </c>
      <c r="O143" s="5" t="n">
        <f aca="false">+N143</f>
        <v>0</v>
      </c>
      <c r="P143" s="9"/>
      <c r="Q143" s="5" t="n">
        <f aca="false">+N143</f>
        <v>0</v>
      </c>
      <c r="R143" s="5" t="n">
        <f aca="false">+Q143</f>
        <v>0</v>
      </c>
      <c r="S143" s="9"/>
      <c r="T143" s="5" t="n">
        <f aca="false">+Q143</f>
        <v>0</v>
      </c>
      <c r="U143" s="5" t="n">
        <f aca="false">+T143</f>
        <v>0</v>
      </c>
      <c r="V143" s="9"/>
      <c r="W143" s="5" t="n">
        <f aca="false">+T143</f>
        <v>0</v>
      </c>
      <c r="X143" s="5" t="n">
        <f aca="false">+W143</f>
        <v>0</v>
      </c>
      <c r="Y143" s="9"/>
      <c r="Z143" s="5" t="n">
        <f aca="false">+W143</f>
        <v>0</v>
      </c>
      <c r="AA143" s="5" t="n">
        <f aca="false">+Z143</f>
        <v>0</v>
      </c>
      <c r="AB143" s="9"/>
      <c r="AC143" s="5" t="n">
        <f aca="false">+Z143</f>
        <v>0</v>
      </c>
      <c r="AD143" s="5" t="n">
        <f aca="false">+AC143</f>
        <v>0</v>
      </c>
      <c r="AE143" s="9"/>
      <c r="AF143" s="5" t="n">
        <f aca="false">+AC143</f>
        <v>0</v>
      </c>
      <c r="AG143" s="5" t="n">
        <f aca="false">+AF143</f>
        <v>0</v>
      </c>
      <c r="AH143" s="9"/>
      <c r="AI143" s="5" t="n">
        <f aca="false">+AF143</f>
        <v>0</v>
      </c>
      <c r="AJ143" s="5" t="n">
        <f aca="false">+AI143</f>
        <v>0</v>
      </c>
      <c r="AK143" s="9"/>
      <c r="AL143" s="5" t="n">
        <f aca="false">+AI143</f>
        <v>0</v>
      </c>
      <c r="AM143" s="5" t="n">
        <f aca="false">+AL143</f>
        <v>0</v>
      </c>
      <c r="AN143" s="9"/>
      <c r="AO143" s="5" t="n">
        <f aca="false">+AL143</f>
        <v>0</v>
      </c>
      <c r="AP143" s="5" t="n">
        <f aca="false">+AO143</f>
        <v>0</v>
      </c>
      <c r="AQ143" s="9"/>
      <c r="AR143" s="5" t="n">
        <f aca="false">+AO143</f>
        <v>0</v>
      </c>
      <c r="AS143" s="5" t="n">
        <f aca="false">+AR143</f>
        <v>0</v>
      </c>
      <c r="AT143" s="9"/>
      <c r="AU143" s="5" t="n">
        <f aca="false">+AR143</f>
        <v>0</v>
      </c>
      <c r="AV143" s="5" t="n">
        <f aca="false">+AU143</f>
        <v>0</v>
      </c>
      <c r="AW143" s="9"/>
      <c r="AX143" s="5" t="n">
        <f aca="false">+AU143</f>
        <v>0</v>
      </c>
      <c r="AY143" s="5" t="n">
        <f aca="false">+AX143</f>
        <v>0</v>
      </c>
      <c r="AZ143" s="9"/>
      <c r="BA143" s="5" t="n">
        <f aca="false">+AX143</f>
        <v>0</v>
      </c>
      <c r="BB143" s="5" t="n">
        <f aca="false">+BA143</f>
        <v>0</v>
      </c>
      <c r="BC143" s="9"/>
      <c r="BD143" s="5" t="n">
        <f aca="false">+BA143</f>
        <v>0</v>
      </c>
      <c r="BE143" s="5" t="n">
        <f aca="false">+BD143</f>
        <v>0</v>
      </c>
      <c r="BG143" s="5" t="n">
        <f aca="false">+BD143</f>
        <v>0</v>
      </c>
      <c r="BH143" s="5" t="n">
        <f aca="false">+BG143</f>
        <v>0</v>
      </c>
      <c r="BJ143" s="5" t="n">
        <f aca="false">+BG143</f>
        <v>0</v>
      </c>
      <c r="BK143" s="5" t="n">
        <f aca="false">+BJ143</f>
        <v>0</v>
      </c>
      <c r="BM143" s="5" t="n">
        <f aca="false">+BJ143</f>
        <v>0</v>
      </c>
      <c r="BN143" s="5" t="n">
        <f aca="false">+BM143</f>
        <v>0</v>
      </c>
      <c r="BP143" s="5" t="n">
        <f aca="false">+BM143</f>
        <v>0</v>
      </c>
      <c r="BQ143" s="5" t="n">
        <f aca="false">+BP143</f>
        <v>0</v>
      </c>
      <c r="BS143" s="5" t="n">
        <f aca="false">+BP143</f>
        <v>0</v>
      </c>
      <c r="BT143" s="5" t="n">
        <f aca="false">+BS143</f>
        <v>0</v>
      </c>
      <c r="BV143" s="5" t="n">
        <f aca="false">+BS143</f>
        <v>0</v>
      </c>
      <c r="BW143" s="5" t="n">
        <f aca="false">+BV143</f>
        <v>0</v>
      </c>
      <c r="BY143" s="5" t="n">
        <f aca="false">+BV143</f>
        <v>0</v>
      </c>
      <c r="BZ143" s="5" t="n">
        <f aca="false">+BY143</f>
        <v>0</v>
      </c>
      <c r="CB143" s="5" t="n">
        <f aca="false">+BY143</f>
        <v>0</v>
      </c>
      <c r="CC143" s="5" t="n">
        <f aca="false">+CB143</f>
        <v>0</v>
      </c>
      <c r="CE143" s="5" t="n">
        <f aca="false">+CB143</f>
        <v>0</v>
      </c>
      <c r="CF143" s="5" t="n">
        <f aca="false">+CE143</f>
        <v>0</v>
      </c>
      <c r="CH143" s="5" t="n">
        <f aca="false">+CE143</f>
        <v>0</v>
      </c>
      <c r="CI143" s="5" t="n">
        <f aca="false">+CH143</f>
        <v>0</v>
      </c>
      <c r="CK143" s="5" t="n">
        <f aca="false">+CH143</f>
        <v>0</v>
      </c>
      <c r="CL143" s="5" t="n">
        <f aca="false">+CK143</f>
        <v>0</v>
      </c>
      <c r="CN143" s="5" t="n">
        <f aca="false">+CK143</f>
        <v>0</v>
      </c>
      <c r="CO143" s="5" t="n">
        <f aca="false">+CN143</f>
        <v>0</v>
      </c>
      <c r="CQ143" s="5" t="n">
        <f aca="false">+CN143</f>
        <v>0</v>
      </c>
      <c r="CR143" s="5" t="n">
        <f aca="false">+CQ143</f>
        <v>0</v>
      </c>
      <c r="CT143" s="5" t="n">
        <f aca="false">+CQ143</f>
        <v>0</v>
      </c>
      <c r="CU143" s="5" t="n">
        <f aca="false">+CT143</f>
        <v>0</v>
      </c>
      <c r="CW143" s="5" t="n">
        <f aca="false">+CT143</f>
        <v>0</v>
      </c>
      <c r="CX143" s="5" t="n">
        <f aca="false">+CW143</f>
        <v>0</v>
      </c>
      <c r="CZ143" s="5" t="n">
        <f aca="false">K143+N143+Q143+T143+W143+Z143+AC143+AF143+AI143+AL143+AO143+AR143+AU143+AX143+BA143+BD143+BG143+BJ143+BM143+BP143+BS143+BV143+BY143+CB143+CE143+CH143+CK143+CN143+CQ143</f>
        <v>0</v>
      </c>
      <c r="DA143" s="5" t="n">
        <f aca="false">L143+O143+R143+U143+X143+AA143+AD143+AG143+AJ143+AM143+AP143+AS143+AV143+AY143+BB143+BE143+BH143+BK143+BN143+BQ143+BT143+BW143+BZ143+CC143+CF143+CI143+CL143+CO143+CR143</f>
        <v>0</v>
      </c>
    </row>
    <row r="146" customFormat="false" ht="12.75" hidden="false" customHeight="false" outlineLevel="0" collapsed="false">
      <c r="B146" s="22" t="s">
        <v>165</v>
      </c>
      <c r="C146" s="22" t="n">
        <v>7</v>
      </c>
      <c r="D146" s="22" t="n">
        <v>4</v>
      </c>
      <c r="E146" s="22" t="s">
        <v>166</v>
      </c>
      <c r="F146" s="22" t="s">
        <v>208</v>
      </c>
      <c r="G146" s="23" t="s">
        <v>209</v>
      </c>
      <c r="H146" s="22" t="s">
        <v>169</v>
      </c>
      <c r="I146" s="22" t="s">
        <v>175</v>
      </c>
      <c r="K146" s="5" t="n">
        <v>645</v>
      </c>
      <c r="L146" s="5" t="n">
        <f aca="false">+K146</f>
        <v>645</v>
      </c>
      <c r="N146" s="5" t="n">
        <f aca="false">+K146</f>
        <v>645</v>
      </c>
      <c r="O146" s="5" t="n">
        <f aca="false">+N146</f>
        <v>645</v>
      </c>
      <c r="Q146" s="5" t="n">
        <f aca="false">+N146</f>
        <v>645</v>
      </c>
      <c r="R146" s="5" t="n">
        <f aca="false">+Q146</f>
        <v>645</v>
      </c>
      <c r="T146" s="5" t="n">
        <f aca="false">+Q146</f>
        <v>645</v>
      </c>
      <c r="U146" s="5" t="n">
        <f aca="false">+T146</f>
        <v>645</v>
      </c>
      <c r="W146" s="5" t="n">
        <f aca="false">+T146</f>
        <v>645</v>
      </c>
      <c r="X146" s="5" t="n">
        <f aca="false">+W146</f>
        <v>645</v>
      </c>
      <c r="Z146" s="5" t="n">
        <f aca="false">+W146</f>
        <v>645</v>
      </c>
      <c r="AA146" s="5" t="n">
        <f aca="false">+Z146</f>
        <v>645</v>
      </c>
      <c r="AC146" s="5" t="n">
        <f aca="false">+Z146</f>
        <v>645</v>
      </c>
      <c r="AD146" s="5" t="n">
        <f aca="false">+AC146</f>
        <v>645</v>
      </c>
      <c r="AF146" s="5" t="n">
        <f aca="false">+AC146</f>
        <v>645</v>
      </c>
      <c r="AG146" s="5" t="n">
        <f aca="false">+AF146</f>
        <v>645</v>
      </c>
      <c r="AI146" s="5" t="n">
        <f aca="false">+AF146</f>
        <v>645</v>
      </c>
      <c r="AJ146" s="5" t="n">
        <f aca="false">+AI146</f>
        <v>645</v>
      </c>
      <c r="AL146" s="5" t="n">
        <f aca="false">+AI146</f>
        <v>645</v>
      </c>
      <c r="AM146" s="5" t="n">
        <f aca="false">+AL146</f>
        <v>645</v>
      </c>
      <c r="AO146" s="5" t="n">
        <f aca="false">+AL146</f>
        <v>645</v>
      </c>
      <c r="AP146" s="5" t="n">
        <f aca="false">+AO146</f>
        <v>645</v>
      </c>
      <c r="AR146" s="5" t="n">
        <f aca="false">+AO146</f>
        <v>645</v>
      </c>
      <c r="AS146" s="5" t="n">
        <f aca="false">+AR146</f>
        <v>645</v>
      </c>
      <c r="AU146" s="5" t="n">
        <f aca="false">+AR146</f>
        <v>645</v>
      </c>
      <c r="AV146" s="5" t="n">
        <f aca="false">+AU146</f>
        <v>645</v>
      </c>
      <c r="AX146" s="5" t="n">
        <f aca="false">+AU146</f>
        <v>645</v>
      </c>
      <c r="AY146" s="5" t="n">
        <f aca="false">+AX146</f>
        <v>645</v>
      </c>
      <c r="BA146" s="5" t="n">
        <f aca="false">+AX146</f>
        <v>645</v>
      </c>
      <c r="BB146" s="5" t="n">
        <f aca="false">+BA146</f>
        <v>645</v>
      </c>
      <c r="BD146" s="5" t="n">
        <f aca="false">+BA146</f>
        <v>645</v>
      </c>
      <c r="BE146" s="5" t="n">
        <f aca="false">+BD146</f>
        <v>645</v>
      </c>
      <c r="BG146" s="5" t="n">
        <f aca="false">+BD146</f>
        <v>645</v>
      </c>
      <c r="BH146" s="5" t="n">
        <f aca="false">+BG146</f>
        <v>645</v>
      </c>
      <c r="BJ146" s="5" t="n">
        <f aca="false">+BG146</f>
        <v>645</v>
      </c>
      <c r="BK146" s="5" t="n">
        <f aca="false">+BJ146</f>
        <v>645</v>
      </c>
      <c r="BM146" s="5" t="n">
        <f aca="false">+BJ146</f>
        <v>645</v>
      </c>
      <c r="BN146" s="5" t="n">
        <f aca="false">+BM146</f>
        <v>645</v>
      </c>
      <c r="BP146" s="5" t="n">
        <f aca="false">+BM146</f>
        <v>645</v>
      </c>
      <c r="BQ146" s="5" t="n">
        <f aca="false">+BP146</f>
        <v>645</v>
      </c>
      <c r="BS146" s="5" t="n">
        <f aca="false">+BP146</f>
        <v>645</v>
      </c>
      <c r="BT146" s="5" t="n">
        <f aca="false">+BS146</f>
        <v>645</v>
      </c>
      <c r="BV146" s="5" t="n">
        <f aca="false">+BS146</f>
        <v>645</v>
      </c>
      <c r="BW146" s="5" t="n">
        <f aca="false">+BV146</f>
        <v>645</v>
      </c>
      <c r="BY146" s="5" t="n">
        <f aca="false">+BV146</f>
        <v>645</v>
      </c>
      <c r="BZ146" s="5" t="n">
        <f aca="false">+BY146</f>
        <v>645</v>
      </c>
      <c r="CB146" s="5" t="n">
        <f aca="false">+BY146</f>
        <v>645</v>
      </c>
      <c r="CC146" s="5" t="n">
        <f aca="false">+CB146</f>
        <v>645</v>
      </c>
      <c r="CE146" s="5" t="n">
        <f aca="false">+CB146</f>
        <v>645</v>
      </c>
      <c r="CF146" s="5" t="n">
        <f aca="false">+CE146</f>
        <v>645</v>
      </c>
      <c r="CH146" s="5" t="n">
        <f aca="false">+CE146</f>
        <v>645</v>
      </c>
      <c r="CI146" s="5" t="n">
        <f aca="false">+CH146</f>
        <v>645</v>
      </c>
      <c r="CK146" s="5" t="n">
        <f aca="false">+CH146</f>
        <v>645</v>
      </c>
      <c r="CL146" s="5" t="n">
        <f aca="false">+CK146</f>
        <v>645</v>
      </c>
      <c r="CN146" s="5" t="n">
        <f aca="false">+CK146</f>
        <v>645</v>
      </c>
      <c r="CO146" s="5" t="n">
        <f aca="false">+CN146</f>
        <v>645</v>
      </c>
      <c r="CQ146" s="5" t="n">
        <f aca="false">+CN146</f>
        <v>645</v>
      </c>
      <c r="CR146" s="5" t="n">
        <f aca="false">+CQ146</f>
        <v>645</v>
      </c>
      <c r="CT146" s="5" t="n">
        <f aca="false">+CQ146</f>
        <v>645</v>
      </c>
      <c r="CU146" s="5" t="n">
        <f aca="false">+CT146</f>
        <v>645</v>
      </c>
      <c r="CW146" s="5" t="n">
        <f aca="false">+CT146</f>
        <v>645</v>
      </c>
      <c r="CX146" s="5" t="n">
        <f aca="false">+CW146</f>
        <v>645</v>
      </c>
      <c r="CZ146" s="5" t="n">
        <f aca="false">K146+N146+Q146+T146+W146+Z146+AC146+AF146+AI146+AL146+AO146+AR146+AU146+AX146+BA146+BD146+BG146+BJ146+BM146+BP146+BS146+BV146+BY146+CB146+CE146+CH146+CK146+CN146+CQ146</f>
        <v>18705</v>
      </c>
      <c r="DA146" s="5" t="n">
        <f aca="false">L146+O146+R146+U146+X146+AA146+AD146+AG146+AJ146+AM146+AP146+AS146+AV146+AY146+BB146+BE146+BH146+BK146+BN146+BQ146+BT146+BW146+BZ146+CC146+CF146+CI146+CL146+CO146+CR146</f>
        <v>18705</v>
      </c>
    </row>
    <row r="147" customFormat="false" ht="12.75" hidden="false" customHeight="false" outlineLevel="0" collapsed="false">
      <c r="B147" s="22" t="s">
        <v>165</v>
      </c>
      <c r="C147" s="22" t="n">
        <v>7</v>
      </c>
      <c r="D147" s="22" t="n">
        <v>4</v>
      </c>
      <c r="E147" s="22" t="s">
        <v>166</v>
      </c>
      <c r="F147" s="22" t="s">
        <v>208</v>
      </c>
      <c r="G147" s="23" t="s">
        <v>209</v>
      </c>
      <c r="H147" s="22" t="s">
        <v>171</v>
      </c>
      <c r="L147" s="5" t="n">
        <f aca="false">+K147</f>
        <v>0</v>
      </c>
      <c r="N147" s="5" t="n">
        <f aca="false">+K147</f>
        <v>0</v>
      </c>
      <c r="O147" s="5" t="n">
        <f aca="false">+N147</f>
        <v>0</v>
      </c>
      <c r="Q147" s="5" t="n">
        <f aca="false">+N147</f>
        <v>0</v>
      </c>
      <c r="R147" s="5" t="n">
        <f aca="false">+Q147</f>
        <v>0</v>
      </c>
      <c r="T147" s="5" t="n">
        <f aca="false">+Q147</f>
        <v>0</v>
      </c>
      <c r="U147" s="5" t="n">
        <f aca="false">+T147</f>
        <v>0</v>
      </c>
      <c r="W147" s="5" t="n">
        <f aca="false">+T147</f>
        <v>0</v>
      </c>
      <c r="X147" s="5" t="n">
        <f aca="false">+W147</f>
        <v>0</v>
      </c>
      <c r="Z147" s="5" t="n">
        <f aca="false">+W147</f>
        <v>0</v>
      </c>
      <c r="AA147" s="5" t="n">
        <f aca="false">+Z147</f>
        <v>0</v>
      </c>
      <c r="AC147" s="5" t="n">
        <f aca="false">+Z147</f>
        <v>0</v>
      </c>
      <c r="AD147" s="5" t="n">
        <f aca="false">+AC147</f>
        <v>0</v>
      </c>
      <c r="AF147" s="5" t="n">
        <f aca="false">+AC147</f>
        <v>0</v>
      </c>
      <c r="AG147" s="5" t="n">
        <f aca="false">+AF147</f>
        <v>0</v>
      </c>
      <c r="AI147" s="5" t="n">
        <f aca="false">+AF147</f>
        <v>0</v>
      </c>
      <c r="AJ147" s="5" t="n">
        <f aca="false">+AI147</f>
        <v>0</v>
      </c>
      <c r="AL147" s="5" t="n">
        <f aca="false">+AI147</f>
        <v>0</v>
      </c>
      <c r="AM147" s="5" t="n">
        <f aca="false">+AL147</f>
        <v>0</v>
      </c>
      <c r="AO147" s="5" t="n">
        <f aca="false">+AL147</f>
        <v>0</v>
      </c>
      <c r="AP147" s="5" t="n">
        <f aca="false">+AO147</f>
        <v>0</v>
      </c>
      <c r="AR147" s="5" t="n">
        <f aca="false">+AO147</f>
        <v>0</v>
      </c>
      <c r="AS147" s="5" t="n">
        <f aca="false">+AR147</f>
        <v>0</v>
      </c>
      <c r="AU147" s="5" t="n">
        <f aca="false">+AR147</f>
        <v>0</v>
      </c>
      <c r="AV147" s="5" t="n">
        <f aca="false">+AU147</f>
        <v>0</v>
      </c>
      <c r="AX147" s="5" t="n">
        <f aca="false">+AU147</f>
        <v>0</v>
      </c>
      <c r="AY147" s="5" t="n">
        <f aca="false">+AX147</f>
        <v>0</v>
      </c>
      <c r="BA147" s="5" t="n">
        <f aca="false">+AX147</f>
        <v>0</v>
      </c>
      <c r="BB147" s="5" t="n">
        <f aca="false">+BA147</f>
        <v>0</v>
      </c>
      <c r="BD147" s="5" t="n">
        <f aca="false">+BA147</f>
        <v>0</v>
      </c>
      <c r="BE147" s="5" t="n">
        <f aca="false">+BD147</f>
        <v>0</v>
      </c>
      <c r="BG147" s="5" t="n">
        <f aca="false">+BD147</f>
        <v>0</v>
      </c>
      <c r="BH147" s="5" t="n">
        <f aca="false">+BG147</f>
        <v>0</v>
      </c>
      <c r="BJ147" s="5" t="n">
        <f aca="false">+BG147</f>
        <v>0</v>
      </c>
      <c r="BK147" s="5" t="n">
        <f aca="false">+BJ147</f>
        <v>0</v>
      </c>
      <c r="BM147" s="5" t="n">
        <f aca="false">+BJ147</f>
        <v>0</v>
      </c>
      <c r="BN147" s="5" t="n">
        <f aca="false">+BM147</f>
        <v>0</v>
      </c>
      <c r="BP147" s="5" t="n">
        <f aca="false">+BM147</f>
        <v>0</v>
      </c>
      <c r="BQ147" s="5" t="n">
        <f aca="false">+BP147</f>
        <v>0</v>
      </c>
      <c r="BS147" s="5" t="n">
        <f aca="false">+BP147</f>
        <v>0</v>
      </c>
      <c r="BT147" s="5" t="n">
        <f aca="false">+BS147</f>
        <v>0</v>
      </c>
      <c r="BV147" s="5" t="n">
        <f aca="false">+BS147</f>
        <v>0</v>
      </c>
      <c r="BW147" s="5" t="n">
        <f aca="false">+BV147</f>
        <v>0</v>
      </c>
      <c r="BY147" s="5" t="n">
        <f aca="false">+BV147</f>
        <v>0</v>
      </c>
      <c r="BZ147" s="5" t="n">
        <f aca="false">+BY147</f>
        <v>0</v>
      </c>
      <c r="CB147" s="5" t="n">
        <f aca="false">+BY147</f>
        <v>0</v>
      </c>
      <c r="CC147" s="5" t="n">
        <f aca="false">+CB147</f>
        <v>0</v>
      </c>
      <c r="CE147" s="5" t="n">
        <f aca="false">+CB147</f>
        <v>0</v>
      </c>
      <c r="CF147" s="5" t="n">
        <f aca="false">+CE147</f>
        <v>0</v>
      </c>
      <c r="CH147" s="5" t="n">
        <f aca="false">+CE147</f>
        <v>0</v>
      </c>
      <c r="CI147" s="5" t="n">
        <f aca="false">+CH147</f>
        <v>0</v>
      </c>
      <c r="CK147" s="5" t="n">
        <f aca="false">+CH147</f>
        <v>0</v>
      </c>
      <c r="CL147" s="5" t="n">
        <f aca="false">+CK147</f>
        <v>0</v>
      </c>
      <c r="CN147" s="5" t="n">
        <f aca="false">+CK147</f>
        <v>0</v>
      </c>
      <c r="CO147" s="5" t="n">
        <f aca="false">+CN147</f>
        <v>0</v>
      </c>
      <c r="CQ147" s="5" t="n">
        <f aca="false">+CN147</f>
        <v>0</v>
      </c>
      <c r="CR147" s="5" t="n">
        <f aca="false">+CQ147</f>
        <v>0</v>
      </c>
      <c r="CT147" s="5" t="n">
        <f aca="false">+CQ147</f>
        <v>0</v>
      </c>
      <c r="CU147" s="5" t="n">
        <f aca="false">+CT147</f>
        <v>0</v>
      </c>
      <c r="CW147" s="5" t="n">
        <f aca="false">+CT147</f>
        <v>0</v>
      </c>
      <c r="CX147" s="5" t="n">
        <f aca="false">+CW147</f>
        <v>0</v>
      </c>
      <c r="CZ147" s="5" t="n">
        <f aca="false">K147+N147+Q147+T147+W147+Z147+AC147+AF147+AI147+AL147+AO147+AR147+AU147+AX147+BA147+BD147+BG147+BJ147+BM147+BP147+BS147+BV147+BY147+CB147+CE147+CH147+CK147+CN147+CQ147</f>
        <v>0</v>
      </c>
      <c r="DA147" s="5" t="n">
        <f aca="false">L147+O147+R147+U147+X147+AA147+AD147+AG147+AJ147+AM147+AP147+AS147+AV147+AY147+BB147+BE147+BH147+BK147+BN147+BQ147+BT147+BW147+BZ147+CC147+CF147+CI147+CL147+CO147+CR147</f>
        <v>0</v>
      </c>
    </row>
    <row r="149" customFormat="false" ht="12.75" hidden="false" customHeight="false" outlineLevel="0" collapsed="false">
      <c r="B149" s="22" t="s">
        <v>165</v>
      </c>
      <c r="C149" s="22" t="n">
        <v>7</v>
      </c>
      <c r="D149" s="22" t="n">
        <v>4</v>
      </c>
      <c r="E149" s="22" t="s">
        <v>176</v>
      </c>
      <c r="F149" s="22" t="s">
        <v>177</v>
      </c>
      <c r="G149" s="23" t="s">
        <v>210</v>
      </c>
      <c r="H149" s="22" t="s">
        <v>169</v>
      </c>
      <c r="I149" s="22" t="s">
        <v>179</v>
      </c>
      <c r="K149" s="5" t="n">
        <f aca="false">2213-K151</f>
        <v>1012</v>
      </c>
      <c r="L149" s="5" t="n">
        <f aca="false">+K149</f>
        <v>1012</v>
      </c>
      <c r="N149" s="5" t="n">
        <f aca="false">+K149</f>
        <v>1012</v>
      </c>
      <c r="O149" s="5" t="n">
        <f aca="false">+N149</f>
        <v>1012</v>
      </c>
      <c r="Q149" s="5" t="n">
        <f aca="false">+N149</f>
        <v>1012</v>
      </c>
      <c r="R149" s="5" t="n">
        <f aca="false">+Q149</f>
        <v>1012</v>
      </c>
      <c r="T149" s="5" t="n">
        <f aca="false">+Q149</f>
        <v>1012</v>
      </c>
      <c r="U149" s="5" t="n">
        <f aca="false">+T149</f>
        <v>1012</v>
      </c>
      <c r="W149" s="5" t="n">
        <f aca="false">+T149</f>
        <v>1012</v>
      </c>
      <c r="X149" s="5" t="n">
        <f aca="false">+W149</f>
        <v>1012</v>
      </c>
      <c r="Z149" s="5" t="n">
        <f aca="false">+W149</f>
        <v>1012</v>
      </c>
      <c r="AA149" s="5" t="n">
        <f aca="false">+Z149</f>
        <v>1012</v>
      </c>
      <c r="AC149" s="5" t="n">
        <f aca="false">+Z149</f>
        <v>1012</v>
      </c>
      <c r="AD149" s="5" t="n">
        <f aca="false">+AC149</f>
        <v>1012</v>
      </c>
      <c r="AF149" s="5" t="n">
        <f aca="false">+AC149</f>
        <v>1012</v>
      </c>
      <c r="AG149" s="5" t="n">
        <f aca="false">+AF149</f>
        <v>1012</v>
      </c>
      <c r="AI149" s="5" t="n">
        <f aca="false">+AF149</f>
        <v>1012</v>
      </c>
      <c r="AJ149" s="5" t="n">
        <f aca="false">+AI149</f>
        <v>1012</v>
      </c>
      <c r="AL149" s="5" t="n">
        <f aca="false">+AI149</f>
        <v>1012</v>
      </c>
      <c r="AM149" s="5" t="n">
        <f aca="false">+AL149</f>
        <v>1012</v>
      </c>
      <c r="AO149" s="5" t="n">
        <f aca="false">+AL149</f>
        <v>1012</v>
      </c>
      <c r="AP149" s="5" t="n">
        <f aca="false">+AO149</f>
        <v>1012</v>
      </c>
      <c r="AR149" s="5" t="n">
        <f aca="false">+AO149</f>
        <v>1012</v>
      </c>
      <c r="AS149" s="5" t="n">
        <f aca="false">+AR149</f>
        <v>1012</v>
      </c>
      <c r="AU149" s="5" t="n">
        <f aca="false">+AR149</f>
        <v>1012</v>
      </c>
      <c r="AV149" s="5" t="n">
        <f aca="false">+AU149</f>
        <v>1012</v>
      </c>
      <c r="AX149" s="5" t="n">
        <f aca="false">+AU149</f>
        <v>1012</v>
      </c>
      <c r="AY149" s="5" t="n">
        <f aca="false">+AX149</f>
        <v>1012</v>
      </c>
      <c r="BA149" s="5" t="n">
        <f aca="false">+AX149</f>
        <v>1012</v>
      </c>
      <c r="BB149" s="5" t="n">
        <f aca="false">+BA149</f>
        <v>1012</v>
      </c>
      <c r="BD149" s="5" t="n">
        <f aca="false">+BA149</f>
        <v>1012</v>
      </c>
      <c r="BE149" s="5" t="n">
        <f aca="false">+BD149</f>
        <v>1012</v>
      </c>
      <c r="BG149" s="5" t="n">
        <f aca="false">+BD149</f>
        <v>1012</v>
      </c>
      <c r="BH149" s="5" t="n">
        <f aca="false">+BG149</f>
        <v>1012</v>
      </c>
      <c r="BJ149" s="5" t="n">
        <f aca="false">+BG149</f>
        <v>1012</v>
      </c>
      <c r="BK149" s="5" t="n">
        <f aca="false">+BJ149</f>
        <v>1012</v>
      </c>
      <c r="BM149" s="5" t="n">
        <f aca="false">+BJ149</f>
        <v>1012</v>
      </c>
      <c r="BN149" s="5" t="n">
        <f aca="false">+BM149</f>
        <v>1012</v>
      </c>
      <c r="BP149" s="5" t="n">
        <f aca="false">+BM149</f>
        <v>1012</v>
      </c>
      <c r="BQ149" s="5" t="n">
        <f aca="false">+BP149</f>
        <v>1012</v>
      </c>
      <c r="BS149" s="5" t="n">
        <f aca="false">+BP149</f>
        <v>1012</v>
      </c>
      <c r="BT149" s="5" t="n">
        <f aca="false">+BS149</f>
        <v>1012</v>
      </c>
      <c r="BV149" s="5" t="n">
        <f aca="false">+BS149</f>
        <v>1012</v>
      </c>
      <c r="BW149" s="5" t="n">
        <f aca="false">+BV149</f>
        <v>1012</v>
      </c>
      <c r="BY149" s="5" t="n">
        <f aca="false">+BV149</f>
        <v>1012</v>
      </c>
      <c r="BZ149" s="5" t="n">
        <f aca="false">+BY149</f>
        <v>1012</v>
      </c>
      <c r="CB149" s="5" t="n">
        <f aca="false">+BY149</f>
        <v>1012</v>
      </c>
      <c r="CC149" s="5" t="n">
        <f aca="false">+CB149</f>
        <v>1012</v>
      </c>
      <c r="CE149" s="5" t="n">
        <f aca="false">+CB149</f>
        <v>1012</v>
      </c>
      <c r="CF149" s="5" t="n">
        <f aca="false">+CE149</f>
        <v>1012</v>
      </c>
      <c r="CH149" s="5" t="n">
        <f aca="false">+CE149</f>
        <v>1012</v>
      </c>
      <c r="CI149" s="5" t="n">
        <f aca="false">+CH149</f>
        <v>1012</v>
      </c>
      <c r="CK149" s="5" t="n">
        <f aca="false">+CH149</f>
        <v>1012</v>
      </c>
      <c r="CL149" s="5" t="n">
        <f aca="false">+CK149</f>
        <v>1012</v>
      </c>
      <c r="CN149" s="5" t="n">
        <f aca="false">+CK149</f>
        <v>1012</v>
      </c>
      <c r="CO149" s="5" t="n">
        <f aca="false">+CN149</f>
        <v>1012</v>
      </c>
      <c r="CQ149" s="5" t="n">
        <f aca="false">+CN149</f>
        <v>1012</v>
      </c>
      <c r="CR149" s="5" t="n">
        <f aca="false">+CQ149</f>
        <v>1012</v>
      </c>
      <c r="CT149" s="5" t="n">
        <f aca="false">+CQ149</f>
        <v>1012</v>
      </c>
      <c r="CU149" s="5" t="n">
        <f aca="false">+CT149</f>
        <v>1012</v>
      </c>
      <c r="CW149" s="5" t="n">
        <f aca="false">+CT149</f>
        <v>1012</v>
      </c>
      <c r="CX149" s="5" t="n">
        <f aca="false">+CW149</f>
        <v>1012</v>
      </c>
      <c r="CZ149" s="5" t="n">
        <f aca="false">K149+N149+Q149+T149+W149+Z149+AC149+AF149+AI149+AL149+AO149+AR149+AU149+AX149+BA149+BD149+BG149+BJ149+BM149+BP149+BS149+BV149+BY149+CB149+CE149+CH149+CK149+CN149+CQ149</f>
        <v>29348</v>
      </c>
      <c r="DA149" s="5" t="n">
        <f aca="false">L149+O149+R149+U149+X149+AA149+AD149+AG149+AJ149+AM149+AP149+AS149+AV149+AY149+BB149+BE149+BH149+BK149+BN149+BQ149+BT149+BW149+BZ149+CC149+CF149+CI149+CL149+CO149+CR149</f>
        <v>29348</v>
      </c>
    </row>
    <row r="150" customFormat="false" ht="12.75" hidden="false" customHeight="false" outlineLevel="0" collapsed="false">
      <c r="B150" s="22" t="s">
        <v>165</v>
      </c>
      <c r="C150" s="22" t="n">
        <v>7</v>
      </c>
      <c r="D150" s="22" t="n">
        <v>4</v>
      </c>
      <c r="E150" s="22" t="s">
        <v>176</v>
      </c>
      <c r="F150" s="22" t="s">
        <v>177</v>
      </c>
      <c r="G150" s="23" t="s">
        <v>210</v>
      </c>
      <c r="H150" s="22" t="s">
        <v>171</v>
      </c>
      <c r="I150" s="22" t="s">
        <v>179</v>
      </c>
      <c r="K150" s="9"/>
      <c r="L150" s="5" t="n">
        <f aca="false">+K150</f>
        <v>0</v>
      </c>
      <c r="M150" s="9"/>
      <c r="N150" s="5" t="n">
        <f aca="false">+K150</f>
        <v>0</v>
      </c>
      <c r="O150" s="5" t="n">
        <f aca="false">+N150</f>
        <v>0</v>
      </c>
      <c r="P150" s="9"/>
      <c r="Q150" s="5" t="n">
        <f aca="false">+N150</f>
        <v>0</v>
      </c>
      <c r="R150" s="5" t="n">
        <f aca="false">+Q150</f>
        <v>0</v>
      </c>
      <c r="S150" s="9"/>
      <c r="T150" s="5" t="n">
        <f aca="false">+Q150</f>
        <v>0</v>
      </c>
      <c r="U150" s="5" t="n">
        <f aca="false">+T150</f>
        <v>0</v>
      </c>
      <c r="V150" s="9"/>
      <c r="W150" s="5" t="n">
        <f aca="false">+T150</f>
        <v>0</v>
      </c>
      <c r="X150" s="5" t="n">
        <f aca="false">+W150</f>
        <v>0</v>
      </c>
      <c r="Y150" s="9"/>
      <c r="Z150" s="5" t="n">
        <f aca="false">+W150</f>
        <v>0</v>
      </c>
      <c r="AA150" s="5" t="n">
        <f aca="false">+Z150</f>
        <v>0</v>
      </c>
      <c r="AB150" s="9"/>
      <c r="AC150" s="5" t="n">
        <f aca="false">+Z150</f>
        <v>0</v>
      </c>
      <c r="AD150" s="5" t="n">
        <f aca="false">+AC150</f>
        <v>0</v>
      </c>
      <c r="AE150" s="9"/>
      <c r="AF150" s="5" t="n">
        <f aca="false">+AC150</f>
        <v>0</v>
      </c>
      <c r="AG150" s="5" t="n">
        <f aca="false">+AF150</f>
        <v>0</v>
      </c>
      <c r="AH150" s="9"/>
      <c r="AI150" s="5" t="n">
        <f aca="false">+AF150</f>
        <v>0</v>
      </c>
      <c r="AJ150" s="5" t="n">
        <f aca="false">+AI150</f>
        <v>0</v>
      </c>
      <c r="AK150" s="9"/>
      <c r="AL150" s="5" t="n">
        <f aca="false">+AI150</f>
        <v>0</v>
      </c>
      <c r="AM150" s="5" t="n">
        <f aca="false">+AL150</f>
        <v>0</v>
      </c>
      <c r="AN150" s="9"/>
      <c r="AO150" s="5" t="n">
        <f aca="false">+AL150</f>
        <v>0</v>
      </c>
      <c r="AP150" s="5" t="n">
        <f aca="false">+AO150</f>
        <v>0</v>
      </c>
      <c r="AQ150" s="9"/>
      <c r="AR150" s="5" t="n">
        <f aca="false">+AO150</f>
        <v>0</v>
      </c>
      <c r="AS150" s="5" t="n">
        <f aca="false">+AR150</f>
        <v>0</v>
      </c>
      <c r="AT150" s="9"/>
      <c r="AU150" s="5" t="n">
        <f aca="false">+AR150</f>
        <v>0</v>
      </c>
      <c r="AV150" s="5" t="n">
        <f aca="false">+AU150</f>
        <v>0</v>
      </c>
      <c r="AW150" s="9"/>
      <c r="AX150" s="5" t="n">
        <f aca="false">+AU150</f>
        <v>0</v>
      </c>
      <c r="AY150" s="5" t="n">
        <f aca="false">+AX150</f>
        <v>0</v>
      </c>
      <c r="AZ150" s="9"/>
      <c r="BA150" s="5" t="n">
        <f aca="false">+AX150</f>
        <v>0</v>
      </c>
      <c r="BB150" s="5" t="n">
        <f aca="false">+BA150</f>
        <v>0</v>
      </c>
      <c r="BD150" s="5" t="n">
        <f aca="false">+BA150</f>
        <v>0</v>
      </c>
      <c r="BE150" s="5" t="n">
        <f aca="false">+BD150</f>
        <v>0</v>
      </c>
      <c r="BG150" s="5" t="n">
        <f aca="false">+BD150</f>
        <v>0</v>
      </c>
      <c r="BH150" s="5" t="n">
        <f aca="false">+BG150</f>
        <v>0</v>
      </c>
      <c r="BJ150" s="5" t="n">
        <f aca="false">+BG150</f>
        <v>0</v>
      </c>
      <c r="BK150" s="5" t="n">
        <f aca="false">+BJ150</f>
        <v>0</v>
      </c>
      <c r="BM150" s="5" t="n">
        <f aca="false">+BJ150</f>
        <v>0</v>
      </c>
      <c r="BN150" s="5" t="n">
        <f aca="false">+BM150</f>
        <v>0</v>
      </c>
      <c r="BP150" s="5" t="n">
        <f aca="false">+BM150</f>
        <v>0</v>
      </c>
      <c r="BQ150" s="5" t="n">
        <f aca="false">+BP150</f>
        <v>0</v>
      </c>
      <c r="BS150" s="5" t="n">
        <f aca="false">+BP150</f>
        <v>0</v>
      </c>
      <c r="BT150" s="5" t="n">
        <f aca="false">+BS150</f>
        <v>0</v>
      </c>
      <c r="BV150" s="5" t="n">
        <f aca="false">+BS150</f>
        <v>0</v>
      </c>
      <c r="BW150" s="5" t="n">
        <f aca="false">+BV150</f>
        <v>0</v>
      </c>
      <c r="BY150" s="5" t="n">
        <f aca="false">+BV150</f>
        <v>0</v>
      </c>
      <c r="BZ150" s="5" t="n">
        <f aca="false">+BY150</f>
        <v>0</v>
      </c>
      <c r="CB150" s="5" t="n">
        <f aca="false">+BY150</f>
        <v>0</v>
      </c>
      <c r="CC150" s="5" t="n">
        <f aca="false">+CB150</f>
        <v>0</v>
      </c>
      <c r="CE150" s="5" t="n">
        <f aca="false">+CB150</f>
        <v>0</v>
      </c>
      <c r="CF150" s="5" t="n">
        <f aca="false">+CE150</f>
        <v>0</v>
      </c>
      <c r="CH150" s="5" t="n">
        <f aca="false">+CE150</f>
        <v>0</v>
      </c>
      <c r="CI150" s="5" t="n">
        <f aca="false">+CH150</f>
        <v>0</v>
      </c>
      <c r="CK150" s="5" t="n">
        <f aca="false">+CH150</f>
        <v>0</v>
      </c>
      <c r="CL150" s="5" t="n">
        <f aca="false">+CK150</f>
        <v>0</v>
      </c>
      <c r="CN150" s="5" t="n">
        <f aca="false">+CK150</f>
        <v>0</v>
      </c>
      <c r="CO150" s="5" t="n">
        <f aca="false">+CN150</f>
        <v>0</v>
      </c>
      <c r="CQ150" s="5" t="n">
        <f aca="false">+CN150</f>
        <v>0</v>
      </c>
      <c r="CR150" s="5" t="n">
        <f aca="false">+CQ150</f>
        <v>0</v>
      </c>
      <c r="CT150" s="5" t="n">
        <f aca="false">+CQ150</f>
        <v>0</v>
      </c>
      <c r="CU150" s="5" t="n">
        <f aca="false">+CT150</f>
        <v>0</v>
      </c>
      <c r="CW150" s="5" t="n">
        <f aca="false">+CT150</f>
        <v>0</v>
      </c>
      <c r="CX150" s="5" t="n">
        <f aca="false">+CW150</f>
        <v>0</v>
      </c>
      <c r="CZ150" s="5" t="n">
        <f aca="false">K150+N150+Q150+T150+W150+Z150+AC150+AF150+AI150+AL150+AO150+AR150+AU150+AX150+BA150+BD150+BG150+BJ150+BM150+BP150+BS150+BV150+BY150+CB150+CE150+CH150+CK150+CN150+CQ150</f>
        <v>0</v>
      </c>
      <c r="DA150" s="5" t="n">
        <f aca="false">L150+O150+R150+U150+X150+AA150+AD150+AG150+AJ150+AM150+AP150+AS150+AV150+AY150+BB150+BE150+BH150+BK150+BN150+BQ150+BT150+BW150+BZ150+CC150+CF150+CI150+CL150+CO150+CR150</f>
        <v>0</v>
      </c>
    </row>
    <row r="151" customFormat="false" ht="12.75" hidden="false" customHeight="false" outlineLevel="0" collapsed="false">
      <c r="B151" s="22" t="s">
        <v>165</v>
      </c>
      <c r="C151" s="22" t="n">
        <v>7</v>
      </c>
      <c r="D151" s="22" t="n">
        <v>4</v>
      </c>
      <c r="E151" s="22" t="s">
        <v>176</v>
      </c>
      <c r="F151" s="22" t="s">
        <v>177</v>
      </c>
      <c r="G151" s="23" t="s">
        <v>210</v>
      </c>
      <c r="H151" s="22" t="s">
        <v>180</v>
      </c>
      <c r="I151" s="22" t="s">
        <v>179</v>
      </c>
      <c r="K151" s="9" t="n">
        <v>1201</v>
      </c>
      <c r="L151" s="5" t="n">
        <f aca="false">+K151</f>
        <v>1201</v>
      </c>
      <c r="M151" s="9"/>
      <c r="N151" s="5" t="n">
        <f aca="false">+K151</f>
        <v>1201</v>
      </c>
      <c r="O151" s="5" t="n">
        <f aca="false">+N151</f>
        <v>1201</v>
      </c>
      <c r="P151" s="9"/>
      <c r="Q151" s="5" t="n">
        <f aca="false">+N151</f>
        <v>1201</v>
      </c>
      <c r="R151" s="5" t="n">
        <f aca="false">+Q151</f>
        <v>1201</v>
      </c>
      <c r="S151" s="9"/>
      <c r="T151" s="5" t="n">
        <f aca="false">+Q151</f>
        <v>1201</v>
      </c>
      <c r="U151" s="5" t="n">
        <f aca="false">+T151</f>
        <v>1201</v>
      </c>
      <c r="V151" s="9"/>
      <c r="W151" s="5" t="n">
        <f aca="false">+T151</f>
        <v>1201</v>
      </c>
      <c r="X151" s="5" t="n">
        <f aca="false">+W151</f>
        <v>1201</v>
      </c>
      <c r="Y151" s="9"/>
      <c r="Z151" s="5" t="n">
        <f aca="false">+W151</f>
        <v>1201</v>
      </c>
      <c r="AA151" s="5" t="n">
        <f aca="false">+Z151</f>
        <v>1201</v>
      </c>
      <c r="AB151" s="9"/>
      <c r="AC151" s="5" t="n">
        <f aca="false">+Z151</f>
        <v>1201</v>
      </c>
      <c r="AD151" s="5" t="n">
        <f aca="false">+AC151</f>
        <v>1201</v>
      </c>
      <c r="AE151" s="9"/>
      <c r="AF151" s="5" t="n">
        <f aca="false">+AC151</f>
        <v>1201</v>
      </c>
      <c r="AG151" s="5" t="n">
        <f aca="false">+AF151</f>
        <v>1201</v>
      </c>
      <c r="AH151" s="9"/>
      <c r="AI151" s="5" t="n">
        <f aca="false">+AF151</f>
        <v>1201</v>
      </c>
      <c r="AJ151" s="5" t="n">
        <f aca="false">+AI151</f>
        <v>1201</v>
      </c>
      <c r="AK151" s="9"/>
      <c r="AL151" s="5" t="n">
        <f aca="false">+AI151</f>
        <v>1201</v>
      </c>
      <c r="AM151" s="5" t="n">
        <f aca="false">+AL151</f>
        <v>1201</v>
      </c>
      <c r="AN151" s="9"/>
      <c r="AO151" s="5" t="n">
        <f aca="false">+AL151</f>
        <v>1201</v>
      </c>
      <c r="AP151" s="5" t="n">
        <f aca="false">+AO151</f>
        <v>1201</v>
      </c>
      <c r="AQ151" s="9"/>
      <c r="AR151" s="5" t="n">
        <f aca="false">+AO151</f>
        <v>1201</v>
      </c>
      <c r="AS151" s="5" t="n">
        <f aca="false">+AR151</f>
        <v>1201</v>
      </c>
      <c r="AT151" s="9"/>
      <c r="AU151" s="5" t="n">
        <f aca="false">+AR151</f>
        <v>1201</v>
      </c>
      <c r="AV151" s="5" t="n">
        <f aca="false">+AU151</f>
        <v>1201</v>
      </c>
      <c r="AW151" s="9"/>
      <c r="AX151" s="5" t="n">
        <f aca="false">+AU151</f>
        <v>1201</v>
      </c>
      <c r="AY151" s="5" t="n">
        <f aca="false">+AX151</f>
        <v>1201</v>
      </c>
      <c r="AZ151" s="9"/>
      <c r="BA151" s="5" t="n">
        <f aca="false">+AX151</f>
        <v>1201</v>
      </c>
      <c r="BB151" s="5" t="n">
        <f aca="false">+BA151</f>
        <v>1201</v>
      </c>
      <c r="BC151" s="9"/>
      <c r="BD151" s="5" t="n">
        <f aca="false">+BA151</f>
        <v>1201</v>
      </c>
      <c r="BE151" s="5" t="n">
        <f aca="false">+BD151</f>
        <v>1201</v>
      </c>
      <c r="BG151" s="5" t="n">
        <f aca="false">+BD151</f>
        <v>1201</v>
      </c>
      <c r="BH151" s="5" t="n">
        <f aca="false">+BG151</f>
        <v>1201</v>
      </c>
      <c r="BJ151" s="5" t="n">
        <f aca="false">+BG151</f>
        <v>1201</v>
      </c>
      <c r="BK151" s="5" t="n">
        <f aca="false">+BJ151</f>
        <v>1201</v>
      </c>
      <c r="BM151" s="5" t="n">
        <f aca="false">+BJ151</f>
        <v>1201</v>
      </c>
      <c r="BN151" s="5" t="n">
        <f aca="false">+BM151</f>
        <v>1201</v>
      </c>
      <c r="BP151" s="5" t="n">
        <f aca="false">+BM151</f>
        <v>1201</v>
      </c>
      <c r="BQ151" s="5" t="n">
        <f aca="false">+BP151</f>
        <v>1201</v>
      </c>
      <c r="BS151" s="5" t="n">
        <f aca="false">+BP151</f>
        <v>1201</v>
      </c>
      <c r="BT151" s="5" t="n">
        <f aca="false">+BS151</f>
        <v>1201</v>
      </c>
      <c r="BV151" s="5" t="n">
        <f aca="false">+BS151</f>
        <v>1201</v>
      </c>
      <c r="BW151" s="5" t="n">
        <f aca="false">+BV151</f>
        <v>1201</v>
      </c>
      <c r="BY151" s="5" t="n">
        <f aca="false">+BV151</f>
        <v>1201</v>
      </c>
      <c r="BZ151" s="5" t="n">
        <f aca="false">+BY151</f>
        <v>1201</v>
      </c>
      <c r="CB151" s="5" t="n">
        <f aca="false">+BY151</f>
        <v>1201</v>
      </c>
      <c r="CC151" s="5" t="n">
        <f aca="false">+CB151</f>
        <v>1201</v>
      </c>
      <c r="CE151" s="5" t="n">
        <f aca="false">+CB151</f>
        <v>1201</v>
      </c>
      <c r="CF151" s="5" t="n">
        <f aca="false">+CE151</f>
        <v>1201</v>
      </c>
      <c r="CH151" s="5" t="n">
        <f aca="false">+CE151</f>
        <v>1201</v>
      </c>
      <c r="CI151" s="5" t="n">
        <f aca="false">+CH151</f>
        <v>1201</v>
      </c>
      <c r="CK151" s="5" t="n">
        <f aca="false">+CH151</f>
        <v>1201</v>
      </c>
      <c r="CL151" s="5" t="n">
        <f aca="false">+CK151</f>
        <v>1201</v>
      </c>
      <c r="CN151" s="5" t="n">
        <f aca="false">+CK151</f>
        <v>1201</v>
      </c>
      <c r="CO151" s="5" t="n">
        <f aca="false">+CN151</f>
        <v>1201</v>
      </c>
      <c r="CQ151" s="5" t="n">
        <f aca="false">+CN151</f>
        <v>1201</v>
      </c>
      <c r="CR151" s="5" t="n">
        <f aca="false">+CQ151</f>
        <v>1201</v>
      </c>
      <c r="CT151" s="5" t="n">
        <f aca="false">+CQ151</f>
        <v>1201</v>
      </c>
      <c r="CU151" s="5" t="n">
        <f aca="false">+CT151</f>
        <v>1201</v>
      </c>
      <c r="CW151" s="5" t="n">
        <f aca="false">+CT151</f>
        <v>1201</v>
      </c>
      <c r="CX151" s="5" t="n">
        <f aca="false">+CW151</f>
        <v>1201</v>
      </c>
      <c r="CZ151" s="5" t="n">
        <f aca="false">K151+N151+Q151+T151+W151+Z151+AC151+AF151+AI151+AL151+AO151+AR151+AU151+AX151+BA151+BD151+BG151+BJ151+BM151+BP151+BS151+BV151+BY151+CB151+CE151+CH151+CK151+CN151+CQ151</f>
        <v>34829</v>
      </c>
      <c r="DA151" s="5" t="n">
        <f aca="false">L151+O151+R151+U151+X151+AA151+AD151+AG151+AJ151+AM151+AP151+AS151+AV151+AY151+BB151+BE151+BH151+BK151+BN151+BQ151+BT151+BW151+BZ151+CC151+CF151+CI151+CL151+CO151+CR151</f>
        <v>34829</v>
      </c>
    </row>
    <row r="152" customFormat="false" ht="12.75" hidden="false" customHeight="false" outlineLevel="0" collapsed="false">
      <c r="K152" s="9"/>
      <c r="M152" s="9"/>
      <c r="P152" s="9"/>
      <c r="S152" s="9"/>
      <c r="V152" s="9"/>
      <c r="Y152" s="9"/>
      <c r="AB152" s="9"/>
      <c r="AE152" s="9"/>
      <c r="AH152" s="9"/>
      <c r="AK152" s="9"/>
      <c r="AN152" s="9"/>
      <c r="AQ152" s="9"/>
      <c r="AT152" s="9"/>
      <c r="AW152" s="9"/>
      <c r="AZ152" s="9"/>
      <c r="BC152" s="9"/>
    </row>
    <row r="153" customFormat="false" ht="12.75" hidden="false" customHeight="false" outlineLevel="0" collapsed="false">
      <c r="B153" s="22" t="s">
        <v>165</v>
      </c>
      <c r="C153" s="22" t="n">
        <v>7</v>
      </c>
      <c r="D153" s="22" t="n">
        <v>4</v>
      </c>
      <c r="E153" s="22" t="s">
        <v>166</v>
      </c>
      <c r="F153" s="22" t="s">
        <v>177</v>
      </c>
      <c r="G153" s="23" t="s">
        <v>210</v>
      </c>
      <c r="H153" s="22" t="s">
        <v>169</v>
      </c>
      <c r="I153" s="22" t="s">
        <v>179</v>
      </c>
      <c r="K153" s="5" t="n">
        <f aca="false">2458+806</f>
        <v>3264</v>
      </c>
      <c r="L153" s="5" t="n">
        <f aca="false">+K153</f>
        <v>3264</v>
      </c>
      <c r="N153" s="5" t="n">
        <f aca="false">+K153</f>
        <v>3264</v>
      </c>
      <c r="O153" s="5" t="n">
        <f aca="false">+N153</f>
        <v>3264</v>
      </c>
      <c r="Q153" s="5" t="n">
        <f aca="false">+N153</f>
        <v>3264</v>
      </c>
      <c r="R153" s="5" t="n">
        <f aca="false">+Q153</f>
        <v>3264</v>
      </c>
      <c r="T153" s="5" t="n">
        <f aca="false">+Q153</f>
        <v>3264</v>
      </c>
      <c r="U153" s="5" t="n">
        <f aca="false">+T153</f>
        <v>3264</v>
      </c>
      <c r="W153" s="5" t="n">
        <f aca="false">+T153</f>
        <v>3264</v>
      </c>
      <c r="X153" s="5" t="n">
        <f aca="false">+W153</f>
        <v>3264</v>
      </c>
      <c r="Z153" s="5" t="n">
        <f aca="false">+W153</f>
        <v>3264</v>
      </c>
      <c r="AA153" s="5" t="n">
        <f aca="false">+Z153</f>
        <v>3264</v>
      </c>
      <c r="AC153" s="5" t="n">
        <f aca="false">+Z153</f>
        <v>3264</v>
      </c>
      <c r="AD153" s="5" t="n">
        <f aca="false">+AC153</f>
        <v>3264</v>
      </c>
      <c r="AF153" s="5" t="n">
        <f aca="false">+AC153</f>
        <v>3264</v>
      </c>
      <c r="AG153" s="5" t="n">
        <f aca="false">+AF153</f>
        <v>3264</v>
      </c>
      <c r="AI153" s="5" t="n">
        <f aca="false">+AF153</f>
        <v>3264</v>
      </c>
      <c r="AJ153" s="5" t="n">
        <f aca="false">+AI153</f>
        <v>3264</v>
      </c>
      <c r="AL153" s="5" t="n">
        <f aca="false">+AI153</f>
        <v>3264</v>
      </c>
      <c r="AM153" s="5" t="n">
        <f aca="false">+AL153</f>
        <v>3264</v>
      </c>
      <c r="AO153" s="5" t="n">
        <f aca="false">+AL153</f>
        <v>3264</v>
      </c>
      <c r="AP153" s="5" t="n">
        <f aca="false">+AO153</f>
        <v>3264</v>
      </c>
      <c r="AR153" s="5" t="n">
        <f aca="false">+AO153</f>
        <v>3264</v>
      </c>
      <c r="AS153" s="5" t="n">
        <f aca="false">+AR153</f>
        <v>3264</v>
      </c>
      <c r="AU153" s="5" t="n">
        <f aca="false">+AR153</f>
        <v>3264</v>
      </c>
      <c r="AV153" s="5" t="n">
        <f aca="false">+AU153</f>
        <v>3264</v>
      </c>
      <c r="AX153" s="5" t="n">
        <f aca="false">+AU153</f>
        <v>3264</v>
      </c>
      <c r="AY153" s="5" t="n">
        <f aca="false">+AX153</f>
        <v>3264</v>
      </c>
      <c r="BA153" s="5" t="n">
        <f aca="false">+AX153</f>
        <v>3264</v>
      </c>
      <c r="BB153" s="5" t="n">
        <f aca="false">+BA153</f>
        <v>3264</v>
      </c>
      <c r="BD153" s="5" t="n">
        <f aca="false">+BA153</f>
        <v>3264</v>
      </c>
      <c r="BE153" s="5" t="n">
        <f aca="false">+BD153</f>
        <v>3264</v>
      </c>
      <c r="BG153" s="5" t="n">
        <f aca="false">+BD153</f>
        <v>3264</v>
      </c>
      <c r="BH153" s="5" t="n">
        <f aca="false">+BG153</f>
        <v>3264</v>
      </c>
      <c r="BJ153" s="5" t="n">
        <f aca="false">+BG153</f>
        <v>3264</v>
      </c>
      <c r="BK153" s="5" t="n">
        <f aca="false">+BJ153</f>
        <v>3264</v>
      </c>
      <c r="BM153" s="5" t="n">
        <f aca="false">+BJ153</f>
        <v>3264</v>
      </c>
      <c r="BN153" s="5" t="n">
        <f aca="false">+BM153</f>
        <v>3264</v>
      </c>
      <c r="BP153" s="5" t="n">
        <f aca="false">+BM153</f>
        <v>3264</v>
      </c>
      <c r="BQ153" s="5" t="n">
        <f aca="false">+BP153</f>
        <v>3264</v>
      </c>
      <c r="BS153" s="5" t="n">
        <f aca="false">+BP153</f>
        <v>3264</v>
      </c>
      <c r="BT153" s="5" t="n">
        <f aca="false">+BS153</f>
        <v>3264</v>
      </c>
      <c r="BV153" s="5" t="n">
        <f aca="false">+BS153</f>
        <v>3264</v>
      </c>
      <c r="BW153" s="5" t="n">
        <f aca="false">+BV153</f>
        <v>3264</v>
      </c>
      <c r="BY153" s="5" t="n">
        <f aca="false">+BV153</f>
        <v>3264</v>
      </c>
      <c r="BZ153" s="5" t="n">
        <f aca="false">+BY153</f>
        <v>3264</v>
      </c>
      <c r="CB153" s="5" t="n">
        <f aca="false">+BY153</f>
        <v>3264</v>
      </c>
      <c r="CC153" s="5" t="n">
        <f aca="false">+CB153</f>
        <v>3264</v>
      </c>
      <c r="CE153" s="5" t="n">
        <f aca="false">+CB153</f>
        <v>3264</v>
      </c>
      <c r="CF153" s="5" t="n">
        <f aca="false">+CE153</f>
        <v>3264</v>
      </c>
      <c r="CH153" s="5" t="n">
        <f aca="false">+CE153</f>
        <v>3264</v>
      </c>
      <c r="CI153" s="5" t="n">
        <f aca="false">+CH153</f>
        <v>3264</v>
      </c>
      <c r="CK153" s="5" t="n">
        <f aca="false">+CH153</f>
        <v>3264</v>
      </c>
      <c r="CL153" s="5" t="n">
        <f aca="false">+CK153</f>
        <v>3264</v>
      </c>
      <c r="CN153" s="5" t="n">
        <f aca="false">+CK153</f>
        <v>3264</v>
      </c>
      <c r="CO153" s="5" t="n">
        <f aca="false">+CN153</f>
        <v>3264</v>
      </c>
      <c r="CQ153" s="5" t="n">
        <f aca="false">+CN153</f>
        <v>3264</v>
      </c>
      <c r="CR153" s="5" t="n">
        <f aca="false">+CQ153</f>
        <v>3264</v>
      </c>
      <c r="CT153" s="5" t="n">
        <f aca="false">+CQ153</f>
        <v>3264</v>
      </c>
      <c r="CU153" s="5" t="n">
        <f aca="false">+CT153</f>
        <v>3264</v>
      </c>
      <c r="CW153" s="5" t="n">
        <f aca="false">+CT153</f>
        <v>3264</v>
      </c>
      <c r="CX153" s="5" t="n">
        <f aca="false">+CW153</f>
        <v>3264</v>
      </c>
      <c r="CZ153" s="5" t="n">
        <f aca="false">K153+N153+Q153+T153+W153+Z153+AC153+AF153+AI153+AL153+AO153+AR153+AU153+AX153+BA153+BD153+BG153+BJ153+BM153+BP153+BS153+BV153+BY153+CB153+CE153+CH153+CK153+CN153+CQ153</f>
        <v>94656</v>
      </c>
      <c r="DA153" s="5" t="n">
        <f aca="false">L153+O153+R153+U153+X153+AA153+AD153+AG153+AJ153+AM153+AP153+AS153+AV153+AY153+BB153+BE153+BH153+BK153+BN153+BQ153+BT153+BW153+BZ153+CC153+CF153+CI153+CL153+CO153+CR153</f>
        <v>94656</v>
      </c>
    </row>
    <row r="154" customFormat="false" ht="12.75" hidden="false" customHeight="false" outlineLevel="0" collapsed="false">
      <c r="B154" s="22" t="s">
        <v>165</v>
      </c>
      <c r="C154" s="22" t="n">
        <v>7</v>
      </c>
      <c r="D154" s="22" t="n">
        <v>4</v>
      </c>
      <c r="E154" s="22" t="s">
        <v>166</v>
      </c>
      <c r="F154" s="22" t="s">
        <v>177</v>
      </c>
      <c r="G154" s="23" t="s">
        <v>210</v>
      </c>
      <c r="H154" s="22" t="s">
        <v>171</v>
      </c>
      <c r="I154" s="22" t="s">
        <v>179</v>
      </c>
      <c r="K154" s="9"/>
      <c r="L154" s="5" t="n">
        <f aca="false">+K154</f>
        <v>0</v>
      </c>
      <c r="M154" s="9"/>
      <c r="N154" s="5" t="n">
        <f aca="false">+K154</f>
        <v>0</v>
      </c>
      <c r="O154" s="5" t="n">
        <f aca="false">+N154</f>
        <v>0</v>
      </c>
      <c r="P154" s="9"/>
      <c r="Q154" s="5" t="n">
        <f aca="false">+N154</f>
        <v>0</v>
      </c>
      <c r="R154" s="5" t="n">
        <f aca="false">+Q154</f>
        <v>0</v>
      </c>
      <c r="S154" s="9"/>
      <c r="T154" s="5" t="n">
        <f aca="false">+Q154</f>
        <v>0</v>
      </c>
      <c r="U154" s="5" t="n">
        <f aca="false">+T154</f>
        <v>0</v>
      </c>
      <c r="V154" s="9"/>
      <c r="W154" s="5" t="n">
        <f aca="false">+T154</f>
        <v>0</v>
      </c>
      <c r="X154" s="5" t="n">
        <f aca="false">+W154</f>
        <v>0</v>
      </c>
      <c r="Y154" s="9"/>
      <c r="Z154" s="5" t="n">
        <f aca="false">+W154</f>
        <v>0</v>
      </c>
      <c r="AA154" s="5" t="n">
        <f aca="false">+Z154</f>
        <v>0</v>
      </c>
      <c r="AB154" s="9"/>
      <c r="AC154" s="5" t="n">
        <f aca="false">+Z154</f>
        <v>0</v>
      </c>
      <c r="AD154" s="5" t="n">
        <f aca="false">+AC154</f>
        <v>0</v>
      </c>
      <c r="AE154" s="9"/>
      <c r="AF154" s="5" t="n">
        <f aca="false">+AC154</f>
        <v>0</v>
      </c>
      <c r="AG154" s="5" t="n">
        <f aca="false">+AF154</f>
        <v>0</v>
      </c>
      <c r="AH154" s="9"/>
      <c r="AI154" s="5" t="n">
        <f aca="false">+AF154</f>
        <v>0</v>
      </c>
      <c r="AJ154" s="5" t="n">
        <f aca="false">+AI154</f>
        <v>0</v>
      </c>
      <c r="AK154" s="9"/>
      <c r="AL154" s="5" t="n">
        <f aca="false">+AI154</f>
        <v>0</v>
      </c>
      <c r="AM154" s="5" t="n">
        <f aca="false">+AL154</f>
        <v>0</v>
      </c>
      <c r="AN154" s="9"/>
      <c r="AO154" s="5" t="n">
        <f aca="false">+AL154</f>
        <v>0</v>
      </c>
      <c r="AP154" s="5" t="n">
        <f aca="false">+AO154</f>
        <v>0</v>
      </c>
      <c r="AQ154" s="9"/>
      <c r="AR154" s="5" t="n">
        <f aca="false">+AO154</f>
        <v>0</v>
      </c>
      <c r="AS154" s="5" t="n">
        <f aca="false">+AR154</f>
        <v>0</v>
      </c>
      <c r="AT154" s="9"/>
      <c r="AU154" s="5" t="n">
        <f aca="false">+AR154</f>
        <v>0</v>
      </c>
      <c r="AV154" s="5" t="n">
        <f aca="false">+AU154</f>
        <v>0</v>
      </c>
      <c r="AW154" s="9"/>
      <c r="AX154" s="5" t="n">
        <f aca="false">+AU154</f>
        <v>0</v>
      </c>
      <c r="AY154" s="5" t="n">
        <f aca="false">+AX154</f>
        <v>0</v>
      </c>
      <c r="AZ154" s="9"/>
      <c r="BA154" s="5" t="n">
        <f aca="false">+AX154</f>
        <v>0</v>
      </c>
      <c r="BB154" s="5" t="n">
        <f aca="false">+BA154</f>
        <v>0</v>
      </c>
      <c r="BD154" s="5" t="n">
        <f aca="false">+BA154</f>
        <v>0</v>
      </c>
      <c r="BE154" s="5" t="n">
        <f aca="false">+BD154</f>
        <v>0</v>
      </c>
      <c r="BG154" s="5" t="n">
        <f aca="false">+BD154</f>
        <v>0</v>
      </c>
      <c r="BH154" s="5" t="n">
        <f aca="false">+BG154</f>
        <v>0</v>
      </c>
      <c r="BJ154" s="5" t="n">
        <f aca="false">+BG154</f>
        <v>0</v>
      </c>
      <c r="BK154" s="5" t="n">
        <f aca="false">+BJ154</f>
        <v>0</v>
      </c>
      <c r="BM154" s="5" t="n">
        <f aca="false">+BJ154</f>
        <v>0</v>
      </c>
      <c r="BN154" s="5" t="n">
        <f aca="false">+BM154</f>
        <v>0</v>
      </c>
      <c r="BP154" s="5" t="n">
        <f aca="false">+BM154</f>
        <v>0</v>
      </c>
      <c r="BQ154" s="5" t="n">
        <f aca="false">+BP154</f>
        <v>0</v>
      </c>
      <c r="BS154" s="5" t="n">
        <f aca="false">+BP154</f>
        <v>0</v>
      </c>
      <c r="BT154" s="5" t="n">
        <f aca="false">+BS154</f>
        <v>0</v>
      </c>
      <c r="BV154" s="5" t="n">
        <f aca="false">+BS154</f>
        <v>0</v>
      </c>
      <c r="BW154" s="5" t="n">
        <f aca="false">+BV154</f>
        <v>0</v>
      </c>
      <c r="BY154" s="5" t="n">
        <f aca="false">+BV154</f>
        <v>0</v>
      </c>
      <c r="BZ154" s="5" t="n">
        <f aca="false">+BY154</f>
        <v>0</v>
      </c>
      <c r="CB154" s="5" t="n">
        <f aca="false">+BY154</f>
        <v>0</v>
      </c>
      <c r="CC154" s="5" t="n">
        <f aca="false">+CB154</f>
        <v>0</v>
      </c>
      <c r="CE154" s="5" t="n">
        <f aca="false">+CB154</f>
        <v>0</v>
      </c>
      <c r="CF154" s="5" t="n">
        <f aca="false">+CE154</f>
        <v>0</v>
      </c>
      <c r="CH154" s="5" t="n">
        <f aca="false">+CE154</f>
        <v>0</v>
      </c>
      <c r="CI154" s="5" t="n">
        <f aca="false">+CH154</f>
        <v>0</v>
      </c>
      <c r="CK154" s="5" t="n">
        <f aca="false">+CH154</f>
        <v>0</v>
      </c>
      <c r="CL154" s="5" t="n">
        <f aca="false">+CK154</f>
        <v>0</v>
      </c>
      <c r="CN154" s="5" t="n">
        <f aca="false">+CK154</f>
        <v>0</v>
      </c>
      <c r="CO154" s="5" t="n">
        <f aca="false">+CN154</f>
        <v>0</v>
      </c>
      <c r="CQ154" s="5" t="n">
        <f aca="false">+CN154</f>
        <v>0</v>
      </c>
      <c r="CR154" s="5" t="n">
        <f aca="false">+CQ154</f>
        <v>0</v>
      </c>
      <c r="CT154" s="5" t="n">
        <f aca="false">+CQ154</f>
        <v>0</v>
      </c>
      <c r="CU154" s="5" t="n">
        <f aca="false">+CT154</f>
        <v>0</v>
      </c>
      <c r="CW154" s="5" t="n">
        <f aca="false">+CT154</f>
        <v>0</v>
      </c>
      <c r="CX154" s="5" t="n">
        <f aca="false">+CW154</f>
        <v>0</v>
      </c>
      <c r="CZ154" s="5" t="n">
        <f aca="false">K154+N154+Q154+T154+W154+Z154+AC154+AF154+AI154+AL154+AO154+AR154+AU154+AX154+BA154+BD154+BG154+BJ154+BM154+BP154+BS154+BV154+BY154+CB154+CE154+CH154+CK154+CN154+CQ154</f>
        <v>0</v>
      </c>
      <c r="DA154" s="5" t="n">
        <f aca="false">L154+O154+R154+U154+X154+AA154+AD154+AG154+AJ154+AM154+AP154+AS154+AV154+AY154+BB154+BE154+BH154+BK154+BN154+BQ154+BT154+BW154+BZ154+CC154+CF154+CI154+CL154+CO154+CR154</f>
        <v>0</v>
      </c>
    </row>
    <row r="155" customFormat="false" ht="12.75" hidden="false" customHeight="false" outlineLevel="0" collapsed="false">
      <c r="H155" s="33"/>
      <c r="I155" s="33"/>
      <c r="J155" s="33"/>
      <c r="K155" s="9"/>
      <c r="M155" s="9"/>
      <c r="P155" s="9"/>
      <c r="S155" s="9"/>
      <c r="V155" s="9"/>
      <c r="Y155" s="9"/>
      <c r="AB155" s="9"/>
      <c r="AE155" s="9"/>
      <c r="AH155" s="9"/>
      <c r="AK155" s="9"/>
      <c r="AN155" s="9"/>
      <c r="AQ155" s="9"/>
      <c r="AT155" s="9"/>
      <c r="AW155" s="9"/>
      <c r="AZ155" s="9"/>
      <c r="BC155" s="9"/>
    </row>
    <row r="157" customFormat="false" ht="12.75" hidden="false" customHeight="false" outlineLevel="0" collapsed="false">
      <c r="B157" s="22" t="s">
        <v>165</v>
      </c>
      <c r="C157" s="22" t="n">
        <v>7</v>
      </c>
      <c r="D157" s="22" t="n">
        <v>5</v>
      </c>
      <c r="E157" s="22" t="s">
        <v>176</v>
      </c>
      <c r="F157" s="22" t="s">
        <v>177</v>
      </c>
      <c r="G157" s="23" t="s">
        <v>211</v>
      </c>
      <c r="H157" s="22" t="s">
        <v>169</v>
      </c>
      <c r="I157" s="22" t="s">
        <v>179</v>
      </c>
      <c r="K157" s="5" t="n">
        <f aca="false">17225-K159</f>
        <v>7882</v>
      </c>
      <c r="L157" s="5" t="n">
        <f aca="false">+K157</f>
        <v>7882</v>
      </c>
      <c r="N157" s="5" t="n">
        <f aca="false">+K157</f>
        <v>7882</v>
      </c>
      <c r="O157" s="5" t="n">
        <f aca="false">+N157</f>
        <v>7882</v>
      </c>
      <c r="Q157" s="5" t="n">
        <f aca="false">+N157</f>
        <v>7882</v>
      </c>
      <c r="R157" s="5" t="n">
        <f aca="false">+Q157</f>
        <v>7882</v>
      </c>
      <c r="T157" s="5" t="n">
        <f aca="false">+Q157</f>
        <v>7882</v>
      </c>
      <c r="U157" s="5" t="n">
        <f aca="false">+T157</f>
        <v>7882</v>
      </c>
      <c r="W157" s="5" t="n">
        <f aca="false">+T157</f>
        <v>7882</v>
      </c>
      <c r="X157" s="5" t="n">
        <f aca="false">+W157</f>
        <v>7882</v>
      </c>
      <c r="Z157" s="5" t="n">
        <f aca="false">+W157</f>
        <v>7882</v>
      </c>
      <c r="AA157" s="5" t="n">
        <f aca="false">+Z157</f>
        <v>7882</v>
      </c>
      <c r="AC157" s="5" t="n">
        <f aca="false">+Z157</f>
        <v>7882</v>
      </c>
      <c r="AD157" s="5" t="n">
        <f aca="false">+AC157</f>
        <v>7882</v>
      </c>
      <c r="AF157" s="5" t="n">
        <f aca="false">+AC157</f>
        <v>7882</v>
      </c>
      <c r="AG157" s="5" t="n">
        <f aca="false">+AF157</f>
        <v>7882</v>
      </c>
      <c r="AI157" s="5" t="n">
        <f aca="false">+AF157</f>
        <v>7882</v>
      </c>
      <c r="AJ157" s="5" t="n">
        <f aca="false">+AI157</f>
        <v>7882</v>
      </c>
      <c r="AL157" s="5" t="n">
        <f aca="false">+AI157</f>
        <v>7882</v>
      </c>
      <c r="AM157" s="5" t="n">
        <f aca="false">+AL157</f>
        <v>7882</v>
      </c>
      <c r="AO157" s="5" t="n">
        <f aca="false">+AL157</f>
        <v>7882</v>
      </c>
      <c r="AP157" s="5" t="n">
        <f aca="false">+AO157</f>
        <v>7882</v>
      </c>
      <c r="AR157" s="5" t="n">
        <f aca="false">+AO157</f>
        <v>7882</v>
      </c>
      <c r="AS157" s="5" t="n">
        <f aca="false">+AR157</f>
        <v>7882</v>
      </c>
      <c r="AU157" s="5" t="n">
        <f aca="false">+AR157</f>
        <v>7882</v>
      </c>
      <c r="AV157" s="5" t="n">
        <f aca="false">+AU157</f>
        <v>7882</v>
      </c>
      <c r="AX157" s="5" t="n">
        <f aca="false">+AU157</f>
        <v>7882</v>
      </c>
      <c r="AY157" s="5" t="n">
        <f aca="false">+AX157</f>
        <v>7882</v>
      </c>
      <c r="BA157" s="5" t="n">
        <f aca="false">+AX157</f>
        <v>7882</v>
      </c>
      <c r="BB157" s="5" t="n">
        <f aca="false">+BA157</f>
        <v>7882</v>
      </c>
      <c r="BD157" s="5" t="n">
        <f aca="false">+BA157</f>
        <v>7882</v>
      </c>
      <c r="BE157" s="5" t="n">
        <f aca="false">+BD157</f>
        <v>7882</v>
      </c>
      <c r="BG157" s="5" t="n">
        <f aca="false">+BD157</f>
        <v>7882</v>
      </c>
      <c r="BH157" s="5" t="n">
        <f aca="false">+BG157</f>
        <v>7882</v>
      </c>
      <c r="BJ157" s="5" t="n">
        <f aca="false">+BG157</f>
        <v>7882</v>
      </c>
      <c r="BK157" s="5" t="n">
        <f aca="false">+BJ157</f>
        <v>7882</v>
      </c>
      <c r="BM157" s="5" t="n">
        <f aca="false">+BJ157</f>
        <v>7882</v>
      </c>
      <c r="BN157" s="5" t="n">
        <f aca="false">+BM157</f>
        <v>7882</v>
      </c>
      <c r="BP157" s="5" t="n">
        <f aca="false">+BM157</f>
        <v>7882</v>
      </c>
      <c r="BQ157" s="5" t="n">
        <f aca="false">+BP157</f>
        <v>7882</v>
      </c>
      <c r="BS157" s="5" t="n">
        <f aca="false">+BP157</f>
        <v>7882</v>
      </c>
      <c r="BT157" s="5" t="n">
        <f aca="false">+BS157</f>
        <v>7882</v>
      </c>
      <c r="BV157" s="5" t="n">
        <f aca="false">+BS157</f>
        <v>7882</v>
      </c>
      <c r="BW157" s="5" t="n">
        <f aca="false">+BV157</f>
        <v>7882</v>
      </c>
      <c r="BY157" s="5" t="n">
        <f aca="false">+BV157</f>
        <v>7882</v>
      </c>
      <c r="BZ157" s="5" t="n">
        <f aca="false">+BY157</f>
        <v>7882</v>
      </c>
      <c r="CB157" s="5" t="n">
        <f aca="false">+BY157</f>
        <v>7882</v>
      </c>
      <c r="CC157" s="5" t="n">
        <f aca="false">+CB157</f>
        <v>7882</v>
      </c>
      <c r="CE157" s="5" t="n">
        <f aca="false">+CB157</f>
        <v>7882</v>
      </c>
      <c r="CF157" s="5" t="n">
        <f aca="false">+CE157</f>
        <v>7882</v>
      </c>
      <c r="CH157" s="5" t="n">
        <f aca="false">+CE157</f>
        <v>7882</v>
      </c>
      <c r="CI157" s="5" t="n">
        <f aca="false">+CH157</f>
        <v>7882</v>
      </c>
      <c r="CK157" s="5" t="n">
        <f aca="false">+CH157</f>
        <v>7882</v>
      </c>
      <c r="CL157" s="5" t="n">
        <f aca="false">+CK157</f>
        <v>7882</v>
      </c>
      <c r="CN157" s="5" t="n">
        <f aca="false">+CK157</f>
        <v>7882</v>
      </c>
      <c r="CO157" s="5" t="n">
        <f aca="false">+CN157</f>
        <v>7882</v>
      </c>
      <c r="CQ157" s="5" t="n">
        <f aca="false">+CN157</f>
        <v>7882</v>
      </c>
      <c r="CR157" s="5" t="n">
        <f aca="false">+CQ157</f>
        <v>7882</v>
      </c>
      <c r="CT157" s="5" t="n">
        <f aca="false">+CQ157</f>
        <v>7882</v>
      </c>
      <c r="CU157" s="5" t="n">
        <f aca="false">+CT157</f>
        <v>7882</v>
      </c>
      <c r="CW157" s="5" t="n">
        <f aca="false">+CT157</f>
        <v>7882</v>
      </c>
      <c r="CX157" s="5" t="n">
        <f aca="false">+CW157</f>
        <v>7882</v>
      </c>
      <c r="CZ157" s="5" t="n">
        <f aca="false">K157+N157+Q157+T157+W157+Z157+AC157+AF157+AI157+AL157+AO157+AR157+AU157+AX157+BA157+BD157+BG157+BJ157+BM157+BP157+BS157+BV157+BY157+CB157+CE157+CH157+CK157+CN157+CQ157</f>
        <v>228578</v>
      </c>
      <c r="DA157" s="5" t="n">
        <f aca="false">L157+O157+R157+U157+X157+AA157+AD157+AG157+AJ157+AM157+AP157+AS157+AV157+AY157+BB157+BE157+BH157+BK157+BN157+BQ157+BT157+BW157+BZ157+CC157+CF157+CI157+CL157+CO157+CR157</f>
        <v>228578</v>
      </c>
    </row>
    <row r="158" customFormat="false" ht="12.75" hidden="false" customHeight="false" outlineLevel="0" collapsed="false">
      <c r="B158" s="22" t="s">
        <v>165</v>
      </c>
      <c r="C158" s="22" t="n">
        <v>7</v>
      </c>
      <c r="D158" s="22" t="n">
        <v>5</v>
      </c>
      <c r="E158" s="22" t="s">
        <v>176</v>
      </c>
      <c r="F158" s="22" t="s">
        <v>177</v>
      </c>
      <c r="G158" s="23" t="s">
        <v>211</v>
      </c>
      <c r="H158" s="22" t="s">
        <v>171</v>
      </c>
      <c r="I158" s="22" t="s">
        <v>179</v>
      </c>
      <c r="L158" s="5" t="n">
        <f aca="false">+K158</f>
        <v>0</v>
      </c>
      <c r="N158" s="5" t="n">
        <f aca="false">+K158</f>
        <v>0</v>
      </c>
      <c r="O158" s="5" t="n">
        <f aca="false">+N158</f>
        <v>0</v>
      </c>
      <c r="Q158" s="5" t="n">
        <f aca="false">+N158</f>
        <v>0</v>
      </c>
      <c r="R158" s="5" t="n">
        <f aca="false">+Q158</f>
        <v>0</v>
      </c>
      <c r="T158" s="5" t="n">
        <f aca="false">+Q158</f>
        <v>0</v>
      </c>
      <c r="U158" s="5" t="n">
        <f aca="false">+T158</f>
        <v>0</v>
      </c>
      <c r="W158" s="5" t="n">
        <f aca="false">+T158</f>
        <v>0</v>
      </c>
      <c r="X158" s="5" t="n">
        <f aca="false">+W158</f>
        <v>0</v>
      </c>
      <c r="Z158" s="5" t="n">
        <f aca="false">+W158</f>
        <v>0</v>
      </c>
      <c r="AA158" s="5" t="n">
        <f aca="false">+Z158</f>
        <v>0</v>
      </c>
      <c r="AC158" s="5" t="n">
        <f aca="false">+Z158</f>
        <v>0</v>
      </c>
      <c r="AD158" s="5" t="n">
        <f aca="false">+AC158</f>
        <v>0</v>
      </c>
      <c r="AF158" s="5" t="n">
        <f aca="false">+AC158</f>
        <v>0</v>
      </c>
      <c r="AG158" s="5" t="n">
        <f aca="false">+AF158</f>
        <v>0</v>
      </c>
      <c r="AI158" s="5" t="n">
        <f aca="false">+AF158</f>
        <v>0</v>
      </c>
      <c r="AJ158" s="5" t="n">
        <f aca="false">+AI158</f>
        <v>0</v>
      </c>
      <c r="AL158" s="5" t="n">
        <f aca="false">+AI158</f>
        <v>0</v>
      </c>
      <c r="AM158" s="5" t="n">
        <f aca="false">+AL158</f>
        <v>0</v>
      </c>
      <c r="AO158" s="5" t="n">
        <f aca="false">+AL158</f>
        <v>0</v>
      </c>
      <c r="AP158" s="5" t="n">
        <f aca="false">+AO158</f>
        <v>0</v>
      </c>
      <c r="AR158" s="5" t="n">
        <f aca="false">+AO158</f>
        <v>0</v>
      </c>
      <c r="AS158" s="5" t="n">
        <f aca="false">+AR158</f>
        <v>0</v>
      </c>
      <c r="AU158" s="5" t="n">
        <f aca="false">+AR158</f>
        <v>0</v>
      </c>
      <c r="AV158" s="5" t="n">
        <f aca="false">+AU158</f>
        <v>0</v>
      </c>
      <c r="AX158" s="5" t="n">
        <f aca="false">+AU158</f>
        <v>0</v>
      </c>
      <c r="AY158" s="5" t="n">
        <f aca="false">+AX158</f>
        <v>0</v>
      </c>
      <c r="BA158" s="5" t="n">
        <f aca="false">+AX158</f>
        <v>0</v>
      </c>
      <c r="BB158" s="5" t="n">
        <f aca="false">+BA158</f>
        <v>0</v>
      </c>
      <c r="BD158" s="5" t="n">
        <f aca="false">+BA158</f>
        <v>0</v>
      </c>
      <c r="BE158" s="5" t="n">
        <f aca="false">+BD158</f>
        <v>0</v>
      </c>
      <c r="BG158" s="5" t="n">
        <f aca="false">+BD158</f>
        <v>0</v>
      </c>
      <c r="BH158" s="5" t="n">
        <f aca="false">+BG158</f>
        <v>0</v>
      </c>
      <c r="BJ158" s="5" t="n">
        <f aca="false">+BG158</f>
        <v>0</v>
      </c>
      <c r="BK158" s="5" t="n">
        <f aca="false">+BJ158</f>
        <v>0</v>
      </c>
      <c r="BM158" s="5" t="n">
        <f aca="false">+BJ158</f>
        <v>0</v>
      </c>
      <c r="BN158" s="5" t="n">
        <f aca="false">+BM158</f>
        <v>0</v>
      </c>
      <c r="BP158" s="5" t="n">
        <f aca="false">+BM158</f>
        <v>0</v>
      </c>
      <c r="BQ158" s="5" t="n">
        <f aca="false">+BP158</f>
        <v>0</v>
      </c>
      <c r="BS158" s="5" t="n">
        <f aca="false">+BP158</f>
        <v>0</v>
      </c>
      <c r="BT158" s="5" t="n">
        <f aca="false">+BS158</f>
        <v>0</v>
      </c>
      <c r="BV158" s="5" t="n">
        <f aca="false">+BS158</f>
        <v>0</v>
      </c>
      <c r="BW158" s="5" t="n">
        <f aca="false">+BV158</f>
        <v>0</v>
      </c>
      <c r="BY158" s="5" t="n">
        <f aca="false">+BV158</f>
        <v>0</v>
      </c>
      <c r="BZ158" s="5" t="n">
        <f aca="false">+BY158</f>
        <v>0</v>
      </c>
      <c r="CB158" s="5" t="n">
        <f aca="false">+BY158</f>
        <v>0</v>
      </c>
      <c r="CC158" s="5" t="n">
        <f aca="false">+CB158</f>
        <v>0</v>
      </c>
      <c r="CE158" s="5" t="n">
        <f aca="false">+CB158</f>
        <v>0</v>
      </c>
      <c r="CF158" s="5" t="n">
        <f aca="false">+CE158</f>
        <v>0</v>
      </c>
      <c r="CH158" s="5" t="n">
        <f aca="false">+CE158</f>
        <v>0</v>
      </c>
      <c r="CI158" s="5" t="n">
        <f aca="false">+CH158</f>
        <v>0</v>
      </c>
      <c r="CK158" s="5" t="n">
        <f aca="false">+CH158</f>
        <v>0</v>
      </c>
      <c r="CL158" s="5" t="n">
        <f aca="false">+CK158</f>
        <v>0</v>
      </c>
      <c r="CN158" s="5" t="n">
        <f aca="false">+CK158</f>
        <v>0</v>
      </c>
      <c r="CO158" s="5" t="n">
        <f aca="false">+CN158</f>
        <v>0</v>
      </c>
      <c r="CQ158" s="5" t="n">
        <f aca="false">+CN158</f>
        <v>0</v>
      </c>
      <c r="CR158" s="5" t="n">
        <f aca="false">+CQ158</f>
        <v>0</v>
      </c>
      <c r="CT158" s="5" t="n">
        <f aca="false">+CQ158</f>
        <v>0</v>
      </c>
      <c r="CU158" s="5" t="n">
        <f aca="false">+CT158</f>
        <v>0</v>
      </c>
      <c r="CW158" s="5" t="n">
        <f aca="false">+CT158</f>
        <v>0</v>
      </c>
      <c r="CX158" s="5" t="n">
        <f aca="false">+CW158</f>
        <v>0</v>
      </c>
      <c r="CZ158" s="5" t="n">
        <f aca="false">K158+N158+Q158+T158+W158+Z158+AC158+AF158+AI158+AL158+AO158+AR158+AU158+AX158+BA158+BD158+BG158+BJ158+BM158+BP158+BS158+BV158+BY158+CB158+CE158+CH158+CK158+CN158+CQ158</f>
        <v>0</v>
      </c>
      <c r="DA158" s="5" t="n">
        <f aca="false">L158+O158+R158+U158+X158+AA158+AD158+AG158+AJ158+AM158+AP158+AS158+AV158+AY158+BB158+BE158+BH158+BK158+BN158+BQ158+BT158+BW158+BZ158+CC158+CF158+CI158+CL158+CO158+CR158</f>
        <v>0</v>
      </c>
    </row>
    <row r="159" customFormat="false" ht="12.75" hidden="false" customHeight="false" outlineLevel="0" collapsed="false">
      <c r="B159" s="22" t="s">
        <v>165</v>
      </c>
      <c r="C159" s="22" t="n">
        <v>7</v>
      </c>
      <c r="D159" s="22" t="n">
        <v>5</v>
      </c>
      <c r="E159" s="22" t="s">
        <v>176</v>
      </c>
      <c r="F159" s="22" t="s">
        <v>177</v>
      </c>
      <c r="G159" s="23" t="s">
        <v>211</v>
      </c>
      <c r="H159" s="22" t="s">
        <v>180</v>
      </c>
      <c r="I159" s="22" t="s">
        <v>179</v>
      </c>
      <c r="K159" s="9" t="n">
        <v>9343</v>
      </c>
      <c r="L159" s="5" t="n">
        <f aca="false">+K159</f>
        <v>9343</v>
      </c>
      <c r="M159" s="9"/>
      <c r="N159" s="5" t="n">
        <f aca="false">+K159</f>
        <v>9343</v>
      </c>
      <c r="O159" s="5" t="n">
        <f aca="false">+N159</f>
        <v>9343</v>
      </c>
      <c r="P159" s="9"/>
      <c r="Q159" s="5" t="n">
        <f aca="false">+N159</f>
        <v>9343</v>
      </c>
      <c r="R159" s="5" t="n">
        <f aca="false">+Q159</f>
        <v>9343</v>
      </c>
      <c r="S159" s="9"/>
      <c r="T159" s="5" t="n">
        <f aca="false">+Q159</f>
        <v>9343</v>
      </c>
      <c r="U159" s="5" t="n">
        <f aca="false">+T159</f>
        <v>9343</v>
      </c>
      <c r="V159" s="9"/>
      <c r="W159" s="5" t="n">
        <f aca="false">+T159</f>
        <v>9343</v>
      </c>
      <c r="X159" s="5" t="n">
        <f aca="false">+W159</f>
        <v>9343</v>
      </c>
      <c r="Y159" s="9"/>
      <c r="Z159" s="5" t="n">
        <f aca="false">+W159</f>
        <v>9343</v>
      </c>
      <c r="AA159" s="5" t="n">
        <f aca="false">+Z159</f>
        <v>9343</v>
      </c>
      <c r="AB159" s="9"/>
      <c r="AC159" s="5" t="n">
        <f aca="false">+Z159</f>
        <v>9343</v>
      </c>
      <c r="AD159" s="5" t="n">
        <f aca="false">+AC159</f>
        <v>9343</v>
      </c>
      <c r="AE159" s="9"/>
      <c r="AF159" s="5" t="n">
        <f aca="false">+AC159</f>
        <v>9343</v>
      </c>
      <c r="AG159" s="5" t="n">
        <f aca="false">+AF159</f>
        <v>9343</v>
      </c>
      <c r="AH159" s="9"/>
      <c r="AI159" s="5" t="n">
        <f aca="false">+AF159</f>
        <v>9343</v>
      </c>
      <c r="AJ159" s="5" t="n">
        <f aca="false">+AI159</f>
        <v>9343</v>
      </c>
      <c r="AK159" s="9"/>
      <c r="AL159" s="5" t="n">
        <f aca="false">+AI159</f>
        <v>9343</v>
      </c>
      <c r="AM159" s="5" t="n">
        <f aca="false">+AL159</f>
        <v>9343</v>
      </c>
      <c r="AN159" s="9"/>
      <c r="AO159" s="5" t="n">
        <f aca="false">+AL159</f>
        <v>9343</v>
      </c>
      <c r="AP159" s="5" t="n">
        <f aca="false">+AO159</f>
        <v>9343</v>
      </c>
      <c r="AQ159" s="9"/>
      <c r="AR159" s="5" t="n">
        <f aca="false">+AO159</f>
        <v>9343</v>
      </c>
      <c r="AS159" s="5" t="n">
        <f aca="false">+AR159</f>
        <v>9343</v>
      </c>
      <c r="AT159" s="9"/>
      <c r="AU159" s="5" t="n">
        <f aca="false">+AR159</f>
        <v>9343</v>
      </c>
      <c r="AV159" s="5" t="n">
        <f aca="false">+AU159</f>
        <v>9343</v>
      </c>
      <c r="AW159" s="9"/>
      <c r="AX159" s="5" t="n">
        <f aca="false">+AU159</f>
        <v>9343</v>
      </c>
      <c r="AY159" s="5" t="n">
        <f aca="false">+AX159</f>
        <v>9343</v>
      </c>
      <c r="AZ159" s="9"/>
      <c r="BA159" s="5" t="n">
        <f aca="false">+AX159</f>
        <v>9343</v>
      </c>
      <c r="BB159" s="5" t="n">
        <f aca="false">+BA159</f>
        <v>9343</v>
      </c>
      <c r="BC159" s="9"/>
      <c r="BD159" s="5" t="n">
        <f aca="false">+BA159</f>
        <v>9343</v>
      </c>
      <c r="BE159" s="5" t="n">
        <f aca="false">+BD159</f>
        <v>9343</v>
      </c>
      <c r="BG159" s="5" t="n">
        <f aca="false">+BD159</f>
        <v>9343</v>
      </c>
      <c r="BH159" s="5" t="n">
        <f aca="false">+BG159</f>
        <v>9343</v>
      </c>
      <c r="BJ159" s="5" t="n">
        <f aca="false">+BG159</f>
        <v>9343</v>
      </c>
      <c r="BK159" s="5" t="n">
        <f aca="false">+BJ159</f>
        <v>9343</v>
      </c>
      <c r="BM159" s="5" t="n">
        <f aca="false">+BJ159</f>
        <v>9343</v>
      </c>
      <c r="BN159" s="5" t="n">
        <f aca="false">+BM159</f>
        <v>9343</v>
      </c>
      <c r="BP159" s="5" t="n">
        <f aca="false">+BM159</f>
        <v>9343</v>
      </c>
      <c r="BQ159" s="5" t="n">
        <f aca="false">+BP159</f>
        <v>9343</v>
      </c>
      <c r="BS159" s="5" t="n">
        <f aca="false">+BP159</f>
        <v>9343</v>
      </c>
      <c r="BT159" s="5" t="n">
        <f aca="false">+BS159</f>
        <v>9343</v>
      </c>
      <c r="BV159" s="5" t="n">
        <f aca="false">+BS159</f>
        <v>9343</v>
      </c>
      <c r="BW159" s="5" t="n">
        <f aca="false">+BV159</f>
        <v>9343</v>
      </c>
      <c r="BY159" s="5" t="n">
        <f aca="false">+BV159</f>
        <v>9343</v>
      </c>
      <c r="BZ159" s="5" t="n">
        <f aca="false">+BY159</f>
        <v>9343</v>
      </c>
      <c r="CB159" s="5" t="n">
        <f aca="false">+BY159</f>
        <v>9343</v>
      </c>
      <c r="CC159" s="5" t="n">
        <f aca="false">+CB159</f>
        <v>9343</v>
      </c>
      <c r="CE159" s="5" t="n">
        <f aca="false">+CB159</f>
        <v>9343</v>
      </c>
      <c r="CF159" s="5" t="n">
        <f aca="false">+CE159</f>
        <v>9343</v>
      </c>
      <c r="CH159" s="5" t="n">
        <f aca="false">+CE159</f>
        <v>9343</v>
      </c>
      <c r="CI159" s="5" t="n">
        <f aca="false">+CH159</f>
        <v>9343</v>
      </c>
      <c r="CK159" s="5" t="n">
        <f aca="false">+CH159</f>
        <v>9343</v>
      </c>
      <c r="CL159" s="5" t="n">
        <f aca="false">+CK159</f>
        <v>9343</v>
      </c>
      <c r="CN159" s="5" t="n">
        <f aca="false">+CK159</f>
        <v>9343</v>
      </c>
      <c r="CO159" s="5" t="n">
        <f aca="false">+CN159</f>
        <v>9343</v>
      </c>
      <c r="CQ159" s="5" t="n">
        <f aca="false">+CN159</f>
        <v>9343</v>
      </c>
      <c r="CR159" s="5" t="n">
        <f aca="false">+CQ159</f>
        <v>9343</v>
      </c>
      <c r="CT159" s="5" t="n">
        <f aca="false">+CQ159</f>
        <v>9343</v>
      </c>
      <c r="CU159" s="5" t="n">
        <f aca="false">+CT159</f>
        <v>9343</v>
      </c>
      <c r="CW159" s="5" t="n">
        <f aca="false">+CT159</f>
        <v>9343</v>
      </c>
      <c r="CX159" s="5" t="n">
        <f aca="false">+CW159</f>
        <v>9343</v>
      </c>
      <c r="CZ159" s="5" t="n">
        <f aca="false">K159+N159+Q159+T159+W159+Z159+AC159+AF159+AI159+AL159+AO159+AR159+AU159+AX159+BA159+BD159+BG159+BJ159+BM159+BP159+BS159+BV159+BY159+CB159+CE159+CH159+CK159+CN159+CQ159</f>
        <v>270947</v>
      </c>
      <c r="DA159" s="5" t="n">
        <f aca="false">L159+O159+R159+U159+X159+AA159+AD159+AG159+AJ159+AM159+AP159+AS159+AV159+AY159+BB159+BE159+BH159+BK159+BN159+BQ159+BT159+BW159+BZ159+CC159+CF159+CI159+CL159+CO159+CR159</f>
        <v>270947</v>
      </c>
    </row>
    <row r="160" customFormat="false" ht="12.75" hidden="false" customHeight="false" outlineLevel="0" collapsed="false">
      <c r="K160" s="9"/>
      <c r="M160" s="9"/>
      <c r="P160" s="9"/>
      <c r="S160" s="9"/>
      <c r="V160" s="9"/>
      <c r="Y160" s="9"/>
      <c r="AB160" s="9"/>
      <c r="AE160" s="9"/>
      <c r="AH160" s="9"/>
      <c r="AK160" s="9"/>
      <c r="AN160" s="9"/>
      <c r="AQ160" s="9"/>
      <c r="AT160" s="9"/>
      <c r="AW160" s="9"/>
      <c r="AZ160" s="9"/>
      <c r="BC160" s="9"/>
    </row>
    <row r="161" customFormat="false" ht="12.75" hidden="false" customHeight="false" outlineLevel="0" collapsed="false">
      <c r="B161" s="22" t="s">
        <v>165</v>
      </c>
      <c r="C161" s="22" t="n">
        <v>7</v>
      </c>
      <c r="D161" s="22" t="n">
        <v>5</v>
      </c>
      <c r="E161" s="22" t="s">
        <v>166</v>
      </c>
      <c r="F161" s="22" t="s">
        <v>177</v>
      </c>
      <c r="G161" s="23" t="s">
        <v>211</v>
      </c>
      <c r="H161" s="22" t="s">
        <v>169</v>
      </c>
      <c r="I161" s="22" t="s">
        <v>179</v>
      </c>
      <c r="K161" s="5" t="n">
        <v>5662</v>
      </c>
      <c r="L161" s="5" t="n">
        <f aca="false">+K161</f>
        <v>5662</v>
      </c>
      <c r="N161" s="5" t="n">
        <f aca="false">+K161</f>
        <v>5662</v>
      </c>
      <c r="O161" s="5" t="n">
        <f aca="false">+N161</f>
        <v>5662</v>
      </c>
      <c r="Q161" s="5" t="n">
        <f aca="false">+N161</f>
        <v>5662</v>
      </c>
      <c r="R161" s="5" t="n">
        <f aca="false">+Q161</f>
        <v>5662</v>
      </c>
      <c r="T161" s="5" t="n">
        <f aca="false">+Q161</f>
        <v>5662</v>
      </c>
      <c r="U161" s="5" t="n">
        <f aca="false">+T161</f>
        <v>5662</v>
      </c>
      <c r="W161" s="5" t="n">
        <f aca="false">+T161</f>
        <v>5662</v>
      </c>
      <c r="X161" s="5" t="n">
        <f aca="false">+W161</f>
        <v>5662</v>
      </c>
      <c r="Z161" s="5" t="n">
        <f aca="false">+W161</f>
        <v>5662</v>
      </c>
      <c r="AA161" s="5" t="n">
        <f aca="false">+Z161</f>
        <v>5662</v>
      </c>
      <c r="AC161" s="5" t="n">
        <f aca="false">+Z161</f>
        <v>5662</v>
      </c>
      <c r="AD161" s="5" t="n">
        <f aca="false">+AC161</f>
        <v>5662</v>
      </c>
      <c r="AF161" s="5" t="n">
        <f aca="false">+AC161</f>
        <v>5662</v>
      </c>
      <c r="AG161" s="5" t="n">
        <f aca="false">+AF161</f>
        <v>5662</v>
      </c>
      <c r="AI161" s="5" t="n">
        <f aca="false">+AF161</f>
        <v>5662</v>
      </c>
      <c r="AJ161" s="5" t="n">
        <f aca="false">+AI161</f>
        <v>5662</v>
      </c>
      <c r="AL161" s="5" t="n">
        <f aca="false">+AI161</f>
        <v>5662</v>
      </c>
      <c r="AM161" s="5" t="n">
        <f aca="false">+AL161</f>
        <v>5662</v>
      </c>
      <c r="AO161" s="5" t="n">
        <f aca="false">+AL161</f>
        <v>5662</v>
      </c>
      <c r="AP161" s="5" t="n">
        <f aca="false">+AO161</f>
        <v>5662</v>
      </c>
      <c r="AR161" s="5" t="n">
        <f aca="false">+AO161</f>
        <v>5662</v>
      </c>
      <c r="AS161" s="5" t="n">
        <f aca="false">+AR161</f>
        <v>5662</v>
      </c>
      <c r="AU161" s="5" t="n">
        <f aca="false">+AR161</f>
        <v>5662</v>
      </c>
      <c r="AV161" s="5" t="n">
        <f aca="false">+AU161</f>
        <v>5662</v>
      </c>
      <c r="AX161" s="5" t="n">
        <f aca="false">+AU161</f>
        <v>5662</v>
      </c>
      <c r="AY161" s="5" t="n">
        <f aca="false">+AX161</f>
        <v>5662</v>
      </c>
      <c r="BA161" s="5" t="n">
        <f aca="false">+AX161</f>
        <v>5662</v>
      </c>
      <c r="BB161" s="5" t="n">
        <f aca="false">+BA161</f>
        <v>5662</v>
      </c>
      <c r="BD161" s="5" t="n">
        <f aca="false">+BA161</f>
        <v>5662</v>
      </c>
      <c r="BE161" s="5" t="n">
        <f aca="false">+BD161</f>
        <v>5662</v>
      </c>
      <c r="BG161" s="5" t="n">
        <f aca="false">+BD161</f>
        <v>5662</v>
      </c>
      <c r="BH161" s="5" t="n">
        <f aca="false">+BG161</f>
        <v>5662</v>
      </c>
      <c r="BJ161" s="5" t="n">
        <f aca="false">+BG161</f>
        <v>5662</v>
      </c>
      <c r="BK161" s="5" t="n">
        <f aca="false">+BJ161</f>
        <v>5662</v>
      </c>
      <c r="BM161" s="5" t="n">
        <f aca="false">+BJ161</f>
        <v>5662</v>
      </c>
      <c r="BN161" s="5" t="n">
        <f aca="false">+BM161</f>
        <v>5662</v>
      </c>
      <c r="BP161" s="5" t="n">
        <f aca="false">+BM161</f>
        <v>5662</v>
      </c>
      <c r="BQ161" s="5" t="n">
        <f aca="false">+BP161</f>
        <v>5662</v>
      </c>
      <c r="BS161" s="5" t="n">
        <f aca="false">+BP161</f>
        <v>5662</v>
      </c>
      <c r="BT161" s="5" t="n">
        <f aca="false">+BS161</f>
        <v>5662</v>
      </c>
      <c r="BV161" s="5" t="n">
        <f aca="false">+BS161</f>
        <v>5662</v>
      </c>
      <c r="BW161" s="5" t="n">
        <f aca="false">+BV161</f>
        <v>5662</v>
      </c>
      <c r="BY161" s="5" t="n">
        <f aca="false">+BV161</f>
        <v>5662</v>
      </c>
      <c r="BZ161" s="5" t="n">
        <f aca="false">+BY161</f>
        <v>5662</v>
      </c>
      <c r="CB161" s="5" t="n">
        <f aca="false">+BY161</f>
        <v>5662</v>
      </c>
      <c r="CC161" s="5" t="n">
        <f aca="false">+CB161</f>
        <v>5662</v>
      </c>
      <c r="CE161" s="5" t="n">
        <f aca="false">+CB161</f>
        <v>5662</v>
      </c>
      <c r="CF161" s="5" t="n">
        <f aca="false">+CE161</f>
        <v>5662</v>
      </c>
      <c r="CH161" s="5" t="n">
        <f aca="false">+CE161</f>
        <v>5662</v>
      </c>
      <c r="CI161" s="5" t="n">
        <f aca="false">+CH161</f>
        <v>5662</v>
      </c>
      <c r="CK161" s="5" t="n">
        <f aca="false">+CH161</f>
        <v>5662</v>
      </c>
      <c r="CL161" s="5" t="n">
        <f aca="false">+CK161</f>
        <v>5662</v>
      </c>
      <c r="CN161" s="5" t="n">
        <f aca="false">+CK161</f>
        <v>5662</v>
      </c>
      <c r="CO161" s="5" t="n">
        <f aca="false">+CN161</f>
        <v>5662</v>
      </c>
      <c r="CQ161" s="5" t="n">
        <f aca="false">+CN161</f>
        <v>5662</v>
      </c>
      <c r="CR161" s="5" t="n">
        <f aca="false">+CQ161</f>
        <v>5662</v>
      </c>
      <c r="CT161" s="5" t="n">
        <f aca="false">+CQ161</f>
        <v>5662</v>
      </c>
      <c r="CU161" s="5" t="n">
        <f aca="false">+CT161</f>
        <v>5662</v>
      </c>
      <c r="CW161" s="5" t="n">
        <f aca="false">+CT161</f>
        <v>5662</v>
      </c>
      <c r="CX161" s="5" t="n">
        <f aca="false">+CW161</f>
        <v>5662</v>
      </c>
      <c r="CZ161" s="5" t="n">
        <f aca="false">K161+N161+Q161+T161+W161+Z161+AC161+AF161+AI161+AL161+AO161+AR161+AU161+AX161+BA161+BD161+BG161+BJ161+BM161+BP161+BS161+BV161+BY161+CB161+CE161+CH161+CK161+CN161+CQ161</f>
        <v>164198</v>
      </c>
      <c r="DA161" s="5" t="n">
        <f aca="false">L161+O161+R161+U161+X161+AA161+AD161+AG161+AJ161+AM161+AP161+AS161+AV161+AY161+BB161+BE161+BH161+BK161+BN161+BQ161+BT161+BW161+BZ161+CC161+CF161+CI161+CL161+CO161+CR161</f>
        <v>164198</v>
      </c>
    </row>
    <row r="162" customFormat="false" ht="12.75" hidden="false" customHeight="false" outlineLevel="0" collapsed="false">
      <c r="B162" s="22" t="s">
        <v>165</v>
      </c>
      <c r="C162" s="22" t="n">
        <v>7</v>
      </c>
      <c r="D162" s="22" t="n">
        <v>5</v>
      </c>
      <c r="E162" s="22" t="s">
        <v>166</v>
      </c>
      <c r="F162" s="22" t="s">
        <v>177</v>
      </c>
      <c r="G162" s="23" t="s">
        <v>211</v>
      </c>
      <c r="H162" s="22" t="s">
        <v>171</v>
      </c>
      <c r="I162" s="22" t="s">
        <v>179</v>
      </c>
      <c r="L162" s="5" t="n">
        <f aca="false">+K162</f>
        <v>0</v>
      </c>
      <c r="N162" s="5" t="n">
        <f aca="false">+K162</f>
        <v>0</v>
      </c>
      <c r="O162" s="5" t="n">
        <f aca="false">+N162</f>
        <v>0</v>
      </c>
      <c r="Q162" s="5" t="n">
        <f aca="false">+N162</f>
        <v>0</v>
      </c>
      <c r="R162" s="5" t="n">
        <f aca="false">+Q162</f>
        <v>0</v>
      </c>
      <c r="T162" s="5" t="n">
        <f aca="false">+Q162</f>
        <v>0</v>
      </c>
      <c r="U162" s="5" t="n">
        <f aca="false">+T162</f>
        <v>0</v>
      </c>
      <c r="W162" s="5" t="n">
        <f aca="false">+T162</f>
        <v>0</v>
      </c>
      <c r="X162" s="5" t="n">
        <f aca="false">+W162</f>
        <v>0</v>
      </c>
      <c r="Z162" s="5" t="n">
        <f aca="false">+W162</f>
        <v>0</v>
      </c>
      <c r="AA162" s="5" t="n">
        <f aca="false">+Z162</f>
        <v>0</v>
      </c>
      <c r="AC162" s="5" t="n">
        <f aca="false">+Z162</f>
        <v>0</v>
      </c>
      <c r="AD162" s="5" t="n">
        <f aca="false">+AC162</f>
        <v>0</v>
      </c>
      <c r="AF162" s="5" t="n">
        <f aca="false">+AC162</f>
        <v>0</v>
      </c>
      <c r="AG162" s="5" t="n">
        <f aca="false">+AF162</f>
        <v>0</v>
      </c>
      <c r="AI162" s="5" t="n">
        <f aca="false">+AF162</f>
        <v>0</v>
      </c>
      <c r="AJ162" s="5" t="n">
        <f aca="false">+AI162</f>
        <v>0</v>
      </c>
      <c r="AL162" s="5" t="n">
        <f aca="false">+AI162</f>
        <v>0</v>
      </c>
      <c r="AM162" s="5" t="n">
        <f aca="false">+AL162</f>
        <v>0</v>
      </c>
      <c r="AO162" s="5" t="n">
        <f aca="false">+AL162</f>
        <v>0</v>
      </c>
      <c r="AP162" s="5" t="n">
        <f aca="false">+AO162</f>
        <v>0</v>
      </c>
      <c r="AR162" s="5" t="n">
        <f aca="false">+AO162</f>
        <v>0</v>
      </c>
      <c r="AS162" s="5" t="n">
        <f aca="false">+AR162</f>
        <v>0</v>
      </c>
      <c r="AU162" s="5" t="n">
        <f aca="false">+AR162</f>
        <v>0</v>
      </c>
      <c r="AV162" s="5" t="n">
        <f aca="false">+AU162</f>
        <v>0</v>
      </c>
      <c r="AX162" s="5" t="n">
        <f aca="false">+AU162</f>
        <v>0</v>
      </c>
      <c r="AY162" s="5" t="n">
        <f aca="false">+AX162</f>
        <v>0</v>
      </c>
      <c r="BA162" s="5" t="n">
        <f aca="false">+AX162</f>
        <v>0</v>
      </c>
      <c r="BB162" s="5" t="n">
        <f aca="false">+BA162</f>
        <v>0</v>
      </c>
      <c r="BD162" s="5" t="n">
        <f aca="false">+BA162</f>
        <v>0</v>
      </c>
      <c r="BE162" s="5" t="n">
        <f aca="false">+BD162</f>
        <v>0</v>
      </c>
      <c r="BG162" s="5" t="n">
        <f aca="false">+BD162</f>
        <v>0</v>
      </c>
      <c r="BH162" s="5" t="n">
        <f aca="false">+BG162</f>
        <v>0</v>
      </c>
      <c r="BJ162" s="5" t="n">
        <f aca="false">+BG162</f>
        <v>0</v>
      </c>
      <c r="BK162" s="5" t="n">
        <f aca="false">+BJ162</f>
        <v>0</v>
      </c>
      <c r="BM162" s="5" t="n">
        <f aca="false">+BJ162</f>
        <v>0</v>
      </c>
      <c r="BN162" s="5" t="n">
        <f aca="false">+BM162</f>
        <v>0</v>
      </c>
      <c r="BP162" s="5" t="n">
        <f aca="false">+BM162</f>
        <v>0</v>
      </c>
      <c r="BQ162" s="5" t="n">
        <f aca="false">+BP162</f>
        <v>0</v>
      </c>
      <c r="BS162" s="5" t="n">
        <f aca="false">+BP162</f>
        <v>0</v>
      </c>
      <c r="BT162" s="5" t="n">
        <f aca="false">+BS162</f>
        <v>0</v>
      </c>
      <c r="BV162" s="5" t="n">
        <f aca="false">+BS162</f>
        <v>0</v>
      </c>
      <c r="BW162" s="5" t="n">
        <f aca="false">+BV162</f>
        <v>0</v>
      </c>
      <c r="BY162" s="5" t="n">
        <f aca="false">+BV162</f>
        <v>0</v>
      </c>
      <c r="BZ162" s="5" t="n">
        <f aca="false">+BY162</f>
        <v>0</v>
      </c>
      <c r="CB162" s="5" t="n">
        <f aca="false">+BY162</f>
        <v>0</v>
      </c>
      <c r="CC162" s="5" t="n">
        <f aca="false">+CB162</f>
        <v>0</v>
      </c>
      <c r="CE162" s="5" t="n">
        <f aca="false">+CB162</f>
        <v>0</v>
      </c>
      <c r="CF162" s="5" t="n">
        <f aca="false">+CE162</f>
        <v>0</v>
      </c>
      <c r="CH162" s="5" t="n">
        <f aca="false">+CE162</f>
        <v>0</v>
      </c>
      <c r="CI162" s="5" t="n">
        <f aca="false">+CH162</f>
        <v>0</v>
      </c>
      <c r="CK162" s="5" t="n">
        <f aca="false">+CH162</f>
        <v>0</v>
      </c>
      <c r="CL162" s="5" t="n">
        <f aca="false">+CK162</f>
        <v>0</v>
      </c>
      <c r="CN162" s="5" t="n">
        <f aca="false">+CK162</f>
        <v>0</v>
      </c>
      <c r="CO162" s="5" t="n">
        <f aca="false">+CN162</f>
        <v>0</v>
      </c>
      <c r="CQ162" s="5" t="n">
        <f aca="false">+CN162</f>
        <v>0</v>
      </c>
      <c r="CR162" s="5" t="n">
        <f aca="false">+CQ162</f>
        <v>0</v>
      </c>
      <c r="CT162" s="5" t="n">
        <f aca="false">+CQ162</f>
        <v>0</v>
      </c>
      <c r="CU162" s="5" t="n">
        <f aca="false">+CT162</f>
        <v>0</v>
      </c>
      <c r="CW162" s="5" t="n">
        <f aca="false">+CT162</f>
        <v>0</v>
      </c>
      <c r="CX162" s="5" t="n">
        <f aca="false">+CW162</f>
        <v>0</v>
      </c>
      <c r="CZ162" s="5" t="n">
        <f aca="false">K162+N162+Q162+T162+W162+Z162+AC162+AF162+AI162+AL162+AO162+AR162+AU162+AX162+BA162+BD162+BG162+BJ162+BM162+BP162+BS162+BV162+BY162+CB162+CE162+CH162+CK162+CN162+CQ162</f>
        <v>0</v>
      </c>
      <c r="DA162" s="5" t="n">
        <f aca="false">L162+O162+R162+U162+X162+AA162+AD162+AG162+AJ162+AM162+AP162+AS162+AV162+AY162+BB162+BE162+BH162+BK162+BN162+BQ162+BT162+BW162+BZ162+CC162+CF162+CI162+CL162+CO162+CR162</f>
        <v>0</v>
      </c>
    </row>
    <row r="163" customFormat="false" ht="12.75" hidden="false" customHeight="false" outlineLevel="0" collapsed="false">
      <c r="K163" s="9"/>
      <c r="M163" s="9"/>
      <c r="P163" s="9"/>
      <c r="S163" s="9"/>
      <c r="V163" s="9"/>
      <c r="Y163" s="9"/>
      <c r="AB163" s="9"/>
      <c r="AE163" s="9"/>
      <c r="AH163" s="9"/>
      <c r="AK163" s="9"/>
      <c r="AN163" s="9"/>
      <c r="AQ163" s="9"/>
      <c r="AT163" s="9"/>
      <c r="AW163" s="9"/>
      <c r="AZ163" s="9"/>
      <c r="BC163" s="9"/>
    </row>
    <row r="165" customFormat="false" ht="12.75" hidden="false" customHeight="false" outlineLevel="0" collapsed="false">
      <c r="B165" s="22" t="s">
        <v>165</v>
      </c>
      <c r="C165" s="22" t="n">
        <v>7</v>
      </c>
      <c r="D165" s="22" t="n">
        <v>6</v>
      </c>
      <c r="E165" s="22" t="s">
        <v>176</v>
      </c>
      <c r="F165" s="22" t="s">
        <v>177</v>
      </c>
      <c r="G165" s="23" t="s">
        <v>212</v>
      </c>
      <c r="H165" s="22" t="s">
        <v>169</v>
      </c>
      <c r="I165" s="22" t="s">
        <v>179</v>
      </c>
      <c r="K165" s="5" t="n">
        <f aca="false">2900-K167</f>
        <v>1327</v>
      </c>
      <c r="L165" s="5" t="n">
        <f aca="false">+K165</f>
        <v>1327</v>
      </c>
      <c r="N165" s="5" t="n">
        <f aca="false">+K165</f>
        <v>1327</v>
      </c>
      <c r="O165" s="5" t="n">
        <f aca="false">+N165</f>
        <v>1327</v>
      </c>
      <c r="Q165" s="5" t="n">
        <f aca="false">+N165</f>
        <v>1327</v>
      </c>
      <c r="R165" s="5" t="n">
        <f aca="false">+Q165</f>
        <v>1327</v>
      </c>
      <c r="T165" s="5" t="n">
        <f aca="false">+Q165</f>
        <v>1327</v>
      </c>
      <c r="U165" s="5" t="n">
        <f aca="false">+T165</f>
        <v>1327</v>
      </c>
      <c r="W165" s="5" t="n">
        <f aca="false">+T165</f>
        <v>1327</v>
      </c>
      <c r="X165" s="5" t="n">
        <f aca="false">+W165</f>
        <v>1327</v>
      </c>
      <c r="Z165" s="5" t="n">
        <f aca="false">+W165</f>
        <v>1327</v>
      </c>
      <c r="AA165" s="5" t="n">
        <f aca="false">+Z165</f>
        <v>1327</v>
      </c>
      <c r="AC165" s="5" t="n">
        <f aca="false">+Z165</f>
        <v>1327</v>
      </c>
      <c r="AD165" s="5" t="n">
        <f aca="false">+AC165</f>
        <v>1327</v>
      </c>
      <c r="AF165" s="5" t="n">
        <f aca="false">+AC165</f>
        <v>1327</v>
      </c>
      <c r="AG165" s="5" t="n">
        <f aca="false">+AF165</f>
        <v>1327</v>
      </c>
      <c r="AI165" s="5" t="n">
        <f aca="false">+AF165</f>
        <v>1327</v>
      </c>
      <c r="AJ165" s="5" t="n">
        <f aca="false">+AI165</f>
        <v>1327</v>
      </c>
      <c r="AL165" s="5" t="n">
        <f aca="false">+AI165</f>
        <v>1327</v>
      </c>
      <c r="AM165" s="5" t="n">
        <f aca="false">+AL165</f>
        <v>1327</v>
      </c>
      <c r="AO165" s="5" t="n">
        <f aca="false">+AL165</f>
        <v>1327</v>
      </c>
      <c r="AP165" s="5" t="n">
        <f aca="false">+AO165</f>
        <v>1327</v>
      </c>
      <c r="AR165" s="5" t="n">
        <f aca="false">+AO165</f>
        <v>1327</v>
      </c>
      <c r="AS165" s="5" t="n">
        <f aca="false">+AR165</f>
        <v>1327</v>
      </c>
      <c r="AU165" s="5" t="n">
        <f aca="false">+AR165</f>
        <v>1327</v>
      </c>
      <c r="AV165" s="5" t="n">
        <f aca="false">+AU165</f>
        <v>1327</v>
      </c>
      <c r="AX165" s="5" t="n">
        <f aca="false">+AU165</f>
        <v>1327</v>
      </c>
      <c r="AY165" s="5" t="n">
        <f aca="false">+AX165</f>
        <v>1327</v>
      </c>
      <c r="BA165" s="5" t="n">
        <f aca="false">+AX165</f>
        <v>1327</v>
      </c>
      <c r="BB165" s="5" t="n">
        <f aca="false">+BA165</f>
        <v>1327</v>
      </c>
      <c r="BD165" s="5" t="n">
        <f aca="false">+BA165</f>
        <v>1327</v>
      </c>
      <c r="BE165" s="5" t="n">
        <f aca="false">+BD165</f>
        <v>1327</v>
      </c>
      <c r="BG165" s="5" t="n">
        <f aca="false">+BD165</f>
        <v>1327</v>
      </c>
      <c r="BH165" s="5" t="n">
        <f aca="false">+BG165</f>
        <v>1327</v>
      </c>
      <c r="BJ165" s="5" t="n">
        <f aca="false">+BG165</f>
        <v>1327</v>
      </c>
      <c r="BK165" s="5" t="n">
        <f aca="false">+BJ165</f>
        <v>1327</v>
      </c>
      <c r="BM165" s="5" t="n">
        <f aca="false">+BJ165</f>
        <v>1327</v>
      </c>
      <c r="BN165" s="5" t="n">
        <f aca="false">+BM165</f>
        <v>1327</v>
      </c>
      <c r="BP165" s="5" t="n">
        <f aca="false">+BM165</f>
        <v>1327</v>
      </c>
      <c r="BQ165" s="5" t="n">
        <f aca="false">+BP165</f>
        <v>1327</v>
      </c>
      <c r="BS165" s="5" t="n">
        <f aca="false">+BP165</f>
        <v>1327</v>
      </c>
      <c r="BT165" s="5" t="n">
        <f aca="false">+BS165</f>
        <v>1327</v>
      </c>
      <c r="BV165" s="5" t="n">
        <f aca="false">+BS165</f>
        <v>1327</v>
      </c>
      <c r="BW165" s="5" t="n">
        <f aca="false">+BV165</f>
        <v>1327</v>
      </c>
      <c r="BY165" s="5" t="n">
        <f aca="false">+BV165</f>
        <v>1327</v>
      </c>
      <c r="BZ165" s="5" t="n">
        <f aca="false">+BY165</f>
        <v>1327</v>
      </c>
      <c r="CB165" s="5" t="n">
        <f aca="false">+BY165</f>
        <v>1327</v>
      </c>
      <c r="CC165" s="5" t="n">
        <f aca="false">+CB165</f>
        <v>1327</v>
      </c>
      <c r="CE165" s="5" t="n">
        <f aca="false">+CB165</f>
        <v>1327</v>
      </c>
      <c r="CF165" s="5" t="n">
        <f aca="false">+CE165</f>
        <v>1327</v>
      </c>
      <c r="CH165" s="5" t="n">
        <f aca="false">+CE165</f>
        <v>1327</v>
      </c>
      <c r="CI165" s="5" t="n">
        <f aca="false">+CH165</f>
        <v>1327</v>
      </c>
      <c r="CK165" s="5" t="n">
        <f aca="false">+CH165</f>
        <v>1327</v>
      </c>
      <c r="CL165" s="5" t="n">
        <f aca="false">+CK165</f>
        <v>1327</v>
      </c>
      <c r="CN165" s="5" t="n">
        <f aca="false">+CK165</f>
        <v>1327</v>
      </c>
      <c r="CO165" s="5" t="n">
        <f aca="false">+CN165</f>
        <v>1327</v>
      </c>
      <c r="CQ165" s="5" t="n">
        <f aca="false">+CN165</f>
        <v>1327</v>
      </c>
      <c r="CR165" s="5" t="n">
        <f aca="false">+CQ165</f>
        <v>1327</v>
      </c>
      <c r="CT165" s="5" t="n">
        <f aca="false">+CQ165</f>
        <v>1327</v>
      </c>
      <c r="CU165" s="5" t="n">
        <f aca="false">+CT165</f>
        <v>1327</v>
      </c>
      <c r="CW165" s="5" t="n">
        <f aca="false">+CT165</f>
        <v>1327</v>
      </c>
      <c r="CX165" s="5" t="n">
        <f aca="false">+CW165</f>
        <v>1327</v>
      </c>
      <c r="CZ165" s="5" t="n">
        <f aca="false">K165+N165+Q165+T165+W165+Z165+AC165+AF165+AI165+AL165+AO165+AR165+AU165+AX165+BA165+BD165+BG165+BJ165+BM165+BP165+BS165+BV165+BY165+CB165+CE165+CH165+CK165+CN165+CQ165</f>
        <v>38483</v>
      </c>
      <c r="DA165" s="5" t="n">
        <f aca="false">L165+O165+R165+U165+X165+AA165+AD165+AG165+AJ165+AM165+AP165+AS165+AV165+AY165+BB165+BE165+BH165+BK165+BN165+BQ165+BT165+BW165+BZ165+CC165+CF165+CI165+CL165+CO165+CR165</f>
        <v>38483</v>
      </c>
    </row>
    <row r="166" customFormat="false" ht="12.75" hidden="false" customHeight="false" outlineLevel="0" collapsed="false">
      <c r="B166" s="22" t="s">
        <v>165</v>
      </c>
      <c r="C166" s="22" t="n">
        <v>7</v>
      </c>
      <c r="D166" s="22" t="n">
        <v>6</v>
      </c>
      <c r="E166" s="22" t="s">
        <v>176</v>
      </c>
      <c r="F166" s="22" t="s">
        <v>177</v>
      </c>
      <c r="G166" s="23" t="s">
        <v>212</v>
      </c>
      <c r="H166" s="22" t="s">
        <v>171</v>
      </c>
      <c r="I166" s="22" t="s">
        <v>179</v>
      </c>
      <c r="L166" s="5" t="n">
        <f aca="false">+K166</f>
        <v>0</v>
      </c>
      <c r="N166" s="5" t="n">
        <f aca="false">+K166</f>
        <v>0</v>
      </c>
      <c r="O166" s="5" t="n">
        <f aca="false">+N166</f>
        <v>0</v>
      </c>
      <c r="Q166" s="5" t="n">
        <f aca="false">+N166</f>
        <v>0</v>
      </c>
      <c r="R166" s="5" t="n">
        <f aca="false">+Q166</f>
        <v>0</v>
      </c>
      <c r="T166" s="5" t="n">
        <f aca="false">+Q166</f>
        <v>0</v>
      </c>
      <c r="U166" s="5" t="n">
        <f aca="false">+T166</f>
        <v>0</v>
      </c>
      <c r="W166" s="5" t="n">
        <f aca="false">+T166</f>
        <v>0</v>
      </c>
      <c r="X166" s="5" t="n">
        <f aca="false">+W166</f>
        <v>0</v>
      </c>
      <c r="Z166" s="5" t="n">
        <f aca="false">+W166</f>
        <v>0</v>
      </c>
      <c r="AA166" s="5" t="n">
        <f aca="false">+Z166</f>
        <v>0</v>
      </c>
      <c r="AC166" s="5" t="n">
        <f aca="false">+Z166</f>
        <v>0</v>
      </c>
      <c r="AD166" s="5" t="n">
        <f aca="false">+AC166</f>
        <v>0</v>
      </c>
      <c r="AF166" s="5" t="n">
        <f aca="false">+AC166</f>
        <v>0</v>
      </c>
      <c r="AG166" s="5" t="n">
        <f aca="false">+AF166</f>
        <v>0</v>
      </c>
      <c r="AI166" s="5" t="n">
        <f aca="false">+AF166</f>
        <v>0</v>
      </c>
      <c r="AJ166" s="5" t="n">
        <f aca="false">+AI166</f>
        <v>0</v>
      </c>
      <c r="AL166" s="5" t="n">
        <f aca="false">+AI166</f>
        <v>0</v>
      </c>
      <c r="AM166" s="5" t="n">
        <f aca="false">+AL166</f>
        <v>0</v>
      </c>
      <c r="AO166" s="5" t="n">
        <f aca="false">+AL166</f>
        <v>0</v>
      </c>
      <c r="AP166" s="5" t="n">
        <f aca="false">+AO166</f>
        <v>0</v>
      </c>
      <c r="AR166" s="5" t="n">
        <f aca="false">+AO166</f>
        <v>0</v>
      </c>
      <c r="AS166" s="5" t="n">
        <f aca="false">+AR166</f>
        <v>0</v>
      </c>
      <c r="AU166" s="5" t="n">
        <f aca="false">+AR166</f>
        <v>0</v>
      </c>
      <c r="AV166" s="5" t="n">
        <f aca="false">+AU166</f>
        <v>0</v>
      </c>
      <c r="AX166" s="5" t="n">
        <f aca="false">+AU166</f>
        <v>0</v>
      </c>
      <c r="AY166" s="5" t="n">
        <f aca="false">+AX166</f>
        <v>0</v>
      </c>
      <c r="BA166" s="5" t="n">
        <f aca="false">+AX166</f>
        <v>0</v>
      </c>
      <c r="BB166" s="5" t="n">
        <f aca="false">+BA166</f>
        <v>0</v>
      </c>
      <c r="BD166" s="5" t="n">
        <f aca="false">+BA166</f>
        <v>0</v>
      </c>
      <c r="BE166" s="5" t="n">
        <f aca="false">+BD166</f>
        <v>0</v>
      </c>
      <c r="BG166" s="5" t="n">
        <f aca="false">+BD166</f>
        <v>0</v>
      </c>
      <c r="BH166" s="5" t="n">
        <f aca="false">+BG166</f>
        <v>0</v>
      </c>
      <c r="BJ166" s="5" t="n">
        <f aca="false">+BG166</f>
        <v>0</v>
      </c>
      <c r="BK166" s="5" t="n">
        <f aca="false">+BJ166</f>
        <v>0</v>
      </c>
      <c r="BM166" s="5" t="n">
        <f aca="false">+BJ166</f>
        <v>0</v>
      </c>
      <c r="BN166" s="5" t="n">
        <f aca="false">+BM166</f>
        <v>0</v>
      </c>
      <c r="BP166" s="5" t="n">
        <f aca="false">+BM166</f>
        <v>0</v>
      </c>
      <c r="BQ166" s="5" t="n">
        <f aca="false">+BP166</f>
        <v>0</v>
      </c>
      <c r="BS166" s="5" t="n">
        <f aca="false">+BP166</f>
        <v>0</v>
      </c>
      <c r="BT166" s="5" t="n">
        <f aca="false">+BS166</f>
        <v>0</v>
      </c>
      <c r="BV166" s="5" t="n">
        <f aca="false">+BS166</f>
        <v>0</v>
      </c>
      <c r="BW166" s="5" t="n">
        <f aca="false">+BV166</f>
        <v>0</v>
      </c>
      <c r="BY166" s="5" t="n">
        <f aca="false">+BV166</f>
        <v>0</v>
      </c>
      <c r="BZ166" s="5" t="n">
        <f aca="false">+BY166</f>
        <v>0</v>
      </c>
      <c r="CB166" s="5" t="n">
        <f aca="false">+BY166</f>
        <v>0</v>
      </c>
      <c r="CC166" s="5" t="n">
        <f aca="false">+CB166</f>
        <v>0</v>
      </c>
      <c r="CE166" s="5" t="n">
        <f aca="false">+CB166</f>
        <v>0</v>
      </c>
      <c r="CF166" s="5" t="n">
        <f aca="false">+CE166</f>
        <v>0</v>
      </c>
      <c r="CH166" s="5" t="n">
        <f aca="false">+CE166</f>
        <v>0</v>
      </c>
      <c r="CI166" s="5" t="n">
        <f aca="false">+CH166</f>
        <v>0</v>
      </c>
      <c r="CK166" s="5" t="n">
        <f aca="false">+CH166</f>
        <v>0</v>
      </c>
      <c r="CL166" s="5" t="n">
        <f aca="false">+CK166</f>
        <v>0</v>
      </c>
      <c r="CN166" s="5" t="n">
        <f aca="false">+CK166</f>
        <v>0</v>
      </c>
      <c r="CO166" s="5" t="n">
        <f aca="false">+CN166</f>
        <v>0</v>
      </c>
      <c r="CQ166" s="5" t="n">
        <f aca="false">+CN166</f>
        <v>0</v>
      </c>
      <c r="CR166" s="5" t="n">
        <f aca="false">+CQ166</f>
        <v>0</v>
      </c>
      <c r="CT166" s="5" t="n">
        <f aca="false">+CQ166</f>
        <v>0</v>
      </c>
      <c r="CU166" s="5" t="n">
        <f aca="false">+CT166</f>
        <v>0</v>
      </c>
      <c r="CW166" s="5" t="n">
        <f aca="false">+CT166</f>
        <v>0</v>
      </c>
      <c r="CX166" s="5" t="n">
        <f aca="false">+CW166</f>
        <v>0</v>
      </c>
      <c r="CZ166" s="5" t="n">
        <f aca="false">K166+N166+Q166+T166+W166+Z166+AC166+AF166+AI166+AL166+AO166+AR166+AU166+AX166+BA166+BD166+BG166+BJ166+BM166+BP166+BS166+BV166+BY166+CB166+CE166+CH166+CK166+CN166+CQ166</f>
        <v>0</v>
      </c>
      <c r="DA166" s="5" t="n">
        <f aca="false">L166+O166+R166+U166+X166+AA166+AD166+AG166+AJ166+AM166+AP166+AS166+AV166+AY166+BB166+BE166+BH166+BK166+BN166+BQ166+BT166+BW166+BZ166+CC166+CF166+CI166+CL166+CO166+CR166</f>
        <v>0</v>
      </c>
    </row>
    <row r="167" customFormat="false" ht="12.75" hidden="false" customHeight="false" outlineLevel="0" collapsed="false">
      <c r="B167" s="22" t="s">
        <v>165</v>
      </c>
      <c r="C167" s="22" t="n">
        <v>7</v>
      </c>
      <c r="D167" s="22" t="n">
        <v>6</v>
      </c>
      <c r="E167" s="22" t="s">
        <v>176</v>
      </c>
      <c r="F167" s="22" t="s">
        <v>177</v>
      </c>
      <c r="G167" s="23" t="s">
        <v>212</v>
      </c>
      <c r="H167" s="22" t="s">
        <v>180</v>
      </c>
      <c r="I167" s="22" t="s">
        <v>179</v>
      </c>
      <c r="K167" s="9" t="n">
        <v>1573</v>
      </c>
      <c r="L167" s="5" t="n">
        <f aca="false">+K167</f>
        <v>1573</v>
      </c>
      <c r="M167" s="9"/>
      <c r="N167" s="5" t="n">
        <f aca="false">+K167</f>
        <v>1573</v>
      </c>
      <c r="O167" s="5" t="n">
        <f aca="false">+N167</f>
        <v>1573</v>
      </c>
      <c r="P167" s="9"/>
      <c r="Q167" s="5" t="n">
        <f aca="false">+N167</f>
        <v>1573</v>
      </c>
      <c r="R167" s="5" t="n">
        <f aca="false">+Q167</f>
        <v>1573</v>
      </c>
      <c r="S167" s="9"/>
      <c r="T167" s="5" t="n">
        <f aca="false">+Q167</f>
        <v>1573</v>
      </c>
      <c r="U167" s="5" t="n">
        <f aca="false">+T167</f>
        <v>1573</v>
      </c>
      <c r="V167" s="9"/>
      <c r="W167" s="5" t="n">
        <f aca="false">+T167</f>
        <v>1573</v>
      </c>
      <c r="X167" s="5" t="n">
        <f aca="false">+W167</f>
        <v>1573</v>
      </c>
      <c r="Y167" s="9"/>
      <c r="Z167" s="5" t="n">
        <f aca="false">+W167</f>
        <v>1573</v>
      </c>
      <c r="AA167" s="5" t="n">
        <f aca="false">+Z167</f>
        <v>1573</v>
      </c>
      <c r="AB167" s="9"/>
      <c r="AC167" s="5" t="n">
        <f aca="false">+Z167</f>
        <v>1573</v>
      </c>
      <c r="AD167" s="5" t="n">
        <f aca="false">+AC167</f>
        <v>1573</v>
      </c>
      <c r="AE167" s="9"/>
      <c r="AF167" s="5" t="n">
        <f aca="false">+AC167</f>
        <v>1573</v>
      </c>
      <c r="AG167" s="5" t="n">
        <f aca="false">+AF167</f>
        <v>1573</v>
      </c>
      <c r="AH167" s="9"/>
      <c r="AI167" s="5" t="n">
        <f aca="false">+AF167</f>
        <v>1573</v>
      </c>
      <c r="AJ167" s="5" t="n">
        <f aca="false">+AI167</f>
        <v>1573</v>
      </c>
      <c r="AK167" s="9"/>
      <c r="AL167" s="5" t="n">
        <f aca="false">+AI167</f>
        <v>1573</v>
      </c>
      <c r="AM167" s="5" t="n">
        <f aca="false">+AL167</f>
        <v>1573</v>
      </c>
      <c r="AN167" s="9"/>
      <c r="AO167" s="5" t="n">
        <f aca="false">+AL167</f>
        <v>1573</v>
      </c>
      <c r="AP167" s="5" t="n">
        <f aca="false">+AO167</f>
        <v>1573</v>
      </c>
      <c r="AQ167" s="9"/>
      <c r="AR167" s="5" t="n">
        <f aca="false">+AO167</f>
        <v>1573</v>
      </c>
      <c r="AS167" s="5" t="n">
        <f aca="false">+AR167</f>
        <v>1573</v>
      </c>
      <c r="AT167" s="9"/>
      <c r="AU167" s="5" t="n">
        <f aca="false">+AR167</f>
        <v>1573</v>
      </c>
      <c r="AV167" s="5" t="n">
        <f aca="false">+AU167</f>
        <v>1573</v>
      </c>
      <c r="AW167" s="9"/>
      <c r="AX167" s="5" t="n">
        <f aca="false">+AU167</f>
        <v>1573</v>
      </c>
      <c r="AY167" s="5" t="n">
        <f aca="false">+AX167</f>
        <v>1573</v>
      </c>
      <c r="AZ167" s="9"/>
      <c r="BA167" s="5" t="n">
        <f aca="false">+AX167</f>
        <v>1573</v>
      </c>
      <c r="BB167" s="5" t="n">
        <f aca="false">+BA167</f>
        <v>1573</v>
      </c>
      <c r="BC167" s="9"/>
      <c r="BD167" s="5" t="n">
        <f aca="false">+BA167</f>
        <v>1573</v>
      </c>
      <c r="BE167" s="5" t="n">
        <f aca="false">+BD167</f>
        <v>1573</v>
      </c>
      <c r="BG167" s="5" t="n">
        <f aca="false">+BD167</f>
        <v>1573</v>
      </c>
      <c r="BH167" s="5" t="n">
        <f aca="false">+BG167</f>
        <v>1573</v>
      </c>
      <c r="BJ167" s="5" t="n">
        <f aca="false">+BG167</f>
        <v>1573</v>
      </c>
      <c r="BK167" s="5" t="n">
        <f aca="false">+BJ167</f>
        <v>1573</v>
      </c>
      <c r="BM167" s="5" t="n">
        <f aca="false">+BJ167</f>
        <v>1573</v>
      </c>
      <c r="BN167" s="5" t="n">
        <f aca="false">+BM167</f>
        <v>1573</v>
      </c>
      <c r="BP167" s="5" t="n">
        <f aca="false">+BM167</f>
        <v>1573</v>
      </c>
      <c r="BQ167" s="5" t="n">
        <f aca="false">+BP167</f>
        <v>1573</v>
      </c>
      <c r="BS167" s="5" t="n">
        <f aca="false">+BP167</f>
        <v>1573</v>
      </c>
      <c r="BT167" s="5" t="n">
        <f aca="false">+BS167</f>
        <v>1573</v>
      </c>
      <c r="BV167" s="5" t="n">
        <f aca="false">+BS167</f>
        <v>1573</v>
      </c>
      <c r="BW167" s="5" t="n">
        <f aca="false">+BV167</f>
        <v>1573</v>
      </c>
      <c r="BY167" s="5" t="n">
        <f aca="false">+BV167</f>
        <v>1573</v>
      </c>
      <c r="BZ167" s="5" t="n">
        <f aca="false">+BY167</f>
        <v>1573</v>
      </c>
      <c r="CB167" s="5" t="n">
        <f aca="false">+BY167</f>
        <v>1573</v>
      </c>
      <c r="CC167" s="5" t="n">
        <f aca="false">+CB167</f>
        <v>1573</v>
      </c>
      <c r="CE167" s="5" t="n">
        <f aca="false">+CB167</f>
        <v>1573</v>
      </c>
      <c r="CF167" s="5" t="n">
        <f aca="false">+CE167</f>
        <v>1573</v>
      </c>
      <c r="CH167" s="5" t="n">
        <f aca="false">+CE167</f>
        <v>1573</v>
      </c>
      <c r="CI167" s="5" t="n">
        <f aca="false">+CH167</f>
        <v>1573</v>
      </c>
      <c r="CK167" s="5" t="n">
        <f aca="false">+CH167</f>
        <v>1573</v>
      </c>
      <c r="CL167" s="5" t="n">
        <f aca="false">+CK167</f>
        <v>1573</v>
      </c>
      <c r="CN167" s="5" t="n">
        <f aca="false">+CK167</f>
        <v>1573</v>
      </c>
      <c r="CO167" s="5" t="n">
        <f aca="false">+CN167</f>
        <v>1573</v>
      </c>
      <c r="CQ167" s="5" t="n">
        <f aca="false">+CN167</f>
        <v>1573</v>
      </c>
      <c r="CR167" s="5" t="n">
        <f aca="false">+CQ167</f>
        <v>1573</v>
      </c>
      <c r="CT167" s="5" t="n">
        <f aca="false">+CQ167</f>
        <v>1573</v>
      </c>
      <c r="CU167" s="5" t="n">
        <f aca="false">+CT167</f>
        <v>1573</v>
      </c>
      <c r="CW167" s="5" t="n">
        <f aca="false">+CT167</f>
        <v>1573</v>
      </c>
      <c r="CX167" s="5" t="n">
        <f aca="false">+CW167</f>
        <v>1573</v>
      </c>
      <c r="CZ167" s="5" t="n">
        <f aca="false">K167+N167+Q167+T167+W167+Z167+AC167+AF167+AI167+AL167+AO167+AR167+AU167+AX167+BA167+BD167+BG167+BJ167+BM167+BP167+BS167+BV167+BY167+CB167+CE167+CH167+CK167+CN167+CQ167</f>
        <v>45617</v>
      </c>
      <c r="DA167" s="5" t="n">
        <f aca="false">L167+O167+R167+U167+X167+AA167+AD167+AG167+AJ167+AM167+AP167+AS167+AV167+AY167+BB167+BE167+BH167+BK167+BN167+BQ167+BT167+BW167+BZ167+CC167+CF167+CI167+CL167+CO167+CR167</f>
        <v>45617</v>
      </c>
    </row>
    <row r="168" customFormat="false" ht="12.75" hidden="false" customHeight="false" outlineLevel="0" collapsed="false">
      <c r="K168" s="9"/>
      <c r="M168" s="9"/>
      <c r="P168" s="9"/>
      <c r="S168" s="9"/>
      <c r="V168" s="9"/>
      <c r="Y168" s="9"/>
      <c r="AB168" s="9"/>
      <c r="AE168" s="9"/>
      <c r="AH168" s="9"/>
      <c r="AK168" s="9"/>
      <c r="AN168" s="9"/>
      <c r="AQ168" s="9"/>
      <c r="AT168" s="9"/>
      <c r="AW168" s="9"/>
      <c r="AZ168" s="9"/>
      <c r="BC168" s="9"/>
    </row>
    <row r="169" customFormat="false" ht="12.75" hidden="false" customHeight="false" outlineLevel="0" collapsed="false">
      <c r="B169" s="22" t="s">
        <v>165</v>
      </c>
      <c r="C169" s="22" t="n">
        <v>7</v>
      </c>
      <c r="D169" s="22" t="n">
        <v>6</v>
      </c>
      <c r="E169" s="22" t="s">
        <v>166</v>
      </c>
      <c r="F169" s="22" t="s">
        <v>177</v>
      </c>
      <c r="G169" s="23" t="s">
        <v>212</v>
      </c>
      <c r="H169" s="22" t="s">
        <v>169</v>
      </c>
      <c r="I169" s="22" t="s">
        <v>179</v>
      </c>
      <c r="K169" s="5" t="n">
        <v>488</v>
      </c>
      <c r="L169" s="5" t="n">
        <f aca="false">+K169</f>
        <v>488</v>
      </c>
      <c r="N169" s="5" t="n">
        <f aca="false">+K169</f>
        <v>488</v>
      </c>
      <c r="O169" s="5" t="n">
        <f aca="false">+N169</f>
        <v>488</v>
      </c>
      <c r="Q169" s="5" t="n">
        <f aca="false">+N169</f>
        <v>488</v>
      </c>
      <c r="R169" s="5" t="n">
        <f aca="false">+Q169</f>
        <v>488</v>
      </c>
      <c r="T169" s="5" t="n">
        <f aca="false">+Q169</f>
        <v>488</v>
      </c>
      <c r="U169" s="5" t="n">
        <f aca="false">+T169</f>
        <v>488</v>
      </c>
      <c r="W169" s="5" t="n">
        <f aca="false">+T169</f>
        <v>488</v>
      </c>
      <c r="X169" s="5" t="n">
        <f aca="false">+W169</f>
        <v>488</v>
      </c>
      <c r="Z169" s="5" t="n">
        <f aca="false">+W169</f>
        <v>488</v>
      </c>
      <c r="AA169" s="5" t="n">
        <f aca="false">+Z169</f>
        <v>488</v>
      </c>
      <c r="AC169" s="5" t="n">
        <f aca="false">+Z169</f>
        <v>488</v>
      </c>
      <c r="AD169" s="5" t="n">
        <f aca="false">+AC169</f>
        <v>488</v>
      </c>
      <c r="AF169" s="5" t="n">
        <f aca="false">+AC169</f>
        <v>488</v>
      </c>
      <c r="AG169" s="5" t="n">
        <f aca="false">+AF169</f>
        <v>488</v>
      </c>
      <c r="AI169" s="5" t="n">
        <f aca="false">+AF169</f>
        <v>488</v>
      </c>
      <c r="AJ169" s="5" t="n">
        <f aca="false">+AI169</f>
        <v>488</v>
      </c>
      <c r="AL169" s="5" t="n">
        <f aca="false">+AI169</f>
        <v>488</v>
      </c>
      <c r="AM169" s="5" t="n">
        <f aca="false">+AL169</f>
        <v>488</v>
      </c>
      <c r="AO169" s="5" t="n">
        <f aca="false">+AL169</f>
        <v>488</v>
      </c>
      <c r="AP169" s="5" t="n">
        <f aca="false">+AO169</f>
        <v>488</v>
      </c>
      <c r="AR169" s="5" t="n">
        <f aca="false">+AO169</f>
        <v>488</v>
      </c>
      <c r="AS169" s="5" t="n">
        <f aca="false">+AR169</f>
        <v>488</v>
      </c>
      <c r="AU169" s="5" t="n">
        <f aca="false">+AR169</f>
        <v>488</v>
      </c>
      <c r="AV169" s="5" t="n">
        <f aca="false">+AU169</f>
        <v>488</v>
      </c>
      <c r="AX169" s="5" t="n">
        <f aca="false">+AU169</f>
        <v>488</v>
      </c>
      <c r="AY169" s="5" t="n">
        <f aca="false">+AX169</f>
        <v>488</v>
      </c>
      <c r="BA169" s="5" t="n">
        <f aca="false">+AX169</f>
        <v>488</v>
      </c>
      <c r="BB169" s="5" t="n">
        <f aca="false">+BA169</f>
        <v>488</v>
      </c>
      <c r="BD169" s="5" t="n">
        <f aca="false">+BA169</f>
        <v>488</v>
      </c>
      <c r="BE169" s="5" t="n">
        <f aca="false">+BD169</f>
        <v>488</v>
      </c>
      <c r="BG169" s="5" t="n">
        <f aca="false">+BD169</f>
        <v>488</v>
      </c>
      <c r="BH169" s="5" t="n">
        <f aca="false">+BG169</f>
        <v>488</v>
      </c>
      <c r="BJ169" s="5" t="n">
        <f aca="false">+BG169</f>
        <v>488</v>
      </c>
      <c r="BK169" s="5" t="n">
        <f aca="false">+BJ169</f>
        <v>488</v>
      </c>
      <c r="BM169" s="5" t="n">
        <f aca="false">+BJ169</f>
        <v>488</v>
      </c>
      <c r="BN169" s="5" t="n">
        <f aca="false">+BM169</f>
        <v>488</v>
      </c>
      <c r="BP169" s="5" t="n">
        <f aca="false">+BM169</f>
        <v>488</v>
      </c>
      <c r="BQ169" s="5" t="n">
        <f aca="false">+BP169</f>
        <v>488</v>
      </c>
      <c r="BS169" s="5" t="n">
        <f aca="false">+BP169</f>
        <v>488</v>
      </c>
      <c r="BT169" s="5" t="n">
        <f aca="false">+BS169</f>
        <v>488</v>
      </c>
      <c r="BV169" s="5" t="n">
        <f aca="false">+BS169</f>
        <v>488</v>
      </c>
      <c r="BW169" s="5" t="n">
        <f aca="false">+BV169</f>
        <v>488</v>
      </c>
      <c r="BY169" s="5" t="n">
        <f aca="false">+BV169</f>
        <v>488</v>
      </c>
      <c r="BZ169" s="5" t="n">
        <f aca="false">+BY169</f>
        <v>488</v>
      </c>
      <c r="CB169" s="5" t="n">
        <f aca="false">+BY169</f>
        <v>488</v>
      </c>
      <c r="CC169" s="5" t="n">
        <f aca="false">+CB169</f>
        <v>488</v>
      </c>
      <c r="CE169" s="5" t="n">
        <f aca="false">+CB169</f>
        <v>488</v>
      </c>
      <c r="CF169" s="5" t="n">
        <f aca="false">+CE169</f>
        <v>488</v>
      </c>
      <c r="CH169" s="5" t="n">
        <f aca="false">+CE169</f>
        <v>488</v>
      </c>
      <c r="CI169" s="5" t="n">
        <f aca="false">+CH169</f>
        <v>488</v>
      </c>
      <c r="CK169" s="5" t="n">
        <f aca="false">+CH169</f>
        <v>488</v>
      </c>
      <c r="CL169" s="5" t="n">
        <f aca="false">+CK169</f>
        <v>488</v>
      </c>
      <c r="CN169" s="5" t="n">
        <f aca="false">+CK169</f>
        <v>488</v>
      </c>
      <c r="CO169" s="5" t="n">
        <f aca="false">+CN169</f>
        <v>488</v>
      </c>
      <c r="CQ169" s="5" t="n">
        <f aca="false">+CN169</f>
        <v>488</v>
      </c>
      <c r="CR169" s="5" t="n">
        <f aca="false">+CQ169</f>
        <v>488</v>
      </c>
      <c r="CT169" s="5" t="n">
        <f aca="false">+CQ169</f>
        <v>488</v>
      </c>
      <c r="CU169" s="5" t="n">
        <f aca="false">+CT169</f>
        <v>488</v>
      </c>
      <c r="CW169" s="5" t="n">
        <f aca="false">+CT169</f>
        <v>488</v>
      </c>
      <c r="CX169" s="5" t="n">
        <f aca="false">+CW169</f>
        <v>488</v>
      </c>
      <c r="CZ169" s="5" t="n">
        <f aca="false">K169+N169+Q169+T169+W169+Z169+AC169+AF169+AI169+AL169+AO169+AR169+AU169+AX169+BA169+BD169+BG169+BJ169+BM169+BP169+BS169+BV169+BY169+CB169+CE169+CH169+CK169+CN169+CQ169</f>
        <v>14152</v>
      </c>
      <c r="DA169" s="5" t="n">
        <f aca="false">L169+O169+R169+U169+X169+AA169+AD169+AG169+AJ169+AM169+AP169+AS169+AV169+AY169+BB169+BE169+BH169+BK169+BN169+BQ169+BT169+BW169+BZ169+CC169+CF169+CI169+CL169+CO169+CR169</f>
        <v>14152</v>
      </c>
    </row>
    <row r="170" customFormat="false" ht="12.75" hidden="false" customHeight="false" outlineLevel="0" collapsed="false">
      <c r="B170" s="22" t="s">
        <v>165</v>
      </c>
      <c r="C170" s="22" t="n">
        <v>7</v>
      </c>
      <c r="D170" s="22" t="n">
        <v>6</v>
      </c>
      <c r="E170" s="22" t="s">
        <v>166</v>
      </c>
      <c r="F170" s="22" t="s">
        <v>177</v>
      </c>
      <c r="G170" s="23" t="s">
        <v>212</v>
      </c>
      <c r="H170" s="22" t="s">
        <v>171</v>
      </c>
      <c r="I170" s="22" t="s">
        <v>179</v>
      </c>
      <c r="L170" s="5" t="n">
        <f aca="false">+K170</f>
        <v>0</v>
      </c>
      <c r="N170" s="5" t="n">
        <f aca="false">+K170</f>
        <v>0</v>
      </c>
      <c r="O170" s="5" t="n">
        <f aca="false">+N170</f>
        <v>0</v>
      </c>
      <c r="Q170" s="5" t="n">
        <f aca="false">+N170</f>
        <v>0</v>
      </c>
      <c r="R170" s="5" t="n">
        <f aca="false">+Q170</f>
        <v>0</v>
      </c>
      <c r="T170" s="5" t="n">
        <f aca="false">+Q170</f>
        <v>0</v>
      </c>
      <c r="U170" s="5" t="n">
        <f aca="false">+T170</f>
        <v>0</v>
      </c>
      <c r="W170" s="5" t="n">
        <f aca="false">+T170</f>
        <v>0</v>
      </c>
      <c r="X170" s="5" t="n">
        <f aca="false">+W170</f>
        <v>0</v>
      </c>
      <c r="Z170" s="5" t="n">
        <f aca="false">+W170</f>
        <v>0</v>
      </c>
      <c r="AA170" s="5" t="n">
        <f aca="false">+Z170</f>
        <v>0</v>
      </c>
      <c r="AC170" s="5" t="n">
        <f aca="false">+Z170</f>
        <v>0</v>
      </c>
      <c r="AD170" s="5" t="n">
        <f aca="false">+AC170</f>
        <v>0</v>
      </c>
      <c r="AF170" s="5" t="n">
        <f aca="false">+AC170</f>
        <v>0</v>
      </c>
      <c r="AG170" s="5" t="n">
        <f aca="false">+AF170</f>
        <v>0</v>
      </c>
      <c r="AI170" s="5" t="n">
        <f aca="false">+AF170</f>
        <v>0</v>
      </c>
      <c r="AJ170" s="5" t="n">
        <f aca="false">+AI170</f>
        <v>0</v>
      </c>
      <c r="AL170" s="5" t="n">
        <f aca="false">+AI170</f>
        <v>0</v>
      </c>
      <c r="AM170" s="5" t="n">
        <f aca="false">+AL170</f>
        <v>0</v>
      </c>
      <c r="AO170" s="5" t="n">
        <f aca="false">+AL170</f>
        <v>0</v>
      </c>
      <c r="AP170" s="5" t="n">
        <f aca="false">+AO170</f>
        <v>0</v>
      </c>
      <c r="AR170" s="5" t="n">
        <f aca="false">+AO170</f>
        <v>0</v>
      </c>
      <c r="AS170" s="5" t="n">
        <f aca="false">+AR170</f>
        <v>0</v>
      </c>
      <c r="AU170" s="5" t="n">
        <f aca="false">+AR170</f>
        <v>0</v>
      </c>
      <c r="AV170" s="5" t="n">
        <f aca="false">+AU170</f>
        <v>0</v>
      </c>
      <c r="AX170" s="5" t="n">
        <f aca="false">+AU170</f>
        <v>0</v>
      </c>
      <c r="AY170" s="5" t="n">
        <f aca="false">+AX170</f>
        <v>0</v>
      </c>
      <c r="BA170" s="5" t="n">
        <f aca="false">+AX170</f>
        <v>0</v>
      </c>
      <c r="BB170" s="5" t="n">
        <f aca="false">+BA170</f>
        <v>0</v>
      </c>
      <c r="BD170" s="5" t="n">
        <f aca="false">+BA170</f>
        <v>0</v>
      </c>
      <c r="BE170" s="5" t="n">
        <f aca="false">+BD170</f>
        <v>0</v>
      </c>
      <c r="BG170" s="5" t="n">
        <f aca="false">+BD170</f>
        <v>0</v>
      </c>
      <c r="BH170" s="5" t="n">
        <f aca="false">+BG170</f>
        <v>0</v>
      </c>
      <c r="BJ170" s="5" t="n">
        <f aca="false">+BG170</f>
        <v>0</v>
      </c>
      <c r="BK170" s="5" t="n">
        <f aca="false">+BJ170</f>
        <v>0</v>
      </c>
      <c r="BM170" s="5" t="n">
        <f aca="false">+BJ170</f>
        <v>0</v>
      </c>
      <c r="BN170" s="5" t="n">
        <f aca="false">+BM170</f>
        <v>0</v>
      </c>
      <c r="BP170" s="5" t="n">
        <f aca="false">+BM170</f>
        <v>0</v>
      </c>
      <c r="BQ170" s="5" t="n">
        <f aca="false">+BP170</f>
        <v>0</v>
      </c>
      <c r="BS170" s="5" t="n">
        <f aca="false">+BP170</f>
        <v>0</v>
      </c>
      <c r="BT170" s="5" t="n">
        <f aca="false">+BS170</f>
        <v>0</v>
      </c>
      <c r="BV170" s="5" t="n">
        <f aca="false">+BS170</f>
        <v>0</v>
      </c>
      <c r="BW170" s="5" t="n">
        <f aca="false">+BV170</f>
        <v>0</v>
      </c>
      <c r="BY170" s="5" t="n">
        <f aca="false">+BV170</f>
        <v>0</v>
      </c>
      <c r="BZ170" s="5" t="n">
        <f aca="false">+BY170</f>
        <v>0</v>
      </c>
      <c r="CB170" s="5" t="n">
        <f aca="false">+BY170</f>
        <v>0</v>
      </c>
      <c r="CC170" s="5" t="n">
        <f aca="false">+CB170</f>
        <v>0</v>
      </c>
      <c r="CE170" s="5" t="n">
        <f aca="false">+CB170</f>
        <v>0</v>
      </c>
      <c r="CF170" s="5" t="n">
        <f aca="false">+CE170</f>
        <v>0</v>
      </c>
      <c r="CH170" s="5" t="n">
        <f aca="false">+CE170</f>
        <v>0</v>
      </c>
      <c r="CI170" s="5" t="n">
        <f aca="false">+CH170</f>
        <v>0</v>
      </c>
      <c r="CK170" s="5" t="n">
        <f aca="false">+CH170</f>
        <v>0</v>
      </c>
      <c r="CL170" s="5" t="n">
        <f aca="false">+CK170</f>
        <v>0</v>
      </c>
      <c r="CN170" s="5" t="n">
        <f aca="false">+CK170</f>
        <v>0</v>
      </c>
      <c r="CO170" s="5" t="n">
        <f aca="false">+CN170</f>
        <v>0</v>
      </c>
      <c r="CQ170" s="5" t="n">
        <f aca="false">+CN170</f>
        <v>0</v>
      </c>
      <c r="CR170" s="5" t="n">
        <f aca="false">+CQ170</f>
        <v>0</v>
      </c>
      <c r="CT170" s="5" t="n">
        <f aca="false">+CQ170</f>
        <v>0</v>
      </c>
      <c r="CU170" s="5" t="n">
        <f aca="false">+CT170</f>
        <v>0</v>
      </c>
      <c r="CW170" s="5" t="n">
        <f aca="false">+CT170</f>
        <v>0</v>
      </c>
      <c r="CX170" s="5" t="n">
        <f aca="false">+CW170</f>
        <v>0</v>
      </c>
      <c r="CZ170" s="5" t="n">
        <f aca="false">K170+N170+Q170+T170+W170+Z170+AC170+AF170+AI170+AL170+AO170+AR170+AU170+AX170+BA170+BD170+BG170+BJ170+BM170+BP170+BS170+BV170+BY170+CB170+CE170+CH170+CK170+CN170+CQ170</f>
        <v>0</v>
      </c>
      <c r="DA170" s="5" t="n">
        <f aca="false">L170+O170+R170+U170+X170+AA170+AD170+AG170+AJ170+AM170+AP170+AS170+AV170+AY170+BB170+BE170+BH170+BK170+BN170+BQ170+BT170+BW170+BZ170+CC170+CF170+CI170+CL170+CO170+CR170</f>
        <v>0</v>
      </c>
    </row>
    <row r="171" customFormat="false" ht="12.75" hidden="false" customHeight="false" outlineLevel="0" collapsed="false">
      <c r="K171" s="9"/>
      <c r="M171" s="9"/>
      <c r="P171" s="9"/>
      <c r="S171" s="9"/>
      <c r="V171" s="9"/>
      <c r="Y171" s="9"/>
      <c r="AB171" s="9"/>
      <c r="AE171" s="9"/>
      <c r="AH171" s="9"/>
      <c r="AK171" s="9"/>
      <c r="AN171" s="9"/>
      <c r="AQ171" s="9"/>
      <c r="AT171" s="9"/>
      <c r="AW171" s="9"/>
      <c r="AZ171" s="9"/>
      <c r="BC171" s="9"/>
    </row>
    <row r="173" customFormat="false" ht="12.75" hidden="false" customHeight="false" outlineLevel="0" collapsed="false">
      <c r="B173" s="22" t="s">
        <v>165</v>
      </c>
      <c r="C173" s="22" t="n">
        <v>7</v>
      </c>
      <c r="D173" s="22" t="n">
        <v>8</v>
      </c>
      <c r="E173" s="22" t="s">
        <v>166</v>
      </c>
      <c r="F173" s="22" t="s">
        <v>213</v>
      </c>
      <c r="G173" s="23" t="s">
        <v>214</v>
      </c>
      <c r="H173" s="22" t="s">
        <v>169</v>
      </c>
      <c r="L173" s="5" t="n">
        <f aca="false">+K173</f>
        <v>0</v>
      </c>
      <c r="N173" s="5" t="n">
        <f aca="false">+K173</f>
        <v>0</v>
      </c>
      <c r="O173" s="5" t="n">
        <f aca="false">+N173</f>
        <v>0</v>
      </c>
      <c r="Q173" s="5" t="n">
        <f aca="false">+N173</f>
        <v>0</v>
      </c>
      <c r="R173" s="5" t="n">
        <f aca="false">+Q173</f>
        <v>0</v>
      </c>
      <c r="T173" s="5" t="n">
        <f aca="false">+Q173</f>
        <v>0</v>
      </c>
      <c r="U173" s="5" t="n">
        <f aca="false">+T173</f>
        <v>0</v>
      </c>
      <c r="W173" s="5" t="n">
        <f aca="false">+T173</f>
        <v>0</v>
      </c>
      <c r="X173" s="5" t="n">
        <f aca="false">+W173</f>
        <v>0</v>
      </c>
      <c r="Z173" s="5" t="n">
        <f aca="false">+W173</f>
        <v>0</v>
      </c>
      <c r="AA173" s="5" t="n">
        <f aca="false">+Z173</f>
        <v>0</v>
      </c>
      <c r="AC173" s="5" t="n">
        <f aca="false">+Z173</f>
        <v>0</v>
      </c>
      <c r="AD173" s="5" t="n">
        <f aca="false">+AC173</f>
        <v>0</v>
      </c>
      <c r="AF173" s="5" t="n">
        <f aca="false">+AC173</f>
        <v>0</v>
      </c>
      <c r="AG173" s="5" t="n">
        <f aca="false">+AF173</f>
        <v>0</v>
      </c>
      <c r="AI173" s="5" t="n">
        <f aca="false">+AF173</f>
        <v>0</v>
      </c>
      <c r="AJ173" s="5" t="n">
        <f aca="false">+AI173</f>
        <v>0</v>
      </c>
      <c r="AL173" s="5" t="n">
        <f aca="false">+AI173</f>
        <v>0</v>
      </c>
      <c r="AM173" s="5" t="n">
        <f aca="false">+AL173</f>
        <v>0</v>
      </c>
      <c r="AO173" s="5" t="n">
        <f aca="false">+AL173</f>
        <v>0</v>
      </c>
      <c r="AP173" s="5" t="n">
        <f aca="false">+AO173</f>
        <v>0</v>
      </c>
      <c r="AR173" s="5" t="n">
        <f aca="false">+AO173</f>
        <v>0</v>
      </c>
      <c r="AS173" s="5" t="n">
        <f aca="false">+AR173</f>
        <v>0</v>
      </c>
      <c r="AU173" s="5" t="n">
        <f aca="false">+AR173</f>
        <v>0</v>
      </c>
      <c r="AV173" s="5" t="n">
        <f aca="false">+AU173</f>
        <v>0</v>
      </c>
      <c r="AX173" s="5" t="n">
        <f aca="false">+AU173</f>
        <v>0</v>
      </c>
      <c r="AY173" s="5" t="n">
        <f aca="false">+AX173</f>
        <v>0</v>
      </c>
      <c r="BA173" s="5" t="n">
        <f aca="false">+AX173</f>
        <v>0</v>
      </c>
      <c r="BB173" s="5" t="n">
        <f aca="false">+BA173</f>
        <v>0</v>
      </c>
      <c r="BD173" s="5" t="n">
        <f aca="false">+BA173</f>
        <v>0</v>
      </c>
      <c r="BE173" s="5" t="n">
        <f aca="false">+BD173</f>
        <v>0</v>
      </c>
      <c r="BG173" s="5" t="n">
        <f aca="false">+BD173</f>
        <v>0</v>
      </c>
      <c r="BH173" s="5" t="n">
        <f aca="false">+BG173</f>
        <v>0</v>
      </c>
      <c r="BJ173" s="5" t="n">
        <f aca="false">+BG173</f>
        <v>0</v>
      </c>
      <c r="BK173" s="5" t="n">
        <f aca="false">+BJ173</f>
        <v>0</v>
      </c>
      <c r="BM173" s="5" t="n">
        <f aca="false">+BJ173</f>
        <v>0</v>
      </c>
      <c r="BN173" s="5" t="n">
        <f aca="false">+BM173</f>
        <v>0</v>
      </c>
      <c r="BP173" s="5" t="n">
        <f aca="false">+BM173</f>
        <v>0</v>
      </c>
      <c r="BQ173" s="5" t="n">
        <f aca="false">+BP173</f>
        <v>0</v>
      </c>
      <c r="BS173" s="5" t="n">
        <f aca="false">+BP173</f>
        <v>0</v>
      </c>
      <c r="BT173" s="5" t="n">
        <f aca="false">+BS173</f>
        <v>0</v>
      </c>
      <c r="BV173" s="5" t="n">
        <f aca="false">+BS173</f>
        <v>0</v>
      </c>
      <c r="BW173" s="5" t="n">
        <f aca="false">+BV173</f>
        <v>0</v>
      </c>
      <c r="BY173" s="5" t="n">
        <f aca="false">+BV173</f>
        <v>0</v>
      </c>
      <c r="BZ173" s="5" t="n">
        <f aca="false">+BY173</f>
        <v>0</v>
      </c>
      <c r="CB173" s="5" t="n">
        <f aca="false">+BY173</f>
        <v>0</v>
      </c>
      <c r="CC173" s="5" t="n">
        <f aca="false">+CB173</f>
        <v>0</v>
      </c>
      <c r="CE173" s="5" t="n">
        <f aca="false">+CB173</f>
        <v>0</v>
      </c>
      <c r="CF173" s="5" t="n">
        <f aca="false">+CE173</f>
        <v>0</v>
      </c>
      <c r="CH173" s="5" t="n">
        <f aca="false">+CE173</f>
        <v>0</v>
      </c>
      <c r="CI173" s="5" t="n">
        <f aca="false">+CH173</f>
        <v>0</v>
      </c>
      <c r="CK173" s="5" t="n">
        <f aca="false">+CH173</f>
        <v>0</v>
      </c>
      <c r="CL173" s="5" t="n">
        <f aca="false">+CK173</f>
        <v>0</v>
      </c>
      <c r="CN173" s="5" t="n">
        <f aca="false">+CK173</f>
        <v>0</v>
      </c>
      <c r="CO173" s="5" t="n">
        <f aca="false">+CN173</f>
        <v>0</v>
      </c>
      <c r="CQ173" s="5" t="n">
        <f aca="false">+CN173</f>
        <v>0</v>
      </c>
      <c r="CR173" s="5" t="n">
        <f aca="false">+CQ173</f>
        <v>0</v>
      </c>
      <c r="CT173" s="5" t="n">
        <f aca="false">+CQ173</f>
        <v>0</v>
      </c>
      <c r="CU173" s="5" t="n">
        <f aca="false">+CT173</f>
        <v>0</v>
      </c>
      <c r="CW173" s="5" t="n">
        <f aca="false">+CT173</f>
        <v>0</v>
      </c>
      <c r="CX173" s="5" t="n">
        <f aca="false">+CW173</f>
        <v>0</v>
      </c>
      <c r="CZ173" s="5" t="n">
        <f aca="false">K173+N173+Q173+T173+W173+Z173+AC173+AF173+AI173+AL173+AO173+AR173+AU173+AX173+BA173+BD173+BG173+BJ173+BM173+BP173+BS173+BV173+BY173+CB173+CE173+CH173+CK173+CN173+CQ173</f>
        <v>0</v>
      </c>
      <c r="DA173" s="5" t="n">
        <f aca="false">L173+O173+R173+U173+X173+AA173+AD173+AG173+AJ173+AM173+AP173+AS173+AV173+AY173+BB173+BE173+BH173+BK173+BN173+BQ173+BT173+BW173+BZ173+CC173+CF173+CI173+CL173+CO173+CR173</f>
        <v>0</v>
      </c>
    </row>
    <row r="174" customFormat="false" ht="12.75" hidden="false" customHeight="false" outlineLevel="0" collapsed="false">
      <c r="B174" s="22" t="s">
        <v>165</v>
      </c>
      <c r="C174" s="22" t="n">
        <v>7</v>
      </c>
      <c r="D174" s="22" t="n">
        <v>8</v>
      </c>
      <c r="E174" s="22" t="s">
        <v>166</v>
      </c>
      <c r="F174" s="22" t="s">
        <v>213</v>
      </c>
      <c r="G174" s="23" t="s">
        <v>214</v>
      </c>
      <c r="H174" s="22" t="s">
        <v>171</v>
      </c>
      <c r="L174" s="5" t="n">
        <f aca="false">+K174</f>
        <v>0</v>
      </c>
      <c r="N174" s="5" t="n">
        <f aca="false">+K174</f>
        <v>0</v>
      </c>
      <c r="O174" s="5" t="n">
        <f aca="false">+N174</f>
        <v>0</v>
      </c>
      <c r="Q174" s="5" t="n">
        <f aca="false">+N174</f>
        <v>0</v>
      </c>
      <c r="R174" s="5" t="n">
        <f aca="false">+Q174</f>
        <v>0</v>
      </c>
      <c r="T174" s="5" t="n">
        <f aca="false">+Q174</f>
        <v>0</v>
      </c>
      <c r="U174" s="5" t="n">
        <f aca="false">+T174</f>
        <v>0</v>
      </c>
      <c r="W174" s="5" t="n">
        <f aca="false">+T174</f>
        <v>0</v>
      </c>
      <c r="X174" s="5" t="n">
        <f aca="false">+W174</f>
        <v>0</v>
      </c>
      <c r="Z174" s="5" t="n">
        <f aca="false">+W174</f>
        <v>0</v>
      </c>
      <c r="AA174" s="5" t="n">
        <f aca="false">+Z174</f>
        <v>0</v>
      </c>
      <c r="AC174" s="5" t="n">
        <f aca="false">+Z174</f>
        <v>0</v>
      </c>
      <c r="AD174" s="5" t="n">
        <f aca="false">+AC174</f>
        <v>0</v>
      </c>
      <c r="AF174" s="5" t="n">
        <f aca="false">+AC174</f>
        <v>0</v>
      </c>
      <c r="AG174" s="5" t="n">
        <f aca="false">+AF174</f>
        <v>0</v>
      </c>
      <c r="AI174" s="5" t="n">
        <f aca="false">+AF174</f>
        <v>0</v>
      </c>
      <c r="AJ174" s="5" t="n">
        <f aca="false">+AI174</f>
        <v>0</v>
      </c>
      <c r="AL174" s="5" t="n">
        <f aca="false">+AI174</f>
        <v>0</v>
      </c>
      <c r="AM174" s="5" t="n">
        <f aca="false">+AL174</f>
        <v>0</v>
      </c>
      <c r="AO174" s="5" t="n">
        <f aca="false">+AL174</f>
        <v>0</v>
      </c>
      <c r="AP174" s="5" t="n">
        <f aca="false">+AO174</f>
        <v>0</v>
      </c>
      <c r="AR174" s="5" t="n">
        <f aca="false">+AO174</f>
        <v>0</v>
      </c>
      <c r="AS174" s="5" t="n">
        <f aca="false">+AR174</f>
        <v>0</v>
      </c>
      <c r="AU174" s="5" t="n">
        <f aca="false">+AR174</f>
        <v>0</v>
      </c>
      <c r="AV174" s="5" t="n">
        <f aca="false">+AU174</f>
        <v>0</v>
      </c>
      <c r="AX174" s="5" t="n">
        <f aca="false">+AU174</f>
        <v>0</v>
      </c>
      <c r="AY174" s="5" t="n">
        <f aca="false">+AX174</f>
        <v>0</v>
      </c>
      <c r="BA174" s="5" t="n">
        <f aca="false">+AX174</f>
        <v>0</v>
      </c>
      <c r="BB174" s="5" t="n">
        <f aca="false">+BA174</f>
        <v>0</v>
      </c>
      <c r="BD174" s="5" t="n">
        <f aca="false">+BA174</f>
        <v>0</v>
      </c>
      <c r="BE174" s="5" t="n">
        <f aca="false">+BD174</f>
        <v>0</v>
      </c>
      <c r="BG174" s="5" t="n">
        <f aca="false">+BD174</f>
        <v>0</v>
      </c>
      <c r="BH174" s="5" t="n">
        <f aca="false">+BG174</f>
        <v>0</v>
      </c>
      <c r="BJ174" s="5" t="n">
        <f aca="false">+BG174</f>
        <v>0</v>
      </c>
      <c r="BK174" s="5" t="n">
        <f aca="false">+BJ174</f>
        <v>0</v>
      </c>
      <c r="BM174" s="5" t="n">
        <f aca="false">+BJ174</f>
        <v>0</v>
      </c>
      <c r="BN174" s="5" t="n">
        <f aca="false">+BM174</f>
        <v>0</v>
      </c>
      <c r="BP174" s="5" t="n">
        <f aca="false">+BM174</f>
        <v>0</v>
      </c>
      <c r="BQ174" s="5" t="n">
        <f aca="false">+BP174</f>
        <v>0</v>
      </c>
      <c r="BS174" s="5" t="n">
        <f aca="false">+BP174</f>
        <v>0</v>
      </c>
      <c r="BT174" s="5" t="n">
        <f aca="false">+BS174</f>
        <v>0</v>
      </c>
      <c r="BV174" s="5" t="n">
        <f aca="false">+BS174</f>
        <v>0</v>
      </c>
      <c r="BW174" s="5" t="n">
        <f aca="false">+BV174</f>
        <v>0</v>
      </c>
      <c r="BY174" s="5" t="n">
        <f aca="false">+BV174</f>
        <v>0</v>
      </c>
      <c r="BZ174" s="5" t="n">
        <f aca="false">+BY174</f>
        <v>0</v>
      </c>
      <c r="CB174" s="5" t="n">
        <f aca="false">+BY174</f>
        <v>0</v>
      </c>
      <c r="CC174" s="5" t="n">
        <f aca="false">+CB174</f>
        <v>0</v>
      </c>
      <c r="CE174" s="5" t="n">
        <f aca="false">+CB174</f>
        <v>0</v>
      </c>
      <c r="CF174" s="5" t="n">
        <f aca="false">+CE174</f>
        <v>0</v>
      </c>
      <c r="CH174" s="5" t="n">
        <f aca="false">+CE174</f>
        <v>0</v>
      </c>
      <c r="CI174" s="5" t="n">
        <f aca="false">+CH174</f>
        <v>0</v>
      </c>
      <c r="CK174" s="5" t="n">
        <f aca="false">+CH174</f>
        <v>0</v>
      </c>
      <c r="CL174" s="5" t="n">
        <f aca="false">+CK174</f>
        <v>0</v>
      </c>
      <c r="CN174" s="5" t="n">
        <f aca="false">+CK174</f>
        <v>0</v>
      </c>
      <c r="CO174" s="5" t="n">
        <f aca="false">+CN174</f>
        <v>0</v>
      </c>
      <c r="CQ174" s="5" t="n">
        <f aca="false">+CN174</f>
        <v>0</v>
      </c>
      <c r="CR174" s="5" t="n">
        <f aca="false">+CQ174</f>
        <v>0</v>
      </c>
      <c r="CT174" s="5" t="n">
        <f aca="false">+CQ174</f>
        <v>0</v>
      </c>
      <c r="CU174" s="5" t="n">
        <f aca="false">+CT174</f>
        <v>0</v>
      </c>
      <c r="CW174" s="5" t="n">
        <f aca="false">+CT174</f>
        <v>0</v>
      </c>
      <c r="CX174" s="5" t="n">
        <f aca="false">+CW174</f>
        <v>0</v>
      </c>
      <c r="CZ174" s="5" t="n">
        <f aca="false">K174+N174+Q174+T174+W174+Z174+AC174+AF174+AI174+AL174+AO174+AR174+AU174+AX174+BA174+BD174+BG174+BJ174+BM174+BP174+BS174+BV174+BY174+CB174+CE174+CH174+CK174+CN174+CQ174</f>
        <v>0</v>
      </c>
      <c r="DA174" s="5" t="n">
        <f aca="false">L174+O174+R174+U174+X174+AA174+AD174+AG174+AJ174+AM174+AP174+AS174+AV174+AY174+BB174+BE174+BH174+BK174+BN174+BQ174+BT174+BW174+BZ174+CC174+CF174+CI174+CL174+CO174+CR174</f>
        <v>0</v>
      </c>
    </row>
    <row r="176" customFormat="false" ht="12.75" hidden="false" customHeight="false" outlineLevel="0" collapsed="false">
      <c r="B176" s="22" t="s">
        <v>165</v>
      </c>
      <c r="C176" s="22" t="n">
        <v>7</v>
      </c>
      <c r="D176" s="22" t="n">
        <v>8</v>
      </c>
      <c r="E176" s="22" t="s">
        <v>176</v>
      </c>
      <c r="F176" s="22" t="s">
        <v>177</v>
      </c>
      <c r="G176" s="23" t="s">
        <v>215</v>
      </c>
      <c r="H176" s="22" t="s">
        <v>169</v>
      </c>
      <c r="I176" s="22" t="s">
        <v>179</v>
      </c>
      <c r="K176" s="5" t="n">
        <f aca="false">3168-K178</f>
        <v>1450</v>
      </c>
      <c r="L176" s="5" t="n">
        <f aca="false">+K176</f>
        <v>1450</v>
      </c>
      <c r="N176" s="5" t="n">
        <f aca="false">+K176</f>
        <v>1450</v>
      </c>
      <c r="O176" s="5" t="n">
        <f aca="false">+N176</f>
        <v>1450</v>
      </c>
      <c r="Q176" s="5" t="n">
        <f aca="false">+N176</f>
        <v>1450</v>
      </c>
      <c r="R176" s="5" t="n">
        <f aca="false">+Q176</f>
        <v>1450</v>
      </c>
      <c r="T176" s="5" t="n">
        <f aca="false">+Q176</f>
        <v>1450</v>
      </c>
      <c r="U176" s="5" t="n">
        <f aca="false">+T176</f>
        <v>1450</v>
      </c>
      <c r="W176" s="5" t="n">
        <f aca="false">+T176</f>
        <v>1450</v>
      </c>
      <c r="X176" s="5" t="n">
        <f aca="false">+W176</f>
        <v>1450</v>
      </c>
      <c r="Z176" s="5" t="n">
        <f aca="false">+W176</f>
        <v>1450</v>
      </c>
      <c r="AA176" s="5" t="n">
        <f aca="false">+Z176</f>
        <v>1450</v>
      </c>
      <c r="AC176" s="5" t="n">
        <f aca="false">+Z176</f>
        <v>1450</v>
      </c>
      <c r="AD176" s="5" t="n">
        <f aca="false">+AC176</f>
        <v>1450</v>
      </c>
      <c r="AF176" s="5" t="n">
        <f aca="false">+AC176</f>
        <v>1450</v>
      </c>
      <c r="AG176" s="5" t="n">
        <f aca="false">+AF176</f>
        <v>1450</v>
      </c>
      <c r="AI176" s="5" t="n">
        <f aca="false">+AF176</f>
        <v>1450</v>
      </c>
      <c r="AJ176" s="5" t="n">
        <f aca="false">+AI176</f>
        <v>1450</v>
      </c>
      <c r="AL176" s="5" t="n">
        <f aca="false">+AI176</f>
        <v>1450</v>
      </c>
      <c r="AM176" s="5" t="n">
        <f aca="false">+AL176</f>
        <v>1450</v>
      </c>
      <c r="AO176" s="5" t="n">
        <f aca="false">+AL176</f>
        <v>1450</v>
      </c>
      <c r="AP176" s="5" t="n">
        <f aca="false">+AO176</f>
        <v>1450</v>
      </c>
      <c r="AR176" s="5" t="n">
        <f aca="false">+AO176</f>
        <v>1450</v>
      </c>
      <c r="AS176" s="5" t="n">
        <f aca="false">+AR176</f>
        <v>1450</v>
      </c>
      <c r="AU176" s="5" t="n">
        <f aca="false">+AR176</f>
        <v>1450</v>
      </c>
      <c r="AV176" s="5" t="n">
        <f aca="false">+AU176</f>
        <v>1450</v>
      </c>
      <c r="AX176" s="5" t="n">
        <f aca="false">+AU176</f>
        <v>1450</v>
      </c>
      <c r="AY176" s="5" t="n">
        <f aca="false">+AX176</f>
        <v>1450</v>
      </c>
      <c r="BA176" s="5" t="n">
        <f aca="false">+AX176</f>
        <v>1450</v>
      </c>
      <c r="BB176" s="5" t="n">
        <f aca="false">+BA176</f>
        <v>1450</v>
      </c>
      <c r="BD176" s="5" t="n">
        <f aca="false">+BA176</f>
        <v>1450</v>
      </c>
      <c r="BE176" s="5" t="n">
        <f aca="false">+BD176</f>
        <v>1450</v>
      </c>
      <c r="BG176" s="5" t="n">
        <f aca="false">+BD176</f>
        <v>1450</v>
      </c>
      <c r="BH176" s="5" t="n">
        <f aca="false">+BG176</f>
        <v>1450</v>
      </c>
      <c r="BJ176" s="5" t="n">
        <f aca="false">+BG176</f>
        <v>1450</v>
      </c>
      <c r="BK176" s="5" t="n">
        <f aca="false">+BJ176</f>
        <v>1450</v>
      </c>
      <c r="BM176" s="5" t="n">
        <f aca="false">+BJ176</f>
        <v>1450</v>
      </c>
      <c r="BN176" s="5" t="n">
        <f aca="false">+BM176</f>
        <v>1450</v>
      </c>
      <c r="BP176" s="5" t="n">
        <f aca="false">+BM176</f>
        <v>1450</v>
      </c>
      <c r="BQ176" s="5" t="n">
        <f aca="false">+BP176</f>
        <v>1450</v>
      </c>
      <c r="BS176" s="5" t="n">
        <f aca="false">+BP176</f>
        <v>1450</v>
      </c>
      <c r="BT176" s="5" t="n">
        <f aca="false">+BS176</f>
        <v>1450</v>
      </c>
      <c r="BV176" s="5" t="n">
        <f aca="false">+BS176</f>
        <v>1450</v>
      </c>
      <c r="BW176" s="5" t="n">
        <f aca="false">+BV176</f>
        <v>1450</v>
      </c>
      <c r="BY176" s="5" t="n">
        <f aca="false">+BV176</f>
        <v>1450</v>
      </c>
      <c r="BZ176" s="5" t="n">
        <f aca="false">+BY176</f>
        <v>1450</v>
      </c>
      <c r="CB176" s="5" t="n">
        <f aca="false">+BY176</f>
        <v>1450</v>
      </c>
      <c r="CC176" s="5" t="n">
        <f aca="false">+CB176</f>
        <v>1450</v>
      </c>
      <c r="CE176" s="5" t="n">
        <f aca="false">+CB176</f>
        <v>1450</v>
      </c>
      <c r="CF176" s="5" t="n">
        <f aca="false">+CE176</f>
        <v>1450</v>
      </c>
      <c r="CH176" s="5" t="n">
        <f aca="false">+CE176</f>
        <v>1450</v>
      </c>
      <c r="CI176" s="5" t="n">
        <f aca="false">+CH176</f>
        <v>1450</v>
      </c>
      <c r="CK176" s="5" t="n">
        <f aca="false">+CH176</f>
        <v>1450</v>
      </c>
      <c r="CL176" s="5" t="n">
        <f aca="false">+CK176</f>
        <v>1450</v>
      </c>
      <c r="CN176" s="5" t="n">
        <f aca="false">+CK176</f>
        <v>1450</v>
      </c>
      <c r="CO176" s="5" t="n">
        <f aca="false">+CN176</f>
        <v>1450</v>
      </c>
      <c r="CQ176" s="5" t="n">
        <f aca="false">+CN176</f>
        <v>1450</v>
      </c>
      <c r="CR176" s="5" t="n">
        <f aca="false">+CQ176</f>
        <v>1450</v>
      </c>
      <c r="CT176" s="5" t="n">
        <f aca="false">+CQ176</f>
        <v>1450</v>
      </c>
      <c r="CU176" s="5" t="n">
        <f aca="false">+CT176</f>
        <v>1450</v>
      </c>
      <c r="CW176" s="5" t="n">
        <f aca="false">+CT176</f>
        <v>1450</v>
      </c>
      <c r="CX176" s="5" t="n">
        <f aca="false">+CW176</f>
        <v>1450</v>
      </c>
      <c r="CZ176" s="5" t="n">
        <f aca="false">K176+N176+Q176+T176+W176+Z176+AC176+AF176+AI176+AL176+AO176+AR176+AU176+AX176+BA176+BD176+BG176+BJ176+BM176+BP176+BS176+BV176+BY176+CB176+CE176+CH176+CK176+CN176+CQ176</f>
        <v>42050</v>
      </c>
      <c r="DA176" s="5" t="n">
        <f aca="false">L176+O176+R176+U176+X176+AA176+AD176+AG176+AJ176+AM176+AP176+AS176+AV176+AY176+BB176+BE176+BH176+BK176+BN176+BQ176+BT176+BW176+BZ176+CC176+CF176+CI176+CL176+CO176+CR176</f>
        <v>42050</v>
      </c>
    </row>
    <row r="177" customFormat="false" ht="12.75" hidden="false" customHeight="false" outlineLevel="0" collapsed="false">
      <c r="B177" s="22" t="s">
        <v>165</v>
      </c>
      <c r="C177" s="22" t="n">
        <v>7</v>
      </c>
      <c r="D177" s="22" t="n">
        <v>8</v>
      </c>
      <c r="E177" s="22" t="s">
        <v>176</v>
      </c>
      <c r="F177" s="22" t="s">
        <v>177</v>
      </c>
      <c r="G177" s="23" t="s">
        <v>215</v>
      </c>
      <c r="H177" s="22" t="s">
        <v>171</v>
      </c>
      <c r="I177" s="22" t="s">
        <v>179</v>
      </c>
      <c r="K177" s="9"/>
      <c r="L177" s="5" t="n">
        <f aca="false">+K177</f>
        <v>0</v>
      </c>
      <c r="M177" s="9"/>
      <c r="N177" s="5" t="n">
        <f aca="false">+K177</f>
        <v>0</v>
      </c>
      <c r="O177" s="5" t="n">
        <f aca="false">+N177</f>
        <v>0</v>
      </c>
      <c r="P177" s="9"/>
      <c r="Q177" s="5" t="n">
        <f aca="false">+N177</f>
        <v>0</v>
      </c>
      <c r="R177" s="5" t="n">
        <f aca="false">+Q177</f>
        <v>0</v>
      </c>
      <c r="S177" s="9"/>
      <c r="T177" s="5" t="n">
        <f aca="false">+Q177</f>
        <v>0</v>
      </c>
      <c r="U177" s="5" t="n">
        <f aca="false">+T177</f>
        <v>0</v>
      </c>
      <c r="V177" s="9"/>
      <c r="W177" s="5" t="n">
        <f aca="false">+T177</f>
        <v>0</v>
      </c>
      <c r="X177" s="5" t="n">
        <f aca="false">+W177</f>
        <v>0</v>
      </c>
      <c r="Y177" s="9"/>
      <c r="Z177" s="5" t="n">
        <f aca="false">+W177</f>
        <v>0</v>
      </c>
      <c r="AA177" s="5" t="n">
        <f aca="false">+Z177</f>
        <v>0</v>
      </c>
      <c r="AB177" s="9"/>
      <c r="AC177" s="5" t="n">
        <f aca="false">+Z177</f>
        <v>0</v>
      </c>
      <c r="AD177" s="5" t="n">
        <f aca="false">+AC177</f>
        <v>0</v>
      </c>
      <c r="AE177" s="9"/>
      <c r="AF177" s="5" t="n">
        <f aca="false">+AC177</f>
        <v>0</v>
      </c>
      <c r="AG177" s="5" t="n">
        <f aca="false">+AF177</f>
        <v>0</v>
      </c>
      <c r="AH177" s="9"/>
      <c r="AI177" s="5" t="n">
        <f aca="false">+AF177</f>
        <v>0</v>
      </c>
      <c r="AJ177" s="5" t="n">
        <f aca="false">+AI177</f>
        <v>0</v>
      </c>
      <c r="AK177" s="9"/>
      <c r="AL177" s="5" t="n">
        <f aca="false">+AI177</f>
        <v>0</v>
      </c>
      <c r="AM177" s="5" t="n">
        <f aca="false">+AL177</f>
        <v>0</v>
      </c>
      <c r="AN177" s="9"/>
      <c r="AO177" s="5" t="n">
        <f aca="false">+AL177</f>
        <v>0</v>
      </c>
      <c r="AP177" s="5" t="n">
        <f aca="false">+AO177</f>
        <v>0</v>
      </c>
      <c r="AQ177" s="9"/>
      <c r="AR177" s="5" t="n">
        <f aca="false">+AO177</f>
        <v>0</v>
      </c>
      <c r="AS177" s="5" t="n">
        <f aca="false">+AR177</f>
        <v>0</v>
      </c>
      <c r="AT177" s="9"/>
      <c r="AU177" s="5" t="n">
        <f aca="false">+AR177</f>
        <v>0</v>
      </c>
      <c r="AV177" s="5" t="n">
        <f aca="false">+AU177</f>
        <v>0</v>
      </c>
      <c r="AW177" s="9"/>
      <c r="AX177" s="5" t="n">
        <f aca="false">+AU177</f>
        <v>0</v>
      </c>
      <c r="AY177" s="5" t="n">
        <f aca="false">+AX177</f>
        <v>0</v>
      </c>
      <c r="AZ177" s="9"/>
      <c r="BA177" s="5" t="n">
        <f aca="false">+AX177</f>
        <v>0</v>
      </c>
      <c r="BB177" s="5" t="n">
        <f aca="false">+BA177</f>
        <v>0</v>
      </c>
      <c r="BC177" s="9"/>
      <c r="BD177" s="5" t="n">
        <f aca="false">+BA177</f>
        <v>0</v>
      </c>
      <c r="BE177" s="5" t="n">
        <f aca="false">+BD177</f>
        <v>0</v>
      </c>
      <c r="BG177" s="5" t="n">
        <f aca="false">+BD177</f>
        <v>0</v>
      </c>
      <c r="BH177" s="5" t="n">
        <f aca="false">+BG177</f>
        <v>0</v>
      </c>
      <c r="BJ177" s="5" t="n">
        <f aca="false">+BG177</f>
        <v>0</v>
      </c>
      <c r="BK177" s="5" t="n">
        <f aca="false">+BJ177</f>
        <v>0</v>
      </c>
      <c r="BM177" s="5" t="n">
        <f aca="false">+BJ177</f>
        <v>0</v>
      </c>
      <c r="BN177" s="5" t="n">
        <f aca="false">+BM177</f>
        <v>0</v>
      </c>
      <c r="BP177" s="5" t="n">
        <f aca="false">+BM177</f>
        <v>0</v>
      </c>
      <c r="BQ177" s="5" t="n">
        <f aca="false">+BP177</f>
        <v>0</v>
      </c>
      <c r="BS177" s="5" t="n">
        <f aca="false">+BP177</f>
        <v>0</v>
      </c>
      <c r="BT177" s="5" t="n">
        <f aca="false">+BS177</f>
        <v>0</v>
      </c>
      <c r="BV177" s="5" t="n">
        <f aca="false">+BS177</f>
        <v>0</v>
      </c>
      <c r="BW177" s="5" t="n">
        <f aca="false">+BV177</f>
        <v>0</v>
      </c>
      <c r="BY177" s="5" t="n">
        <f aca="false">+BV177</f>
        <v>0</v>
      </c>
      <c r="BZ177" s="5" t="n">
        <f aca="false">+BY177</f>
        <v>0</v>
      </c>
      <c r="CB177" s="5" t="n">
        <f aca="false">+BY177</f>
        <v>0</v>
      </c>
      <c r="CC177" s="5" t="n">
        <f aca="false">+CB177</f>
        <v>0</v>
      </c>
      <c r="CE177" s="5" t="n">
        <f aca="false">+CB177</f>
        <v>0</v>
      </c>
      <c r="CF177" s="5" t="n">
        <f aca="false">+CE177</f>
        <v>0</v>
      </c>
      <c r="CH177" s="5" t="n">
        <f aca="false">+CE177</f>
        <v>0</v>
      </c>
      <c r="CI177" s="5" t="n">
        <f aca="false">+CH177</f>
        <v>0</v>
      </c>
      <c r="CK177" s="5" t="n">
        <f aca="false">+CH177</f>
        <v>0</v>
      </c>
      <c r="CL177" s="5" t="n">
        <f aca="false">+CK177</f>
        <v>0</v>
      </c>
      <c r="CN177" s="5" t="n">
        <f aca="false">+CK177</f>
        <v>0</v>
      </c>
      <c r="CO177" s="5" t="n">
        <f aca="false">+CN177</f>
        <v>0</v>
      </c>
      <c r="CQ177" s="5" t="n">
        <f aca="false">+CN177</f>
        <v>0</v>
      </c>
      <c r="CR177" s="5" t="n">
        <f aca="false">+CQ177</f>
        <v>0</v>
      </c>
      <c r="CT177" s="5" t="n">
        <f aca="false">+CQ177</f>
        <v>0</v>
      </c>
      <c r="CU177" s="5" t="n">
        <f aca="false">+CT177</f>
        <v>0</v>
      </c>
      <c r="CW177" s="5" t="n">
        <f aca="false">+CT177</f>
        <v>0</v>
      </c>
      <c r="CX177" s="5" t="n">
        <f aca="false">+CW177</f>
        <v>0</v>
      </c>
      <c r="CZ177" s="5" t="n">
        <f aca="false">K177+N177+Q177+T177+W177+Z177+AC177+AF177+AI177+AL177+AO177+AR177+AU177+AX177+BA177+BD177+BG177+BJ177+BM177+BP177+BS177+BV177+BY177+CB177+CE177+CH177+CK177+CN177+CQ177</f>
        <v>0</v>
      </c>
      <c r="DA177" s="5" t="n">
        <f aca="false">L177+O177+R177+U177+X177+AA177+AD177+AG177+AJ177+AM177+AP177+AS177+AV177+AY177+BB177+BE177+BH177+BK177+BN177+BQ177+BT177+BW177+BZ177+CC177+CF177+CI177+CL177+CO177+CR177</f>
        <v>0</v>
      </c>
    </row>
    <row r="178" customFormat="false" ht="12.75" hidden="false" customHeight="false" outlineLevel="0" collapsed="false">
      <c r="B178" s="22" t="s">
        <v>165</v>
      </c>
      <c r="C178" s="22" t="n">
        <v>7</v>
      </c>
      <c r="D178" s="22" t="n">
        <v>8</v>
      </c>
      <c r="E178" s="22" t="s">
        <v>176</v>
      </c>
      <c r="F178" s="22" t="s">
        <v>177</v>
      </c>
      <c r="G178" s="23" t="s">
        <v>215</v>
      </c>
      <c r="H178" s="22" t="s">
        <v>180</v>
      </c>
      <c r="I178" s="22" t="s">
        <v>179</v>
      </c>
      <c r="K178" s="9" t="n">
        <v>1718</v>
      </c>
      <c r="L178" s="5" t="n">
        <f aca="false">+K178</f>
        <v>1718</v>
      </c>
      <c r="M178" s="9"/>
      <c r="N178" s="5" t="n">
        <f aca="false">+K178</f>
        <v>1718</v>
      </c>
      <c r="O178" s="5" t="n">
        <f aca="false">+N178</f>
        <v>1718</v>
      </c>
      <c r="P178" s="9"/>
      <c r="Q178" s="5" t="n">
        <f aca="false">+N178</f>
        <v>1718</v>
      </c>
      <c r="R178" s="5" t="n">
        <f aca="false">+Q178</f>
        <v>1718</v>
      </c>
      <c r="S178" s="9"/>
      <c r="T178" s="5" t="n">
        <f aca="false">+Q178</f>
        <v>1718</v>
      </c>
      <c r="U178" s="5" t="n">
        <f aca="false">+T178</f>
        <v>1718</v>
      </c>
      <c r="V178" s="9"/>
      <c r="W178" s="5" t="n">
        <f aca="false">+T178</f>
        <v>1718</v>
      </c>
      <c r="X178" s="5" t="n">
        <f aca="false">+W178</f>
        <v>1718</v>
      </c>
      <c r="Y178" s="9"/>
      <c r="Z178" s="5" t="n">
        <f aca="false">+W178</f>
        <v>1718</v>
      </c>
      <c r="AA178" s="5" t="n">
        <f aca="false">+Z178</f>
        <v>1718</v>
      </c>
      <c r="AB178" s="9"/>
      <c r="AC178" s="5" t="n">
        <f aca="false">+Z178</f>
        <v>1718</v>
      </c>
      <c r="AD178" s="5" t="n">
        <f aca="false">+AC178</f>
        <v>1718</v>
      </c>
      <c r="AE178" s="9"/>
      <c r="AF178" s="5" t="n">
        <f aca="false">+AC178</f>
        <v>1718</v>
      </c>
      <c r="AG178" s="5" t="n">
        <f aca="false">+AF178</f>
        <v>1718</v>
      </c>
      <c r="AH178" s="9"/>
      <c r="AI178" s="5" t="n">
        <f aca="false">+AF178</f>
        <v>1718</v>
      </c>
      <c r="AJ178" s="5" t="n">
        <f aca="false">+AI178</f>
        <v>1718</v>
      </c>
      <c r="AK178" s="9"/>
      <c r="AL178" s="5" t="n">
        <f aca="false">+AI178</f>
        <v>1718</v>
      </c>
      <c r="AM178" s="5" t="n">
        <f aca="false">+AL178</f>
        <v>1718</v>
      </c>
      <c r="AN178" s="9"/>
      <c r="AO178" s="5" t="n">
        <f aca="false">+AL178</f>
        <v>1718</v>
      </c>
      <c r="AP178" s="5" t="n">
        <f aca="false">+AO178</f>
        <v>1718</v>
      </c>
      <c r="AQ178" s="9"/>
      <c r="AR178" s="5" t="n">
        <f aca="false">+AO178</f>
        <v>1718</v>
      </c>
      <c r="AS178" s="5" t="n">
        <f aca="false">+AR178</f>
        <v>1718</v>
      </c>
      <c r="AT178" s="9"/>
      <c r="AU178" s="5" t="n">
        <f aca="false">+AR178</f>
        <v>1718</v>
      </c>
      <c r="AV178" s="5" t="n">
        <f aca="false">+AU178</f>
        <v>1718</v>
      </c>
      <c r="AW178" s="9"/>
      <c r="AX178" s="5" t="n">
        <f aca="false">+AU178</f>
        <v>1718</v>
      </c>
      <c r="AY178" s="5" t="n">
        <f aca="false">+AX178</f>
        <v>1718</v>
      </c>
      <c r="AZ178" s="9"/>
      <c r="BA178" s="5" t="n">
        <f aca="false">+AX178</f>
        <v>1718</v>
      </c>
      <c r="BB178" s="5" t="n">
        <f aca="false">+BA178</f>
        <v>1718</v>
      </c>
      <c r="BC178" s="9"/>
      <c r="BD178" s="5" t="n">
        <f aca="false">+BA178</f>
        <v>1718</v>
      </c>
      <c r="BE178" s="5" t="n">
        <f aca="false">+BD178</f>
        <v>1718</v>
      </c>
      <c r="BG178" s="5" t="n">
        <f aca="false">+BD178</f>
        <v>1718</v>
      </c>
      <c r="BH178" s="5" t="n">
        <f aca="false">+BG178</f>
        <v>1718</v>
      </c>
      <c r="BJ178" s="5" t="n">
        <f aca="false">+BG178</f>
        <v>1718</v>
      </c>
      <c r="BK178" s="5" t="n">
        <f aca="false">+BJ178</f>
        <v>1718</v>
      </c>
      <c r="BM178" s="5" t="n">
        <f aca="false">+BJ178</f>
        <v>1718</v>
      </c>
      <c r="BN178" s="5" t="n">
        <f aca="false">+BM178</f>
        <v>1718</v>
      </c>
      <c r="BP178" s="5" t="n">
        <f aca="false">+BM178</f>
        <v>1718</v>
      </c>
      <c r="BQ178" s="5" t="n">
        <f aca="false">+BP178</f>
        <v>1718</v>
      </c>
      <c r="BS178" s="5" t="n">
        <f aca="false">+BP178</f>
        <v>1718</v>
      </c>
      <c r="BT178" s="5" t="n">
        <f aca="false">+BS178</f>
        <v>1718</v>
      </c>
      <c r="BV178" s="5" t="n">
        <f aca="false">+BS178</f>
        <v>1718</v>
      </c>
      <c r="BW178" s="5" t="n">
        <f aca="false">+BV178</f>
        <v>1718</v>
      </c>
      <c r="BY178" s="5" t="n">
        <f aca="false">+BV178</f>
        <v>1718</v>
      </c>
      <c r="BZ178" s="5" t="n">
        <f aca="false">+BY178</f>
        <v>1718</v>
      </c>
      <c r="CB178" s="5" t="n">
        <f aca="false">+BY178</f>
        <v>1718</v>
      </c>
      <c r="CC178" s="5" t="n">
        <f aca="false">+CB178</f>
        <v>1718</v>
      </c>
      <c r="CE178" s="5" t="n">
        <f aca="false">+CB178</f>
        <v>1718</v>
      </c>
      <c r="CF178" s="5" t="n">
        <f aca="false">+CE178</f>
        <v>1718</v>
      </c>
      <c r="CH178" s="5" t="n">
        <f aca="false">+CE178</f>
        <v>1718</v>
      </c>
      <c r="CI178" s="5" t="n">
        <f aca="false">+CH178</f>
        <v>1718</v>
      </c>
      <c r="CK178" s="5" t="n">
        <f aca="false">+CH178</f>
        <v>1718</v>
      </c>
      <c r="CL178" s="5" t="n">
        <f aca="false">+CK178</f>
        <v>1718</v>
      </c>
      <c r="CN178" s="5" t="n">
        <f aca="false">+CK178</f>
        <v>1718</v>
      </c>
      <c r="CO178" s="5" t="n">
        <f aca="false">+CN178</f>
        <v>1718</v>
      </c>
      <c r="CQ178" s="5" t="n">
        <f aca="false">+CN178</f>
        <v>1718</v>
      </c>
      <c r="CR178" s="5" t="n">
        <f aca="false">+CQ178</f>
        <v>1718</v>
      </c>
      <c r="CT178" s="5" t="n">
        <f aca="false">+CQ178</f>
        <v>1718</v>
      </c>
      <c r="CU178" s="5" t="n">
        <f aca="false">+CT178</f>
        <v>1718</v>
      </c>
      <c r="CW178" s="5" t="n">
        <f aca="false">+CT178</f>
        <v>1718</v>
      </c>
      <c r="CX178" s="5" t="n">
        <f aca="false">+CW178</f>
        <v>1718</v>
      </c>
      <c r="CZ178" s="5" t="n">
        <f aca="false">K178+N178+Q178+T178+W178+Z178+AC178+AF178+AI178+AL178+AO178+AR178+AU178+AX178+BA178+BD178+BG178+BJ178+BM178+BP178+BS178+BV178+BY178+CB178+CE178+CH178+CK178+CN178+CQ178</f>
        <v>49822</v>
      </c>
      <c r="DA178" s="5" t="n">
        <f aca="false">L178+O178+R178+U178+X178+AA178+AD178+AG178+AJ178+AM178+AP178+AS178+AV178+AY178+BB178+BE178+BH178+BK178+BN178+BQ178+BT178+BW178+BZ178+CC178+CF178+CI178+CL178+CO178+CR178</f>
        <v>49822</v>
      </c>
    </row>
    <row r="179" customFormat="false" ht="12.75" hidden="false" customHeight="false" outlineLevel="0" collapsed="false">
      <c r="K179" s="9"/>
      <c r="M179" s="9"/>
      <c r="P179" s="9"/>
      <c r="S179" s="9"/>
      <c r="V179" s="9"/>
      <c r="Y179" s="9"/>
      <c r="AB179" s="9"/>
      <c r="AE179" s="9"/>
      <c r="AH179" s="9"/>
      <c r="AK179" s="9"/>
      <c r="AN179" s="9"/>
      <c r="AQ179" s="9"/>
      <c r="AT179" s="9"/>
      <c r="AW179" s="9"/>
      <c r="AZ179" s="9"/>
      <c r="BC179" s="9"/>
    </row>
    <row r="180" customFormat="false" ht="12.75" hidden="false" customHeight="false" outlineLevel="0" collapsed="false">
      <c r="B180" s="22" t="s">
        <v>165</v>
      </c>
      <c r="C180" s="22" t="n">
        <v>7</v>
      </c>
      <c r="D180" s="22" t="n">
        <v>8</v>
      </c>
      <c r="E180" s="22" t="s">
        <v>166</v>
      </c>
      <c r="F180" s="22" t="s">
        <v>177</v>
      </c>
      <c r="G180" s="23" t="s">
        <v>215</v>
      </c>
      <c r="H180" s="22" t="s">
        <v>169</v>
      </c>
      <c r="I180" s="22" t="s">
        <v>179</v>
      </c>
      <c r="K180" s="5" t="n">
        <f aca="false">1554+500</f>
        <v>2054</v>
      </c>
      <c r="L180" s="5" t="n">
        <f aca="false">+K180</f>
        <v>2054</v>
      </c>
      <c r="N180" s="5" t="n">
        <f aca="false">+K180</f>
        <v>2054</v>
      </c>
      <c r="O180" s="5" t="n">
        <f aca="false">+N180</f>
        <v>2054</v>
      </c>
      <c r="Q180" s="5" t="n">
        <f aca="false">+N180</f>
        <v>2054</v>
      </c>
      <c r="R180" s="5" t="n">
        <f aca="false">+Q180</f>
        <v>2054</v>
      </c>
      <c r="T180" s="5" t="n">
        <f aca="false">+Q180</f>
        <v>2054</v>
      </c>
      <c r="U180" s="5" t="n">
        <f aca="false">+T180</f>
        <v>2054</v>
      </c>
      <c r="W180" s="5" t="n">
        <f aca="false">+T180</f>
        <v>2054</v>
      </c>
      <c r="X180" s="5" t="n">
        <f aca="false">+W180</f>
        <v>2054</v>
      </c>
      <c r="Z180" s="5" t="n">
        <f aca="false">+W180</f>
        <v>2054</v>
      </c>
      <c r="AA180" s="5" t="n">
        <f aca="false">+Z180</f>
        <v>2054</v>
      </c>
      <c r="AC180" s="5" t="n">
        <f aca="false">+Z180</f>
        <v>2054</v>
      </c>
      <c r="AD180" s="5" t="n">
        <f aca="false">+AC180</f>
        <v>2054</v>
      </c>
      <c r="AF180" s="5" t="n">
        <f aca="false">+AC180</f>
        <v>2054</v>
      </c>
      <c r="AG180" s="5" t="n">
        <f aca="false">+AF180</f>
        <v>2054</v>
      </c>
      <c r="AI180" s="5" t="n">
        <f aca="false">+AF180</f>
        <v>2054</v>
      </c>
      <c r="AJ180" s="5" t="n">
        <f aca="false">+AI180</f>
        <v>2054</v>
      </c>
      <c r="AL180" s="5" t="n">
        <f aca="false">+AI180</f>
        <v>2054</v>
      </c>
      <c r="AM180" s="5" t="n">
        <f aca="false">+AL180</f>
        <v>2054</v>
      </c>
      <c r="AO180" s="5" t="n">
        <f aca="false">+AL180</f>
        <v>2054</v>
      </c>
      <c r="AP180" s="5" t="n">
        <f aca="false">+AO180</f>
        <v>2054</v>
      </c>
      <c r="AR180" s="5" t="n">
        <f aca="false">+AO180</f>
        <v>2054</v>
      </c>
      <c r="AS180" s="5" t="n">
        <f aca="false">+AR180</f>
        <v>2054</v>
      </c>
      <c r="AU180" s="5" t="n">
        <f aca="false">+AR180</f>
        <v>2054</v>
      </c>
      <c r="AV180" s="5" t="n">
        <f aca="false">+AU180</f>
        <v>2054</v>
      </c>
      <c r="AX180" s="5" t="n">
        <f aca="false">+AU180</f>
        <v>2054</v>
      </c>
      <c r="AY180" s="5" t="n">
        <f aca="false">+AX180</f>
        <v>2054</v>
      </c>
      <c r="BA180" s="5" t="n">
        <f aca="false">+AX180</f>
        <v>2054</v>
      </c>
      <c r="BB180" s="5" t="n">
        <f aca="false">+BA180</f>
        <v>2054</v>
      </c>
      <c r="BD180" s="5" t="n">
        <f aca="false">+BA180</f>
        <v>2054</v>
      </c>
      <c r="BE180" s="5" t="n">
        <f aca="false">+BD180</f>
        <v>2054</v>
      </c>
      <c r="BG180" s="5" t="n">
        <f aca="false">+BD180</f>
        <v>2054</v>
      </c>
      <c r="BH180" s="5" t="n">
        <f aca="false">+BG180</f>
        <v>2054</v>
      </c>
      <c r="BJ180" s="5" t="n">
        <f aca="false">+BG180</f>
        <v>2054</v>
      </c>
      <c r="BK180" s="5" t="n">
        <f aca="false">+BJ180</f>
        <v>2054</v>
      </c>
      <c r="BM180" s="5" t="n">
        <f aca="false">+BJ180</f>
        <v>2054</v>
      </c>
      <c r="BN180" s="5" t="n">
        <f aca="false">+BM180</f>
        <v>2054</v>
      </c>
      <c r="BP180" s="5" t="n">
        <f aca="false">+BM180</f>
        <v>2054</v>
      </c>
      <c r="BQ180" s="5" t="n">
        <f aca="false">+BP180</f>
        <v>2054</v>
      </c>
      <c r="BS180" s="5" t="n">
        <f aca="false">+BP180</f>
        <v>2054</v>
      </c>
      <c r="BT180" s="5" t="n">
        <f aca="false">+BS180</f>
        <v>2054</v>
      </c>
      <c r="BV180" s="5" t="n">
        <f aca="false">+BS180</f>
        <v>2054</v>
      </c>
      <c r="BW180" s="5" t="n">
        <f aca="false">+BV180</f>
        <v>2054</v>
      </c>
      <c r="BY180" s="5" t="n">
        <f aca="false">+BV180</f>
        <v>2054</v>
      </c>
      <c r="BZ180" s="5" t="n">
        <f aca="false">+BY180</f>
        <v>2054</v>
      </c>
      <c r="CB180" s="5" t="n">
        <f aca="false">+BY180</f>
        <v>2054</v>
      </c>
      <c r="CC180" s="5" t="n">
        <f aca="false">+CB180</f>
        <v>2054</v>
      </c>
      <c r="CE180" s="5" t="n">
        <f aca="false">+CB180</f>
        <v>2054</v>
      </c>
      <c r="CF180" s="5" t="n">
        <f aca="false">+CE180</f>
        <v>2054</v>
      </c>
      <c r="CH180" s="5" t="n">
        <f aca="false">+CE180</f>
        <v>2054</v>
      </c>
      <c r="CI180" s="5" t="n">
        <f aca="false">+CH180</f>
        <v>2054</v>
      </c>
      <c r="CK180" s="5" t="n">
        <f aca="false">+CH180</f>
        <v>2054</v>
      </c>
      <c r="CL180" s="5" t="n">
        <f aca="false">+CK180</f>
        <v>2054</v>
      </c>
      <c r="CN180" s="5" t="n">
        <f aca="false">+CK180</f>
        <v>2054</v>
      </c>
      <c r="CO180" s="5" t="n">
        <f aca="false">+CN180</f>
        <v>2054</v>
      </c>
      <c r="CQ180" s="5" t="n">
        <f aca="false">+CN180</f>
        <v>2054</v>
      </c>
      <c r="CR180" s="5" t="n">
        <f aca="false">+CQ180</f>
        <v>2054</v>
      </c>
      <c r="CT180" s="5" t="n">
        <f aca="false">+CQ180</f>
        <v>2054</v>
      </c>
      <c r="CU180" s="5" t="n">
        <f aca="false">+CT180</f>
        <v>2054</v>
      </c>
      <c r="CW180" s="5" t="n">
        <f aca="false">+CT180</f>
        <v>2054</v>
      </c>
      <c r="CX180" s="5" t="n">
        <f aca="false">+CW180</f>
        <v>2054</v>
      </c>
      <c r="CZ180" s="5" t="n">
        <f aca="false">K180+N180+Q180+T180+W180+Z180+AC180+AF180+AI180+AL180+AO180+AR180+AU180+AX180+BA180+BD180+BG180+BJ180+BM180+BP180+BS180+BV180+BY180+CB180+CE180+CH180+CK180+CN180+CQ180</f>
        <v>59566</v>
      </c>
      <c r="DA180" s="5" t="n">
        <f aca="false">L180+O180+R180+U180+X180+AA180+AD180+AG180+AJ180+AM180+AP180+AS180+AV180+AY180+BB180+BE180+BH180+BK180+BN180+BQ180+BT180+BW180+BZ180+CC180+CF180+CI180+CL180+CO180+CR180</f>
        <v>59566</v>
      </c>
    </row>
    <row r="181" customFormat="false" ht="12.75" hidden="false" customHeight="false" outlineLevel="0" collapsed="false">
      <c r="B181" s="22" t="s">
        <v>165</v>
      </c>
      <c r="C181" s="22" t="n">
        <v>7</v>
      </c>
      <c r="D181" s="22" t="n">
        <v>8</v>
      </c>
      <c r="E181" s="22" t="s">
        <v>166</v>
      </c>
      <c r="F181" s="22" t="s">
        <v>177</v>
      </c>
      <c r="G181" s="23" t="s">
        <v>215</v>
      </c>
      <c r="H181" s="22" t="s">
        <v>171</v>
      </c>
      <c r="I181" s="22" t="s">
        <v>179</v>
      </c>
      <c r="K181" s="9"/>
      <c r="L181" s="5" t="n">
        <f aca="false">+K181</f>
        <v>0</v>
      </c>
      <c r="M181" s="9"/>
      <c r="N181" s="5" t="n">
        <f aca="false">+K181</f>
        <v>0</v>
      </c>
      <c r="O181" s="5" t="n">
        <f aca="false">+N181</f>
        <v>0</v>
      </c>
      <c r="P181" s="9"/>
      <c r="Q181" s="5" t="n">
        <f aca="false">+N181</f>
        <v>0</v>
      </c>
      <c r="R181" s="5" t="n">
        <f aca="false">+Q181</f>
        <v>0</v>
      </c>
      <c r="S181" s="9"/>
      <c r="T181" s="5" t="n">
        <f aca="false">+Q181</f>
        <v>0</v>
      </c>
      <c r="U181" s="5" t="n">
        <f aca="false">+T181</f>
        <v>0</v>
      </c>
      <c r="V181" s="9"/>
      <c r="W181" s="5" t="n">
        <f aca="false">+T181</f>
        <v>0</v>
      </c>
      <c r="X181" s="5" t="n">
        <f aca="false">+W181</f>
        <v>0</v>
      </c>
      <c r="Y181" s="9"/>
      <c r="Z181" s="5" t="n">
        <f aca="false">+W181</f>
        <v>0</v>
      </c>
      <c r="AA181" s="5" t="n">
        <f aca="false">+Z181</f>
        <v>0</v>
      </c>
      <c r="AB181" s="9"/>
      <c r="AC181" s="5" t="n">
        <f aca="false">+Z181</f>
        <v>0</v>
      </c>
      <c r="AD181" s="5" t="n">
        <f aca="false">+AC181</f>
        <v>0</v>
      </c>
      <c r="AE181" s="9"/>
      <c r="AF181" s="5" t="n">
        <f aca="false">+AC181</f>
        <v>0</v>
      </c>
      <c r="AG181" s="5" t="n">
        <f aca="false">+AF181</f>
        <v>0</v>
      </c>
      <c r="AH181" s="9"/>
      <c r="AI181" s="5" t="n">
        <f aca="false">+AF181</f>
        <v>0</v>
      </c>
      <c r="AJ181" s="5" t="n">
        <f aca="false">+AI181</f>
        <v>0</v>
      </c>
      <c r="AK181" s="9"/>
      <c r="AL181" s="5" t="n">
        <f aca="false">+AI181</f>
        <v>0</v>
      </c>
      <c r="AM181" s="5" t="n">
        <f aca="false">+AL181</f>
        <v>0</v>
      </c>
      <c r="AN181" s="9"/>
      <c r="AO181" s="5" t="n">
        <f aca="false">+AL181</f>
        <v>0</v>
      </c>
      <c r="AP181" s="5" t="n">
        <f aca="false">+AO181</f>
        <v>0</v>
      </c>
      <c r="AQ181" s="9"/>
      <c r="AR181" s="5" t="n">
        <f aca="false">+AO181</f>
        <v>0</v>
      </c>
      <c r="AS181" s="5" t="n">
        <f aca="false">+AR181</f>
        <v>0</v>
      </c>
      <c r="AT181" s="9"/>
      <c r="AU181" s="5" t="n">
        <f aca="false">+AR181</f>
        <v>0</v>
      </c>
      <c r="AV181" s="5" t="n">
        <f aca="false">+AU181</f>
        <v>0</v>
      </c>
      <c r="AW181" s="9"/>
      <c r="AX181" s="5" t="n">
        <f aca="false">+AU181</f>
        <v>0</v>
      </c>
      <c r="AY181" s="5" t="n">
        <f aca="false">+AX181</f>
        <v>0</v>
      </c>
      <c r="AZ181" s="9"/>
      <c r="BA181" s="5" t="n">
        <f aca="false">+AX181</f>
        <v>0</v>
      </c>
      <c r="BB181" s="5" t="n">
        <f aca="false">+BA181</f>
        <v>0</v>
      </c>
      <c r="BC181" s="9"/>
      <c r="BD181" s="5" t="n">
        <f aca="false">+BA181</f>
        <v>0</v>
      </c>
      <c r="BE181" s="5" t="n">
        <f aca="false">+BD181</f>
        <v>0</v>
      </c>
      <c r="BG181" s="5" t="n">
        <f aca="false">+BD181</f>
        <v>0</v>
      </c>
      <c r="BH181" s="5" t="n">
        <f aca="false">+BG181</f>
        <v>0</v>
      </c>
      <c r="BJ181" s="5" t="n">
        <f aca="false">+BG181</f>
        <v>0</v>
      </c>
      <c r="BK181" s="5" t="n">
        <f aca="false">+BJ181</f>
        <v>0</v>
      </c>
      <c r="BM181" s="5" t="n">
        <f aca="false">+BJ181</f>
        <v>0</v>
      </c>
      <c r="BN181" s="5" t="n">
        <f aca="false">+BM181</f>
        <v>0</v>
      </c>
      <c r="BP181" s="5" t="n">
        <f aca="false">+BM181</f>
        <v>0</v>
      </c>
      <c r="BQ181" s="5" t="n">
        <f aca="false">+BP181</f>
        <v>0</v>
      </c>
      <c r="BS181" s="5" t="n">
        <f aca="false">+BP181</f>
        <v>0</v>
      </c>
      <c r="BT181" s="5" t="n">
        <f aca="false">+BS181</f>
        <v>0</v>
      </c>
      <c r="BV181" s="5" t="n">
        <f aca="false">+BS181</f>
        <v>0</v>
      </c>
      <c r="BW181" s="5" t="n">
        <f aca="false">+BV181</f>
        <v>0</v>
      </c>
      <c r="BY181" s="5" t="n">
        <f aca="false">+BV181</f>
        <v>0</v>
      </c>
      <c r="BZ181" s="5" t="n">
        <f aca="false">+BY181</f>
        <v>0</v>
      </c>
      <c r="CB181" s="5" t="n">
        <f aca="false">+BY181</f>
        <v>0</v>
      </c>
      <c r="CC181" s="5" t="n">
        <f aca="false">+CB181</f>
        <v>0</v>
      </c>
      <c r="CE181" s="5" t="n">
        <f aca="false">+CB181</f>
        <v>0</v>
      </c>
      <c r="CF181" s="5" t="n">
        <f aca="false">+CE181</f>
        <v>0</v>
      </c>
      <c r="CH181" s="5" t="n">
        <f aca="false">+CE181</f>
        <v>0</v>
      </c>
      <c r="CI181" s="5" t="n">
        <f aca="false">+CH181</f>
        <v>0</v>
      </c>
      <c r="CK181" s="5" t="n">
        <f aca="false">+CH181</f>
        <v>0</v>
      </c>
      <c r="CL181" s="5" t="n">
        <f aca="false">+CK181</f>
        <v>0</v>
      </c>
      <c r="CN181" s="5" t="n">
        <f aca="false">+CK181</f>
        <v>0</v>
      </c>
      <c r="CO181" s="5" t="n">
        <f aca="false">+CN181</f>
        <v>0</v>
      </c>
      <c r="CQ181" s="5" t="n">
        <f aca="false">+CN181</f>
        <v>0</v>
      </c>
      <c r="CR181" s="5" t="n">
        <f aca="false">+CQ181</f>
        <v>0</v>
      </c>
      <c r="CT181" s="5" t="n">
        <f aca="false">+CQ181</f>
        <v>0</v>
      </c>
      <c r="CU181" s="5" t="n">
        <f aca="false">+CT181</f>
        <v>0</v>
      </c>
      <c r="CW181" s="5" t="n">
        <f aca="false">+CT181</f>
        <v>0</v>
      </c>
      <c r="CX181" s="5" t="n">
        <f aca="false">+CW181</f>
        <v>0</v>
      </c>
      <c r="CZ181" s="5" t="n">
        <f aca="false">K181+N181+Q181+T181+W181+Z181+AC181+AF181+AI181+AL181+AO181+AR181+AU181+AX181+BA181+BD181+BG181+BJ181+BM181+BP181+BS181+BV181+BY181+CB181+CE181+CH181+CK181+CN181+CQ181</f>
        <v>0</v>
      </c>
      <c r="DA181" s="5" t="n">
        <f aca="false">L181+O181+R181+U181+X181+AA181+AD181+AG181+AJ181+AM181+AP181+AS181+AV181+AY181+BB181+BE181+BH181+BK181+BN181+BQ181+BT181+BW181+BZ181+CC181+CF181+CI181+CL181+CO181+CR181</f>
        <v>0</v>
      </c>
    </row>
    <row r="184" customFormat="false" ht="12.75" hidden="false" customHeight="false" outlineLevel="0" collapsed="false">
      <c r="B184" s="22" t="s">
        <v>165</v>
      </c>
      <c r="C184" s="22" t="n">
        <v>7</v>
      </c>
      <c r="D184" s="22" t="n">
        <v>9</v>
      </c>
      <c r="E184" s="22" t="s">
        <v>176</v>
      </c>
      <c r="F184" s="22" t="s">
        <v>177</v>
      </c>
      <c r="G184" s="23" t="s">
        <v>216</v>
      </c>
      <c r="H184" s="22" t="s">
        <v>169</v>
      </c>
      <c r="I184" s="22" t="s">
        <v>179</v>
      </c>
      <c r="K184" s="5" t="n">
        <f aca="false">3858-K186</f>
        <v>1766</v>
      </c>
      <c r="L184" s="5" t="n">
        <f aca="false">+K184</f>
        <v>1766</v>
      </c>
      <c r="N184" s="5" t="n">
        <f aca="false">+K184</f>
        <v>1766</v>
      </c>
      <c r="O184" s="5" t="n">
        <f aca="false">+N184</f>
        <v>1766</v>
      </c>
      <c r="Q184" s="5" t="n">
        <f aca="false">+N184</f>
        <v>1766</v>
      </c>
      <c r="R184" s="5" t="n">
        <f aca="false">+Q184</f>
        <v>1766</v>
      </c>
      <c r="T184" s="5" t="n">
        <f aca="false">+Q184</f>
        <v>1766</v>
      </c>
      <c r="U184" s="5" t="n">
        <f aca="false">+T184</f>
        <v>1766</v>
      </c>
      <c r="W184" s="5" t="n">
        <f aca="false">+T184</f>
        <v>1766</v>
      </c>
      <c r="X184" s="5" t="n">
        <f aca="false">+W184</f>
        <v>1766</v>
      </c>
      <c r="Z184" s="5" t="n">
        <f aca="false">+W184</f>
        <v>1766</v>
      </c>
      <c r="AA184" s="5" t="n">
        <f aca="false">+Z184</f>
        <v>1766</v>
      </c>
      <c r="AC184" s="5" t="n">
        <f aca="false">+Z184</f>
        <v>1766</v>
      </c>
      <c r="AD184" s="5" t="n">
        <f aca="false">+AC184</f>
        <v>1766</v>
      </c>
      <c r="AF184" s="5" t="n">
        <f aca="false">+AC184</f>
        <v>1766</v>
      </c>
      <c r="AG184" s="5" t="n">
        <f aca="false">+AF184</f>
        <v>1766</v>
      </c>
      <c r="AI184" s="5" t="n">
        <f aca="false">+AF184</f>
        <v>1766</v>
      </c>
      <c r="AJ184" s="5" t="n">
        <f aca="false">+AI184</f>
        <v>1766</v>
      </c>
      <c r="AL184" s="5" t="n">
        <f aca="false">+AI184</f>
        <v>1766</v>
      </c>
      <c r="AM184" s="5" t="n">
        <f aca="false">+AL184</f>
        <v>1766</v>
      </c>
      <c r="AO184" s="5" t="n">
        <f aca="false">+AL184</f>
        <v>1766</v>
      </c>
      <c r="AP184" s="5" t="n">
        <f aca="false">+AO184</f>
        <v>1766</v>
      </c>
      <c r="AR184" s="5" t="n">
        <f aca="false">+AO184</f>
        <v>1766</v>
      </c>
      <c r="AS184" s="5" t="n">
        <f aca="false">+AR184</f>
        <v>1766</v>
      </c>
      <c r="AU184" s="5" t="n">
        <f aca="false">+AR184</f>
        <v>1766</v>
      </c>
      <c r="AV184" s="5" t="n">
        <f aca="false">+AU184</f>
        <v>1766</v>
      </c>
      <c r="AX184" s="5" t="n">
        <f aca="false">+AU184</f>
        <v>1766</v>
      </c>
      <c r="AY184" s="5" t="n">
        <f aca="false">+AX184</f>
        <v>1766</v>
      </c>
      <c r="BA184" s="5" t="n">
        <f aca="false">+AX184</f>
        <v>1766</v>
      </c>
      <c r="BB184" s="5" t="n">
        <f aca="false">+BA184</f>
        <v>1766</v>
      </c>
      <c r="BD184" s="5" t="n">
        <f aca="false">+BA184</f>
        <v>1766</v>
      </c>
      <c r="BE184" s="5" t="n">
        <f aca="false">+BD184</f>
        <v>1766</v>
      </c>
      <c r="BG184" s="5" t="n">
        <f aca="false">+BD184</f>
        <v>1766</v>
      </c>
      <c r="BH184" s="5" t="n">
        <f aca="false">+BG184</f>
        <v>1766</v>
      </c>
      <c r="BJ184" s="5" t="n">
        <f aca="false">+BG184</f>
        <v>1766</v>
      </c>
      <c r="BK184" s="5" t="n">
        <f aca="false">+BJ184</f>
        <v>1766</v>
      </c>
      <c r="BM184" s="5" t="n">
        <f aca="false">+BJ184</f>
        <v>1766</v>
      </c>
      <c r="BN184" s="5" t="n">
        <f aca="false">+BM184</f>
        <v>1766</v>
      </c>
      <c r="BP184" s="5" t="n">
        <f aca="false">+BM184</f>
        <v>1766</v>
      </c>
      <c r="BQ184" s="5" t="n">
        <f aca="false">+BP184</f>
        <v>1766</v>
      </c>
      <c r="BS184" s="5" t="n">
        <f aca="false">+BP184</f>
        <v>1766</v>
      </c>
      <c r="BT184" s="5" t="n">
        <f aca="false">+BS184</f>
        <v>1766</v>
      </c>
      <c r="BV184" s="5" t="n">
        <f aca="false">+BS184</f>
        <v>1766</v>
      </c>
      <c r="BW184" s="5" t="n">
        <f aca="false">+BV184</f>
        <v>1766</v>
      </c>
      <c r="BY184" s="5" t="n">
        <f aca="false">+BV184</f>
        <v>1766</v>
      </c>
      <c r="BZ184" s="5" t="n">
        <f aca="false">+BY184</f>
        <v>1766</v>
      </c>
      <c r="CB184" s="5" t="n">
        <f aca="false">+BY184</f>
        <v>1766</v>
      </c>
      <c r="CC184" s="5" t="n">
        <f aca="false">+CB184</f>
        <v>1766</v>
      </c>
      <c r="CE184" s="5" t="n">
        <f aca="false">+CB184</f>
        <v>1766</v>
      </c>
      <c r="CF184" s="5" t="n">
        <f aca="false">+CE184</f>
        <v>1766</v>
      </c>
      <c r="CH184" s="5" t="n">
        <f aca="false">+CE184</f>
        <v>1766</v>
      </c>
      <c r="CI184" s="5" t="n">
        <f aca="false">+CH184</f>
        <v>1766</v>
      </c>
      <c r="CK184" s="5" t="n">
        <f aca="false">+CH184</f>
        <v>1766</v>
      </c>
      <c r="CL184" s="5" t="n">
        <f aca="false">+CK184</f>
        <v>1766</v>
      </c>
      <c r="CN184" s="5" t="n">
        <f aca="false">+CK184</f>
        <v>1766</v>
      </c>
      <c r="CO184" s="5" t="n">
        <f aca="false">+CN184</f>
        <v>1766</v>
      </c>
      <c r="CQ184" s="5" t="n">
        <f aca="false">+CN184</f>
        <v>1766</v>
      </c>
      <c r="CR184" s="5" t="n">
        <f aca="false">+CQ184</f>
        <v>1766</v>
      </c>
      <c r="CT184" s="5" t="n">
        <f aca="false">+CQ184</f>
        <v>1766</v>
      </c>
      <c r="CU184" s="5" t="n">
        <f aca="false">+CT184</f>
        <v>1766</v>
      </c>
      <c r="CW184" s="5" t="n">
        <f aca="false">+CT184</f>
        <v>1766</v>
      </c>
      <c r="CX184" s="5" t="n">
        <f aca="false">+CW184</f>
        <v>1766</v>
      </c>
      <c r="CZ184" s="5" t="n">
        <f aca="false">K184+N184+Q184+T184+W184+Z184+AC184+AF184+AI184+AL184+AO184+AR184+AU184+AX184+BA184+BD184+BG184+BJ184+BM184+BP184+BS184+BV184+BY184+CB184+CE184+CH184+CK184+CN184+CQ184</f>
        <v>51214</v>
      </c>
      <c r="DA184" s="5" t="n">
        <f aca="false">L184+O184+R184+U184+X184+AA184+AD184+AG184+AJ184+AM184+AP184+AS184+AV184+AY184+BB184+BE184+BH184+BK184+BN184+BQ184+BT184+BW184+BZ184+CC184+CF184+CI184+CL184+CO184+CR184</f>
        <v>51214</v>
      </c>
    </row>
    <row r="185" customFormat="false" ht="12.75" hidden="false" customHeight="false" outlineLevel="0" collapsed="false">
      <c r="B185" s="22" t="s">
        <v>165</v>
      </c>
      <c r="C185" s="22" t="n">
        <v>7</v>
      </c>
      <c r="D185" s="22" t="n">
        <v>9</v>
      </c>
      <c r="E185" s="22" t="s">
        <v>176</v>
      </c>
      <c r="F185" s="22" t="s">
        <v>177</v>
      </c>
      <c r="G185" s="23" t="s">
        <v>216</v>
      </c>
      <c r="H185" s="22" t="s">
        <v>171</v>
      </c>
      <c r="I185" s="22" t="s">
        <v>179</v>
      </c>
      <c r="L185" s="5" t="n">
        <f aca="false">+K185</f>
        <v>0</v>
      </c>
      <c r="N185" s="5" t="n">
        <f aca="false">+K185</f>
        <v>0</v>
      </c>
      <c r="O185" s="5" t="n">
        <f aca="false">+N185</f>
        <v>0</v>
      </c>
      <c r="Q185" s="5" t="n">
        <f aca="false">+N185</f>
        <v>0</v>
      </c>
      <c r="R185" s="5" t="n">
        <f aca="false">+Q185</f>
        <v>0</v>
      </c>
      <c r="T185" s="5" t="n">
        <f aca="false">+Q185</f>
        <v>0</v>
      </c>
      <c r="U185" s="5" t="n">
        <f aca="false">+T185</f>
        <v>0</v>
      </c>
      <c r="W185" s="5" t="n">
        <f aca="false">+T185</f>
        <v>0</v>
      </c>
      <c r="X185" s="5" t="n">
        <f aca="false">+W185</f>
        <v>0</v>
      </c>
      <c r="Z185" s="5" t="n">
        <f aca="false">+W185</f>
        <v>0</v>
      </c>
      <c r="AA185" s="5" t="n">
        <f aca="false">+Z185</f>
        <v>0</v>
      </c>
      <c r="AC185" s="5" t="n">
        <f aca="false">+Z185</f>
        <v>0</v>
      </c>
      <c r="AD185" s="5" t="n">
        <f aca="false">+AC185</f>
        <v>0</v>
      </c>
      <c r="AF185" s="5" t="n">
        <f aca="false">+AC185</f>
        <v>0</v>
      </c>
      <c r="AG185" s="5" t="n">
        <f aca="false">+AF185</f>
        <v>0</v>
      </c>
      <c r="AI185" s="5" t="n">
        <f aca="false">+AF185</f>
        <v>0</v>
      </c>
      <c r="AJ185" s="5" t="n">
        <f aca="false">+AI185</f>
        <v>0</v>
      </c>
      <c r="AL185" s="5" t="n">
        <f aca="false">+AI185</f>
        <v>0</v>
      </c>
      <c r="AM185" s="5" t="n">
        <f aca="false">+AL185</f>
        <v>0</v>
      </c>
      <c r="AO185" s="5" t="n">
        <f aca="false">+AL185</f>
        <v>0</v>
      </c>
      <c r="AP185" s="5" t="n">
        <f aca="false">+AO185</f>
        <v>0</v>
      </c>
      <c r="AR185" s="5" t="n">
        <f aca="false">+AO185</f>
        <v>0</v>
      </c>
      <c r="AS185" s="5" t="n">
        <f aca="false">+AR185</f>
        <v>0</v>
      </c>
      <c r="AU185" s="5" t="n">
        <f aca="false">+AR185</f>
        <v>0</v>
      </c>
      <c r="AV185" s="5" t="n">
        <f aca="false">+AU185</f>
        <v>0</v>
      </c>
      <c r="AX185" s="5" t="n">
        <f aca="false">+AU185</f>
        <v>0</v>
      </c>
      <c r="AY185" s="5" t="n">
        <f aca="false">+AX185</f>
        <v>0</v>
      </c>
      <c r="BA185" s="5" t="n">
        <f aca="false">+AX185</f>
        <v>0</v>
      </c>
      <c r="BB185" s="5" t="n">
        <f aca="false">+BA185</f>
        <v>0</v>
      </c>
      <c r="BD185" s="5" t="n">
        <f aca="false">+BA185</f>
        <v>0</v>
      </c>
      <c r="BE185" s="5" t="n">
        <f aca="false">+BD185</f>
        <v>0</v>
      </c>
      <c r="BG185" s="5" t="n">
        <f aca="false">+BD185</f>
        <v>0</v>
      </c>
      <c r="BH185" s="5" t="n">
        <f aca="false">+BG185</f>
        <v>0</v>
      </c>
      <c r="BJ185" s="5" t="n">
        <f aca="false">+BG185</f>
        <v>0</v>
      </c>
      <c r="BK185" s="5" t="n">
        <f aca="false">+BJ185</f>
        <v>0</v>
      </c>
      <c r="BM185" s="5" t="n">
        <f aca="false">+BJ185</f>
        <v>0</v>
      </c>
      <c r="BN185" s="5" t="n">
        <f aca="false">+BM185</f>
        <v>0</v>
      </c>
      <c r="BP185" s="5" t="n">
        <f aca="false">+BM185</f>
        <v>0</v>
      </c>
      <c r="BQ185" s="5" t="n">
        <f aca="false">+BP185</f>
        <v>0</v>
      </c>
      <c r="BS185" s="5" t="n">
        <f aca="false">+BP185</f>
        <v>0</v>
      </c>
      <c r="BT185" s="5" t="n">
        <f aca="false">+BS185</f>
        <v>0</v>
      </c>
      <c r="BV185" s="5" t="n">
        <f aca="false">+BS185</f>
        <v>0</v>
      </c>
      <c r="BW185" s="5" t="n">
        <f aca="false">+BV185</f>
        <v>0</v>
      </c>
      <c r="BY185" s="5" t="n">
        <f aca="false">+BV185</f>
        <v>0</v>
      </c>
      <c r="BZ185" s="5" t="n">
        <f aca="false">+BY185</f>
        <v>0</v>
      </c>
      <c r="CB185" s="5" t="n">
        <f aca="false">+BY185</f>
        <v>0</v>
      </c>
      <c r="CC185" s="5" t="n">
        <f aca="false">+CB185</f>
        <v>0</v>
      </c>
      <c r="CE185" s="5" t="n">
        <f aca="false">+CB185</f>
        <v>0</v>
      </c>
      <c r="CF185" s="5" t="n">
        <f aca="false">+CE185</f>
        <v>0</v>
      </c>
      <c r="CH185" s="5" t="n">
        <f aca="false">+CE185</f>
        <v>0</v>
      </c>
      <c r="CI185" s="5" t="n">
        <f aca="false">+CH185</f>
        <v>0</v>
      </c>
      <c r="CK185" s="5" t="n">
        <f aca="false">+CH185</f>
        <v>0</v>
      </c>
      <c r="CL185" s="5" t="n">
        <f aca="false">+CK185</f>
        <v>0</v>
      </c>
      <c r="CN185" s="5" t="n">
        <f aca="false">+CK185</f>
        <v>0</v>
      </c>
      <c r="CO185" s="5" t="n">
        <f aca="false">+CN185</f>
        <v>0</v>
      </c>
      <c r="CQ185" s="5" t="n">
        <f aca="false">+CN185</f>
        <v>0</v>
      </c>
      <c r="CR185" s="5" t="n">
        <f aca="false">+CQ185</f>
        <v>0</v>
      </c>
      <c r="CT185" s="5" t="n">
        <f aca="false">+CQ185</f>
        <v>0</v>
      </c>
      <c r="CU185" s="5" t="n">
        <f aca="false">+CT185</f>
        <v>0</v>
      </c>
      <c r="CW185" s="5" t="n">
        <f aca="false">+CT185</f>
        <v>0</v>
      </c>
      <c r="CX185" s="5" t="n">
        <f aca="false">+CW185</f>
        <v>0</v>
      </c>
      <c r="CZ185" s="5" t="n">
        <f aca="false">K185+N185+Q185+T185+W185+Z185+AC185+AF185+AI185+AL185+AO185+AR185+AU185+AX185+BA185+BD185+BG185+BJ185+BM185+BP185+BS185+BV185+BY185+CB185+CE185+CH185+CK185+CN185+CQ185</f>
        <v>0</v>
      </c>
      <c r="DA185" s="5" t="n">
        <f aca="false">L185+O185+R185+U185+X185+AA185+AD185+AG185+AJ185+AM185+AP185+AS185+AV185+AY185+BB185+BE185+BH185+BK185+BN185+BQ185+BT185+BW185+BZ185+CC185+CF185+CI185+CL185+CO185+CR185</f>
        <v>0</v>
      </c>
    </row>
    <row r="186" customFormat="false" ht="12.75" hidden="false" customHeight="false" outlineLevel="0" collapsed="false">
      <c r="B186" s="22" t="s">
        <v>165</v>
      </c>
      <c r="C186" s="22" t="n">
        <v>7</v>
      </c>
      <c r="D186" s="22" t="n">
        <v>9</v>
      </c>
      <c r="E186" s="22" t="s">
        <v>176</v>
      </c>
      <c r="F186" s="22" t="s">
        <v>177</v>
      </c>
      <c r="G186" s="23" t="s">
        <v>216</v>
      </c>
      <c r="H186" s="22" t="s">
        <v>180</v>
      </c>
      <c r="I186" s="22" t="s">
        <v>179</v>
      </c>
      <c r="K186" s="9" t="n">
        <v>2092</v>
      </c>
      <c r="L186" s="5" t="n">
        <f aca="false">+K186</f>
        <v>2092</v>
      </c>
      <c r="M186" s="9"/>
      <c r="N186" s="5" t="n">
        <f aca="false">+K186</f>
        <v>2092</v>
      </c>
      <c r="O186" s="5" t="n">
        <f aca="false">+N186</f>
        <v>2092</v>
      </c>
      <c r="P186" s="9"/>
      <c r="Q186" s="5" t="n">
        <f aca="false">+N186</f>
        <v>2092</v>
      </c>
      <c r="R186" s="5" t="n">
        <f aca="false">+Q186</f>
        <v>2092</v>
      </c>
      <c r="S186" s="9"/>
      <c r="T186" s="5" t="n">
        <f aca="false">+Q186</f>
        <v>2092</v>
      </c>
      <c r="U186" s="5" t="n">
        <f aca="false">+T186</f>
        <v>2092</v>
      </c>
      <c r="V186" s="9"/>
      <c r="W186" s="5" t="n">
        <f aca="false">+T186</f>
        <v>2092</v>
      </c>
      <c r="X186" s="5" t="n">
        <f aca="false">+W186</f>
        <v>2092</v>
      </c>
      <c r="Y186" s="9"/>
      <c r="Z186" s="5" t="n">
        <f aca="false">+W186</f>
        <v>2092</v>
      </c>
      <c r="AA186" s="5" t="n">
        <f aca="false">+Z186</f>
        <v>2092</v>
      </c>
      <c r="AB186" s="9"/>
      <c r="AC186" s="5" t="n">
        <f aca="false">+Z186</f>
        <v>2092</v>
      </c>
      <c r="AD186" s="5" t="n">
        <f aca="false">+AC186</f>
        <v>2092</v>
      </c>
      <c r="AE186" s="9"/>
      <c r="AF186" s="5" t="n">
        <f aca="false">+AC186</f>
        <v>2092</v>
      </c>
      <c r="AG186" s="5" t="n">
        <f aca="false">+AF186</f>
        <v>2092</v>
      </c>
      <c r="AH186" s="9"/>
      <c r="AI186" s="5" t="n">
        <f aca="false">+AF186</f>
        <v>2092</v>
      </c>
      <c r="AJ186" s="5" t="n">
        <f aca="false">+AI186</f>
        <v>2092</v>
      </c>
      <c r="AK186" s="9"/>
      <c r="AL186" s="5" t="n">
        <f aca="false">+AI186</f>
        <v>2092</v>
      </c>
      <c r="AM186" s="5" t="n">
        <f aca="false">+AL186</f>
        <v>2092</v>
      </c>
      <c r="AN186" s="9"/>
      <c r="AO186" s="5" t="n">
        <f aca="false">+AL186</f>
        <v>2092</v>
      </c>
      <c r="AP186" s="5" t="n">
        <f aca="false">+AO186</f>
        <v>2092</v>
      </c>
      <c r="AQ186" s="9"/>
      <c r="AR186" s="5" t="n">
        <f aca="false">+AO186</f>
        <v>2092</v>
      </c>
      <c r="AS186" s="5" t="n">
        <f aca="false">+AR186</f>
        <v>2092</v>
      </c>
      <c r="AT186" s="9"/>
      <c r="AU186" s="5" t="n">
        <f aca="false">+AR186</f>
        <v>2092</v>
      </c>
      <c r="AV186" s="5" t="n">
        <f aca="false">+AU186</f>
        <v>2092</v>
      </c>
      <c r="AW186" s="9"/>
      <c r="AX186" s="5" t="n">
        <f aca="false">+AU186</f>
        <v>2092</v>
      </c>
      <c r="AY186" s="5" t="n">
        <f aca="false">+AX186</f>
        <v>2092</v>
      </c>
      <c r="AZ186" s="9"/>
      <c r="BA186" s="5" t="n">
        <f aca="false">+AX186</f>
        <v>2092</v>
      </c>
      <c r="BB186" s="5" t="n">
        <f aca="false">+BA186</f>
        <v>2092</v>
      </c>
      <c r="BC186" s="9"/>
      <c r="BD186" s="5" t="n">
        <f aca="false">+BA186</f>
        <v>2092</v>
      </c>
      <c r="BE186" s="5" t="n">
        <f aca="false">+BD186</f>
        <v>2092</v>
      </c>
      <c r="BG186" s="5" t="n">
        <f aca="false">+BD186</f>
        <v>2092</v>
      </c>
      <c r="BH186" s="5" t="n">
        <f aca="false">+BG186</f>
        <v>2092</v>
      </c>
      <c r="BJ186" s="5" t="n">
        <f aca="false">+BG186</f>
        <v>2092</v>
      </c>
      <c r="BK186" s="5" t="n">
        <f aca="false">+BJ186</f>
        <v>2092</v>
      </c>
      <c r="BM186" s="5" t="n">
        <f aca="false">+BJ186</f>
        <v>2092</v>
      </c>
      <c r="BN186" s="5" t="n">
        <f aca="false">+BM186</f>
        <v>2092</v>
      </c>
      <c r="BP186" s="5" t="n">
        <f aca="false">+BM186</f>
        <v>2092</v>
      </c>
      <c r="BQ186" s="5" t="n">
        <f aca="false">+BP186</f>
        <v>2092</v>
      </c>
      <c r="BS186" s="5" t="n">
        <f aca="false">+BP186</f>
        <v>2092</v>
      </c>
      <c r="BT186" s="5" t="n">
        <f aca="false">+BS186</f>
        <v>2092</v>
      </c>
      <c r="BV186" s="5" t="n">
        <f aca="false">+BS186</f>
        <v>2092</v>
      </c>
      <c r="BW186" s="5" t="n">
        <f aca="false">+BV186</f>
        <v>2092</v>
      </c>
      <c r="BY186" s="5" t="n">
        <f aca="false">+BV186</f>
        <v>2092</v>
      </c>
      <c r="BZ186" s="5" t="n">
        <f aca="false">+BY186</f>
        <v>2092</v>
      </c>
      <c r="CB186" s="5" t="n">
        <f aca="false">+BY186</f>
        <v>2092</v>
      </c>
      <c r="CC186" s="5" t="n">
        <f aca="false">+CB186</f>
        <v>2092</v>
      </c>
      <c r="CE186" s="5" t="n">
        <f aca="false">+CB186</f>
        <v>2092</v>
      </c>
      <c r="CF186" s="5" t="n">
        <f aca="false">+CE186</f>
        <v>2092</v>
      </c>
      <c r="CH186" s="5" t="n">
        <f aca="false">+CE186</f>
        <v>2092</v>
      </c>
      <c r="CI186" s="5" t="n">
        <f aca="false">+CH186</f>
        <v>2092</v>
      </c>
      <c r="CK186" s="5" t="n">
        <f aca="false">+CH186</f>
        <v>2092</v>
      </c>
      <c r="CL186" s="5" t="n">
        <f aca="false">+CK186</f>
        <v>2092</v>
      </c>
      <c r="CN186" s="5" t="n">
        <f aca="false">+CK186</f>
        <v>2092</v>
      </c>
      <c r="CO186" s="5" t="n">
        <f aca="false">+CN186</f>
        <v>2092</v>
      </c>
      <c r="CQ186" s="5" t="n">
        <f aca="false">+CN186</f>
        <v>2092</v>
      </c>
      <c r="CR186" s="5" t="n">
        <f aca="false">+CQ186</f>
        <v>2092</v>
      </c>
      <c r="CT186" s="5" t="n">
        <f aca="false">+CQ186</f>
        <v>2092</v>
      </c>
      <c r="CU186" s="5" t="n">
        <f aca="false">+CT186</f>
        <v>2092</v>
      </c>
      <c r="CW186" s="5" t="n">
        <f aca="false">+CT186</f>
        <v>2092</v>
      </c>
      <c r="CX186" s="5" t="n">
        <f aca="false">+CW186</f>
        <v>2092</v>
      </c>
      <c r="CZ186" s="5" t="n">
        <f aca="false">K186+N186+Q186+T186+W186+Z186+AC186+AF186+AI186+AL186+AO186+AR186+AU186+AX186+BA186+BD186+BG186+BJ186+BM186+BP186+BS186+BV186+BY186+CB186+CE186+CH186+CK186+CN186+CQ186</f>
        <v>60668</v>
      </c>
      <c r="DA186" s="5" t="n">
        <f aca="false">L186+O186+R186+U186+X186+AA186+AD186+AG186+AJ186+AM186+AP186+AS186+AV186+AY186+BB186+BE186+BH186+BK186+BN186+BQ186+BT186+BW186+BZ186+CC186+CF186+CI186+CL186+CO186+CR186</f>
        <v>60668</v>
      </c>
    </row>
    <row r="187" customFormat="false" ht="12.75" hidden="false" customHeight="false" outlineLevel="0" collapsed="false">
      <c r="K187" s="9"/>
      <c r="M187" s="9"/>
      <c r="P187" s="9"/>
      <c r="S187" s="9"/>
      <c r="V187" s="9"/>
      <c r="Y187" s="9"/>
      <c r="AB187" s="9"/>
      <c r="AE187" s="9"/>
      <c r="AH187" s="9"/>
      <c r="AK187" s="9"/>
      <c r="AN187" s="9"/>
      <c r="AQ187" s="9"/>
      <c r="AT187" s="9"/>
      <c r="AW187" s="9"/>
      <c r="AZ187" s="9"/>
      <c r="BC187" s="9"/>
    </row>
    <row r="188" customFormat="false" ht="12.75" hidden="false" customHeight="false" outlineLevel="0" collapsed="false">
      <c r="B188" s="22" t="s">
        <v>165</v>
      </c>
      <c r="C188" s="22" t="n">
        <v>7</v>
      </c>
      <c r="D188" s="22" t="n">
        <v>9</v>
      </c>
      <c r="E188" s="22" t="s">
        <v>166</v>
      </c>
      <c r="F188" s="22" t="s">
        <v>177</v>
      </c>
      <c r="G188" s="23" t="s">
        <v>216</v>
      </c>
      <c r="H188" s="22" t="s">
        <v>169</v>
      </c>
      <c r="I188" s="22" t="s">
        <v>179</v>
      </c>
      <c r="K188" s="5" t="n">
        <v>3547</v>
      </c>
      <c r="L188" s="5" t="n">
        <f aca="false">+K188</f>
        <v>3547</v>
      </c>
      <c r="N188" s="5" t="n">
        <f aca="false">+K188</f>
        <v>3547</v>
      </c>
      <c r="O188" s="5" t="n">
        <f aca="false">+N188</f>
        <v>3547</v>
      </c>
      <c r="Q188" s="5" t="n">
        <f aca="false">+N188</f>
        <v>3547</v>
      </c>
      <c r="R188" s="5" t="n">
        <f aca="false">+Q188</f>
        <v>3547</v>
      </c>
      <c r="T188" s="5" t="n">
        <f aca="false">+Q188</f>
        <v>3547</v>
      </c>
      <c r="U188" s="5" t="n">
        <f aca="false">+T188</f>
        <v>3547</v>
      </c>
      <c r="W188" s="5" t="n">
        <f aca="false">+T188</f>
        <v>3547</v>
      </c>
      <c r="X188" s="5" t="n">
        <f aca="false">+W188</f>
        <v>3547</v>
      </c>
      <c r="Z188" s="5" t="n">
        <f aca="false">+W188</f>
        <v>3547</v>
      </c>
      <c r="AA188" s="5" t="n">
        <f aca="false">+Z188</f>
        <v>3547</v>
      </c>
      <c r="AC188" s="5" t="n">
        <f aca="false">+Z188</f>
        <v>3547</v>
      </c>
      <c r="AD188" s="5" t="n">
        <f aca="false">+AC188</f>
        <v>3547</v>
      </c>
      <c r="AF188" s="5" t="n">
        <f aca="false">+AC188</f>
        <v>3547</v>
      </c>
      <c r="AG188" s="5" t="n">
        <f aca="false">+AF188</f>
        <v>3547</v>
      </c>
      <c r="AI188" s="5" t="n">
        <f aca="false">+AF188</f>
        <v>3547</v>
      </c>
      <c r="AJ188" s="5" t="n">
        <f aca="false">+AI188</f>
        <v>3547</v>
      </c>
      <c r="AL188" s="5" t="n">
        <f aca="false">+AI188</f>
        <v>3547</v>
      </c>
      <c r="AM188" s="5" t="n">
        <f aca="false">+AL188</f>
        <v>3547</v>
      </c>
      <c r="AO188" s="5" t="n">
        <f aca="false">+AL188</f>
        <v>3547</v>
      </c>
      <c r="AP188" s="5" t="n">
        <f aca="false">+AO188</f>
        <v>3547</v>
      </c>
      <c r="AR188" s="5" t="n">
        <f aca="false">+AO188</f>
        <v>3547</v>
      </c>
      <c r="AS188" s="5" t="n">
        <f aca="false">+AR188</f>
        <v>3547</v>
      </c>
      <c r="AU188" s="5" t="n">
        <f aca="false">+AR188</f>
        <v>3547</v>
      </c>
      <c r="AV188" s="5" t="n">
        <f aca="false">+AU188</f>
        <v>3547</v>
      </c>
      <c r="AX188" s="5" t="n">
        <f aca="false">+AU188</f>
        <v>3547</v>
      </c>
      <c r="AY188" s="5" t="n">
        <f aca="false">+AX188</f>
        <v>3547</v>
      </c>
      <c r="BA188" s="5" t="n">
        <f aca="false">+AX188</f>
        <v>3547</v>
      </c>
      <c r="BB188" s="5" t="n">
        <f aca="false">+BA188</f>
        <v>3547</v>
      </c>
      <c r="BD188" s="5" t="n">
        <f aca="false">+BA188</f>
        <v>3547</v>
      </c>
      <c r="BE188" s="5" t="n">
        <f aca="false">+BD188</f>
        <v>3547</v>
      </c>
      <c r="BG188" s="5" t="n">
        <f aca="false">+BD188</f>
        <v>3547</v>
      </c>
      <c r="BH188" s="5" t="n">
        <f aca="false">+BG188</f>
        <v>3547</v>
      </c>
      <c r="BJ188" s="5" t="n">
        <f aca="false">+BG188</f>
        <v>3547</v>
      </c>
      <c r="BK188" s="5" t="n">
        <f aca="false">+BJ188</f>
        <v>3547</v>
      </c>
      <c r="BM188" s="5" t="n">
        <f aca="false">+BJ188</f>
        <v>3547</v>
      </c>
      <c r="BN188" s="5" t="n">
        <f aca="false">+BM188</f>
        <v>3547</v>
      </c>
      <c r="BP188" s="5" t="n">
        <f aca="false">+BM188</f>
        <v>3547</v>
      </c>
      <c r="BQ188" s="5" t="n">
        <f aca="false">+BP188</f>
        <v>3547</v>
      </c>
      <c r="BS188" s="5" t="n">
        <f aca="false">+BP188</f>
        <v>3547</v>
      </c>
      <c r="BT188" s="5" t="n">
        <f aca="false">+BS188</f>
        <v>3547</v>
      </c>
      <c r="BV188" s="5" t="n">
        <f aca="false">+BS188</f>
        <v>3547</v>
      </c>
      <c r="BW188" s="5" t="n">
        <f aca="false">+BV188</f>
        <v>3547</v>
      </c>
      <c r="BY188" s="5" t="n">
        <f aca="false">+BV188</f>
        <v>3547</v>
      </c>
      <c r="BZ188" s="5" t="n">
        <f aca="false">+BY188</f>
        <v>3547</v>
      </c>
      <c r="CB188" s="5" t="n">
        <f aca="false">+BY188</f>
        <v>3547</v>
      </c>
      <c r="CC188" s="5" t="n">
        <f aca="false">+CB188</f>
        <v>3547</v>
      </c>
      <c r="CE188" s="5" t="n">
        <f aca="false">+CB188</f>
        <v>3547</v>
      </c>
      <c r="CF188" s="5" t="n">
        <f aca="false">+CE188</f>
        <v>3547</v>
      </c>
      <c r="CH188" s="5" t="n">
        <f aca="false">+CE188</f>
        <v>3547</v>
      </c>
      <c r="CI188" s="5" t="n">
        <f aca="false">+CH188</f>
        <v>3547</v>
      </c>
      <c r="CK188" s="5" t="n">
        <f aca="false">+CH188</f>
        <v>3547</v>
      </c>
      <c r="CL188" s="5" t="n">
        <f aca="false">+CK188</f>
        <v>3547</v>
      </c>
      <c r="CN188" s="5" t="n">
        <f aca="false">+CK188</f>
        <v>3547</v>
      </c>
      <c r="CO188" s="5" t="n">
        <f aca="false">+CN188</f>
        <v>3547</v>
      </c>
      <c r="CQ188" s="5" t="n">
        <f aca="false">+CN188</f>
        <v>3547</v>
      </c>
      <c r="CR188" s="5" t="n">
        <f aca="false">+CQ188</f>
        <v>3547</v>
      </c>
      <c r="CT188" s="5" t="n">
        <f aca="false">+CQ188</f>
        <v>3547</v>
      </c>
      <c r="CU188" s="5" t="n">
        <f aca="false">+CT188</f>
        <v>3547</v>
      </c>
      <c r="CW188" s="5" t="n">
        <f aca="false">+CT188</f>
        <v>3547</v>
      </c>
      <c r="CX188" s="5" t="n">
        <f aca="false">+CW188</f>
        <v>3547</v>
      </c>
      <c r="CZ188" s="5" t="n">
        <f aca="false">K188+N188+Q188+T188+W188+Z188+AC188+AF188+AI188+AL188+AO188+AR188+AU188+AX188+BA188+BD188+BG188+BJ188+BM188+BP188+BS188+BV188+BY188+CB188+CE188+CH188+CK188+CN188+CQ188</f>
        <v>102863</v>
      </c>
      <c r="DA188" s="5" t="n">
        <f aca="false">L188+O188+R188+U188+X188+AA188+AD188+AG188+AJ188+AM188+AP188+AS188+AV188+AY188+BB188+BE188+BH188+BK188+BN188+BQ188+BT188+BW188+BZ188+CC188+CF188+CI188+CL188+CO188+CR188</f>
        <v>102863</v>
      </c>
    </row>
    <row r="189" customFormat="false" ht="12.75" hidden="false" customHeight="false" outlineLevel="0" collapsed="false">
      <c r="B189" s="22" t="s">
        <v>165</v>
      </c>
      <c r="C189" s="22" t="n">
        <v>7</v>
      </c>
      <c r="D189" s="22" t="n">
        <v>9</v>
      </c>
      <c r="E189" s="22" t="s">
        <v>166</v>
      </c>
      <c r="F189" s="22" t="s">
        <v>177</v>
      </c>
      <c r="G189" s="23" t="s">
        <v>216</v>
      </c>
      <c r="H189" s="22" t="s">
        <v>171</v>
      </c>
      <c r="I189" s="22" t="s">
        <v>179</v>
      </c>
      <c r="L189" s="5" t="n">
        <f aca="false">+K189</f>
        <v>0</v>
      </c>
      <c r="N189" s="5" t="n">
        <f aca="false">+K189</f>
        <v>0</v>
      </c>
      <c r="O189" s="5" t="n">
        <f aca="false">+N189</f>
        <v>0</v>
      </c>
      <c r="Q189" s="5" t="n">
        <f aca="false">+N189</f>
        <v>0</v>
      </c>
      <c r="R189" s="5" t="n">
        <f aca="false">+Q189</f>
        <v>0</v>
      </c>
      <c r="T189" s="5" t="n">
        <f aca="false">+Q189</f>
        <v>0</v>
      </c>
      <c r="U189" s="5" t="n">
        <f aca="false">+T189</f>
        <v>0</v>
      </c>
      <c r="W189" s="5" t="n">
        <f aca="false">+T189</f>
        <v>0</v>
      </c>
      <c r="X189" s="5" t="n">
        <f aca="false">+W189</f>
        <v>0</v>
      </c>
      <c r="Z189" s="5" t="n">
        <f aca="false">+W189</f>
        <v>0</v>
      </c>
      <c r="AA189" s="5" t="n">
        <f aca="false">+Z189</f>
        <v>0</v>
      </c>
      <c r="AC189" s="5" t="n">
        <f aca="false">+Z189</f>
        <v>0</v>
      </c>
      <c r="AD189" s="5" t="n">
        <f aca="false">+AC189</f>
        <v>0</v>
      </c>
      <c r="AF189" s="5" t="n">
        <f aca="false">+AC189</f>
        <v>0</v>
      </c>
      <c r="AG189" s="5" t="n">
        <f aca="false">+AF189</f>
        <v>0</v>
      </c>
      <c r="AI189" s="5" t="n">
        <f aca="false">+AF189</f>
        <v>0</v>
      </c>
      <c r="AJ189" s="5" t="n">
        <f aca="false">+AI189</f>
        <v>0</v>
      </c>
      <c r="AL189" s="5" t="n">
        <f aca="false">+AI189</f>
        <v>0</v>
      </c>
      <c r="AM189" s="5" t="n">
        <f aca="false">+AL189</f>
        <v>0</v>
      </c>
      <c r="AO189" s="5" t="n">
        <f aca="false">+AL189</f>
        <v>0</v>
      </c>
      <c r="AP189" s="5" t="n">
        <f aca="false">+AO189</f>
        <v>0</v>
      </c>
      <c r="AR189" s="5" t="n">
        <f aca="false">+AO189</f>
        <v>0</v>
      </c>
      <c r="AS189" s="5" t="n">
        <f aca="false">+AR189</f>
        <v>0</v>
      </c>
      <c r="AU189" s="5" t="n">
        <f aca="false">+AR189</f>
        <v>0</v>
      </c>
      <c r="AV189" s="5" t="n">
        <f aca="false">+AU189</f>
        <v>0</v>
      </c>
      <c r="AX189" s="5" t="n">
        <f aca="false">+AU189</f>
        <v>0</v>
      </c>
      <c r="AY189" s="5" t="n">
        <f aca="false">+AX189</f>
        <v>0</v>
      </c>
      <c r="BA189" s="5" t="n">
        <f aca="false">+AX189</f>
        <v>0</v>
      </c>
      <c r="BB189" s="5" t="n">
        <f aca="false">+BA189</f>
        <v>0</v>
      </c>
      <c r="BD189" s="5" t="n">
        <f aca="false">+BA189</f>
        <v>0</v>
      </c>
      <c r="BE189" s="5" t="n">
        <f aca="false">+BD189</f>
        <v>0</v>
      </c>
      <c r="BG189" s="5" t="n">
        <f aca="false">+BD189</f>
        <v>0</v>
      </c>
      <c r="BH189" s="5" t="n">
        <f aca="false">+BG189</f>
        <v>0</v>
      </c>
      <c r="BJ189" s="5" t="n">
        <f aca="false">+BG189</f>
        <v>0</v>
      </c>
      <c r="BK189" s="5" t="n">
        <f aca="false">+BJ189</f>
        <v>0</v>
      </c>
      <c r="BM189" s="5" t="n">
        <f aca="false">+BJ189</f>
        <v>0</v>
      </c>
      <c r="BN189" s="5" t="n">
        <f aca="false">+BM189</f>
        <v>0</v>
      </c>
      <c r="BP189" s="5" t="n">
        <f aca="false">+BM189</f>
        <v>0</v>
      </c>
      <c r="BQ189" s="5" t="n">
        <f aca="false">+BP189</f>
        <v>0</v>
      </c>
      <c r="BS189" s="5" t="n">
        <f aca="false">+BP189</f>
        <v>0</v>
      </c>
      <c r="BT189" s="5" t="n">
        <f aca="false">+BS189</f>
        <v>0</v>
      </c>
      <c r="BV189" s="5" t="n">
        <f aca="false">+BS189</f>
        <v>0</v>
      </c>
      <c r="BW189" s="5" t="n">
        <f aca="false">+BV189</f>
        <v>0</v>
      </c>
      <c r="BY189" s="5" t="n">
        <f aca="false">+BV189</f>
        <v>0</v>
      </c>
      <c r="BZ189" s="5" t="n">
        <f aca="false">+BY189</f>
        <v>0</v>
      </c>
      <c r="CB189" s="5" t="n">
        <f aca="false">+BY189</f>
        <v>0</v>
      </c>
      <c r="CC189" s="5" t="n">
        <f aca="false">+CB189</f>
        <v>0</v>
      </c>
      <c r="CE189" s="5" t="n">
        <f aca="false">+CB189</f>
        <v>0</v>
      </c>
      <c r="CF189" s="5" t="n">
        <f aca="false">+CE189</f>
        <v>0</v>
      </c>
      <c r="CH189" s="5" t="n">
        <f aca="false">+CE189</f>
        <v>0</v>
      </c>
      <c r="CI189" s="5" t="n">
        <f aca="false">+CH189</f>
        <v>0</v>
      </c>
      <c r="CK189" s="5" t="n">
        <f aca="false">+CH189</f>
        <v>0</v>
      </c>
      <c r="CL189" s="5" t="n">
        <f aca="false">+CK189</f>
        <v>0</v>
      </c>
      <c r="CN189" s="5" t="n">
        <f aca="false">+CK189</f>
        <v>0</v>
      </c>
      <c r="CO189" s="5" t="n">
        <f aca="false">+CN189</f>
        <v>0</v>
      </c>
      <c r="CQ189" s="5" t="n">
        <f aca="false">+CN189</f>
        <v>0</v>
      </c>
      <c r="CR189" s="5" t="n">
        <f aca="false">+CQ189</f>
        <v>0</v>
      </c>
      <c r="CT189" s="5" t="n">
        <f aca="false">+CQ189</f>
        <v>0</v>
      </c>
      <c r="CU189" s="5" t="n">
        <f aca="false">+CT189</f>
        <v>0</v>
      </c>
      <c r="CW189" s="5" t="n">
        <f aca="false">+CT189</f>
        <v>0</v>
      </c>
      <c r="CX189" s="5" t="n">
        <f aca="false">+CW189</f>
        <v>0</v>
      </c>
      <c r="CZ189" s="5" t="n">
        <f aca="false">K189+N189+Q189+T189+W189+Z189+AC189+AF189+AI189+AL189+AO189+AR189+AU189+AX189+BA189+BD189+BG189+BJ189+BM189+BP189+BS189+BV189+BY189+CB189+CE189+CH189+CK189+CN189+CQ189</f>
        <v>0</v>
      </c>
      <c r="DA189" s="5" t="n">
        <f aca="false">L189+O189+R189+U189+X189+AA189+AD189+AG189+AJ189+AM189+AP189+AS189+AV189+AY189+BB189+BE189+BH189+BK189+BN189+BQ189+BT189+BW189+BZ189+CC189+CF189+CI189+CL189+CO189+CR189</f>
        <v>0</v>
      </c>
    </row>
    <row r="190" customFormat="false" ht="12.75" hidden="false" customHeight="false" outlineLevel="0" collapsed="false">
      <c r="K190" s="9"/>
      <c r="M190" s="9"/>
      <c r="P190" s="9"/>
      <c r="S190" s="9"/>
      <c r="V190" s="9"/>
      <c r="Y190" s="9"/>
      <c r="AB190" s="9"/>
      <c r="AE190" s="9"/>
      <c r="AH190" s="9"/>
      <c r="AK190" s="9"/>
      <c r="AN190" s="9"/>
      <c r="AQ190" s="9"/>
      <c r="AT190" s="9"/>
      <c r="AW190" s="9"/>
      <c r="AZ190" s="9"/>
      <c r="BC190" s="9"/>
    </row>
    <row r="192" customFormat="false" ht="12.75" hidden="false" customHeight="false" outlineLevel="0" collapsed="false">
      <c r="B192" s="22" t="s">
        <v>165</v>
      </c>
      <c r="C192" s="22" t="n">
        <v>8</v>
      </c>
      <c r="D192" s="22" t="n">
        <v>26</v>
      </c>
      <c r="E192" s="22" t="s">
        <v>176</v>
      </c>
      <c r="F192" s="22" t="s">
        <v>191</v>
      </c>
      <c r="G192" s="23" t="s">
        <v>217</v>
      </c>
      <c r="H192" s="22" t="s">
        <v>169</v>
      </c>
      <c r="I192" s="22" t="s">
        <v>175</v>
      </c>
      <c r="K192" s="5" t="n">
        <v>45</v>
      </c>
      <c r="L192" s="5" t="n">
        <f aca="false">+K192</f>
        <v>45</v>
      </c>
      <c r="N192" s="5" t="n">
        <f aca="false">+K192</f>
        <v>45</v>
      </c>
      <c r="O192" s="5" t="n">
        <f aca="false">+N192</f>
        <v>45</v>
      </c>
      <c r="Q192" s="5" t="n">
        <f aca="false">+N192</f>
        <v>45</v>
      </c>
      <c r="R192" s="5" t="n">
        <f aca="false">+Q192</f>
        <v>45</v>
      </c>
      <c r="T192" s="5" t="n">
        <f aca="false">+Q192</f>
        <v>45</v>
      </c>
      <c r="U192" s="5" t="n">
        <f aca="false">+T192</f>
        <v>45</v>
      </c>
      <c r="W192" s="5" t="n">
        <f aca="false">+T192</f>
        <v>45</v>
      </c>
      <c r="X192" s="5" t="n">
        <f aca="false">+W192</f>
        <v>45</v>
      </c>
      <c r="Z192" s="5" t="n">
        <f aca="false">+W192</f>
        <v>45</v>
      </c>
      <c r="AA192" s="5" t="n">
        <f aca="false">+Z192</f>
        <v>45</v>
      </c>
      <c r="AC192" s="5" t="n">
        <f aca="false">+Z192</f>
        <v>45</v>
      </c>
      <c r="AD192" s="5" t="n">
        <f aca="false">+AC192</f>
        <v>45</v>
      </c>
      <c r="AF192" s="5" t="n">
        <f aca="false">+AC192</f>
        <v>45</v>
      </c>
      <c r="AG192" s="5" t="n">
        <f aca="false">+AF192</f>
        <v>45</v>
      </c>
      <c r="AI192" s="5" t="n">
        <f aca="false">+AF192</f>
        <v>45</v>
      </c>
      <c r="AJ192" s="5" t="n">
        <f aca="false">+AI192</f>
        <v>45</v>
      </c>
      <c r="AL192" s="5" t="n">
        <f aca="false">+AI192</f>
        <v>45</v>
      </c>
      <c r="AM192" s="5" t="n">
        <f aca="false">+AL192</f>
        <v>45</v>
      </c>
      <c r="AO192" s="5" t="n">
        <f aca="false">+AL192</f>
        <v>45</v>
      </c>
      <c r="AP192" s="5" t="n">
        <f aca="false">+AO192</f>
        <v>45</v>
      </c>
      <c r="AR192" s="5" t="n">
        <f aca="false">+AO192</f>
        <v>45</v>
      </c>
      <c r="AS192" s="5" t="n">
        <f aca="false">+AR192</f>
        <v>45</v>
      </c>
      <c r="AU192" s="5" t="n">
        <f aca="false">+AR192</f>
        <v>45</v>
      </c>
      <c r="AV192" s="5" t="n">
        <f aca="false">+AU192</f>
        <v>45</v>
      </c>
      <c r="AX192" s="5" t="n">
        <f aca="false">+AU192</f>
        <v>45</v>
      </c>
      <c r="AY192" s="5" t="n">
        <f aca="false">+AX192</f>
        <v>45</v>
      </c>
      <c r="BA192" s="5" t="n">
        <f aca="false">+AX192</f>
        <v>45</v>
      </c>
      <c r="BB192" s="5" t="n">
        <f aca="false">+BA192</f>
        <v>45</v>
      </c>
      <c r="BD192" s="5" t="n">
        <f aca="false">+BA192</f>
        <v>45</v>
      </c>
      <c r="BE192" s="5" t="n">
        <f aca="false">+BD192</f>
        <v>45</v>
      </c>
      <c r="BG192" s="5" t="n">
        <f aca="false">+BD192</f>
        <v>45</v>
      </c>
      <c r="BH192" s="5" t="n">
        <f aca="false">+BG192</f>
        <v>45</v>
      </c>
      <c r="BJ192" s="5" t="n">
        <f aca="false">+BG192</f>
        <v>45</v>
      </c>
      <c r="BK192" s="5" t="n">
        <f aca="false">+BJ192</f>
        <v>45</v>
      </c>
      <c r="BM192" s="5" t="n">
        <f aca="false">+BJ192</f>
        <v>45</v>
      </c>
      <c r="BN192" s="5" t="n">
        <f aca="false">+BM192</f>
        <v>45</v>
      </c>
      <c r="BP192" s="5" t="n">
        <f aca="false">+BM192</f>
        <v>45</v>
      </c>
      <c r="BQ192" s="5" t="n">
        <f aca="false">+BP192</f>
        <v>45</v>
      </c>
      <c r="BS192" s="5" t="n">
        <f aca="false">+BP192</f>
        <v>45</v>
      </c>
      <c r="BT192" s="5" t="n">
        <f aca="false">+BS192</f>
        <v>45</v>
      </c>
      <c r="BV192" s="5" t="n">
        <f aca="false">+BS192</f>
        <v>45</v>
      </c>
      <c r="BW192" s="5" t="n">
        <f aca="false">+BV192</f>
        <v>45</v>
      </c>
      <c r="BY192" s="5" t="n">
        <f aca="false">+BV192</f>
        <v>45</v>
      </c>
      <c r="BZ192" s="5" t="n">
        <f aca="false">+BY192</f>
        <v>45</v>
      </c>
      <c r="CB192" s="5" t="n">
        <f aca="false">+BY192</f>
        <v>45</v>
      </c>
      <c r="CC192" s="5" t="n">
        <f aca="false">+CB192</f>
        <v>45</v>
      </c>
      <c r="CE192" s="5" t="n">
        <f aca="false">+CB192</f>
        <v>45</v>
      </c>
      <c r="CF192" s="5" t="n">
        <f aca="false">+CE192</f>
        <v>45</v>
      </c>
      <c r="CH192" s="5" t="n">
        <f aca="false">+CE192</f>
        <v>45</v>
      </c>
      <c r="CI192" s="5" t="n">
        <f aca="false">+CH192</f>
        <v>45</v>
      </c>
      <c r="CK192" s="5" t="n">
        <f aca="false">+CH192</f>
        <v>45</v>
      </c>
      <c r="CL192" s="5" t="n">
        <f aca="false">+CK192</f>
        <v>45</v>
      </c>
      <c r="CN192" s="5" t="n">
        <f aca="false">+CK192</f>
        <v>45</v>
      </c>
      <c r="CO192" s="5" t="n">
        <f aca="false">+CN192</f>
        <v>45</v>
      </c>
      <c r="CQ192" s="5" t="n">
        <f aca="false">+CN192</f>
        <v>45</v>
      </c>
      <c r="CR192" s="5" t="n">
        <f aca="false">+CQ192</f>
        <v>45</v>
      </c>
      <c r="CT192" s="5" t="n">
        <f aca="false">+CQ192</f>
        <v>45</v>
      </c>
      <c r="CU192" s="5" t="n">
        <f aca="false">+CT192</f>
        <v>45</v>
      </c>
      <c r="CW192" s="5" t="n">
        <f aca="false">+CT192</f>
        <v>45</v>
      </c>
      <c r="CX192" s="5" t="n">
        <f aca="false">+CW192</f>
        <v>45</v>
      </c>
      <c r="CZ192" s="5" t="n">
        <f aca="false">K192+N192+Q192+T192+W192+Z192+AC192+AF192+AI192+AL192+AO192+AR192+AU192+AX192+BA192+BD192+BG192+BJ192+BM192+BP192+BS192+BV192+BY192+CB192+CE192+CH192+CK192+CN192+CQ192</f>
        <v>1305</v>
      </c>
      <c r="DA192" s="5" t="n">
        <f aca="false">L192+O192+R192+U192+X192+AA192+AD192+AG192+AJ192+AM192+AP192+AS192+AV192+AY192+BB192+BE192+BH192+BK192+BN192+BQ192+BT192+BW192+BZ192+CC192+CF192+CI192+CL192+CO192+CR192</f>
        <v>1305</v>
      </c>
    </row>
    <row r="193" customFormat="false" ht="12.75" hidden="false" customHeight="false" outlineLevel="0" collapsed="false">
      <c r="B193" s="22" t="s">
        <v>165</v>
      </c>
      <c r="C193" s="22" t="n">
        <v>8</v>
      </c>
      <c r="D193" s="22" t="n">
        <v>26</v>
      </c>
      <c r="E193" s="22" t="s">
        <v>176</v>
      </c>
      <c r="F193" s="22" t="s">
        <v>191</v>
      </c>
      <c r="G193" s="23" t="s">
        <v>217</v>
      </c>
      <c r="H193" s="22" t="s">
        <v>171</v>
      </c>
      <c r="L193" s="5" t="n">
        <f aca="false">+K193</f>
        <v>0</v>
      </c>
      <c r="N193" s="5" t="n">
        <f aca="false">+K193</f>
        <v>0</v>
      </c>
      <c r="O193" s="5" t="n">
        <f aca="false">+N193</f>
        <v>0</v>
      </c>
      <c r="Q193" s="5" t="n">
        <f aca="false">+N193</f>
        <v>0</v>
      </c>
      <c r="R193" s="5" t="n">
        <f aca="false">+Q193</f>
        <v>0</v>
      </c>
      <c r="T193" s="5" t="n">
        <f aca="false">+Q193</f>
        <v>0</v>
      </c>
      <c r="U193" s="5" t="n">
        <f aca="false">+T193</f>
        <v>0</v>
      </c>
      <c r="W193" s="5" t="n">
        <f aca="false">+T193</f>
        <v>0</v>
      </c>
      <c r="X193" s="5" t="n">
        <f aca="false">+W193</f>
        <v>0</v>
      </c>
      <c r="Z193" s="5" t="n">
        <f aca="false">+W193</f>
        <v>0</v>
      </c>
      <c r="AA193" s="5" t="n">
        <f aca="false">+Z193</f>
        <v>0</v>
      </c>
      <c r="AC193" s="5" t="n">
        <f aca="false">+Z193</f>
        <v>0</v>
      </c>
      <c r="AD193" s="5" t="n">
        <f aca="false">+AC193</f>
        <v>0</v>
      </c>
      <c r="AF193" s="5" t="n">
        <f aca="false">+AC193</f>
        <v>0</v>
      </c>
      <c r="AG193" s="5" t="n">
        <f aca="false">+AF193</f>
        <v>0</v>
      </c>
      <c r="AI193" s="5" t="n">
        <f aca="false">+AF193</f>
        <v>0</v>
      </c>
      <c r="AJ193" s="5" t="n">
        <f aca="false">+AI193</f>
        <v>0</v>
      </c>
      <c r="AL193" s="5" t="n">
        <f aca="false">+AI193</f>
        <v>0</v>
      </c>
      <c r="AM193" s="5" t="n">
        <f aca="false">+AL193</f>
        <v>0</v>
      </c>
      <c r="AO193" s="5" t="n">
        <f aca="false">+AL193</f>
        <v>0</v>
      </c>
      <c r="AP193" s="5" t="n">
        <f aca="false">+AO193</f>
        <v>0</v>
      </c>
      <c r="AR193" s="5" t="n">
        <f aca="false">+AO193</f>
        <v>0</v>
      </c>
      <c r="AS193" s="5" t="n">
        <f aca="false">+AR193</f>
        <v>0</v>
      </c>
      <c r="AU193" s="5" t="n">
        <f aca="false">+AR193</f>
        <v>0</v>
      </c>
      <c r="AV193" s="5" t="n">
        <f aca="false">+AU193</f>
        <v>0</v>
      </c>
      <c r="AX193" s="5" t="n">
        <f aca="false">+AU193</f>
        <v>0</v>
      </c>
      <c r="AY193" s="5" t="n">
        <f aca="false">+AX193</f>
        <v>0</v>
      </c>
      <c r="BA193" s="5" t="n">
        <f aca="false">+AX193</f>
        <v>0</v>
      </c>
      <c r="BB193" s="5" t="n">
        <f aca="false">+BA193</f>
        <v>0</v>
      </c>
      <c r="BD193" s="5" t="n">
        <f aca="false">+BA193</f>
        <v>0</v>
      </c>
      <c r="BE193" s="5" t="n">
        <f aca="false">+BD193</f>
        <v>0</v>
      </c>
      <c r="BG193" s="5" t="n">
        <f aca="false">+BD193</f>
        <v>0</v>
      </c>
      <c r="BH193" s="5" t="n">
        <f aca="false">+BG193</f>
        <v>0</v>
      </c>
      <c r="BJ193" s="5" t="n">
        <f aca="false">+BG193</f>
        <v>0</v>
      </c>
      <c r="BK193" s="5" t="n">
        <f aca="false">+BJ193</f>
        <v>0</v>
      </c>
      <c r="BM193" s="5" t="n">
        <f aca="false">+BJ193</f>
        <v>0</v>
      </c>
      <c r="BN193" s="5" t="n">
        <f aca="false">+BM193</f>
        <v>0</v>
      </c>
      <c r="BP193" s="5" t="n">
        <f aca="false">+BM193</f>
        <v>0</v>
      </c>
      <c r="BQ193" s="5" t="n">
        <f aca="false">+BP193</f>
        <v>0</v>
      </c>
      <c r="BS193" s="5" t="n">
        <f aca="false">+BP193</f>
        <v>0</v>
      </c>
      <c r="BT193" s="5" t="n">
        <f aca="false">+BS193</f>
        <v>0</v>
      </c>
      <c r="BV193" s="5" t="n">
        <f aca="false">+BS193</f>
        <v>0</v>
      </c>
      <c r="BW193" s="5" t="n">
        <f aca="false">+BV193</f>
        <v>0</v>
      </c>
      <c r="BY193" s="5" t="n">
        <f aca="false">+BV193</f>
        <v>0</v>
      </c>
      <c r="BZ193" s="5" t="n">
        <f aca="false">+BY193</f>
        <v>0</v>
      </c>
      <c r="CB193" s="5" t="n">
        <f aca="false">+BY193</f>
        <v>0</v>
      </c>
      <c r="CC193" s="5" t="n">
        <f aca="false">+CB193</f>
        <v>0</v>
      </c>
      <c r="CE193" s="5" t="n">
        <f aca="false">+CB193</f>
        <v>0</v>
      </c>
      <c r="CF193" s="5" t="n">
        <f aca="false">+CE193</f>
        <v>0</v>
      </c>
      <c r="CH193" s="5" t="n">
        <f aca="false">+CE193</f>
        <v>0</v>
      </c>
      <c r="CI193" s="5" t="n">
        <f aca="false">+CH193</f>
        <v>0</v>
      </c>
      <c r="CK193" s="5" t="n">
        <f aca="false">+CH193</f>
        <v>0</v>
      </c>
      <c r="CL193" s="5" t="n">
        <f aca="false">+CK193</f>
        <v>0</v>
      </c>
      <c r="CN193" s="5" t="n">
        <f aca="false">+CK193</f>
        <v>0</v>
      </c>
      <c r="CO193" s="5" t="n">
        <f aca="false">+CN193</f>
        <v>0</v>
      </c>
      <c r="CQ193" s="5" t="n">
        <f aca="false">+CN193</f>
        <v>0</v>
      </c>
      <c r="CR193" s="5" t="n">
        <f aca="false">+CQ193</f>
        <v>0</v>
      </c>
      <c r="CT193" s="5" t="n">
        <f aca="false">+CQ193</f>
        <v>0</v>
      </c>
      <c r="CU193" s="5" t="n">
        <f aca="false">+CT193</f>
        <v>0</v>
      </c>
      <c r="CW193" s="5" t="n">
        <f aca="false">+CT193</f>
        <v>0</v>
      </c>
      <c r="CX193" s="5" t="n">
        <f aca="false">+CW193</f>
        <v>0</v>
      </c>
      <c r="CZ193" s="5" t="n">
        <f aca="false">K193+N193+Q193+T193+W193+Z193+AC193+AF193+AI193+AL193+AO193+AR193+AU193+AX193+BA193+BD193+BG193+BJ193+BM193+BP193+BS193+BV193+BY193+CB193+CE193+CH193+CK193+CN193+CQ193</f>
        <v>0</v>
      </c>
      <c r="DA193" s="5" t="n">
        <f aca="false">L193+O193+R193+U193+X193+AA193+AD193+AG193+AJ193+AM193+AP193+AS193+AV193+AY193+BB193+BE193+BH193+BK193+BN193+BQ193+BT193+BW193+BZ193+CC193+CF193+CI193+CL193+CO193+CR193</f>
        <v>0</v>
      </c>
    </row>
    <row r="195" customFormat="false" ht="12.75" hidden="false" customHeight="false" outlineLevel="0" collapsed="false">
      <c r="B195" s="22" t="s">
        <v>165</v>
      </c>
      <c r="C195" s="22" t="n">
        <v>8</v>
      </c>
      <c r="D195" s="22" t="n">
        <v>26</v>
      </c>
      <c r="E195" s="22" t="s">
        <v>166</v>
      </c>
      <c r="F195" s="22" t="s">
        <v>191</v>
      </c>
      <c r="G195" s="23" t="s">
        <v>217</v>
      </c>
      <c r="H195" s="22" t="s">
        <v>169</v>
      </c>
      <c r="I195" s="22" t="s">
        <v>175</v>
      </c>
      <c r="K195" s="5" t="n">
        <v>0</v>
      </c>
      <c r="L195" s="5" t="n">
        <f aca="false">+K195</f>
        <v>0</v>
      </c>
      <c r="N195" s="5" t="n">
        <f aca="false">+K195</f>
        <v>0</v>
      </c>
      <c r="O195" s="5" t="n">
        <f aca="false">+N195</f>
        <v>0</v>
      </c>
      <c r="Q195" s="5" t="n">
        <f aca="false">+N195</f>
        <v>0</v>
      </c>
      <c r="R195" s="5" t="n">
        <f aca="false">+Q195</f>
        <v>0</v>
      </c>
      <c r="T195" s="5" t="n">
        <f aca="false">+Q195</f>
        <v>0</v>
      </c>
      <c r="U195" s="5" t="n">
        <f aca="false">+T195</f>
        <v>0</v>
      </c>
      <c r="W195" s="5" t="n">
        <f aca="false">+T195</f>
        <v>0</v>
      </c>
      <c r="X195" s="5" t="n">
        <f aca="false">+W195</f>
        <v>0</v>
      </c>
      <c r="Z195" s="5" t="n">
        <f aca="false">+W195</f>
        <v>0</v>
      </c>
      <c r="AA195" s="5" t="n">
        <f aca="false">+Z195</f>
        <v>0</v>
      </c>
      <c r="AC195" s="5" t="n">
        <f aca="false">+Z195</f>
        <v>0</v>
      </c>
      <c r="AD195" s="5" t="n">
        <f aca="false">+AC195</f>
        <v>0</v>
      </c>
      <c r="AF195" s="5" t="n">
        <f aca="false">+AC195</f>
        <v>0</v>
      </c>
      <c r="AG195" s="5" t="n">
        <f aca="false">+AF195</f>
        <v>0</v>
      </c>
      <c r="AI195" s="5" t="n">
        <f aca="false">+AF195</f>
        <v>0</v>
      </c>
      <c r="AJ195" s="5" t="n">
        <f aca="false">+AI195</f>
        <v>0</v>
      </c>
      <c r="AL195" s="5" t="n">
        <f aca="false">+AI195</f>
        <v>0</v>
      </c>
      <c r="AM195" s="5" t="n">
        <f aca="false">+AL195</f>
        <v>0</v>
      </c>
      <c r="AO195" s="5" t="n">
        <f aca="false">+AL195</f>
        <v>0</v>
      </c>
      <c r="AP195" s="5" t="n">
        <f aca="false">+AO195</f>
        <v>0</v>
      </c>
      <c r="AR195" s="5" t="n">
        <f aca="false">+AO195</f>
        <v>0</v>
      </c>
      <c r="AS195" s="5" t="n">
        <f aca="false">+AR195</f>
        <v>0</v>
      </c>
      <c r="AU195" s="5" t="n">
        <f aca="false">+AR195</f>
        <v>0</v>
      </c>
      <c r="AV195" s="5" t="n">
        <f aca="false">+AU195</f>
        <v>0</v>
      </c>
      <c r="AX195" s="5" t="n">
        <f aca="false">+AU195</f>
        <v>0</v>
      </c>
      <c r="AY195" s="5" t="n">
        <f aca="false">+AX195</f>
        <v>0</v>
      </c>
      <c r="BA195" s="5" t="n">
        <f aca="false">+AX195</f>
        <v>0</v>
      </c>
      <c r="BB195" s="5" t="n">
        <f aca="false">+BA195</f>
        <v>0</v>
      </c>
      <c r="BD195" s="5" t="n">
        <f aca="false">+BA195</f>
        <v>0</v>
      </c>
      <c r="BE195" s="5" t="n">
        <f aca="false">+BD195</f>
        <v>0</v>
      </c>
      <c r="BG195" s="5" t="n">
        <f aca="false">+BD195</f>
        <v>0</v>
      </c>
      <c r="BH195" s="5" t="n">
        <f aca="false">+BG195</f>
        <v>0</v>
      </c>
      <c r="BJ195" s="5" t="n">
        <f aca="false">+BG195</f>
        <v>0</v>
      </c>
      <c r="BK195" s="5" t="n">
        <f aca="false">+BJ195</f>
        <v>0</v>
      </c>
      <c r="BM195" s="5" t="n">
        <f aca="false">+BJ195</f>
        <v>0</v>
      </c>
      <c r="BN195" s="5" t="n">
        <f aca="false">+BM195</f>
        <v>0</v>
      </c>
      <c r="BP195" s="5" t="n">
        <f aca="false">+BM195</f>
        <v>0</v>
      </c>
      <c r="BQ195" s="5" t="n">
        <f aca="false">+BP195</f>
        <v>0</v>
      </c>
      <c r="BS195" s="5" t="n">
        <f aca="false">+BP195</f>
        <v>0</v>
      </c>
      <c r="BT195" s="5" t="n">
        <f aca="false">+BS195</f>
        <v>0</v>
      </c>
      <c r="BV195" s="5" t="n">
        <f aca="false">+BS195</f>
        <v>0</v>
      </c>
      <c r="BW195" s="5" t="n">
        <f aca="false">+BV195</f>
        <v>0</v>
      </c>
      <c r="BY195" s="5" t="n">
        <f aca="false">+BV195</f>
        <v>0</v>
      </c>
      <c r="BZ195" s="5" t="n">
        <f aca="false">+BY195</f>
        <v>0</v>
      </c>
      <c r="CB195" s="5" t="n">
        <f aca="false">+BY195</f>
        <v>0</v>
      </c>
      <c r="CC195" s="5" t="n">
        <f aca="false">+CB195</f>
        <v>0</v>
      </c>
      <c r="CE195" s="5" t="n">
        <f aca="false">+CB195</f>
        <v>0</v>
      </c>
      <c r="CF195" s="5" t="n">
        <f aca="false">+CE195</f>
        <v>0</v>
      </c>
      <c r="CH195" s="5" t="n">
        <f aca="false">+CE195</f>
        <v>0</v>
      </c>
      <c r="CI195" s="5" t="n">
        <f aca="false">+CH195</f>
        <v>0</v>
      </c>
      <c r="CK195" s="5" t="n">
        <f aca="false">+CH195</f>
        <v>0</v>
      </c>
      <c r="CL195" s="5" t="n">
        <f aca="false">+CK195</f>
        <v>0</v>
      </c>
      <c r="CN195" s="5" t="n">
        <f aca="false">+CK195</f>
        <v>0</v>
      </c>
      <c r="CO195" s="5" t="n">
        <f aca="false">+CN195</f>
        <v>0</v>
      </c>
      <c r="CQ195" s="5" t="n">
        <f aca="false">+CN195</f>
        <v>0</v>
      </c>
      <c r="CR195" s="5" t="n">
        <f aca="false">+CQ195</f>
        <v>0</v>
      </c>
      <c r="CT195" s="5" t="n">
        <f aca="false">+CQ195</f>
        <v>0</v>
      </c>
      <c r="CU195" s="5" t="n">
        <f aca="false">+CT195</f>
        <v>0</v>
      </c>
      <c r="CW195" s="5" t="n">
        <f aca="false">+CT195</f>
        <v>0</v>
      </c>
      <c r="CX195" s="5" t="n">
        <f aca="false">+CW195</f>
        <v>0</v>
      </c>
      <c r="CZ195" s="5" t="n">
        <f aca="false">K195+N195+Q195+T195+W195+Z195+AC195+AF195+AI195+AL195+AO195+AR195+AU195+AX195+BA195+BD195+BG195+BJ195+BM195+BP195+BS195+BV195+BY195+CB195+CE195+CH195+CK195+CN195+CQ195</f>
        <v>0</v>
      </c>
      <c r="DA195" s="5" t="n">
        <f aca="false">L195+O195+R195+U195+X195+AA195+AD195+AG195+AJ195+AM195+AP195+AS195+AV195+AY195+BB195+BE195+BH195+BK195+BN195+BQ195+BT195+BW195+BZ195+CC195+CF195+CI195+CL195+CO195+CR195</f>
        <v>0</v>
      </c>
    </row>
    <row r="196" customFormat="false" ht="12.75" hidden="false" customHeight="false" outlineLevel="0" collapsed="false">
      <c r="B196" s="22" t="s">
        <v>165</v>
      </c>
      <c r="C196" s="22" t="n">
        <v>8</v>
      </c>
      <c r="D196" s="22" t="n">
        <v>26</v>
      </c>
      <c r="E196" s="22" t="s">
        <v>166</v>
      </c>
      <c r="F196" s="22" t="s">
        <v>191</v>
      </c>
      <c r="G196" s="23" t="s">
        <v>217</v>
      </c>
      <c r="H196" s="22" t="s">
        <v>171</v>
      </c>
      <c r="L196" s="5" t="n">
        <f aca="false">+K196</f>
        <v>0</v>
      </c>
      <c r="N196" s="5" t="n">
        <f aca="false">+K196</f>
        <v>0</v>
      </c>
      <c r="O196" s="5" t="n">
        <f aca="false">+N196</f>
        <v>0</v>
      </c>
      <c r="Q196" s="5" t="n">
        <f aca="false">+N196</f>
        <v>0</v>
      </c>
      <c r="R196" s="5" t="n">
        <f aca="false">+Q196</f>
        <v>0</v>
      </c>
      <c r="T196" s="5" t="n">
        <f aca="false">+Q196</f>
        <v>0</v>
      </c>
      <c r="U196" s="5" t="n">
        <f aca="false">+T196</f>
        <v>0</v>
      </c>
      <c r="W196" s="5" t="n">
        <f aca="false">+T196</f>
        <v>0</v>
      </c>
      <c r="X196" s="5" t="n">
        <f aca="false">+W196</f>
        <v>0</v>
      </c>
      <c r="Z196" s="5" t="n">
        <f aca="false">+W196</f>
        <v>0</v>
      </c>
      <c r="AA196" s="5" t="n">
        <f aca="false">+Z196</f>
        <v>0</v>
      </c>
      <c r="AC196" s="5" t="n">
        <f aca="false">+Z196</f>
        <v>0</v>
      </c>
      <c r="AD196" s="5" t="n">
        <f aca="false">+AC196</f>
        <v>0</v>
      </c>
      <c r="AF196" s="5" t="n">
        <f aca="false">+AC196</f>
        <v>0</v>
      </c>
      <c r="AG196" s="5" t="n">
        <f aca="false">+AF196</f>
        <v>0</v>
      </c>
      <c r="AI196" s="5" t="n">
        <f aca="false">+AF196</f>
        <v>0</v>
      </c>
      <c r="AJ196" s="5" t="n">
        <f aca="false">+AI196</f>
        <v>0</v>
      </c>
      <c r="AL196" s="5" t="n">
        <f aca="false">+AI196</f>
        <v>0</v>
      </c>
      <c r="AM196" s="5" t="n">
        <f aca="false">+AL196</f>
        <v>0</v>
      </c>
      <c r="AO196" s="5" t="n">
        <f aca="false">+AL196</f>
        <v>0</v>
      </c>
      <c r="AP196" s="5" t="n">
        <f aca="false">+AO196</f>
        <v>0</v>
      </c>
      <c r="AR196" s="5" t="n">
        <f aca="false">+AO196</f>
        <v>0</v>
      </c>
      <c r="AS196" s="5" t="n">
        <f aca="false">+AR196</f>
        <v>0</v>
      </c>
      <c r="AU196" s="5" t="n">
        <f aca="false">+AR196</f>
        <v>0</v>
      </c>
      <c r="AV196" s="5" t="n">
        <f aca="false">+AU196</f>
        <v>0</v>
      </c>
      <c r="AX196" s="5" t="n">
        <f aca="false">+AU196</f>
        <v>0</v>
      </c>
      <c r="AY196" s="5" t="n">
        <f aca="false">+AX196</f>
        <v>0</v>
      </c>
      <c r="BA196" s="5" t="n">
        <f aca="false">+AX196</f>
        <v>0</v>
      </c>
      <c r="BB196" s="5" t="n">
        <f aca="false">+BA196</f>
        <v>0</v>
      </c>
      <c r="BD196" s="5" t="n">
        <f aca="false">+BA196</f>
        <v>0</v>
      </c>
      <c r="BE196" s="5" t="n">
        <f aca="false">+BD196</f>
        <v>0</v>
      </c>
      <c r="BG196" s="5" t="n">
        <f aca="false">+BD196</f>
        <v>0</v>
      </c>
      <c r="BH196" s="5" t="n">
        <f aca="false">+BG196</f>
        <v>0</v>
      </c>
      <c r="BJ196" s="5" t="n">
        <f aca="false">+BG196</f>
        <v>0</v>
      </c>
      <c r="BK196" s="5" t="n">
        <f aca="false">+BJ196</f>
        <v>0</v>
      </c>
      <c r="BM196" s="5" t="n">
        <f aca="false">+BJ196</f>
        <v>0</v>
      </c>
      <c r="BN196" s="5" t="n">
        <f aca="false">+BM196</f>
        <v>0</v>
      </c>
      <c r="BP196" s="5" t="n">
        <f aca="false">+BM196</f>
        <v>0</v>
      </c>
      <c r="BQ196" s="5" t="n">
        <f aca="false">+BP196</f>
        <v>0</v>
      </c>
      <c r="BS196" s="5" t="n">
        <f aca="false">+BP196</f>
        <v>0</v>
      </c>
      <c r="BT196" s="5" t="n">
        <f aca="false">+BS196</f>
        <v>0</v>
      </c>
      <c r="BV196" s="5" t="n">
        <f aca="false">+BS196</f>
        <v>0</v>
      </c>
      <c r="BW196" s="5" t="n">
        <f aca="false">+BV196</f>
        <v>0</v>
      </c>
      <c r="BY196" s="5" t="n">
        <f aca="false">+BV196</f>
        <v>0</v>
      </c>
      <c r="BZ196" s="5" t="n">
        <f aca="false">+BY196</f>
        <v>0</v>
      </c>
      <c r="CB196" s="5" t="n">
        <f aca="false">+BY196</f>
        <v>0</v>
      </c>
      <c r="CC196" s="5" t="n">
        <f aca="false">+CB196</f>
        <v>0</v>
      </c>
      <c r="CE196" s="5" t="n">
        <f aca="false">+CB196</f>
        <v>0</v>
      </c>
      <c r="CF196" s="5" t="n">
        <f aca="false">+CE196</f>
        <v>0</v>
      </c>
      <c r="CH196" s="5" t="n">
        <f aca="false">+CE196</f>
        <v>0</v>
      </c>
      <c r="CI196" s="5" t="n">
        <f aca="false">+CH196</f>
        <v>0</v>
      </c>
      <c r="CK196" s="5" t="n">
        <f aca="false">+CH196</f>
        <v>0</v>
      </c>
      <c r="CL196" s="5" t="n">
        <f aca="false">+CK196</f>
        <v>0</v>
      </c>
      <c r="CN196" s="5" t="n">
        <f aca="false">+CK196</f>
        <v>0</v>
      </c>
      <c r="CO196" s="5" t="n">
        <f aca="false">+CN196</f>
        <v>0</v>
      </c>
      <c r="CQ196" s="5" t="n">
        <f aca="false">+CN196</f>
        <v>0</v>
      </c>
      <c r="CR196" s="5" t="n">
        <f aca="false">+CQ196</f>
        <v>0</v>
      </c>
      <c r="CT196" s="5" t="n">
        <f aca="false">+CQ196</f>
        <v>0</v>
      </c>
      <c r="CU196" s="5" t="n">
        <f aca="false">+CT196</f>
        <v>0</v>
      </c>
      <c r="CW196" s="5" t="n">
        <f aca="false">+CT196</f>
        <v>0</v>
      </c>
      <c r="CX196" s="5" t="n">
        <f aca="false">+CW196</f>
        <v>0</v>
      </c>
      <c r="CZ196" s="5" t="n">
        <f aca="false">K196+N196+Q196+T196+W196+Z196+AC196+AF196+AI196+AL196+AO196+AR196+AU196+AX196+BA196+BD196+BG196+BJ196+BM196+BP196+BS196+BV196+BY196+CB196+CE196+CH196+CK196+CN196+CQ196</f>
        <v>0</v>
      </c>
      <c r="DA196" s="5" t="n">
        <f aca="false">L196+O196+R196+U196+X196+AA196+AD196+AG196+AJ196+AM196+AP196+AS196+AV196+AY196+BB196+BE196+BH196+BK196+BN196+BQ196+BT196+BW196+BZ196+CC196+CF196+CI196+CL196+CO196+CR196</f>
        <v>0</v>
      </c>
    </row>
    <row r="198" customFormat="false" ht="12.75" hidden="false" customHeight="false" outlineLevel="0" collapsed="false">
      <c r="B198" s="22" t="s">
        <v>165</v>
      </c>
      <c r="C198" s="22" t="n">
        <v>8</v>
      </c>
      <c r="D198" s="22" t="n">
        <v>26</v>
      </c>
      <c r="E198" s="22" t="s">
        <v>176</v>
      </c>
      <c r="F198" s="22" t="s">
        <v>193</v>
      </c>
      <c r="G198" s="23" t="s">
        <v>218</v>
      </c>
      <c r="H198" s="22" t="s">
        <v>169</v>
      </c>
      <c r="I198" s="22" t="s">
        <v>170</v>
      </c>
      <c r="K198" s="9" t="n">
        <v>36</v>
      </c>
      <c r="L198" s="5" t="n">
        <f aca="false">+K198</f>
        <v>36</v>
      </c>
      <c r="M198" s="9"/>
      <c r="N198" s="5" t="n">
        <f aca="false">+K198</f>
        <v>36</v>
      </c>
      <c r="O198" s="5" t="n">
        <f aca="false">+N198</f>
        <v>36</v>
      </c>
      <c r="P198" s="9"/>
      <c r="Q198" s="5" t="n">
        <f aca="false">+N198</f>
        <v>36</v>
      </c>
      <c r="R198" s="5" t="n">
        <f aca="false">+Q198</f>
        <v>36</v>
      </c>
      <c r="S198" s="9"/>
      <c r="T198" s="5" t="n">
        <f aca="false">+Q198</f>
        <v>36</v>
      </c>
      <c r="U198" s="5" t="n">
        <f aca="false">+T198</f>
        <v>36</v>
      </c>
      <c r="V198" s="9"/>
      <c r="W198" s="5" t="n">
        <f aca="false">+T198</f>
        <v>36</v>
      </c>
      <c r="X198" s="5" t="n">
        <f aca="false">+W198</f>
        <v>36</v>
      </c>
      <c r="Y198" s="9"/>
      <c r="Z198" s="5" t="n">
        <f aca="false">+W198</f>
        <v>36</v>
      </c>
      <c r="AA198" s="5" t="n">
        <f aca="false">+Z198</f>
        <v>36</v>
      </c>
      <c r="AB198" s="9"/>
      <c r="AC198" s="5" t="n">
        <f aca="false">+Z198</f>
        <v>36</v>
      </c>
      <c r="AD198" s="5" t="n">
        <f aca="false">+AC198</f>
        <v>36</v>
      </c>
      <c r="AE198" s="9"/>
      <c r="AF198" s="5" t="n">
        <f aca="false">+AC198</f>
        <v>36</v>
      </c>
      <c r="AG198" s="5" t="n">
        <f aca="false">+AF198</f>
        <v>36</v>
      </c>
      <c r="AH198" s="9"/>
      <c r="AI198" s="5" t="n">
        <f aca="false">+AF198</f>
        <v>36</v>
      </c>
      <c r="AJ198" s="5" t="n">
        <f aca="false">+AI198</f>
        <v>36</v>
      </c>
      <c r="AK198" s="9"/>
      <c r="AL198" s="5" t="n">
        <f aca="false">+AI198</f>
        <v>36</v>
      </c>
      <c r="AM198" s="5" t="n">
        <f aca="false">+AL198</f>
        <v>36</v>
      </c>
      <c r="AN198" s="9"/>
      <c r="AO198" s="5" t="n">
        <f aca="false">+AL198</f>
        <v>36</v>
      </c>
      <c r="AP198" s="5" t="n">
        <f aca="false">+AO198</f>
        <v>36</v>
      </c>
      <c r="AQ198" s="9"/>
      <c r="AR198" s="5" t="n">
        <f aca="false">+AO198</f>
        <v>36</v>
      </c>
      <c r="AS198" s="5" t="n">
        <f aca="false">+AR198</f>
        <v>36</v>
      </c>
      <c r="AU198" s="5" t="n">
        <f aca="false">+AR198</f>
        <v>36</v>
      </c>
      <c r="AV198" s="5" t="n">
        <f aca="false">+AU198</f>
        <v>36</v>
      </c>
      <c r="AX198" s="5" t="n">
        <f aca="false">+AU198</f>
        <v>36</v>
      </c>
      <c r="AY198" s="5" t="n">
        <f aca="false">+AX198</f>
        <v>36</v>
      </c>
      <c r="BA198" s="5" t="n">
        <f aca="false">+AX198</f>
        <v>36</v>
      </c>
      <c r="BB198" s="5" t="n">
        <f aca="false">+BA198</f>
        <v>36</v>
      </c>
      <c r="BD198" s="5" t="n">
        <f aca="false">+BA198</f>
        <v>36</v>
      </c>
      <c r="BE198" s="5" t="n">
        <f aca="false">+BD198</f>
        <v>36</v>
      </c>
      <c r="BG198" s="5" t="n">
        <f aca="false">+BD198</f>
        <v>36</v>
      </c>
      <c r="BH198" s="5" t="n">
        <f aca="false">+BG198</f>
        <v>36</v>
      </c>
      <c r="BJ198" s="5" t="n">
        <f aca="false">+BG198</f>
        <v>36</v>
      </c>
      <c r="BK198" s="5" t="n">
        <f aca="false">+BJ198</f>
        <v>36</v>
      </c>
      <c r="BM198" s="5" t="n">
        <f aca="false">+BJ198</f>
        <v>36</v>
      </c>
      <c r="BN198" s="5" t="n">
        <f aca="false">+BM198</f>
        <v>36</v>
      </c>
      <c r="BP198" s="5" t="n">
        <f aca="false">+BM198</f>
        <v>36</v>
      </c>
      <c r="BQ198" s="5" t="n">
        <f aca="false">+BP198</f>
        <v>36</v>
      </c>
      <c r="BS198" s="5" t="n">
        <f aca="false">+BP198</f>
        <v>36</v>
      </c>
      <c r="BT198" s="5" t="n">
        <f aca="false">+BS198</f>
        <v>36</v>
      </c>
      <c r="BV198" s="5" t="n">
        <f aca="false">+BS198</f>
        <v>36</v>
      </c>
      <c r="BW198" s="5" t="n">
        <f aca="false">+BV198</f>
        <v>36</v>
      </c>
      <c r="BY198" s="5" t="n">
        <f aca="false">+BV198</f>
        <v>36</v>
      </c>
      <c r="BZ198" s="5" t="n">
        <f aca="false">+BY198</f>
        <v>36</v>
      </c>
      <c r="CB198" s="5" t="n">
        <f aca="false">+BY198</f>
        <v>36</v>
      </c>
      <c r="CC198" s="5" t="n">
        <f aca="false">+CB198</f>
        <v>36</v>
      </c>
      <c r="CE198" s="5" t="n">
        <f aca="false">+CB198</f>
        <v>36</v>
      </c>
      <c r="CF198" s="5" t="n">
        <f aca="false">+CE198</f>
        <v>36</v>
      </c>
      <c r="CH198" s="5" t="n">
        <f aca="false">+CE198</f>
        <v>36</v>
      </c>
      <c r="CI198" s="5" t="n">
        <f aca="false">+CH198</f>
        <v>36</v>
      </c>
      <c r="CK198" s="5" t="n">
        <f aca="false">+CH198</f>
        <v>36</v>
      </c>
      <c r="CL198" s="5" t="n">
        <f aca="false">+CK198</f>
        <v>36</v>
      </c>
      <c r="CN198" s="5" t="n">
        <f aca="false">+CK198</f>
        <v>36</v>
      </c>
      <c r="CO198" s="5" t="n">
        <f aca="false">+CN198</f>
        <v>36</v>
      </c>
      <c r="CQ198" s="5" t="n">
        <f aca="false">+CN198</f>
        <v>36</v>
      </c>
      <c r="CR198" s="5" t="n">
        <f aca="false">+CQ198</f>
        <v>36</v>
      </c>
      <c r="CT198" s="5" t="n">
        <f aca="false">+CQ198</f>
        <v>36</v>
      </c>
      <c r="CU198" s="5" t="n">
        <f aca="false">+CT198</f>
        <v>36</v>
      </c>
      <c r="CW198" s="5" t="n">
        <f aca="false">+CT198</f>
        <v>36</v>
      </c>
      <c r="CX198" s="5" t="n">
        <f aca="false">+CW198</f>
        <v>36</v>
      </c>
      <c r="CZ198" s="5" t="n">
        <f aca="false">K198+N198+Q198+T198+W198+Z198+AC198+AF198+AI198+AL198+AO198+AR198+AU198+AX198+BA198+BD198+BG198+BJ198+BM198+BP198+BS198+BV198+BY198+CB198+CE198+CH198+CK198+CN198+CQ198</f>
        <v>1044</v>
      </c>
      <c r="DA198" s="5" t="n">
        <f aca="false">L198+O198+R198+U198+X198+AA198+AD198+AG198+AJ198+AM198+AP198+AS198+AV198+AY198+BB198+BE198+BH198+BK198+BN198+BQ198+BT198+BW198+BZ198+CC198+CF198+CI198+CL198+CO198+CR198</f>
        <v>1044</v>
      </c>
    </row>
    <row r="199" customFormat="false" ht="12.75" hidden="false" customHeight="false" outlineLevel="0" collapsed="false">
      <c r="B199" s="22" t="s">
        <v>165</v>
      </c>
      <c r="C199" s="22" t="n">
        <v>8</v>
      </c>
      <c r="D199" s="22" t="n">
        <v>26</v>
      </c>
      <c r="E199" s="22" t="s">
        <v>176</v>
      </c>
      <c r="F199" s="22" t="s">
        <v>193</v>
      </c>
      <c r="G199" s="23" t="s">
        <v>218</v>
      </c>
      <c r="H199" s="22" t="s">
        <v>171</v>
      </c>
      <c r="K199" s="9"/>
      <c r="L199" s="5" t="n">
        <f aca="false">+K199</f>
        <v>0</v>
      </c>
      <c r="M199" s="9"/>
      <c r="N199" s="5" t="n">
        <f aca="false">+K199</f>
        <v>0</v>
      </c>
      <c r="O199" s="5" t="n">
        <f aca="false">+N199</f>
        <v>0</v>
      </c>
      <c r="P199" s="9"/>
      <c r="Q199" s="5" t="n">
        <f aca="false">+N199</f>
        <v>0</v>
      </c>
      <c r="R199" s="5" t="n">
        <f aca="false">+Q199</f>
        <v>0</v>
      </c>
      <c r="S199" s="9"/>
      <c r="T199" s="5" t="n">
        <f aca="false">+Q199</f>
        <v>0</v>
      </c>
      <c r="U199" s="5" t="n">
        <f aca="false">+T199</f>
        <v>0</v>
      </c>
      <c r="V199" s="9"/>
      <c r="W199" s="5" t="n">
        <f aca="false">+T199</f>
        <v>0</v>
      </c>
      <c r="X199" s="5" t="n">
        <f aca="false">+W199</f>
        <v>0</v>
      </c>
      <c r="Y199" s="9"/>
      <c r="Z199" s="5" t="n">
        <f aca="false">+W199</f>
        <v>0</v>
      </c>
      <c r="AA199" s="5" t="n">
        <f aca="false">+Z199</f>
        <v>0</v>
      </c>
      <c r="AB199" s="9"/>
      <c r="AC199" s="5" t="n">
        <f aca="false">+Z199</f>
        <v>0</v>
      </c>
      <c r="AD199" s="5" t="n">
        <f aca="false">+AC199</f>
        <v>0</v>
      </c>
      <c r="AE199" s="9"/>
      <c r="AF199" s="5" t="n">
        <f aca="false">+AC199</f>
        <v>0</v>
      </c>
      <c r="AG199" s="5" t="n">
        <f aca="false">+AF199</f>
        <v>0</v>
      </c>
      <c r="AH199" s="9"/>
      <c r="AI199" s="5" t="n">
        <f aca="false">+AF199</f>
        <v>0</v>
      </c>
      <c r="AJ199" s="5" t="n">
        <f aca="false">+AI199</f>
        <v>0</v>
      </c>
      <c r="AK199" s="9"/>
      <c r="AL199" s="5" t="n">
        <f aca="false">+AI199</f>
        <v>0</v>
      </c>
      <c r="AM199" s="5" t="n">
        <f aca="false">+AL199</f>
        <v>0</v>
      </c>
      <c r="AN199" s="9"/>
      <c r="AO199" s="5" t="n">
        <f aca="false">+AL199</f>
        <v>0</v>
      </c>
      <c r="AP199" s="5" t="n">
        <f aca="false">+AO199</f>
        <v>0</v>
      </c>
      <c r="AQ199" s="9"/>
      <c r="AR199" s="5" t="n">
        <f aca="false">+AO199</f>
        <v>0</v>
      </c>
      <c r="AS199" s="5" t="n">
        <f aca="false">+AR199</f>
        <v>0</v>
      </c>
      <c r="AT199" s="9"/>
      <c r="AU199" s="5" t="n">
        <f aca="false">+AR199</f>
        <v>0</v>
      </c>
      <c r="AV199" s="5" t="n">
        <f aca="false">+AU199</f>
        <v>0</v>
      </c>
      <c r="AW199" s="9"/>
      <c r="AX199" s="5" t="n">
        <f aca="false">+AU199</f>
        <v>0</v>
      </c>
      <c r="AY199" s="5" t="n">
        <f aca="false">+AX199</f>
        <v>0</v>
      </c>
      <c r="AZ199" s="9"/>
      <c r="BA199" s="5" t="n">
        <f aca="false">+AX199</f>
        <v>0</v>
      </c>
      <c r="BB199" s="5" t="n">
        <f aca="false">+BA199</f>
        <v>0</v>
      </c>
      <c r="BC199" s="9"/>
      <c r="BD199" s="5" t="n">
        <f aca="false">+BA199</f>
        <v>0</v>
      </c>
      <c r="BE199" s="5" t="n">
        <f aca="false">+BD199</f>
        <v>0</v>
      </c>
      <c r="BG199" s="5" t="n">
        <f aca="false">+BD199</f>
        <v>0</v>
      </c>
      <c r="BH199" s="5" t="n">
        <f aca="false">+BG199</f>
        <v>0</v>
      </c>
      <c r="BJ199" s="5" t="n">
        <f aca="false">+BG199</f>
        <v>0</v>
      </c>
      <c r="BK199" s="5" t="n">
        <f aca="false">+BJ199</f>
        <v>0</v>
      </c>
      <c r="BM199" s="5" t="n">
        <f aca="false">+BJ199</f>
        <v>0</v>
      </c>
      <c r="BN199" s="5" t="n">
        <f aca="false">+BM199</f>
        <v>0</v>
      </c>
      <c r="BP199" s="5" t="n">
        <f aca="false">+BM199</f>
        <v>0</v>
      </c>
      <c r="BQ199" s="5" t="n">
        <f aca="false">+BP199</f>
        <v>0</v>
      </c>
      <c r="BS199" s="5" t="n">
        <f aca="false">+BP199</f>
        <v>0</v>
      </c>
      <c r="BT199" s="5" t="n">
        <f aca="false">+BS199</f>
        <v>0</v>
      </c>
      <c r="BV199" s="5" t="n">
        <f aca="false">+BS199</f>
        <v>0</v>
      </c>
      <c r="BW199" s="5" t="n">
        <f aca="false">+BV199</f>
        <v>0</v>
      </c>
      <c r="BY199" s="5" t="n">
        <f aca="false">+BV199</f>
        <v>0</v>
      </c>
      <c r="BZ199" s="5" t="n">
        <f aca="false">+BY199</f>
        <v>0</v>
      </c>
      <c r="CB199" s="5" t="n">
        <f aca="false">+BY199</f>
        <v>0</v>
      </c>
      <c r="CC199" s="5" t="n">
        <f aca="false">+CB199</f>
        <v>0</v>
      </c>
      <c r="CE199" s="5" t="n">
        <f aca="false">+CB199</f>
        <v>0</v>
      </c>
      <c r="CF199" s="5" t="n">
        <f aca="false">+CE199</f>
        <v>0</v>
      </c>
      <c r="CH199" s="5" t="n">
        <f aca="false">+CE199</f>
        <v>0</v>
      </c>
      <c r="CI199" s="5" t="n">
        <f aca="false">+CH199</f>
        <v>0</v>
      </c>
      <c r="CK199" s="5" t="n">
        <f aca="false">+CH199</f>
        <v>0</v>
      </c>
      <c r="CL199" s="5" t="n">
        <f aca="false">+CK199</f>
        <v>0</v>
      </c>
      <c r="CN199" s="5" t="n">
        <f aca="false">+CK199</f>
        <v>0</v>
      </c>
      <c r="CO199" s="5" t="n">
        <f aca="false">+CN199</f>
        <v>0</v>
      </c>
      <c r="CQ199" s="5" t="n">
        <f aca="false">+CN199</f>
        <v>0</v>
      </c>
      <c r="CR199" s="5" t="n">
        <f aca="false">+CQ199</f>
        <v>0</v>
      </c>
      <c r="CT199" s="5" t="n">
        <f aca="false">+CQ199</f>
        <v>0</v>
      </c>
      <c r="CU199" s="5" t="n">
        <f aca="false">+CT199</f>
        <v>0</v>
      </c>
      <c r="CW199" s="5" t="n">
        <f aca="false">+CT199</f>
        <v>0</v>
      </c>
      <c r="CX199" s="5" t="n">
        <f aca="false">+CW199</f>
        <v>0</v>
      </c>
      <c r="CZ199" s="5" t="n">
        <f aca="false">K199+N199+Q199+T199+W199+Z199+AC199+AF199+AI199+AL199+AO199+AR199+AU199+AX199+BA199+BD199+BG199+BJ199+BM199+BP199+BS199+BV199+BY199+CB199+CE199+CH199+CK199+CN199+CQ199</f>
        <v>0</v>
      </c>
      <c r="DA199" s="5" t="n">
        <f aca="false">L199+O199+R199+U199+X199+AA199+AD199+AG199+AJ199+AM199+AP199+AS199+AV199+AY199+BB199+BE199+BH199+BK199+BN199+BQ199+BT199+BW199+BZ199+CC199+CF199+CI199+CL199+CO199+CR199</f>
        <v>0</v>
      </c>
    </row>
    <row r="200" customFormat="false" ht="12.75" hidden="false" customHeight="false" outlineLevel="0" collapsed="false">
      <c r="K200" s="9"/>
      <c r="M200" s="9"/>
      <c r="P200" s="9"/>
      <c r="S200" s="9"/>
      <c r="V200" s="9"/>
      <c r="Y200" s="9"/>
      <c r="AB200" s="9"/>
      <c r="AE200" s="9"/>
      <c r="AH200" s="9"/>
      <c r="AK200" s="9"/>
      <c r="AN200" s="9"/>
      <c r="AQ200" s="9"/>
      <c r="AT200" s="9"/>
      <c r="AW200" s="9"/>
      <c r="AZ200" s="9"/>
      <c r="BC200" s="9"/>
    </row>
    <row r="201" customFormat="false" ht="12.75" hidden="false" customHeight="false" outlineLevel="0" collapsed="false">
      <c r="B201" s="22" t="s">
        <v>165</v>
      </c>
      <c r="C201" s="22" t="n">
        <v>8</v>
      </c>
      <c r="D201" s="22" t="n">
        <v>26</v>
      </c>
      <c r="E201" s="22" t="s">
        <v>219</v>
      </c>
      <c r="F201" s="22" t="s">
        <v>193</v>
      </c>
      <c r="G201" s="23" t="s">
        <v>218</v>
      </c>
      <c r="H201" s="22" t="s">
        <v>169</v>
      </c>
      <c r="K201" s="9"/>
      <c r="L201" s="5" t="n">
        <f aca="false">+K201</f>
        <v>0</v>
      </c>
      <c r="M201" s="9"/>
      <c r="N201" s="5" t="n">
        <f aca="false">+K201</f>
        <v>0</v>
      </c>
      <c r="O201" s="5" t="n">
        <f aca="false">+N201</f>
        <v>0</v>
      </c>
      <c r="P201" s="9"/>
      <c r="Q201" s="5" t="n">
        <f aca="false">+N201</f>
        <v>0</v>
      </c>
      <c r="R201" s="5" t="n">
        <f aca="false">+Q201</f>
        <v>0</v>
      </c>
      <c r="S201" s="9"/>
      <c r="T201" s="5" t="n">
        <f aca="false">+Q201</f>
        <v>0</v>
      </c>
      <c r="U201" s="5" t="n">
        <f aca="false">+T201</f>
        <v>0</v>
      </c>
      <c r="V201" s="9"/>
      <c r="W201" s="5" t="n">
        <f aca="false">+T201</f>
        <v>0</v>
      </c>
      <c r="X201" s="5" t="n">
        <f aca="false">+W201</f>
        <v>0</v>
      </c>
      <c r="Y201" s="9"/>
      <c r="Z201" s="5" t="n">
        <f aca="false">+W201</f>
        <v>0</v>
      </c>
      <c r="AA201" s="5" t="n">
        <f aca="false">+Z201</f>
        <v>0</v>
      </c>
      <c r="AB201" s="9"/>
      <c r="AC201" s="5" t="n">
        <f aca="false">+Z201</f>
        <v>0</v>
      </c>
      <c r="AD201" s="5" t="n">
        <f aca="false">+AC201</f>
        <v>0</v>
      </c>
      <c r="AE201" s="9"/>
      <c r="AF201" s="5" t="n">
        <f aca="false">+AC201</f>
        <v>0</v>
      </c>
      <c r="AG201" s="5" t="n">
        <f aca="false">+AF201</f>
        <v>0</v>
      </c>
      <c r="AH201" s="9"/>
      <c r="AI201" s="5" t="n">
        <f aca="false">+AF201</f>
        <v>0</v>
      </c>
      <c r="AJ201" s="5" t="n">
        <f aca="false">+AI201</f>
        <v>0</v>
      </c>
      <c r="AK201" s="9"/>
      <c r="AL201" s="5" t="n">
        <f aca="false">+AI201</f>
        <v>0</v>
      </c>
      <c r="AM201" s="5" t="n">
        <f aca="false">+AL201</f>
        <v>0</v>
      </c>
      <c r="AN201" s="9"/>
      <c r="AO201" s="5" t="n">
        <f aca="false">+AL201</f>
        <v>0</v>
      </c>
      <c r="AP201" s="5" t="n">
        <f aca="false">+AO201</f>
        <v>0</v>
      </c>
      <c r="AQ201" s="9"/>
      <c r="AR201" s="5" t="n">
        <f aca="false">+AO201</f>
        <v>0</v>
      </c>
      <c r="AS201" s="5" t="n">
        <f aca="false">+AR201</f>
        <v>0</v>
      </c>
      <c r="AU201" s="5" t="n">
        <f aca="false">+AR201</f>
        <v>0</v>
      </c>
      <c r="AV201" s="5" t="n">
        <f aca="false">+AU201</f>
        <v>0</v>
      </c>
      <c r="AX201" s="5" t="n">
        <f aca="false">+AU201</f>
        <v>0</v>
      </c>
      <c r="AY201" s="5" t="n">
        <f aca="false">+AX201</f>
        <v>0</v>
      </c>
      <c r="BA201" s="5" t="n">
        <f aca="false">+AX201</f>
        <v>0</v>
      </c>
      <c r="BB201" s="5" t="n">
        <f aca="false">+BA201</f>
        <v>0</v>
      </c>
      <c r="BD201" s="5" t="n">
        <f aca="false">+BA201</f>
        <v>0</v>
      </c>
      <c r="BE201" s="5" t="n">
        <f aca="false">+BD201</f>
        <v>0</v>
      </c>
      <c r="BG201" s="5" t="n">
        <f aca="false">+BD201</f>
        <v>0</v>
      </c>
      <c r="BH201" s="5" t="n">
        <f aca="false">+BG201</f>
        <v>0</v>
      </c>
      <c r="BJ201" s="5" t="n">
        <f aca="false">+BG201</f>
        <v>0</v>
      </c>
      <c r="BK201" s="5" t="n">
        <f aca="false">+BJ201</f>
        <v>0</v>
      </c>
      <c r="BM201" s="5" t="n">
        <f aca="false">+BJ201</f>
        <v>0</v>
      </c>
      <c r="BN201" s="5" t="n">
        <f aca="false">+BM201</f>
        <v>0</v>
      </c>
      <c r="BP201" s="5" t="n">
        <f aca="false">+BM201</f>
        <v>0</v>
      </c>
      <c r="BQ201" s="5" t="n">
        <f aca="false">+BP201</f>
        <v>0</v>
      </c>
      <c r="BS201" s="5" t="n">
        <f aca="false">+BP201</f>
        <v>0</v>
      </c>
      <c r="BT201" s="5" t="n">
        <f aca="false">+BS201</f>
        <v>0</v>
      </c>
      <c r="BV201" s="5" t="n">
        <f aca="false">+BS201</f>
        <v>0</v>
      </c>
      <c r="BW201" s="5" t="n">
        <f aca="false">+BV201</f>
        <v>0</v>
      </c>
      <c r="BY201" s="5" t="n">
        <f aca="false">+BV201</f>
        <v>0</v>
      </c>
      <c r="BZ201" s="5" t="n">
        <f aca="false">+BY201</f>
        <v>0</v>
      </c>
      <c r="CB201" s="5" t="n">
        <f aca="false">+BY201</f>
        <v>0</v>
      </c>
      <c r="CC201" s="5" t="n">
        <f aca="false">+CB201</f>
        <v>0</v>
      </c>
      <c r="CE201" s="5" t="n">
        <f aca="false">+CB201</f>
        <v>0</v>
      </c>
      <c r="CF201" s="5" t="n">
        <f aca="false">+CE201</f>
        <v>0</v>
      </c>
      <c r="CH201" s="5" t="n">
        <f aca="false">+CE201</f>
        <v>0</v>
      </c>
      <c r="CI201" s="5" t="n">
        <f aca="false">+CH201</f>
        <v>0</v>
      </c>
      <c r="CK201" s="5" t="n">
        <f aca="false">+CH201</f>
        <v>0</v>
      </c>
      <c r="CL201" s="5" t="n">
        <f aca="false">+CK201</f>
        <v>0</v>
      </c>
      <c r="CN201" s="5" t="n">
        <f aca="false">+CK201</f>
        <v>0</v>
      </c>
      <c r="CO201" s="5" t="n">
        <f aca="false">+CN201</f>
        <v>0</v>
      </c>
      <c r="CQ201" s="5" t="n">
        <f aca="false">+CN201</f>
        <v>0</v>
      </c>
      <c r="CR201" s="5" t="n">
        <f aca="false">+CQ201</f>
        <v>0</v>
      </c>
      <c r="CT201" s="5" t="n">
        <f aca="false">+CQ201</f>
        <v>0</v>
      </c>
      <c r="CU201" s="5" t="n">
        <f aca="false">+CT201</f>
        <v>0</v>
      </c>
      <c r="CW201" s="5" t="n">
        <f aca="false">+CT201</f>
        <v>0</v>
      </c>
      <c r="CX201" s="5" t="n">
        <f aca="false">+CW201</f>
        <v>0</v>
      </c>
      <c r="CZ201" s="5" t="n">
        <f aca="false">K201+N201+Q201+T201+W201+Z201+AC201+AF201+AI201+AL201+AO201+AR201+AU201+AX201+BA201+BD201+BG201+BJ201+BM201+BP201+BS201+BV201+BY201+CB201+CE201+CH201+CK201+CN201+CQ201</f>
        <v>0</v>
      </c>
      <c r="DA201" s="5" t="n">
        <f aca="false">L201+O201+R201+U201+X201+AA201+AD201+AG201+AJ201+AM201+AP201+AS201+AV201+AY201+BB201+BE201+BH201+BK201+BN201+BQ201+BT201+BW201+BZ201+CC201+CF201+CI201+CL201+CO201+CR201</f>
        <v>0</v>
      </c>
    </row>
    <row r="202" customFormat="false" ht="12.75" hidden="false" customHeight="false" outlineLevel="0" collapsed="false">
      <c r="B202" s="22" t="s">
        <v>165</v>
      </c>
      <c r="C202" s="22" t="n">
        <v>8</v>
      </c>
      <c r="D202" s="22" t="n">
        <v>26</v>
      </c>
      <c r="E202" s="22" t="s">
        <v>219</v>
      </c>
      <c r="F202" s="22" t="s">
        <v>193</v>
      </c>
      <c r="G202" s="23" t="s">
        <v>218</v>
      </c>
      <c r="H202" s="22" t="s">
        <v>171</v>
      </c>
      <c r="I202" s="22" t="s">
        <v>170</v>
      </c>
      <c r="K202" s="9" t="n">
        <v>1540</v>
      </c>
      <c r="L202" s="5" t="n">
        <f aca="false">+K202</f>
        <v>1540</v>
      </c>
      <c r="M202" s="9"/>
      <c r="N202" s="5" t="n">
        <f aca="false">+K202</f>
        <v>1540</v>
      </c>
      <c r="O202" s="5" t="n">
        <f aca="false">+N202</f>
        <v>1540</v>
      </c>
      <c r="P202" s="9"/>
      <c r="Q202" s="5" t="n">
        <f aca="false">+N202</f>
        <v>1540</v>
      </c>
      <c r="R202" s="5" t="n">
        <f aca="false">+Q202</f>
        <v>1540</v>
      </c>
      <c r="S202" s="9"/>
      <c r="T202" s="5" t="n">
        <f aca="false">+Q202</f>
        <v>1540</v>
      </c>
      <c r="U202" s="5" t="n">
        <f aca="false">+T202</f>
        <v>1540</v>
      </c>
      <c r="V202" s="9"/>
      <c r="W202" s="5" t="n">
        <f aca="false">+T202</f>
        <v>1540</v>
      </c>
      <c r="X202" s="5" t="n">
        <f aca="false">+W202</f>
        <v>1540</v>
      </c>
      <c r="Y202" s="9"/>
      <c r="Z202" s="5" t="n">
        <f aca="false">+W202</f>
        <v>1540</v>
      </c>
      <c r="AA202" s="5" t="n">
        <f aca="false">+Z202</f>
        <v>1540</v>
      </c>
      <c r="AB202" s="9"/>
      <c r="AC202" s="5" t="n">
        <f aca="false">+Z202</f>
        <v>1540</v>
      </c>
      <c r="AD202" s="5" t="n">
        <f aca="false">+AC202</f>
        <v>1540</v>
      </c>
      <c r="AE202" s="9"/>
      <c r="AF202" s="5" t="n">
        <f aca="false">+AC202</f>
        <v>1540</v>
      </c>
      <c r="AG202" s="5" t="n">
        <f aca="false">+AF202</f>
        <v>1540</v>
      </c>
      <c r="AH202" s="9"/>
      <c r="AI202" s="5" t="n">
        <f aca="false">+AF202</f>
        <v>1540</v>
      </c>
      <c r="AJ202" s="5" t="n">
        <f aca="false">+AI202</f>
        <v>1540</v>
      </c>
      <c r="AK202" s="9"/>
      <c r="AL202" s="5" t="n">
        <f aca="false">+AI202</f>
        <v>1540</v>
      </c>
      <c r="AM202" s="5" t="n">
        <f aca="false">+AL202</f>
        <v>1540</v>
      </c>
      <c r="AN202" s="9"/>
      <c r="AO202" s="5" t="n">
        <f aca="false">+AL202</f>
        <v>1540</v>
      </c>
      <c r="AP202" s="5" t="n">
        <f aca="false">+AO202</f>
        <v>1540</v>
      </c>
      <c r="AQ202" s="9"/>
      <c r="AR202" s="5" t="n">
        <f aca="false">+AO202</f>
        <v>1540</v>
      </c>
      <c r="AS202" s="5" t="n">
        <f aca="false">+AR202</f>
        <v>1540</v>
      </c>
      <c r="AT202" s="9"/>
      <c r="AU202" s="5" t="n">
        <f aca="false">+AR202</f>
        <v>1540</v>
      </c>
      <c r="AV202" s="5" t="n">
        <f aca="false">+AU202</f>
        <v>1540</v>
      </c>
      <c r="AW202" s="9"/>
      <c r="AX202" s="5" t="n">
        <f aca="false">+AU202</f>
        <v>1540</v>
      </c>
      <c r="AY202" s="5" t="n">
        <f aca="false">+AX202</f>
        <v>1540</v>
      </c>
      <c r="AZ202" s="9"/>
      <c r="BA202" s="5" t="n">
        <f aca="false">+AX202</f>
        <v>1540</v>
      </c>
      <c r="BB202" s="5" t="n">
        <f aca="false">+BA202</f>
        <v>1540</v>
      </c>
      <c r="BC202" s="9"/>
      <c r="BD202" s="5" t="n">
        <f aca="false">+BA202</f>
        <v>1540</v>
      </c>
      <c r="BE202" s="5" t="n">
        <f aca="false">+BD202</f>
        <v>1540</v>
      </c>
      <c r="BG202" s="5" t="n">
        <f aca="false">+BD202</f>
        <v>1540</v>
      </c>
      <c r="BH202" s="5" t="n">
        <f aca="false">+BG202</f>
        <v>1540</v>
      </c>
      <c r="BJ202" s="5" t="n">
        <f aca="false">+BG202</f>
        <v>1540</v>
      </c>
      <c r="BK202" s="5" t="n">
        <f aca="false">+BJ202</f>
        <v>1540</v>
      </c>
      <c r="BM202" s="5" t="n">
        <f aca="false">+BJ202</f>
        <v>1540</v>
      </c>
      <c r="BN202" s="5" t="n">
        <f aca="false">+BM202</f>
        <v>1540</v>
      </c>
      <c r="BP202" s="5" t="n">
        <f aca="false">+BM202</f>
        <v>1540</v>
      </c>
      <c r="BQ202" s="5" t="n">
        <f aca="false">+BP202</f>
        <v>1540</v>
      </c>
      <c r="BS202" s="5" t="n">
        <f aca="false">+BP202</f>
        <v>1540</v>
      </c>
      <c r="BT202" s="5" t="n">
        <f aca="false">+BS202</f>
        <v>1540</v>
      </c>
      <c r="BV202" s="5" t="n">
        <f aca="false">+BS202</f>
        <v>1540</v>
      </c>
      <c r="BW202" s="5" t="n">
        <f aca="false">+BV202</f>
        <v>1540</v>
      </c>
      <c r="BY202" s="5" t="n">
        <f aca="false">+BV202</f>
        <v>1540</v>
      </c>
      <c r="BZ202" s="5" t="n">
        <f aca="false">+BY202</f>
        <v>1540</v>
      </c>
      <c r="CB202" s="5" t="n">
        <f aca="false">+BY202</f>
        <v>1540</v>
      </c>
      <c r="CC202" s="5" t="n">
        <f aca="false">+CB202</f>
        <v>1540</v>
      </c>
      <c r="CE202" s="5" t="n">
        <f aca="false">+CB202</f>
        <v>1540</v>
      </c>
      <c r="CF202" s="5" t="n">
        <f aca="false">+CE202</f>
        <v>1540</v>
      </c>
      <c r="CH202" s="5" t="n">
        <f aca="false">+CE202</f>
        <v>1540</v>
      </c>
      <c r="CI202" s="5" t="n">
        <f aca="false">+CH202</f>
        <v>1540</v>
      </c>
      <c r="CK202" s="5" t="n">
        <f aca="false">+CH202</f>
        <v>1540</v>
      </c>
      <c r="CL202" s="5" t="n">
        <f aca="false">+CK202</f>
        <v>1540</v>
      </c>
      <c r="CN202" s="5" t="n">
        <f aca="false">+CK202</f>
        <v>1540</v>
      </c>
      <c r="CO202" s="5" t="n">
        <f aca="false">+CN202</f>
        <v>1540</v>
      </c>
      <c r="CQ202" s="5" t="n">
        <f aca="false">+CN202</f>
        <v>1540</v>
      </c>
      <c r="CR202" s="5" t="n">
        <f aca="false">+CQ202</f>
        <v>1540</v>
      </c>
      <c r="CT202" s="5" t="n">
        <f aca="false">+CQ202</f>
        <v>1540</v>
      </c>
      <c r="CU202" s="5" t="n">
        <f aca="false">+CT202</f>
        <v>1540</v>
      </c>
      <c r="CW202" s="5" t="n">
        <f aca="false">+CT202</f>
        <v>1540</v>
      </c>
      <c r="CX202" s="5" t="n">
        <f aca="false">+CW202</f>
        <v>1540</v>
      </c>
      <c r="CZ202" s="5" t="n">
        <f aca="false">K202+N202+Q202+T202+W202+Z202+AC202+AF202+AI202+AL202+AO202+AR202+AU202+AX202+BA202+BD202+BG202+BJ202+BM202+BP202+BS202+BV202+BY202+CB202+CE202+CH202+CK202+CN202+CQ202</f>
        <v>44660</v>
      </c>
      <c r="DA202" s="5" t="n">
        <f aca="false">L202+O202+R202+U202+X202+AA202+AD202+AG202+AJ202+AM202+AP202+AS202+AV202+AY202+BB202+BE202+BH202+BK202+BN202+BQ202+BT202+BW202+BZ202+CC202+CF202+CI202+CL202+CO202+CR202</f>
        <v>44660</v>
      </c>
    </row>
    <row r="205" customFormat="false" ht="12.75" hidden="false" customHeight="false" outlineLevel="0" collapsed="false">
      <c r="B205" s="22" t="s">
        <v>165</v>
      </c>
      <c r="C205" s="22" t="n">
        <v>8</v>
      </c>
      <c r="D205" s="22" t="n">
        <v>27</v>
      </c>
      <c r="E205" s="22" t="s">
        <v>176</v>
      </c>
      <c r="F205" s="22" t="s">
        <v>191</v>
      </c>
      <c r="G205" s="23" t="s">
        <v>220</v>
      </c>
      <c r="H205" s="22" t="s">
        <v>169</v>
      </c>
      <c r="I205" s="22" t="s">
        <v>175</v>
      </c>
      <c r="K205" s="5" t="n">
        <f aca="false">65+152</f>
        <v>217</v>
      </c>
      <c r="L205" s="5" t="n">
        <f aca="false">+K205</f>
        <v>217</v>
      </c>
      <c r="N205" s="5" t="n">
        <f aca="false">+K205</f>
        <v>217</v>
      </c>
      <c r="O205" s="5" t="n">
        <f aca="false">+N205</f>
        <v>217</v>
      </c>
      <c r="Q205" s="5" t="n">
        <f aca="false">+N205</f>
        <v>217</v>
      </c>
      <c r="R205" s="5" t="n">
        <f aca="false">+Q205</f>
        <v>217</v>
      </c>
      <c r="T205" s="5" t="n">
        <f aca="false">+Q205</f>
        <v>217</v>
      </c>
      <c r="U205" s="5" t="n">
        <f aca="false">+T205</f>
        <v>217</v>
      </c>
      <c r="W205" s="5" t="n">
        <f aca="false">+T205</f>
        <v>217</v>
      </c>
      <c r="X205" s="5" t="n">
        <f aca="false">+W205</f>
        <v>217</v>
      </c>
      <c r="Z205" s="5" t="n">
        <f aca="false">+W205</f>
        <v>217</v>
      </c>
      <c r="AA205" s="5" t="n">
        <f aca="false">+Z205</f>
        <v>217</v>
      </c>
      <c r="AC205" s="5" t="n">
        <f aca="false">+Z205</f>
        <v>217</v>
      </c>
      <c r="AD205" s="5" t="n">
        <f aca="false">+AC205</f>
        <v>217</v>
      </c>
      <c r="AF205" s="5" t="n">
        <f aca="false">+AC205</f>
        <v>217</v>
      </c>
      <c r="AG205" s="5" t="n">
        <f aca="false">+AF205</f>
        <v>217</v>
      </c>
      <c r="AI205" s="5" t="n">
        <f aca="false">+AF205</f>
        <v>217</v>
      </c>
      <c r="AJ205" s="5" t="n">
        <f aca="false">+AI205</f>
        <v>217</v>
      </c>
      <c r="AL205" s="5" t="n">
        <f aca="false">+AI205</f>
        <v>217</v>
      </c>
      <c r="AM205" s="5" t="n">
        <f aca="false">+AL205</f>
        <v>217</v>
      </c>
      <c r="AO205" s="5" t="n">
        <f aca="false">+AL205</f>
        <v>217</v>
      </c>
      <c r="AP205" s="5" t="n">
        <f aca="false">+AO205</f>
        <v>217</v>
      </c>
      <c r="AR205" s="5" t="n">
        <f aca="false">+AO205</f>
        <v>217</v>
      </c>
      <c r="AS205" s="5" t="n">
        <f aca="false">+AR205</f>
        <v>217</v>
      </c>
      <c r="AU205" s="5" t="n">
        <f aca="false">+AR205</f>
        <v>217</v>
      </c>
      <c r="AV205" s="5" t="n">
        <f aca="false">+AU205</f>
        <v>217</v>
      </c>
      <c r="AX205" s="5" t="n">
        <f aca="false">+AU205</f>
        <v>217</v>
      </c>
      <c r="AY205" s="5" t="n">
        <f aca="false">+AX205</f>
        <v>217</v>
      </c>
      <c r="BA205" s="5" t="n">
        <f aca="false">+AX205</f>
        <v>217</v>
      </c>
      <c r="BB205" s="5" t="n">
        <f aca="false">+BA205</f>
        <v>217</v>
      </c>
      <c r="BD205" s="5" t="n">
        <f aca="false">+BA205</f>
        <v>217</v>
      </c>
      <c r="BE205" s="5" t="n">
        <f aca="false">+BD205</f>
        <v>217</v>
      </c>
      <c r="BG205" s="5" t="n">
        <f aca="false">+BD205</f>
        <v>217</v>
      </c>
      <c r="BH205" s="5" t="n">
        <f aca="false">+BG205</f>
        <v>217</v>
      </c>
      <c r="BJ205" s="5" t="n">
        <f aca="false">+BG205</f>
        <v>217</v>
      </c>
      <c r="BK205" s="5" t="n">
        <f aca="false">+BJ205</f>
        <v>217</v>
      </c>
      <c r="BM205" s="5" t="n">
        <f aca="false">+BJ205</f>
        <v>217</v>
      </c>
      <c r="BN205" s="5" t="n">
        <f aca="false">+BM205</f>
        <v>217</v>
      </c>
      <c r="BP205" s="5" t="n">
        <f aca="false">+BM205</f>
        <v>217</v>
      </c>
      <c r="BQ205" s="5" t="n">
        <f aca="false">+BP205</f>
        <v>217</v>
      </c>
      <c r="BS205" s="5" t="n">
        <f aca="false">+BP205</f>
        <v>217</v>
      </c>
      <c r="BT205" s="5" t="n">
        <f aca="false">+BS205</f>
        <v>217</v>
      </c>
      <c r="BV205" s="5" t="n">
        <f aca="false">+BS205</f>
        <v>217</v>
      </c>
      <c r="BW205" s="5" t="n">
        <f aca="false">+BV205</f>
        <v>217</v>
      </c>
      <c r="BY205" s="5" t="n">
        <f aca="false">+BV205</f>
        <v>217</v>
      </c>
      <c r="BZ205" s="5" t="n">
        <f aca="false">+BY205</f>
        <v>217</v>
      </c>
      <c r="CB205" s="5" t="n">
        <f aca="false">+BY205</f>
        <v>217</v>
      </c>
      <c r="CC205" s="5" t="n">
        <f aca="false">+CB205</f>
        <v>217</v>
      </c>
      <c r="CE205" s="5" t="n">
        <f aca="false">+CB205</f>
        <v>217</v>
      </c>
      <c r="CF205" s="5" t="n">
        <f aca="false">+CE205</f>
        <v>217</v>
      </c>
      <c r="CH205" s="5" t="n">
        <f aca="false">+CE205</f>
        <v>217</v>
      </c>
      <c r="CI205" s="5" t="n">
        <f aca="false">+CH205</f>
        <v>217</v>
      </c>
      <c r="CK205" s="5" t="n">
        <f aca="false">+CH205</f>
        <v>217</v>
      </c>
      <c r="CL205" s="5" t="n">
        <f aca="false">+CK205</f>
        <v>217</v>
      </c>
      <c r="CN205" s="5" t="n">
        <f aca="false">+CK205</f>
        <v>217</v>
      </c>
      <c r="CO205" s="5" t="n">
        <f aca="false">+CN205</f>
        <v>217</v>
      </c>
      <c r="CQ205" s="5" t="n">
        <f aca="false">+CN205</f>
        <v>217</v>
      </c>
      <c r="CR205" s="5" t="n">
        <f aca="false">+CQ205</f>
        <v>217</v>
      </c>
      <c r="CT205" s="5" t="n">
        <f aca="false">+CQ205</f>
        <v>217</v>
      </c>
      <c r="CU205" s="5" t="n">
        <f aca="false">+CT205</f>
        <v>217</v>
      </c>
      <c r="CW205" s="5" t="n">
        <f aca="false">+CT205</f>
        <v>217</v>
      </c>
      <c r="CX205" s="5" t="n">
        <f aca="false">+CW205</f>
        <v>217</v>
      </c>
      <c r="CZ205" s="5" t="n">
        <f aca="false">K205+N205+Q205+T205+W205+Z205+AC205+AF205+AI205+AL205+AO205+AR205+AU205+AX205+BA205+BD205+BG205+BJ205+BM205+BP205+BS205+BV205+BY205+CB205+CE205+CH205+CK205+CN205+CQ205</f>
        <v>6293</v>
      </c>
      <c r="DA205" s="5" t="n">
        <f aca="false">L205+O205+R205+U205+X205+AA205+AD205+AG205+AJ205+AM205+AP205+AS205+AV205+AY205+BB205+BE205+BH205+BK205+BN205+BQ205+BT205+BW205+BZ205+CC205+CF205+CI205+CL205+CO205+CR205</f>
        <v>6293</v>
      </c>
    </row>
    <row r="206" customFormat="false" ht="12.75" hidden="false" customHeight="false" outlineLevel="0" collapsed="false">
      <c r="B206" s="22" t="s">
        <v>165</v>
      </c>
      <c r="C206" s="22" t="n">
        <v>8</v>
      </c>
      <c r="D206" s="22" t="n">
        <v>27</v>
      </c>
      <c r="E206" s="22" t="s">
        <v>176</v>
      </c>
      <c r="F206" s="22" t="s">
        <v>191</v>
      </c>
      <c r="G206" s="23" t="s">
        <v>220</v>
      </c>
      <c r="H206" s="22" t="s">
        <v>171</v>
      </c>
      <c r="L206" s="5" t="n">
        <f aca="false">+K206</f>
        <v>0</v>
      </c>
      <c r="N206" s="5" t="n">
        <f aca="false">+K206</f>
        <v>0</v>
      </c>
      <c r="O206" s="5" t="n">
        <f aca="false">+N206</f>
        <v>0</v>
      </c>
      <c r="Q206" s="5" t="n">
        <f aca="false">+N206</f>
        <v>0</v>
      </c>
      <c r="R206" s="5" t="n">
        <f aca="false">+Q206</f>
        <v>0</v>
      </c>
      <c r="T206" s="5" t="n">
        <f aca="false">+Q206</f>
        <v>0</v>
      </c>
      <c r="U206" s="5" t="n">
        <f aca="false">+T206</f>
        <v>0</v>
      </c>
      <c r="W206" s="5" t="n">
        <f aca="false">+T206</f>
        <v>0</v>
      </c>
      <c r="X206" s="5" t="n">
        <f aca="false">+W206</f>
        <v>0</v>
      </c>
      <c r="Z206" s="5" t="n">
        <f aca="false">+W206</f>
        <v>0</v>
      </c>
      <c r="AA206" s="5" t="n">
        <f aca="false">+Z206</f>
        <v>0</v>
      </c>
      <c r="AC206" s="5" t="n">
        <f aca="false">+Z206</f>
        <v>0</v>
      </c>
      <c r="AD206" s="5" t="n">
        <f aca="false">+AC206</f>
        <v>0</v>
      </c>
      <c r="AF206" s="5" t="n">
        <f aca="false">+AC206</f>
        <v>0</v>
      </c>
      <c r="AG206" s="5" t="n">
        <f aca="false">+AF206</f>
        <v>0</v>
      </c>
      <c r="AI206" s="5" t="n">
        <f aca="false">+AF206</f>
        <v>0</v>
      </c>
      <c r="AJ206" s="5" t="n">
        <f aca="false">+AI206</f>
        <v>0</v>
      </c>
      <c r="AL206" s="5" t="n">
        <f aca="false">+AI206</f>
        <v>0</v>
      </c>
      <c r="AM206" s="5" t="n">
        <f aca="false">+AL206</f>
        <v>0</v>
      </c>
      <c r="AO206" s="5" t="n">
        <f aca="false">+AL206</f>
        <v>0</v>
      </c>
      <c r="AP206" s="5" t="n">
        <f aca="false">+AO206</f>
        <v>0</v>
      </c>
      <c r="AR206" s="5" t="n">
        <f aca="false">+AO206</f>
        <v>0</v>
      </c>
      <c r="AS206" s="5" t="n">
        <f aca="false">+AR206</f>
        <v>0</v>
      </c>
      <c r="AU206" s="5" t="n">
        <f aca="false">+AR206</f>
        <v>0</v>
      </c>
      <c r="AV206" s="5" t="n">
        <f aca="false">+AU206</f>
        <v>0</v>
      </c>
      <c r="AX206" s="5" t="n">
        <f aca="false">+AU206</f>
        <v>0</v>
      </c>
      <c r="AY206" s="5" t="n">
        <f aca="false">+AX206</f>
        <v>0</v>
      </c>
      <c r="BA206" s="5" t="n">
        <f aca="false">+AX206</f>
        <v>0</v>
      </c>
      <c r="BB206" s="5" t="n">
        <f aca="false">+BA206</f>
        <v>0</v>
      </c>
      <c r="BD206" s="5" t="n">
        <f aca="false">+BA206</f>
        <v>0</v>
      </c>
      <c r="BE206" s="5" t="n">
        <f aca="false">+BD206</f>
        <v>0</v>
      </c>
      <c r="BG206" s="5" t="n">
        <f aca="false">+BD206</f>
        <v>0</v>
      </c>
      <c r="BH206" s="5" t="n">
        <f aca="false">+BG206</f>
        <v>0</v>
      </c>
      <c r="BJ206" s="5" t="n">
        <f aca="false">+BG206</f>
        <v>0</v>
      </c>
      <c r="BK206" s="5" t="n">
        <f aca="false">+BJ206</f>
        <v>0</v>
      </c>
      <c r="BM206" s="5" t="n">
        <f aca="false">+BJ206</f>
        <v>0</v>
      </c>
      <c r="BN206" s="5" t="n">
        <f aca="false">+BM206</f>
        <v>0</v>
      </c>
      <c r="BP206" s="5" t="n">
        <f aca="false">+BM206</f>
        <v>0</v>
      </c>
      <c r="BQ206" s="5" t="n">
        <f aca="false">+BP206</f>
        <v>0</v>
      </c>
      <c r="BS206" s="5" t="n">
        <f aca="false">+BP206</f>
        <v>0</v>
      </c>
      <c r="BT206" s="5" t="n">
        <f aca="false">+BS206</f>
        <v>0</v>
      </c>
      <c r="BV206" s="5" t="n">
        <f aca="false">+BS206</f>
        <v>0</v>
      </c>
      <c r="BW206" s="5" t="n">
        <f aca="false">+BV206</f>
        <v>0</v>
      </c>
      <c r="BY206" s="5" t="n">
        <f aca="false">+BV206</f>
        <v>0</v>
      </c>
      <c r="BZ206" s="5" t="n">
        <f aca="false">+BY206</f>
        <v>0</v>
      </c>
      <c r="CB206" s="5" t="n">
        <f aca="false">+BY206</f>
        <v>0</v>
      </c>
      <c r="CC206" s="5" t="n">
        <f aca="false">+CB206</f>
        <v>0</v>
      </c>
      <c r="CE206" s="5" t="n">
        <f aca="false">+CB206</f>
        <v>0</v>
      </c>
      <c r="CF206" s="5" t="n">
        <f aca="false">+CE206</f>
        <v>0</v>
      </c>
      <c r="CH206" s="5" t="n">
        <f aca="false">+CE206</f>
        <v>0</v>
      </c>
      <c r="CI206" s="5" t="n">
        <f aca="false">+CH206</f>
        <v>0</v>
      </c>
      <c r="CK206" s="5" t="n">
        <f aca="false">+CH206</f>
        <v>0</v>
      </c>
      <c r="CL206" s="5" t="n">
        <f aca="false">+CK206</f>
        <v>0</v>
      </c>
      <c r="CN206" s="5" t="n">
        <f aca="false">+CK206</f>
        <v>0</v>
      </c>
      <c r="CO206" s="5" t="n">
        <f aca="false">+CN206</f>
        <v>0</v>
      </c>
      <c r="CQ206" s="5" t="n">
        <f aca="false">+CN206</f>
        <v>0</v>
      </c>
      <c r="CR206" s="5" t="n">
        <f aca="false">+CQ206</f>
        <v>0</v>
      </c>
      <c r="CT206" s="5" t="n">
        <f aca="false">+CQ206</f>
        <v>0</v>
      </c>
      <c r="CU206" s="5" t="n">
        <f aca="false">+CT206</f>
        <v>0</v>
      </c>
      <c r="CW206" s="5" t="n">
        <f aca="false">+CT206</f>
        <v>0</v>
      </c>
      <c r="CX206" s="5" t="n">
        <f aca="false">+CW206</f>
        <v>0</v>
      </c>
      <c r="CZ206" s="5" t="n">
        <f aca="false">K206+N206+Q206+T206+W206+Z206+AC206+AF206+AI206+AL206+AO206+AR206+AU206+AX206+BA206+BD206+BG206+BJ206+BM206+BP206+BS206+BV206+BY206+CB206+CE206+CH206+CK206+CN206+CQ206</f>
        <v>0</v>
      </c>
      <c r="DA206" s="5" t="n">
        <f aca="false">L206+O206+R206+U206+X206+AA206+AD206+AG206+AJ206+AM206+AP206+AS206+AV206+AY206+BB206+BE206+BH206+BK206+BN206+BQ206+BT206+BW206+BZ206+CC206+CF206+CI206+CL206+CO206+CR206</f>
        <v>0</v>
      </c>
    </row>
    <row r="208" customFormat="false" ht="12.75" hidden="false" customHeight="false" outlineLevel="0" collapsed="false">
      <c r="B208" s="22" t="s">
        <v>165</v>
      </c>
      <c r="C208" s="22" t="n">
        <v>8</v>
      </c>
      <c r="D208" s="22" t="n">
        <v>27</v>
      </c>
      <c r="E208" s="22" t="s">
        <v>166</v>
      </c>
      <c r="F208" s="22" t="s">
        <v>191</v>
      </c>
      <c r="G208" s="23" t="s">
        <v>220</v>
      </c>
      <c r="H208" s="22" t="s">
        <v>169</v>
      </c>
      <c r="I208" s="22" t="s">
        <v>175</v>
      </c>
      <c r="K208" s="5" t="n">
        <v>273</v>
      </c>
      <c r="L208" s="5" t="n">
        <f aca="false">+K208</f>
        <v>273</v>
      </c>
      <c r="N208" s="5" t="n">
        <f aca="false">+K208</f>
        <v>273</v>
      </c>
      <c r="O208" s="5" t="n">
        <f aca="false">+N208</f>
        <v>273</v>
      </c>
      <c r="Q208" s="5" t="n">
        <f aca="false">+N208</f>
        <v>273</v>
      </c>
      <c r="R208" s="5" t="n">
        <f aca="false">+Q208</f>
        <v>273</v>
      </c>
      <c r="T208" s="5" t="n">
        <f aca="false">+Q208</f>
        <v>273</v>
      </c>
      <c r="U208" s="5" t="n">
        <f aca="false">+T208</f>
        <v>273</v>
      </c>
      <c r="W208" s="5" t="n">
        <f aca="false">+T208</f>
        <v>273</v>
      </c>
      <c r="X208" s="5" t="n">
        <f aca="false">+W208</f>
        <v>273</v>
      </c>
      <c r="Z208" s="5" t="n">
        <f aca="false">+W208</f>
        <v>273</v>
      </c>
      <c r="AA208" s="5" t="n">
        <f aca="false">+Z208</f>
        <v>273</v>
      </c>
      <c r="AC208" s="5" t="n">
        <f aca="false">+Z208</f>
        <v>273</v>
      </c>
      <c r="AD208" s="5" t="n">
        <f aca="false">+AC208</f>
        <v>273</v>
      </c>
      <c r="AF208" s="5" t="n">
        <f aca="false">+AC208</f>
        <v>273</v>
      </c>
      <c r="AG208" s="5" t="n">
        <f aca="false">+AF208</f>
        <v>273</v>
      </c>
      <c r="AI208" s="5" t="n">
        <f aca="false">+AF208</f>
        <v>273</v>
      </c>
      <c r="AJ208" s="5" t="n">
        <f aca="false">+AI208</f>
        <v>273</v>
      </c>
      <c r="AL208" s="5" t="n">
        <f aca="false">+AI208</f>
        <v>273</v>
      </c>
      <c r="AM208" s="5" t="n">
        <f aca="false">+AL208</f>
        <v>273</v>
      </c>
      <c r="AO208" s="5" t="n">
        <f aca="false">+AL208</f>
        <v>273</v>
      </c>
      <c r="AP208" s="5" t="n">
        <f aca="false">+AO208</f>
        <v>273</v>
      </c>
      <c r="AR208" s="5" t="n">
        <f aca="false">+AO208</f>
        <v>273</v>
      </c>
      <c r="AS208" s="5" t="n">
        <f aca="false">+AR208</f>
        <v>273</v>
      </c>
      <c r="AU208" s="5" t="n">
        <f aca="false">+AR208</f>
        <v>273</v>
      </c>
      <c r="AV208" s="5" t="n">
        <f aca="false">+AU208</f>
        <v>273</v>
      </c>
      <c r="AX208" s="5" t="n">
        <f aca="false">+AU208</f>
        <v>273</v>
      </c>
      <c r="AY208" s="5" t="n">
        <f aca="false">+AX208</f>
        <v>273</v>
      </c>
      <c r="BA208" s="5" t="n">
        <f aca="false">+AX208</f>
        <v>273</v>
      </c>
      <c r="BB208" s="5" t="n">
        <f aca="false">+BA208</f>
        <v>273</v>
      </c>
      <c r="BD208" s="5" t="n">
        <f aca="false">+BA208</f>
        <v>273</v>
      </c>
      <c r="BE208" s="5" t="n">
        <f aca="false">+BD208</f>
        <v>273</v>
      </c>
      <c r="BG208" s="5" t="n">
        <f aca="false">+BD208</f>
        <v>273</v>
      </c>
      <c r="BH208" s="5" t="n">
        <f aca="false">+BG208</f>
        <v>273</v>
      </c>
      <c r="BJ208" s="5" t="n">
        <f aca="false">+BG208</f>
        <v>273</v>
      </c>
      <c r="BK208" s="5" t="n">
        <f aca="false">+BJ208</f>
        <v>273</v>
      </c>
      <c r="BM208" s="5" t="n">
        <f aca="false">+BJ208</f>
        <v>273</v>
      </c>
      <c r="BN208" s="5" t="n">
        <f aca="false">+BM208</f>
        <v>273</v>
      </c>
      <c r="BP208" s="5" t="n">
        <f aca="false">+BM208</f>
        <v>273</v>
      </c>
      <c r="BQ208" s="5" t="n">
        <f aca="false">+BP208</f>
        <v>273</v>
      </c>
      <c r="BS208" s="5" t="n">
        <f aca="false">+BP208</f>
        <v>273</v>
      </c>
      <c r="BT208" s="5" t="n">
        <f aca="false">+BS208</f>
        <v>273</v>
      </c>
      <c r="BV208" s="5" t="n">
        <f aca="false">+BS208</f>
        <v>273</v>
      </c>
      <c r="BW208" s="5" t="n">
        <f aca="false">+BV208</f>
        <v>273</v>
      </c>
      <c r="BY208" s="5" t="n">
        <f aca="false">+BV208</f>
        <v>273</v>
      </c>
      <c r="BZ208" s="5" t="n">
        <f aca="false">+BY208</f>
        <v>273</v>
      </c>
      <c r="CB208" s="5" t="n">
        <f aca="false">+BY208</f>
        <v>273</v>
      </c>
      <c r="CC208" s="5" t="n">
        <f aca="false">+CB208</f>
        <v>273</v>
      </c>
      <c r="CE208" s="5" t="n">
        <f aca="false">+CB208</f>
        <v>273</v>
      </c>
      <c r="CF208" s="5" t="n">
        <f aca="false">+CE208</f>
        <v>273</v>
      </c>
      <c r="CH208" s="5" t="n">
        <f aca="false">+CE208</f>
        <v>273</v>
      </c>
      <c r="CI208" s="5" t="n">
        <f aca="false">+CH208</f>
        <v>273</v>
      </c>
      <c r="CK208" s="5" t="n">
        <f aca="false">+CH208</f>
        <v>273</v>
      </c>
      <c r="CL208" s="5" t="n">
        <f aca="false">+CK208</f>
        <v>273</v>
      </c>
      <c r="CN208" s="5" t="n">
        <f aca="false">+CK208</f>
        <v>273</v>
      </c>
      <c r="CO208" s="5" t="n">
        <f aca="false">+CN208</f>
        <v>273</v>
      </c>
      <c r="CQ208" s="5" t="n">
        <f aca="false">+CN208</f>
        <v>273</v>
      </c>
      <c r="CR208" s="5" t="n">
        <f aca="false">+CQ208</f>
        <v>273</v>
      </c>
      <c r="CT208" s="5" t="n">
        <f aca="false">+CQ208</f>
        <v>273</v>
      </c>
      <c r="CU208" s="5" t="n">
        <f aca="false">+CT208</f>
        <v>273</v>
      </c>
      <c r="CW208" s="5" t="n">
        <f aca="false">+CT208</f>
        <v>273</v>
      </c>
      <c r="CX208" s="5" t="n">
        <f aca="false">+CW208</f>
        <v>273</v>
      </c>
      <c r="CZ208" s="5" t="n">
        <f aca="false">K208+N208+Q208+T208+W208+Z208+AC208+AF208+AI208+AL208+AO208+AR208+AU208+AX208+BA208+BD208+BG208+BJ208+BM208+BP208+BS208+BV208+BY208+CB208+CE208+CH208+CK208+CN208+CQ208</f>
        <v>7917</v>
      </c>
      <c r="DA208" s="5" t="n">
        <f aca="false">L208+O208+R208+U208+X208+AA208+AD208+AG208+AJ208+AM208+AP208+AS208+AV208+AY208+BB208+BE208+BH208+BK208+BN208+BQ208+BT208+BW208+BZ208+CC208+CF208+CI208+CL208+CO208+CR208</f>
        <v>7917</v>
      </c>
    </row>
    <row r="209" customFormat="false" ht="12.75" hidden="false" customHeight="false" outlineLevel="0" collapsed="false">
      <c r="B209" s="22" t="s">
        <v>165</v>
      </c>
      <c r="C209" s="22" t="n">
        <v>8</v>
      </c>
      <c r="D209" s="22" t="n">
        <v>27</v>
      </c>
      <c r="E209" s="22" t="s">
        <v>166</v>
      </c>
      <c r="F209" s="22" t="s">
        <v>191</v>
      </c>
      <c r="G209" s="23" t="s">
        <v>220</v>
      </c>
      <c r="H209" s="22" t="s">
        <v>171</v>
      </c>
      <c r="L209" s="5" t="n">
        <f aca="false">+K209</f>
        <v>0</v>
      </c>
      <c r="N209" s="5" t="n">
        <f aca="false">+K209</f>
        <v>0</v>
      </c>
      <c r="O209" s="5" t="n">
        <f aca="false">+N209</f>
        <v>0</v>
      </c>
      <c r="Q209" s="5" t="n">
        <f aca="false">+N209</f>
        <v>0</v>
      </c>
      <c r="R209" s="5" t="n">
        <f aca="false">+Q209</f>
        <v>0</v>
      </c>
      <c r="T209" s="5" t="n">
        <f aca="false">+Q209</f>
        <v>0</v>
      </c>
      <c r="U209" s="5" t="n">
        <f aca="false">+T209</f>
        <v>0</v>
      </c>
      <c r="W209" s="5" t="n">
        <f aca="false">+T209</f>
        <v>0</v>
      </c>
      <c r="X209" s="5" t="n">
        <f aca="false">+W209</f>
        <v>0</v>
      </c>
      <c r="Z209" s="5" t="n">
        <f aca="false">+W209</f>
        <v>0</v>
      </c>
      <c r="AA209" s="5" t="n">
        <f aca="false">+Z209</f>
        <v>0</v>
      </c>
      <c r="AC209" s="5" t="n">
        <f aca="false">+Z209</f>
        <v>0</v>
      </c>
      <c r="AD209" s="5" t="n">
        <f aca="false">+AC209</f>
        <v>0</v>
      </c>
      <c r="AF209" s="5" t="n">
        <f aca="false">+AC209</f>
        <v>0</v>
      </c>
      <c r="AG209" s="5" t="n">
        <f aca="false">+AF209</f>
        <v>0</v>
      </c>
      <c r="AI209" s="5" t="n">
        <f aca="false">+AF209</f>
        <v>0</v>
      </c>
      <c r="AJ209" s="5" t="n">
        <f aca="false">+AI209</f>
        <v>0</v>
      </c>
      <c r="AL209" s="5" t="n">
        <f aca="false">+AI209</f>
        <v>0</v>
      </c>
      <c r="AM209" s="5" t="n">
        <f aca="false">+AL209</f>
        <v>0</v>
      </c>
      <c r="AO209" s="5" t="n">
        <f aca="false">+AL209</f>
        <v>0</v>
      </c>
      <c r="AP209" s="5" t="n">
        <f aca="false">+AO209</f>
        <v>0</v>
      </c>
      <c r="AR209" s="5" t="n">
        <f aca="false">+AO209</f>
        <v>0</v>
      </c>
      <c r="AS209" s="5" t="n">
        <f aca="false">+AR209</f>
        <v>0</v>
      </c>
      <c r="AU209" s="5" t="n">
        <f aca="false">+AR209</f>
        <v>0</v>
      </c>
      <c r="AV209" s="5" t="n">
        <f aca="false">+AU209</f>
        <v>0</v>
      </c>
      <c r="AX209" s="5" t="n">
        <f aca="false">+AU209</f>
        <v>0</v>
      </c>
      <c r="AY209" s="5" t="n">
        <f aca="false">+AX209</f>
        <v>0</v>
      </c>
      <c r="BA209" s="5" t="n">
        <f aca="false">+AX209</f>
        <v>0</v>
      </c>
      <c r="BB209" s="5" t="n">
        <f aca="false">+BA209</f>
        <v>0</v>
      </c>
      <c r="BD209" s="5" t="n">
        <f aca="false">+BA209</f>
        <v>0</v>
      </c>
      <c r="BE209" s="5" t="n">
        <f aca="false">+BD209</f>
        <v>0</v>
      </c>
      <c r="BG209" s="5" t="n">
        <f aca="false">+BD209</f>
        <v>0</v>
      </c>
      <c r="BH209" s="5" t="n">
        <f aca="false">+BG209</f>
        <v>0</v>
      </c>
      <c r="BJ209" s="5" t="n">
        <f aca="false">+BG209</f>
        <v>0</v>
      </c>
      <c r="BK209" s="5" t="n">
        <f aca="false">+BJ209</f>
        <v>0</v>
      </c>
      <c r="BM209" s="5" t="n">
        <f aca="false">+BJ209</f>
        <v>0</v>
      </c>
      <c r="BN209" s="5" t="n">
        <f aca="false">+BM209</f>
        <v>0</v>
      </c>
      <c r="BP209" s="5" t="n">
        <f aca="false">+BM209</f>
        <v>0</v>
      </c>
      <c r="BQ209" s="5" t="n">
        <f aca="false">+BP209</f>
        <v>0</v>
      </c>
      <c r="BS209" s="5" t="n">
        <f aca="false">+BP209</f>
        <v>0</v>
      </c>
      <c r="BT209" s="5" t="n">
        <f aca="false">+BS209</f>
        <v>0</v>
      </c>
      <c r="BV209" s="5" t="n">
        <f aca="false">+BS209</f>
        <v>0</v>
      </c>
      <c r="BW209" s="5" t="n">
        <f aca="false">+BV209</f>
        <v>0</v>
      </c>
      <c r="BY209" s="5" t="n">
        <f aca="false">+BV209</f>
        <v>0</v>
      </c>
      <c r="BZ209" s="5" t="n">
        <f aca="false">+BY209</f>
        <v>0</v>
      </c>
      <c r="CB209" s="5" t="n">
        <f aca="false">+BY209</f>
        <v>0</v>
      </c>
      <c r="CC209" s="5" t="n">
        <f aca="false">+CB209</f>
        <v>0</v>
      </c>
      <c r="CE209" s="5" t="n">
        <f aca="false">+CB209</f>
        <v>0</v>
      </c>
      <c r="CF209" s="5" t="n">
        <f aca="false">+CE209</f>
        <v>0</v>
      </c>
      <c r="CH209" s="5" t="n">
        <f aca="false">+CE209</f>
        <v>0</v>
      </c>
      <c r="CI209" s="5" t="n">
        <f aca="false">+CH209</f>
        <v>0</v>
      </c>
      <c r="CK209" s="5" t="n">
        <f aca="false">+CH209</f>
        <v>0</v>
      </c>
      <c r="CL209" s="5" t="n">
        <f aca="false">+CK209</f>
        <v>0</v>
      </c>
      <c r="CN209" s="5" t="n">
        <f aca="false">+CK209</f>
        <v>0</v>
      </c>
      <c r="CO209" s="5" t="n">
        <f aca="false">+CN209</f>
        <v>0</v>
      </c>
      <c r="CQ209" s="5" t="n">
        <f aca="false">+CN209</f>
        <v>0</v>
      </c>
      <c r="CR209" s="5" t="n">
        <f aca="false">+CQ209</f>
        <v>0</v>
      </c>
      <c r="CT209" s="5" t="n">
        <f aca="false">+CQ209</f>
        <v>0</v>
      </c>
      <c r="CU209" s="5" t="n">
        <f aca="false">+CT209</f>
        <v>0</v>
      </c>
      <c r="CW209" s="5" t="n">
        <f aca="false">+CT209</f>
        <v>0</v>
      </c>
      <c r="CX209" s="5" t="n">
        <f aca="false">+CW209</f>
        <v>0</v>
      </c>
      <c r="CZ209" s="5" t="n">
        <f aca="false">K209+N209+Q209+T209+W209+Z209+AC209+AF209+AI209+AL209+AO209+AR209+AU209+AX209+BA209+BD209+BG209+BJ209+BM209+BP209+BS209+BV209+BY209+CB209+CE209+CH209+CK209+CN209+CQ209</f>
        <v>0</v>
      </c>
      <c r="DA209" s="5" t="n">
        <f aca="false">L209+O209+R209+U209+X209+AA209+AD209+AG209+AJ209+AM209+AP209+AS209+AV209+AY209+BB209+BE209+BH209+BK209+BN209+BQ209+BT209+BW209+BZ209+CC209+CF209+CI209+CL209+CO209+CR209</f>
        <v>0</v>
      </c>
    </row>
    <row r="210" customFormat="false" ht="12.75" hidden="false" customHeight="false" outlineLevel="0" collapsed="false">
      <c r="K210" s="9"/>
      <c r="M210" s="9"/>
      <c r="P210" s="9"/>
      <c r="S210" s="9"/>
      <c r="V210" s="9"/>
      <c r="Y210" s="9"/>
      <c r="AB210" s="9"/>
      <c r="AE210" s="9"/>
      <c r="AH210" s="9"/>
      <c r="AK210" s="9"/>
      <c r="AN210" s="9"/>
      <c r="AQ210" s="9"/>
      <c r="AT210" s="9"/>
      <c r="AW210" s="9"/>
      <c r="AZ210" s="9"/>
      <c r="BC210" s="9"/>
    </row>
    <row r="212" customFormat="false" ht="12.75" hidden="false" customHeight="false" outlineLevel="0" collapsed="false">
      <c r="B212" s="22" t="s">
        <v>165</v>
      </c>
      <c r="C212" s="22" t="n">
        <v>8</v>
      </c>
      <c r="D212" s="22" t="n">
        <v>32</v>
      </c>
      <c r="E212" s="22" t="s">
        <v>166</v>
      </c>
      <c r="F212" s="22" t="s">
        <v>181</v>
      </c>
      <c r="G212" s="23" t="s">
        <v>221</v>
      </c>
      <c r="H212" s="22" t="s">
        <v>169</v>
      </c>
      <c r="L212" s="5" t="n">
        <f aca="false">+K212</f>
        <v>0</v>
      </c>
      <c r="N212" s="5" t="n">
        <f aca="false">+K212</f>
        <v>0</v>
      </c>
      <c r="O212" s="5" t="n">
        <f aca="false">+N212</f>
        <v>0</v>
      </c>
      <c r="Q212" s="5" t="n">
        <f aca="false">+N212</f>
        <v>0</v>
      </c>
      <c r="R212" s="5" t="n">
        <f aca="false">+Q212</f>
        <v>0</v>
      </c>
      <c r="T212" s="5" t="n">
        <f aca="false">+Q212</f>
        <v>0</v>
      </c>
      <c r="U212" s="5" t="n">
        <f aca="false">+T212</f>
        <v>0</v>
      </c>
      <c r="W212" s="5" t="n">
        <f aca="false">+T212</f>
        <v>0</v>
      </c>
      <c r="X212" s="5" t="n">
        <f aca="false">+W212</f>
        <v>0</v>
      </c>
      <c r="Z212" s="5" t="n">
        <f aca="false">+W212</f>
        <v>0</v>
      </c>
      <c r="AA212" s="5" t="n">
        <f aca="false">+Z212</f>
        <v>0</v>
      </c>
      <c r="AC212" s="5" t="n">
        <f aca="false">+Z212</f>
        <v>0</v>
      </c>
      <c r="AD212" s="5" t="n">
        <f aca="false">+AC212</f>
        <v>0</v>
      </c>
      <c r="AF212" s="5" t="n">
        <f aca="false">+AC212</f>
        <v>0</v>
      </c>
      <c r="AG212" s="5" t="n">
        <f aca="false">+AF212</f>
        <v>0</v>
      </c>
      <c r="AI212" s="5" t="n">
        <f aca="false">+AF212</f>
        <v>0</v>
      </c>
      <c r="AJ212" s="5" t="n">
        <f aca="false">+AI212</f>
        <v>0</v>
      </c>
      <c r="AL212" s="5" t="n">
        <f aca="false">+AI212</f>
        <v>0</v>
      </c>
      <c r="AM212" s="5" t="n">
        <f aca="false">+AL212</f>
        <v>0</v>
      </c>
      <c r="AO212" s="5" t="n">
        <f aca="false">+AL212</f>
        <v>0</v>
      </c>
      <c r="AP212" s="5" t="n">
        <f aca="false">+AO212</f>
        <v>0</v>
      </c>
      <c r="AR212" s="5" t="n">
        <f aca="false">+AO212</f>
        <v>0</v>
      </c>
      <c r="AS212" s="5" t="n">
        <f aca="false">+AR212</f>
        <v>0</v>
      </c>
      <c r="AU212" s="5" t="n">
        <f aca="false">+AR212</f>
        <v>0</v>
      </c>
      <c r="AV212" s="5" t="n">
        <f aca="false">+AU212</f>
        <v>0</v>
      </c>
      <c r="AX212" s="5" t="n">
        <f aca="false">+AU212</f>
        <v>0</v>
      </c>
      <c r="AY212" s="5" t="n">
        <f aca="false">+AX212</f>
        <v>0</v>
      </c>
      <c r="BA212" s="5" t="n">
        <f aca="false">+AX212</f>
        <v>0</v>
      </c>
      <c r="BB212" s="5" t="n">
        <f aca="false">+BA212</f>
        <v>0</v>
      </c>
      <c r="BD212" s="5" t="n">
        <f aca="false">+BA212</f>
        <v>0</v>
      </c>
      <c r="BE212" s="5" t="n">
        <f aca="false">+BD212</f>
        <v>0</v>
      </c>
      <c r="BG212" s="5" t="n">
        <f aca="false">+BD212</f>
        <v>0</v>
      </c>
      <c r="BH212" s="5" t="n">
        <f aca="false">+BG212</f>
        <v>0</v>
      </c>
      <c r="BJ212" s="5" t="n">
        <f aca="false">+BG212</f>
        <v>0</v>
      </c>
      <c r="BK212" s="5" t="n">
        <f aca="false">+BJ212</f>
        <v>0</v>
      </c>
      <c r="BM212" s="5" t="n">
        <f aca="false">+BJ212</f>
        <v>0</v>
      </c>
      <c r="BN212" s="5" t="n">
        <f aca="false">+BM212</f>
        <v>0</v>
      </c>
      <c r="BP212" s="5" t="n">
        <f aca="false">+BM212</f>
        <v>0</v>
      </c>
      <c r="BQ212" s="5" t="n">
        <f aca="false">+BP212</f>
        <v>0</v>
      </c>
      <c r="BS212" s="5" t="n">
        <f aca="false">+BP212</f>
        <v>0</v>
      </c>
      <c r="BT212" s="5" t="n">
        <f aca="false">+BS212</f>
        <v>0</v>
      </c>
      <c r="BV212" s="5" t="n">
        <f aca="false">+BS212</f>
        <v>0</v>
      </c>
      <c r="BW212" s="5" t="n">
        <f aca="false">+BV212</f>
        <v>0</v>
      </c>
      <c r="BY212" s="5" t="n">
        <f aca="false">+BV212</f>
        <v>0</v>
      </c>
      <c r="BZ212" s="5" t="n">
        <f aca="false">+BY212</f>
        <v>0</v>
      </c>
      <c r="CB212" s="5" t="n">
        <f aca="false">+BY212</f>
        <v>0</v>
      </c>
      <c r="CC212" s="5" t="n">
        <f aca="false">+CB212</f>
        <v>0</v>
      </c>
      <c r="CE212" s="5" t="n">
        <f aca="false">+CB212</f>
        <v>0</v>
      </c>
      <c r="CF212" s="5" t="n">
        <f aca="false">+CE212</f>
        <v>0</v>
      </c>
      <c r="CH212" s="5" t="n">
        <f aca="false">+CE212</f>
        <v>0</v>
      </c>
      <c r="CI212" s="5" t="n">
        <f aca="false">+CH212</f>
        <v>0</v>
      </c>
      <c r="CK212" s="5" t="n">
        <f aca="false">+CH212</f>
        <v>0</v>
      </c>
      <c r="CL212" s="5" t="n">
        <f aca="false">+CK212</f>
        <v>0</v>
      </c>
      <c r="CN212" s="5" t="n">
        <f aca="false">+CK212</f>
        <v>0</v>
      </c>
      <c r="CO212" s="5" t="n">
        <f aca="false">+CN212</f>
        <v>0</v>
      </c>
      <c r="CQ212" s="5" t="n">
        <f aca="false">+CN212</f>
        <v>0</v>
      </c>
      <c r="CR212" s="5" t="n">
        <f aca="false">+CQ212</f>
        <v>0</v>
      </c>
      <c r="CT212" s="5" t="n">
        <f aca="false">+CQ212</f>
        <v>0</v>
      </c>
      <c r="CU212" s="5" t="n">
        <f aca="false">+CT212</f>
        <v>0</v>
      </c>
      <c r="CW212" s="5" t="n">
        <f aca="false">+CT212</f>
        <v>0</v>
      </c>
      <c r="CX212" s="5" t="n">
        <f aca="false">+CW212</f>
        <v>0</v>
      </c>
      <c r="CZ212" s="5" t="n">
        <f aca="false">K212+N212+Q212+T212+W212+Z212+AC212+AF212+AI212+AL212+AO212+AR212+AU212+AX212+BA212+BD212+BG212+BJ212+BM212+BP212+BS212+BV212+BY212+CB212+CE212+CH212+CK212+CN212+CQ212</f>
        <v>0</v>
      </c>
      <c r="DA212" s="5" t="n">
        <f aca="false">L212+O212+R212+U212+X212+AA212+AD212+AG212+AJ212+AM212+AP212+AS212+AV212+AY212+BB212+BE212+BH212+BK212+BN212+BQ212+BT212+BW212+BZ212+CC212+CF212+CI212+CL212+CO212+CR212</f>
        <v>0</v>
      </c>
    </row>
    <row r="213" customFormat="false" ht="12.75" hidden="false" customHeight="false" outlineLevel="0" collapsed="false">
      <c r="B213" s="22" t="s">
        <v>165</v>
      </c>
      <c r="C213" s="22" t="n">
        <v>8</v>
      </c>
      <c r="D213" s="22" t="n">
        <v>32</v>
      </c>
      <c r="E213" s="22" t="s">
        <v>166</v>
      </c>
      <c r="F213" s="22" t="s">
        <v>181</v>
      </c>
      <c r="G213" s="23" t="s">
        <v>221</v>
      </c>
      <c r="H213" s="22" t="s">
        <v>171</v>
      </c>
      <c r="L213" s="5" t="n">
        <f aca="false">+K213</f>
        <v>0</v>
      </c>
      <c r="N213" s="5" t="n">
        <f aca="false">+K213</f>
        <v>0</v>
      </c>
      <c r="O213" s="5" t="n">
        <f aca="false">+N213</f>
        <v>0</v>
      </c>
      <c r="Q213" s="5" t="n">
        <f aca="false">+N213</f>
        <v>0</v>
      </c>
      <c r="R213" s="5" t="n">
        <f aca="false">+Q213</f>
        <v>0</v>
      </c>
      <c r="T213" s="5" t="n">
        <f aca="false">+Q213</f>
        <v>0</v>
      </c>
      <c r="U213" s="5" t="n">
        <f aca="false">+T213</f>
        <v>0</v>
      </c>
      <c r="W213" s="5" t="n">
        <f aca="false">+T213</f>
        <v>0</v>
      </c>
      <c r="X213" s="5" t="n">
        <f aca="false">+W213</f>
        <v>0</v>
      </c>
      <c r="Z213" s="5" t="n">
        <f aca="false">+W213</f>
        <v>0</v>
      </c>
      <c r="AA213" s="5" t="n">
        <f aca="false">+Z213</f>
        <v>0</v>
      </c>
      <c r="AC213" s="5" t="n">
        <f aca="false">+Z213</f>
        <v>0</v>
      </c>
      <c r="AD213" s="5" t="n">
        <f aca="false">+AC213</f>
        <v>0</v>
      </c>
      <c r="AF213" s="5" t="n">
        <f aca="false">+AC213</f>
        <v>0</v>
      </c>
      <c r="AG213" s="5" t="n">
        <f aca="false">+AF213</f>
        <v>0</v>
      </c>
      <c r="AI213" s="5" t="n">
        <f aca="false">+AF213</f>
        <v>0</v>
      </c>
      <c r="AJ213" s="5" t="n">
        <f aca="false">+AI213</f>
        <v>0</v>
      </c>
      <c r="AL213" s="5" t="n">
        <f aca="false">+AI213</f>
        <v>0</v>
      </c>
      <c r="AM213" s="5" t="n">
        <f aca="false">+AL213</f>
        <v>0</v>
      </c>
      <c r="AO213" s="5" t="n">
        <f aca="false">+AL213</f>
        <v>0</v>
      </c>
      <c r="AP213" s="5" t="n">
        <f aca="false">+AO213</f>
        <v>0</v>
      </c>
      <c r="AR213" s="5" t="n">
        <f aca="false">+AO213</f>
        <v>0</v>
      </c>
      <c r="AS213" s="5" t="n">
        <f aca="false">+AR213</f>
        <v>0</v>
      </c>
      <c r="AU213" s="5" t="n">
        <f aca="false">+AR213</f>
        <v>0</v>
      </c>
      <c r="AV213" s="5" t="n">
        <f aca="false">+AU213</f>
        <v>0</v>
      </c>
      <c r="AX213" s="5" t="n">
        <f aca="false">+AU213</f>
        <v>0</v>
      </c>
      <c r="AY213" s="5" t="n">
        <f aca="false">+AX213</f>
        <v>0</v>
      </c>
      <c r="BA213" s="5" t="n">
        <f aca="false">+AX213</f>
        <v>0</v>
      </c>
      <c r="BB213" s="5" t="n">
        <f aca="false">+BA213</f>
        <v>0</v>
      </c>
      <c r="BD213" s="5" t="n">
        <f aca="false">+BA213</f>
        <v>0</v>
      </c>
      <c r="BE213" s="5" t="n">
        <f aca="false">+BD213</f>
        <v>0</v>
      </c>
      <c r="BG213" s="5" t="n">
        <f aca="false">+BD213</f>
        <v>0</v>
      </c>
      <c r="BH213" s="5" t="n">
        <f aca="false">+BG213</f>
        <v>0</v>
      </c>
      <c r="BJ213" s="5" t="n">
        <f aca="false">+BG213</f>
        <v>0</v>
      </c>
      <c r="BK213" s="5" t="n">
        <f aca="false">+BJ213</f>
        <v>0</v>
      </c>
      <c r="BM213" s="5" t="n">
        <f aca="false">+BJ213</f>
        <v>0</v>
      </c>
      <c r="BN213" s="5" t="n">
        <f aca="false">+BM213</f>
        <v>0</v>
      </c>
      <c r="BP213" s="5" t="n">
        <f aca="false">+BM213</f>
        <v>0</v>
      </c>
      <c r="BQ213" s="5" t="n">
        <f aca="false">+BP213</f>
        <v>0</v>
      </c>
      <c r="BS213" s="5" t="n">
        <f aca="false">+BP213</f>
        <v>0</v>
      </c>
      <c r="BT213" s="5" t="n">
        <f aca="false">+BS213</f>
        <v>0</v>
      </c>
      <c r="BV213" s="5" t="n">
        <f aca="false">+BS213</f>
        <v>0</v>
      </c>
      <c r="BW213" s="5" t="n">
        <f aca="false">+BV213</f>
        <v>0</v>
      </c>
      <c r="BY213" s="5" t="n">
        <f aca="false">+BV213</f>
        <v>0</v>
      </c>
      <c r="BZ213" s="5" t="n">
        <f aca="false">+BY213</f>
        <v>0</v>
      </c>
      <c r="CB213" s="5" t="n">
        <f aca="false">+BY213</f>
        <v>0</v>
      </c>
      <c r="CC213" s="5" t="n">
        <f aca="false">+CB213</f>
        <v>0</v>
      </c>
      <c r="CE213" s="5" t="n">
        <f aca="false">+CB213</f>
        <v>0</v>
      </c>
      <c r="CF213" s="5" t="n">
        <f aca="false">+CE213</f>
        <v>0</v>
      </c>
      <c r="CH213" s="5" t="n">
        <f aca="false">+CE213</f>
        <v>0</v>
      </c>
      <c r="CI213" s="5" t="n">
        <f aca="false">+CH213</f>
        <v>0</v>
      </c>
      <c r="CK213" s="5" t="n">
        <f aca="false">+CH213</f>
        <v>0</v>
      </c>
      <c r="CL213" s="5" t="n">
        <f aca="false">+CK213</f>
        <v>0</v>
      </c>
      <c r="CN213" s="5" t="n">
        <f aca="false">+CK213</f>
        <v>0</v>
      </c>
      <c r="CO213" s="5" t="n">
        <f aca="false">+CN213</f>
        <v>0</v>
      </c>
      <c r="CQ213" s="5" t="n">
        <f aca="false">+CN213</f>
        <v>0</v>
      </c>
      <c r="CR213" s="5" t="n">
        <f aca="false">+CQ213</f>
        <v>0</v>
      </c>
      <c r="CT213" s="5" t="n">
        <f aca="false">+CQ213</f>
        <v>0</v>
      </c>
      <c r="CU213" s="5" t="n">
        <f aca="false">+CT213</f>
        <v>0</v>
      </c>
      <c r="CW213" s="5" t="n">
        <f aca="false">+CT213</f>
        <v>0</v>
      </c>
      <c r="CX213" s="5" t="n">
        <f aca="false">+CW213</f>
        <v>0</v>
      </c>
      <c r="CZ213" s="5" t="n">
        <f aca="false">K213+N213+Q213+T213+W213+Z213+AC213+AF213+AI213+AL213+AO213+AR213+AU213+AX213+BA213+BD213+BG213+BJ213+BM213+BP213+BS213+BV213+BY213+CB213+CE213+CH213+CK213+CN213+CQ213</f>
        <v>0</v>
      </c>
      <c r="DA213" s="5" t="n">
        <f aca="false">L213+O213+R213+U213+X213+AA213+AD213+AG213+AJ213+AM213+AP213+AS213+AV213+AY213+BB213+BE213+BH213+BK213+BN213+BQ213+BT213+BW213+BZ213+CC213+CF213+CI213+CL213+CO213+CR213</f>
        <v>0</v>
      </c>
    </row>
    <row r="215" customFormat="false" ht="12.75" hidden="false" customHeight="false" outlineLevel="0" collapsed="false">
      <c r="B215" s="22" t="s">
        <v>165</v>
      </c>
      <c r="C215" s="22" t="n">
        <v>8</v>
      </c>
      <c r="D215" s="22" t="n">
        <v>32</v>
      </c>
      <c r="E215" s="22" t="s">
        <v>176</v>
      </c>
      <c r="F215" s="22" t="s">
        <v>191</v>
      </c>
      <c r="G215" s="23" t="s">
        <v>222</v>
      </c>
      <c r="H215" s="22" t="s">
        <v>169</v>
      </c>
      <c r="I215" s="22" t="s">
        <v>175</v>
      </c>
      <c r="K215" s="5" t="n">
        <f aca="false">1+40</f>
        <v>41</v>
      </c>
      <c r="L215" s="5" t="n">
        <f aca="false">+K215</f>
        <v>41</v>
      </c>
      <c r="N215" s="5" t="n">
        <f aca="false">+K215</f>
        <v>41</v>
      </c>
      <c r="O215" s="5" t="n">
        <f aca="false">+N215</f>
        <v>41</v>
      </c>
      <c r="Q215" s="5" t="n">
        <f aca="false">+N215</f>
        <v>41</v>
      </c>
      <c r="R215" s="5" t="n">
        <f aca="false">+Q215</f>
        <v>41</v>
      </c>
      <c r="T215" s="5" t="n">
        <f aca="false">+Q215</f>
        <v>41</v>
      </c>
      <c r="U215" s="5" t="n">
        <f aca="false">+T215</f>
        <v>41</v>
      </c>
      <c r="W215" s="5" t="n">
        <f aca="false">+T215</f>
        <v>41</v>
      </c>
      <c r="X215" s="5" t="n">
        <f aca="false">+W215</f>
        <v>41</v>
      </c>
      <c r="Z215" s="5" t="n">
        <f aca="false">+W215</f>
        <v>41</v>
      </c>
      <c r="AA215" s="5" t="n">
        <f aca="false">+Z215</f>
        <v>41</v>
      </c>
      <c r="AC215" s="5" t="n">
        <f aca="false">+Z215</f>
        <v>41</v>
      </c>
      <c r="AD215" s="5" t="n">
        <f aca="false">+AC215</f>
        <v>41</v>
      </c>
      <c r="AF215" s="5" t="n">
        <f aca="false">+AC215</f>
        <v>41</v>
      </c>
      <c r="AG215" s="5" t="n">
        <f aca="false">+AF215</f>
        <v>41</v>
      </c>
      <c r="AI215" s="5" t="n">
        <f aca="false">+AF215</f>
        <v>41</v>
      </c>
      <c r="AJ215" s="5" t="n">
        <f aca="false">+AI215</f>
        <v>41</v>
      </c>
      <c r="AL215" s="5" t="n">
        <f aca="false">+AI215</f>
        <v>41</v>
      </c>
      <c r="AM215" s="5" t="n">
        <f aca="false">+AL215</f>
        <v>41</v>
      </c>
      <c r="AO215" s="5" t="n">
        <f aca="false">+AL215</f>
        <v>41</v>
      </c>
      <c r="AP215" s="5" t="n">
        <f aca="false">+AO215</f>
        <v>41</v>
      </c>
      <c r="AR215" s="5" t="n">
        <f aca="false">+AO215</f>
        <v>41</v>
      </c>
      <c r="AS215" s="5" t="n">
        <f aca="false">+AR215</f>
        <v>41</v>
      </c>
      <c r="AU215" s="5" t="n">
        <f aca="false">+AR215</f>
        <v>41</v>
      </c>
      <c r="AV215" s="5" t="n">
        <f aca="false">+AU215</f>
        <v>41</v>
      </c>
      <c r="AX215" s="5" t="n">
        <f aca="false">+AU215</f>
        <v>41</v>
      </c>
      <c r="AY215" s="5" t="n">
        <f aca="false">+AX215</f>
        <v>41</v>
      </c>
      <c r="BA215" s="5" t="n">
        <f aca="false">+AX215</f>
        <v>41</v>
      </c>
      <c r="BB215" s="5" t="n">
        <f aca="false">+BA215</f>
        <v>41</v>
      </c>
      <c r="BD215" s="5" t="n">
        <f aca="false">+BA215</f>
        <v>41</v>
      </c>
      <c r="BE215" s="5" t="n">
        <f aca="false">+BD215</f>
        <v>41</v>
      </c>
      <c r="BG215" s="5" t="n">
        <f aca="false">+BD215</f>
        <v>41</v>
      </c>
      <c r="BH215" s="5" t="n">
        <f aca="false">+BG215</f>
        <v>41</v>
      </c>
      <c r="BJ215" s="5" t="n">
        <f aca="false">+BG215</f>
        <v>41</v>
      </c>
      <c r="BK215" s="5" t="n">
        <f aca="false">+BJ215</f>
        <v>41</v>
      </c>
      <c r="BM215" s="5" t="n">
        <f aca="false">+BJ215</f>
        <v>41</v>
      </c>
      <c r="BN215" s="5" t="n">
        <f aca="false">+BM215</f>
        <v>41</v>
      </c>
      <c r="BP215" s="5" t="n">
        <f aca="false">+BM215</f>
        <v>41</v>
      </c>
      <c r="BQ215" s="5" t="n">
        <f aca="false">+BP215</f>
        <v>41</v>
      </c>
      <c r="BS215" s="5" t="n">
        <f aca="false">+BP215</f>
        <v>41</v>
      </c>
      <c r="BT215" s="5" t="n">
        <f aca="false">+BS215</f>
        <v>41</v>
      </c>
      <c r="BV215" s="5" t="n">
        <f aca="false">+BS215</f>
        <v>41</v>
      </c>
      <c r="BW215" s="5" t="n">
        <f aca="false">+BV215</f>
        <v>41</v>
      </c>
      <c r="BY215" s="5" t="n">
        <f aca="false">+BV215</f>
        <v>41</v>
      </c>
      <c r="BZ215" s="5" t="n">
        <f aca="false">+BY215</f>
        <v>41</v>
      </c>
      <c r="CB215" s="5" t="n">
        <f aca="false">+BY215</f>
        <v>41</v>
      </c>
      <c r="CC215" s="5" t="n">
        <f aca="false">+CB215</f>
        <v>41</v>
      </c>
      <c r="CE215" s="5" t="n">
        <f aca="false">+CB215</f>
        <v>41</v>
      </c>
      <c r="CF215" s="5" t="n">
        <f aca="false">+CE215</f>
        <v>41</v>
      </c>
      <c r="CH215" s="5" t="n">
        <f aca="false">+CE215</f>
        <v>41</v>
      </c>
      <c r="CI215" s="5" t="n">
        <f aca="false">+CH215</f>
        <v>41</v>
      </c>
      <c r="CK215" s="5" t="n">
        <f aca="false">+CH215</f>
        <v>41</v>
      </c>
      <c r="CL215" s="5" t="n">
        <f aca="false">+CK215</f>
        <v>41</v>
      </c>
      <c r="CN215" s="5" t="n">
        <f aca="false">+CK215</f>
        <v>41</v>
      </c>
      <c r="CO215" s="5" t="n">
        <f aca="false">+CN215</f>
        <v>41</v>
      </c>
      <c r="CQ215" s="5" t="n">
        <f aca="false">+CN215</f>
        <v>41</v>
      </c>
      <c r="CR215" s="5" t="n">
        <f aca="false">+CQ215</f>
        <v>41</v>
      </c>
      <c r="CT215" s="5" t="n">
        <f aca="false">+CQ215</f>
        <v>41</v>
      </c>
      <c r="CU215" s="5" t="n">
        <f aca="false">+CT215</f>
        <v>41</v>
      </c>
      <c r="CW215" s="5" t="n">
        <f aca="false">+CT215</f>
        <v>41</v>
      </c>
      <c r="CX215" s="5" t="n">
        <f aca="false">+CW215</f>
        <v>41</v>
      </c>
      <c r="CZ215" s="5" t="n">
        <f aca="false">K215+N215+Q215+T215+W215+Z215+AC215+AF215+AI215+AL215+AO215+AR215+AU215+AX215+BA215+BD215+BG215+BJ215+BM215+BP215+BS215+BV215+BY215+CB215+CE215+CH215+CK215+CN215+CQ215</f>
        <v>1189</v>
      </c>
      <c r="DA215" s="5" t="n">
        <f aca="false">L215+O215+R215+U215+X215+AA215+AD215+AG215+AJ215+AM215+AP215+AS215+AV215+AY215+BB215+BE215+BH215+BK215+BN215+BQ215+BT215+BW215+BZ215+CC215+CF215+CI215+CL215+CO215+CR215</f>
        <v>1189</v>
      </c>
    </row>
    <row r="216" customFormat="false" ht="12.75" hidden="false" customHeight="false" outlineLevel="0" collapsed="false">
      <c r="B216" s="22" t="s">
        <v>165</v>
      </c>
      <c r="C216" s="22" t="n">
        <v>8</v>
      </c>
      <c r="D216" s="22" t="n">
        <v>32</v>
      </c>
      <c r="E216" s="22" t="s">
        <v>176</v>
      </c>
      <c r="F216" s="22" t="s">
        <v>191</v>
      </c>
      <c r="G216" s="23" t="s">
        <v>222</v>
      </c>
      <c r="H216" s="22" t="s">
        <v>171</v>
      </c>
      <c r="K216" s="9"/>
      <c r="L216" s="5" t="n">
        <f aca="false">+K216</f>
        <v>0</v>
      </c>
      <c r="M216" s="9"/>
      <c r="N216" s="5" t="n">
        <f aca="false">+K216</f>
        <v>0</v>
      </c>
      <c r="O216" s="5" t="n">
        <f aca="false">+N216</f>
        <v>0</v>
      </c>
      <c r="P216" s="9"/>
      <c r="Q216" s="5" t="n">
        <f aca="false">+N216</f>
        <v>0</v>
      </c>
      <c r="R216" s="5" t="n">
        <f aca="false">+Q216</f>
        <v>0</v>
      </c>
      <c r="S216" s="9"/>
      <c r="T216" s="5" t="n">
        <f aca="false">+Q216</f>
        <v>0</v>
      </c>
      <c r="U216" s="5" t="n">
        <f aca="false">+T216</f>
        <v>0</v>
      </c>
      <c r="V216" s="9"/>
      <c r="W216" s="5" t="n">
        <f aca="false">+T216</f>
        <v>0</v>
      </c>
      <c r="X216" s="5" t="n">
        <f aca="false">+W216</f>
        <v>0</v>
      </c>
      <c r="Y216" s="9"/>
      <c r="Z216" s="5" t="n">
        <f aca="false">+W216</f>
        <v>0</v>
      </c>
      <c r="AA216" s="5" t="n">
        <f aca="false">+Z216</f>
        <v>0</v>
      </c>
      <c r="AB216" s="9"/>
      <c r="AC216" s="5" t="n">
        <f aca="false">+Z216</f>
        <v>0</v>
      </c>
      <c r="AD216" s="5" t="n">
        <f aca="false">+AC216</f>
        <v>0</v>
      </c>
      <c r="AE216" s="9"/>
      <c r="AF216" s="5" t="n">
        <f aca="false">+AC216</f>
        <v>0</v>
      </c>
      <c r="AG216" s="5" t="n">
        <f aca="false">+AF216</f>
        <v>0</v>
      </c>
      <c r="AH216" s="9"/>
      <c r="AI216" s="5" t="n">
        <f aca="false">+AF216</f>
        <v>0</v>
      </c>
      <c r="AJ216" s="5" t="n">
        <f aca="false">+AI216</f>
        <v>0</v>
      </c>
      <c r="AK216" s="9"/>
      <c r="AL216" s="5" t="n">
        <f aca="false">+AI216</f>
        <v>0</v>
      </c>
      <c r="AM216" s="5" t="n">
        <f aca="false">+AL216</f>
        <v>0</v>
      </c>
      <c r="AN216" s="9"/>
      <c r="AO216" s="5" t="n">
        <f aca="false">+AL216</f>
        <v>0</v>
      </c>
      <c r="AP216" s="5" t="n">
        <f aca="false">+AO216</f>
        <v>0</v>
      </c>
      <c r="AQ216" s="9"/>
      <c r="AR216" s="5" t="n">
        <f aca="false">+AO216</f>
        <v>0</v>
      </c>
      <c r="AS216" s="5" t="n">
        <f aca="false">+AR216</f>
        <v>0</v>
      </c>
      <c r="AT216" s="9"/>
      <c r="AU216" s="5" t="n">
        <f aca="false">+AR216</f>
        <v>0</v>
      </c>
      <c r="AV216" s="5" t="n">
        <f aca="false">+AU216</f>
        <v>0</v>
      </c>
      <c r="AW216" s="9"/>
      <c r="AX216" s="5" t="n">
        <f aca="false">+AU216</f>
        <v>0</v>
      </c>
      <c r="AY216" s="5" t="n">
        <f aca="false">+AX216</f>
        <v>0</v>
      </c>
      <c r="AZ216" s="9"/>
      <c r="BA216" s="5" t="n">
        <f aca="false">+AX216</f>
        <v>0</v>
      </c>
      <c r="BB216" s="5" t="n">
        <f aca="false">+BA216</f>
        <v>0</v>
      </c>
      <c r="BC216" s="9"/>
      <c r="BD216" s="5" t="n">
        <f aca="false">+BA216</f>
        <v>0</v>
      </c>
      <c r="BE216" s="5" t="n">
        <f aca="false">+BD216</f>
        <v>0</v>
      </c>
      <c r="BG216" s="5" t="n">
        <f aca="false">+BD216</f>
        <v>0</v>
      </c>
      <c r="BH216" s="5" t="n">
        <f aca="false">+BG216</f>
        <v>0</v>
      </c>
      <c r="BJ216" s="5" t="n">
        <f aca="false">+BG216</f>
        <v>0</v>
      </c>
      <c r="BK216" s="5" t="n">
        <f aca="false">+BJ216</f>
        <v>0</v>
      </c>
      <c r="BM216" s="5" t="n">
        <f aca="false">+BJ216</f>
        <v>0</v>
      </c>
      <c r="BN216" s="5" t="n">
        <f aca="false">+BM216</f>
        <v>0</v>
      </c>
      <c r="BP216" s="5" t="n">
        <f aca="false">+BM216</f>
        <v>0</v>
      </c>
      <c r="BQ216" s="5" t="n">
        <f aca="false">+BP216</f>
        <v>0</v>
      </c>
      <c r="BS216" s="5" t="n">
        <f aca="false">+BP216</f>
        <v>0</v>
      </c>
      <c r="BT216" s="5" t="n">
        <f aca="false">+BS216</f>
        <v>0</v>
      </c>
      <c r="BV216" s="5" t="n">
        <f aca="false">+BS216</f>
        <v>0</v>
      </c>
      <c r="BW216" s="5" t="n">
        <f aca="false">+BV216</f>
        <v>0</v>
      </c>
      <c r="BY216" s="5" t="n">
        <f aca="false">+BV216</f>
        <v>0</v>
      </c>
      <c r="BZ216" s="5" t="n">
        <f aca="false">+BY216</f>
        <v>0</v>
      </c>
      <c r="CB216" s="5" t="n">
        <f aca="false">+BY216</f>
        <v>0</v>
      </c>
      <c r="CC216" s="5" t="n">
        <f aca="false">+CB216</f>
        <v>0</v>
      </c>
      <c r="CE216" s="5" t="n">
        <f aca="false">+CB216</f>
        <v>0</v>
      </c>
      <c r="CF216" s="5" t="n">
        <f aca="false">+CE216</f>
        <v>0</v>
      </c>
      <c r="CH216" s="5" t="n">
        <f aca="false">+CE216</f>
        <v>0</v>
      </c>
      <c r="CI216" s="5" t="n">
        <f aca="false">+CH216</f>
        <v>0</v>
      </c>
      <c r="CK216" s="5" t="n">
        <f aca="false">+CH216</f>
        <v>0</v>
      </c>
      <c r="CL216" s="5" t="n">
        <f aca="false">+CK216</f>
        <v>0</v>
      </c>
      <c r="CN216" s="5" t="n">
        <f aca="false">+CK216</f>
        <v>0</v>
      </c>
      <c r="CO216" s="5" t="n">
        <f aca="false">+CN216</f>
        <v>0</v>
      </c>
      <c r="CQ216" s="5" t="n">
        <f aca="false">+CN216</f>
        <v>0</v>
      </c>
      <c r="CR216" s="5" t="n">
        <f aca="false">+CQ216</f>
        <v>0</v>
      </c>
      <c r="CT216" s="5" t="n">
        <f aca="false">+CQ216</f>
        <v>0</v>
      </c>
      <c r="CU216" s="5" t="n">
        <f aca="false">+CT216</f>
        <v>0</v>
      </c>
      <c r="CW216" s="5" t="n">
        <f aca="false">+CT216</f>
        <v>0</v>
      </c>
      <c r="CX216" s="5" t="n">
        <f aca="false">+CW216</f>
        <v>0</v>
      </c>
      <c r="CZ216" s="5" t="n">
        <f aca="false">K216+N216+Q216+T216+W216+Z216+AC216+AF216+AI216+AL216+AO216+AR216+AU216+AX216+BA216+BD216+BG216+BJ216+BM216+BP216+BS216+BV216+BY216+CB216+CE216+CH216+CK216+CN216+CQ216</f>
        <v>0</v>
      </c>
      <c r="DA216" s="5" t="n">
        <f aca="false">L216+O216+R216+U216+X216+AA216+AD216+AG216+AJ216+AM216+AP216+AS216+AV216+AY216+BB216+BE216+BH216+BK216+BN216+BQ216+BT216+BW216+BZ216+CC216+CF216+CI216+CL216+CO216+CR216</f>
        <v>0</v>
      </c>
    </row>
    <row r="217" customFormat="false" ht="12.75" hidden="false" customHeight="false" outlineLevel="0" collapsed="false">
      <c r="K217" s="9"/>
      <c r="M217" s="9"/>
      <c r="P217" s="9"/>
      <c r="S217" s="9"/>
      <c r="V217" s="9"/>
      <c r="Y217" s="9"/>
      <c r="AB217" s="9"/>
      <c r="AE217" s="9"/>
      <c r="AH217" s="9"/>
      <c r="AK217" s="9"/>
      <c r="AN217" s="9"/>
      <c r="AQ217" s="9"/>
      <c r="AT217" s="9"/>
      <c r="AW217" s="9"/>
      <c r="AZ217" s="9"/>
      <c r="BC217" s="9"/>
    </row>
    <row r="218" customFormat="false" ht="12.75" hidden="false" customHeight="false" outlineLevel="0" collapsed="false">
      <c r="B218" s="22" t="s">
        <v>165</v>
      </c>
      <c r="C218" s="22" t="n">
        <v>8</v>
      </c>
      <c r="D218" s="22" t="n">
        <v>32</v>
      </c>
      <c r="E218" s="22" t="s">
        <v>166</v>
      </c>
      <c r="F218" s="22" t="s">
        <v>191</v>
      </c>
      <c r="G218" s="23" t="s">
        <v>222</v>
      </c>
      <c r="H218" s="22" t="s">
        <v>169</v>
      </c>
      <c r="I218" s="22" t="s">
        <v>175</v>
      </c>
      <c r="K218" s="5" t="n">
        <v>151</v>
      </c>
      <c r="L218" s="5" t="n">
        <f aca="false">+K218</f>
        <v>151</v>
      </c>
      <c r="N218" s="5" t="n">
        <f aca="false">+K218</f>
        <v>151</v>
      </c>
      <c r="O218" s="5" t="n">
        <f aca="false">+N218</f>
        <v>151</v>
      </c>
      <c r="Q218" s="5" t="n">
        <f aca="false">+N218</f>
        <v>151</v>
      </c>
      <c r="R218" s="5" t="n">
        <f aca="false">+Q218</f>
        <v>151</v>
      </c>
      <c r="T218" s="5" t="n">
        <f aca="false">+Q218</f>
        <v>151</v>
      </c>
      <c r="U218" s="5" t="n">
        <f aca="false">+T218</f>
        <v>151</v>
      </c>
      <c r="W218" s="5" t="n">
        <f aca="false">+T218</f>
        <v>151</v>
      </c>
      <c r="X218" s="5" t="n">
        <f aca="false">+W218</f>
        <v>151</v>
      </c>
      <c r="Z218" s="5" t="n">
        <f aca="false">+W218</f>
        <v>151</v>
      </c>
      <c r="AA218" s="5" t="n">
        <f aca="false">+Z218</f>
        <v>151</v>
      </c>
      <c r="AC218" s="5" t="n">
        <f aca="false">+Z218</f>
        <v>151</v>
      </c>
      <c r="AD218" s="5" t="n">
        <f aca="false">+AC218</f>
        <v>151</v>
      </c>
      <c r="AF218" s="5" t="n">
        <f aca="false">+AC218</f>
        <v>151</v>
      </c>
      <c r="AG218" s="5" t="n">
        <f aca="false">+AF218</f>
        <v>151</v>
      </c>
      <c r="AI218" s="5" t="n">
        <f aca="false">+AF218</f>
        <v>151</v>
      </c>
      <c r="AJ218" s="5" t="n">
        <f aca="false">+AI218</f>
        <v>151</v>
      </c>
      <c r="AL218" s="5" t="n">
        <f aca="false">+AI218</f>
        <v>151</v>
      </c>
      <c r="AM218" s="5" t="n">
        <f aca="false">+AL218</f>
        <v>151</v>
      </c>
      <c r="AO218" s="5" t="n">
        <f aca="false">+AL218</f>
        <v>151</v>
      </c>
      <c r="AP218" s="5" t="n">
        <f aca="false">+AO218</f>
        <v>151</v>
      </c>
      <c r="AR218" s="5" t="n">
        <f aca="false">+AO218</f>
        <v>151</v>
      </c>
      <c r="AS218" s="5" t="n">
        <f aca="false">+AR218</f>
        <v>151</v>
      </c>
      <c r="AU218" s="5" t="n">
        <f aca="false">+AR218</f>
        <v>151</v>
      </c>
      <c r="AV218" s="5" t="n">
        <f aca="false">+AU218</f>
        <v>151</v>
      </c>
      <c r="AX218" s="5" t="n">
        <f aca="false">+AU218</f>
        <v>151</v>
      </c>
      <c r="AY218" s="5" t="n">
        <f aca="false">+AX218</f>
        <v>151</v>
      </c>
      <c r="BA218" s="5" t="n">
        <f aca="false">+AX218</f>
        <v>151</v>
      </c>
      <c r="BB218" s="5" t="n">
        <f aca="false">+BA218</f>
        <v>151</v>
      </c>
      <c r="BD218" s="5" t="n">
        <f aca="false">+BA218</f>
        <v>151</v>
      </c>
      <c r="BE218" s="5" t="n">
        <f aca="false">+BD218</f>
        <v>151</v>
      </c>
      <c r="BG218" s="5" t="n">
        <f aca="false">+BD218</f>
        <v>151</v>
      </c>
      <c r="BH218" s="5" t="n">
        <f aca="false">+BG218</f>
        <v>151</v>
      </c>
      <c r="BJ218" s="5" t="n">
        <f aca="false">+BG218</f>
        <v>151</v>
      </c>
      <c r="BK218" s="5" t="n">
        <f aca="false">+BJ218</f>
        <v>151</v>
      </c>
      <c r="BM218" s="5" t="n">
        <f aca="false">+BJ218</f>
        <v>151</v>
      </c>
      <c r="BN218" s="5" t="n">
        <f aca="false">+BM218</f>
        <v>151</v>
      </c>
      <c r="BP218" s="5" t="n">
        <f aca="false">+BM218</f>
        <v>151</v>
      </c>
      <c r="BQ218" s="5" t="n">
        <f aca="false">+BP218</f>
        <v>151</v>
      </c>
      <c r="BS218" s="5" t="n">
        <f aca="false">+BP218</f>
        <v>151</v>
      </c>
      <c r="BT218" s="5" t="n">
        <f aca="false">+BS218</f>
        <v>151</v>
      </c>
      <c r="BV218" s="5" t="n">
        <f aca="false">+BS218</f>
        <v>151</v>
      </c>
      <c r="BW218" s="5" t="n">
        <f aca="false">+BV218</f>
        <v>151</v>
      </c>
      <c r="BY218" s="5" t="n">
        <f aca="false">+BV218</f>
        <v>151</v>
      </c>
      <c r="BZ218" s="5" t="n">
        <f aca="false">+BY218</f>
        <v>151</v>
      </c>
      <c r="CB218" s="5" t="n">
        <f aca="false">+BY218</f>
        <v>151</v>
      </c>
      <c r="CC218" s="5" t="n">
        <f aca="false">+CB218</f>
        <v>151</v>
      </c>
      <c r="CE218" s="5" t="n">
        <f aca="false">+CB218</f>
        <v>151</v>
      </c>
      <c r="CF218" s="5" t="n">
        <f aca="false">+CE218</f>
        <v>151</v>
      </c>
      <c r="CH218" s="5" t="n">
        <f aca="false">+CE218</f>
        <v>151</v>
      </c>
      <c r="CI218" s="5" t="n">
        <f aca="false">+CH218</f>
        <v>151</v>
      </c>
      <c r="CK218" s="5" t="n">
        <f aca="false">+CH218</f>
        <v>151</v>
      </c>
      <c r="CL218" s="5" t="n">
        <f aca="false">+CK218</f>
        <v>151</v>
      </c>
      <c r="CN218" s="5" t="n">
        <f aca="false">+CK218</f>
        <v>151</v>
      </c>
      <c r="CO218" s="5" t="n">
        <f aca="false">+CN218</f>
        <v>151</v>
      </c>
      <c r="CQ218" s="5" t="n">
        <f aca="false">+CN218</f>
        <v>151</v>
      </c>
      <c r="CR218" s="5" t="n">
        <f aca="false">+CQ218</f>
        <v>151</v>
      </c>
      <c r="CT218" s="5" t="n">
        <f aca="false">+CQ218</f>
        <v>151</v>
      </c>
      <c r="CU218" s="5" t="n">
        <f aca="false">+CT218</f>
        <v>151</v>
      </c>
      <c r="CW218" s="5" t="n">
        <f aca="false">+CT218</f>
        <v>151</v>
      </c>
      <c r="CX218" s="5" t="n">
        <f aca="false">+CW218</f>
        <v>151</v>
      </c>
      <c r="CZ218" s="5" t="n">
        <f aca="false">K218+N218+Q218+T218+W218+Z218+AC218+AF218+AI218+AL218+AO218+AR218+AU218+AX218+BA218+BD218+BG218+BJ218+BM218+BP218+BS218+BV218+BY218+CB218+CE218+CH218+CK218+CN218+CQ218</f>
        <v>4379</v>
      </c>
      <c r="DA218" s="5" t="n">
        <f aca="false">L218+O218+R218+U218+X218+AA218+AD218+AG218+AJ218+AM218+AP218+AS218+AV218+AY218+BB218+BE218+BH218+BK218+BN218+BQ218+BT218+BW218+BZ218+CC218+CF218+CI218+CL218+CO218+CR218</f>
        <v>4379</v>
      </c>
    </row>
    <row r="219" customFormat="false" ht="12.75" hidden="false" customHeight="false" outlineLevel="0" collapsed="false">
      <c r="B219" s="22" t="s">
        <v>165</v>
      </c>
      <c r="C219" s="22" t="n">
        <v>8</v>
      </c>
      <c r="D219" s="22" t="n">
        <v>32</v>
      </c>
      <c r="E219" s="22" t="s">
        <v>166</v>
      </c>
      <c r="F219" s="22" t="s">
        <v>191</v>
      </c>
      <c r="G219" s="23" t="s">
        <v>222</v>
      </c>
      <c r="H219" s="22" t="s">
        <v>171</v>
      </c>
      <c r="K219" s="9"/>
      <c r="L219" s="5" t="n">
        <f aca="false">+K219</f>
        <v>0</v>
      </c>
      <c r="M219" s="9"/>
      <c r="N219" s="5" t="n">
        <f aca="false">+K219</f>
        <v>0</v>
      </c>
      <c r="O219" s="5" t="n">
        <f aca="false">+N219</f>
        <v>0</v>
      </c>
      <c r="P219" s="9"/>
      <c r="Q219" s="5" t="n">
        <f aca="false">+N219</f>
        <v>0</v>
      </c>
      <c r="R219" s="5" t="n">
        <f aca="false">+Q219</f>
        <v>0</v>
      </c>
      <c r="S219" s="9"/>
      <c r="T219" s="5" t="n">
        <f aca="false">+Q219</f>
        <v>0</v>
      </c>
      <c r="U219" s="5" t="n">
        <f aca="false">+T219</f>
        <v>0</v>
      </c>
      <c r="V219" s="9"/>
      <c r="W219" s="5" t="n">
        <f aca="false">+T219</f>
        <v>0</v>
      </c>
      <c r="X219" s="5" t="n">
        <f aca="false">+W219</f>
        <v>0</v>
      </c>
      <c r="Y219" s="9"/>
      <c r="Z219" s="5" t="n">
        <f aca="false">+W219</f>
        <v>0</v>
      </c>
      <c r="AA219" s="5" t="n">
        <f aca="false">+Z219</f>
        <v>0</v>
      </c>
      <c r="AB219" s="9"/>
      <c r="AC219" s="5" t="n">
        <f aca="false">+Z219</f>
        <v>0</v>
      </c>
      <c r="AD219" s="5" t="n">
        <f aca="false">+AC219</f>
        <v>0</v>
      </c>
      <c r="AE219" s="9"/>
      <c r="AF219" s="5" t="n">
        <f aca="false">+AC219</f>
        <v>0</v>
      </c>
      <c r="AG219" s="5" t="n">
        <f aca="false">+AF219</f>
        <v>0</v>
      </c>
      <c r="AH219" s="9"/>
      <c r="AI219" s="5" t="n">
        <f aca="false">+AF219</f>
        <v>0</v>
      </c>
      <c r="AJ219" s="5" t="n">
        <f aca="false">+AI219</f>
        <v>0</v>
      </c>
      <c r="AK219" s="9"/>
      <c r="AL219" s="5" t="n">
        <f aca="false">+AI219</f>
        <v>0</v>
      </c>
      <c r="AM219" s="5" t="n">
        <f aca="false">+AL219</f>
        <v>0</v>
      </c>
      <c r="AN219" s="9"/>
      <c r="AO219" s="5" t="n">
        <f aca="false">+AL219</f>
        <v>0</v>
      </c>
      <c r="AP219" s="5" t="n">
        <f aca="false">+AO219</f>
        <v>0</v>
      </c>
      <c r="AQ219" s="9"/>
      <c r="AR219" s="5" t="n">
        <f aca="false">+AO219</f>
        <v>0</v>
      </c>
      <c r="AS219" s="5" t="n">
        <f aca="false">+AR219</f>
        <v>0</v>
      </c>
      <c r="AT219" s="9"/>
      <c r="AU219" s="5" t="n">
        <f aca="false">+AR219</f>
        <v>0</v>
      </c>
      <c r="AV219" s="5" t="n">
        <f aca="false">+AU219</f>
        <v>0</v>
      </c>
      <c r="AW219" s="9"/>
      <c r="AX219" s="5" t="n">
        <f aca="false">+AU219</f>
        <v>0</v>
      </c>
      <c r="AY219" s="5" t="n">
        <f aca="false">+AX219</f>
        <v>0</v>
      </c>
      <c r="AZ219" s="9"/>
      <c r="BA219" s="5" t="n">
        <f aca="false">+AX219</f>
        <v>0</v>
      </c>
      <c r="BB219" s="5" t="n">
        <f aca="false">+BA219</f>
        <v>0</v>
      </c>
      <c r="BC219" s="9"/>
      <c r="BD219" s="5" t="n">
        <f aca="false">+BA219</f>
        <v>0</v>
      </c>
      <c r="BE219" s="5" t="n">
        <f aca="false">+BD219</f>
        <v>0</v>
      </c>
      <c r="BG219" s="5" t="n">
        <f aca="false">+BD219</f>
        <v>0</v>
      </c>
      <c r="BH219" s="5" t="n">
        <f aca="false">+BG219</f>
        <v>0</v>
      </c>
      <c r="BJ219" s="5" t="n">
        <f aca="false">+BG219</f>
        <v>0</v>
      </c>
      <c r="BK219" s="5" t="n">
        <f aca="false">+BJ219</f>
        <v>0</v>
      </c>
      <c r="BM219" s="5" t="n">
        <f aca="false">+BJ219</f>
        <v>0</v>
      </c>
      <c r="BN219" s="5" t="n">
        <f aca="false">+BM219</f>
        <v>0</v>
      </c>
      <c r="BP219" s="5" t="n">
        <f aca="false">+BM219</f>
        <v>0</v>
      </c>
      <c r="BQ219" s="5" t="n">
        <f aca="false">+BP219</f>
        <v>0</v>
      </c>
      <c r="BS219" s="5" t="n">
        <f aca="false">+BP219</f>
        <v>0</v>
      </c>
      <c r="BT219" s="5" t="n">
        <f aca="false">+BS219</f>
        <v>0</v>
      </c>
      <c r="BV219" s="5" t="n">
        <f aca="false">+BS219</f>
        <v>0</v>
      </c>
      <c r="BW219" s="5" t="n">
        <f aca="false">+BV219</f>
        <v>0</v>
      </c>
      <c r="BY219" s="5" t="n">
        <f aca="false">+BV219</f>
        <v>0</v>
      </c>
      <c r="BZ219" s="5" t="n">
        <f aca="false">+BY219</f>
        <v>0</v>
      </c>
      <c r="CB219" s="5" t="n">
        <f aca="false">+BY219</f>
        <v>0</v>
      </c>
      <c r="CC219" s="5" t="n">
        <f aca="false">+CB219</f>
        <v>0</v>
      </c>
      <c r="CE219" s="5" t="n">
        <f aca="false">+CB219</f>
        <v>0</v>
      </c>
      <c r="CF219" s="5" t="n">
        <f aca="false">+CE219</f>
        <v>0</v>
      </c>
      <c r="CH219" s="5" t="n">
        <f aca="false">+CE219</f>
        <v>0</v>
      </c>
      <c r="CI219" s="5" t="n">
        <f aca="false">+CH219</f>
        <v>0</v>
      </c>
      <c r="CK219" s="5" t="n">
        <f aca="false">+CH219</f>
        <v>0</v>
      </c>
      <c r="CL219" s="5" t="n">
        <f aca="false">+CK219</f>
        <v>0</v>
      </c>
      <c r="CN219" s="5" t="n">
        <f aca="false">+CK219</f>
        <v>0</v>
      </c>
      <c r="CO219" s="5" t="n">
        <f aca="false">+CN219</f>
        <v>0</v>
      </c>
      <c r="CQ219" s="5" t="n">
        <f aca="false">+CN219</f>
        <v>0</v>
      </c>
      <c r="CR219" s="5" t="n">
        <f aca="false">+CQ219</f>
        <v>0</v>
      </c>
      <c r="CT219" s="5" t="n">
        <f aca="false">+CQ219</f>
        <v>0</v>
      </c>
      <c r="CU219" s="5" t="n">
        <f aca="false">+CT219</f>
        <v>0</v>
      </c>
      <c r="CW219" s="5" t="n">
        <f aca="false">+CT219</f>
        <v>0</v>
      </c>
      <c r="CX219" s="5" t="n">
        <f aca="false">+CW219</f>
        <v>0</v>
      </c>
      <c r="CZ219" s="5" t="n">
        <f aca="false">K219+N219+Q219+T219+W219+Z219+AC219+AF219+AI219+AL219+AO219+AR219+AU219+AX219+BA219+BD219+BG219+BJ219+BM219+BP219+BS219+BV219+BY219+CB219+CE219+CH219+CK219+CN219+CQ219</f>
        <v>0</v>
      </c>
      <c r="DA219" s="5" t="n">
        <f aca="false">L219+O219+R219+U219+X219+AA219+AD219+AG219+AJ219+AM219+AP219+AS219+AV219+AY219+BB219+BE219+BH219+BK219+BN219+BQ219+BT219+BW219+BZ219+CC219+CF219+CI219+CL219+CO219+CR219</f>
        <v>0</v>
      </c>
    </row>
    <row r="220" customFormat="false" ht="12.75" hidden="false" customHeight="false" outlineLevel="0" collapsed="false">
      <c r="K220" s="9"/>
      <c r="M220" s="9"/>
      <c r="P220" s="9"/>
      <c r="S220" s="9"/>
      <c r="V220" s="9"/>
      <c r="Y220" s="9"/>
      <c r="AB220" s="9"/>
      <c r="AE220" s="9"/>
      <c r="AH220" s="9"/>
      <c r="AK220" s="9"/>
      <c r="AN220" s="9"/>
      <c r="AQ220" s="9"/>
      <c r="AT220" s="9"/>
      <c r="AW220" s="9"/>
      <c r="AZ220" s="9"/>
      <c r="BC220" s="9"/>
    </row>
    <row r="222" customFormat="false" ht="12.75" hidden="false" customHeight="false" outlineLevel="0" collapsed="false">
      <c r="B222" s="22" t="s">
        <v>165</v>
      </c>
      <c r="C222" s="22" t="n">
        <v>8</v>
      </c>
      <c r="D222" s="22" t="n">
        <v>35</v>
      </c>
      <c r="E222" s="22" t="s">
        <v>166</v>
      </c>
      <c r="F222" s="22" t="s">
        <v>181</v>
      </c>
      <c r="G222" s="23" t="s">
        <v>221</v>
      </c>
      <c r="H222" s="22" t="s">
        <v>169</v>
      </c>
      <c r="I222" s="22" t="s">
        <v>182</v>
      </c>
      <c r="K222" s="5" t="n">
        <v>736</v>
      </c>
      <c r="L222" s="5" t="n">
        <f aca="false">+K222</f>
        <v>736</v>
      </c>
      <c r="N222" s="5" t="n">
        <f aca="false">+K222</f>
        <v>736</v>
      </c>
      <c r="O222" s="5" t="n">
        <f aca="false">+N222</f>
        <v>736</v>
      </c>
      <c r="Q222" s="5" t="n">
        <f aca="false">+N222</f>
        <v>736</v>
      </c>
      <c r="R222" s="5" t="n">
        <f aca="false">+Q222</f>
        <v>736</v>
      </c>
      <c r="T222" s="5" t="n">
        <f aca="false">+Q222</f>
        <v>736</v>
      </c>
      <c r="U222" s="5" t="n">
        <f aca="false">+T222</f>
        <v>736</v>
      </c>
      <c r="W222" s="5" t="n">
        <f aca="false">+T222</f>
        <v>736</v>
      </c>
      <c r="X222" s="5" t="n">
        <f aca="false">+W222</f>
        <v>736</v>
      </c>
      <c r="Z222" s="5" t="n">
        <f aca="false">+W222</f>
        <v>736</v>
      </c>
      <c r="AA222" s="5" t="n">
        <f aca="false">+Z222</f>
        <v>736</v>
      </c>
      <c r="AC222" s="5" t="n">
        <f aca="false">+Z222</f>
        <v>736</v>
      </c>
      <c r="AD222" s="5" t="n">
        <f aca="false">+AC222</f>
        <v>736</v>
      </c>
      <c r="AF222" s="5" t="n">
        <f aca="false">+AC222</f>
        <v>736</v>
      </c>
      <c r="AG222" s="5" t="n">
        <f aca="false">+AF222</f>
        <v>736</v>
      </c>
      <c r="AI222" s="5" t="n">
        <f aca="false">+AF222</f>
        <v>736</v>
      </c>
      <c r="AJ222" s="5" t="n">
        <f aca="false">+AI222</f>
        <v>736</v>
      </c>
      <c r="AL222" s="5" t="n">
        <f aca="false">+AI222</f>
        <v>736</v>
      </c>
      <c r="AM222" s="5" t="n">
        <f aca="false">+AL222</f>
        <v>736</v>
      </c>
      <c r="AO222" s="5" t="n">
        <f aca="false">+AL222</f>
        <v>736</v>
      </c>
      <c r="AP222" s="5" t="n">
        <f aca="false">+AO222</f>
        <v>736</v>
      </c>
      <c r="AR222" s="5" t="n">
        <f aca="false">+AO222</f>
        <v>736</v>
      </c>
      <c r="AS222" s="5" t="n">
        <f aca="false">+AR222</f>
        <v>736</v>
      </c>
      <c r="AU222" s="5" t="n">
        <f aca="false">+AR222</f>
        <v>736</v>
      </c>
      <c r="AV222" s="5" t="n">
        <f aca="false">+AU222</f>
        <v>736</v>
      </c>
      <c r="AX222" s="5" t="n">
        <f aca="false">+AU222</f>
        <v>736</v>
      </c>
      <c r="AY222" s="5" t="n">
        <f aca="false">+AX222</f>
        <v>736</v>
      </c>
      <c r="BA222" s="5" t="n">
        <f aca="false">+AX222</f>
        <v>736</v>
      </c>
      <c r="BB222" s="5" t="n">
        <f aca="false">+BA222</f>
        <v>736</v>
      </c>
      <c r="BD222" s="5" t="n">
        <f aca="false">+BA222</f>
        <v>736</v>
      </c>
      <c r="BE222" s="5" t="n">
        <f aca="false">+BD222</f>
        <v>736</v>
      </c>
      <c r="BG222" s="5" t="n">
        <f aca="false">+BD222</f>
        <v>736</v>
      </c>
      <c r="BH222" s="5" t="n">
        <f aca="false">+BG222</f>
        <v>736</v>
      </c>
      <c r="BJ222" s="5" t="n">
        <f aca="false">+BG222</f>
        <v>736</v>
      </c>
      <c r="BK222" s="5" t="n">
        <f aca="false">+BJ222</f>
        <v>736</v>
      </c>
      <c r="BM222" s="5" t="n">
        <f aca="false">+BJ222</f>
        <v>736</v>
      </c>
      <c r="BN222" s="5" t="n">
        <f aca="false">+BM222</f>
        <v>736</v>
      </c>
      <c r="BP222" s="5" t="n">
        <f aca="false">+BM222</f>
        <v>736</v>
      </c>
      <c r="BQ222" s="5" t="n">
        <f aca="false">+BP222</f>
        <v>736</v>
      </c>
      <c r="BS222" s="5" t="n">
        <f aca="false">+BP222</f>
        <v>736</v>
      </c>
      <c r="BT222" s="5" t="n">
        <f aca="false">+BS222</f>
        <v>736</v>
      </c>
      <c r="BV222" s="5" t="n">
        <f aca="false">+BS222</f>
        <v>736</v>
      </c>
      <c r="BW222" s="5" t="n">
        <f aca="false">+BV222</f>
        <v>736</v>
      </c>
      <c r="BY222" s="5" t="n">
        <f aca="false">+BV222</f>
        <v>736</v>
      </c>
      <c r="BZ222" s="5" t="n">
        <f aca="false">+BY222</f>
        <v>736</v>
      </c>
      <c r="CB222" s="5" t="n">
        <f aca="false">+BY222</f>
        <v>736</v>
      </c>
      <c r="CC222" s="5" t="n">
        <f aca="false">+CB222</f>
        <v>736</v>
      </c>
      <c r="CE222" s="5" t="n">
        <f aca="false">+CB222</f>
        <v>736</v>
      </c>
      <c r="CF222" s="5" t="n">
        <f aca="false">+CE222</f>
        <v>736</v>
      </c>
      <c r="CH222" s="5" t="n">
        <f aca="false">+CE222</f>
        <v>736</v>
      </c>
      <c r="CI222" s="5" t="n">
        <f aca="false">+CH222</f>
        <v>736</v>
      </c>
      <c r="CK222" s="5" t="n">
        <f aca="false">+CH222</f>
        <v>736</v>
      </c>
      <c r="CL222" s="5" t="n">
        <f aca="false">+CK222</f>
        <v>736</v>
      </c>
      <c r="CN222" s="5" t="n">
        <f aca="false">+CK222</f>
        <v>736</v>
      </c>
      <c r="CO222" s="5" t="n">
        <f aca="false">+CN222</f>
        <v>736</v>
      </c>
      <c r="CQ222" s="5" t="n">
        <f aca="false">+CN222</f>
        <v>736</v>
      </c>
      <c r="CR222" s="5" t="n">
        <f aca="false">+CQ222</f>
        <v>736</v>
      </c>
      <c r="CT222" s="5" t="n">
        <f aca="false">+CQ222</f>
        <v>736</v>
      </c>
      <c r="CU222" s="5" t="n">
        <f aca="false">+CT222</f>
        <v>736</v>
      </c>
      <c r="CW222" s="5" t="n">
        <f aca="false">+CT222</f>
        <v>736</v>
      </c>
      <c r="CX222" s="5" t="n">
        <f aca="false">+CW222</f>
        <v>736</v>
      </c>
      <c r="CZ222" s="5" t="n">
        <f aca="false">K222+N222+Q222+T222+W222+Z222+AC222+AF222+AI222+AL222+AO222+AR222+AU222+AX222+BA222+BD222+BG222+BJ222+BM222+BP222+BS222+BV222+BY222+CB222+CE222+CH222+CK222+CN222+CQ222+CT222+CW222</f>
        <v>22816</v>
      </c>
      <c r="DA222" s="5" t="n">
        <f aca="false">L222+O222+R222+U222+X222+AA222+AD222+AG222+AJ222+AM222+AP222+AS222+AV222+AY222+BB222+BE222+BH222+BK222+BN222+BQ222+BT222+BW222+BZ222+CC222+CF222+CI222+CL222+CO222+CR222+CU222+CX222</f>
        <v>22816</v>
      </c>
    </row>
    <row r="223" customFormat="false" ht="12.75" hidden="false" customHeight="false" outlineLevel="0" collapsed="false">
      <c r="B223" s="22" t="s">
        <v>165</v>
      </c>
      <c r="C223" s="22" t="n">
        <v>8</v>
      </c>
      <c r="D223" s="22" t="n">
        <v>35</v>
      </c>
      <c r="E223" s="22" t="s">
        <v>166</v>
      </c>
      <c r="F223" s="22" t="s">
        <v>181</v>
      </c>
      <c r="G223" s="23" t="s">
        <v>221</v>
      </c>
      <c r="H223" s="22" t="s">
        <v>169</v>
      </c>
      <c r="I223" s="22" t="s">
        <v>182</v>
      </c>
      <c r="K223" s="5" t="n">
        <v>2100</v>
      </c>
      <c r="L223" s="5" t="n">
        <f aca="false">+K223</f>
        <v>2100</v>
      </c>
      <c r="N223" s="5" t="n">
        <v>0</v>
      </c>
      <c r="O223" s="5" t="n">
        <f aca="false">+N223</f>
        <v>0</v>
      </c>
      <c r="Q223" s="5" t="n">
        <f aca="false">+N223</f>
        <v>0</v>
      </c>
      <c r="R223" s="5" t="n">
        <f aca="false">+Q223</f>
        <v>0</v>
      </c>
      <c r="T223" s="5" t="n">
        <f aca="false">+Q223</f>
        <v>0</v>
      </c>
      <c r="U223" s="5" t="n">
        <f aca="false">+T223</f>
        <v>0</v>
      </c>
      <c r="W223" s="5" t="n">
        <f aca="false">+T223</f>
        <v>0</v>
      </c>
      <c r="X223" s="5" t="n">
        <f aca="false">+W223</f>
        <v>0</v>
      </c>
      <c r="Z223" s="5" t="n">
        <f aca="false">+W223</f>
        <v>0</v>
      </c>
      <c r="AA223" s="5" t="n">
        <f aca="false">+Z223</f>
        <v>0</v>
      </c>
      <c r="AC223" s="5" t="n">
        <f aca="false">+Z223</f>
        <v>0</v>
      </c>
      <c r="AD223" s="5" t="n">
        <f aca="false">+AC223</f>
        <v>0</v>
      </c>
      <c r="AF223" s="5" t="n">
        <f aca="false">+AC223</f>
        <v>0</v>
      </c>
      <c r="AG223" s="5" t="n">
        <f aca="false">+AF223</f>
        <v>0</v>
      </c>
      <c r="AI223" s="5" t="n">
        <f aca="false">+AF223</f>
        <v>0</v>
      </c>
      <c r="AJ223" s="5" t="n">
        <f aca="false">+AI223</f>
        <v>0</v>
      </c>
      <c r="AL223" s="5" t="n">
        <f aca="false">+AI223</f>
        <v>0</v>
      </c>
      <c r="AM223" s="5" t="n">
        <f aca="false">+AL223</f>
        <v>0</v>
      </c>
      <c r="AO223" s="5" t="n">
        <f aca="false">+AL223</f>
        <v>0</v>
      </c>
      <c r="AP223" s="5" t="n">
        <f aca="false">+AO223</f>
        <v>0</v>
      </c>
      <c r="AR223" s="5" t="n">
        <f aca="false">+AO223</f>
        <v>0</v>
      </c>
      <c r="AS223" s="5" t="n">
        <f aca="false">+AR223</f>
        <v>0</v>
      </c>
      <c r="AU223" s="5" t="n">
        <f aca="false">+AR223</f>
        <v>0</v>
      </c>
      <c r="AV223" s="5" t="n">
        <f aca="false">+AU223</f>
        <v>0</v>
      </c>
      <c r="AX223" s="5" t="n">
        <f aca="false">+AU223</f>
        <v>0</v>
      </c>
      <c r="AY223" s="5" t="n">
        <f aca="false">+AX223</f>
        <v>0</v>
      </c>
      <c r="BA223" s="5" t="n">
        <f aca="false">+AX223</f>
        <v>0</v>
      </c>
      <c r="BB223" s="5" t="n">
        <f aca="false">+BA223</f>
        <v>0</v>
      </c>
      <c r="BD223" s="5" t="n">
        <f aca="false">+BA223</f>
        <v>0</v>
      </c>
      <c r="BE223" s="5" t="n">
        <f aca="false">+BD223</f>
        <v>0</v>
      </c>
      <c r="BG223" s="5" t="n">
        <f aca="false">+BD223</f>
        <v>0</v>
      </c>
      <c r="BH223" s="5" t="n">
        <f aca="false">+BG223</f>
        <v>0</v>
      </c>
      <c r="BJ223" s="5" t="n">
        <f aca="false">+BG223</f>
        <v>0</v>
      </c>
      <c r="BK223" s="5" t="n">
        <f aca="false">+BJ223</f>
        <v>0</v>
      </c>
      <c r="BM223" s="5" t="n">
        <f aca="false">+BJ223</f>
        <v>0</v>
      </c>
      <c r="BN223" s="5" t="n">
        <f aca="false">+BM223</f>
        <v>0</v>
      </c>
      <c r="BP223" s="5" t="n">
        <f aca="false">+BM223</f>
        <v>0</v>
      </c>
      <c r="BQ223" s="5" t="n">
        <f aca="false">+BP223</f>
        <v>0</v>
      </c>
      <c r="BS223" s="5" t="n">
        <f aca="false">+BP223</f>
        <v>0</v>
      </c>
      <c r="BT223" s="5" t="n">
        <f aca="false">+BS223</f>
        <v>0</v>
      </c>
      <c r="BV223" s="5" t="n">
        <f aca="false">+BS223</f>
        <v>0</v>
      </c>
      <c r="BW223" s="5" t="n">
        <f aca="false">+BV223</f>
        <v>0</v>
      </c>
      <c r="BY223" s="5" t="n">
        <f aca="false">+BV223</f>
        <v>0</v>
      </c>
      <c r="BZ223" s="5" t="n">
        <f aca="false">+BY223</f>
        <v>0</v>
      </c>
      <c r="CB223" s="5" t="n">
        <f aca="false">+BY223</f>
        <v>0</v>
      </c>
      <c r="CC223" s="5" t="n">
        <f aca="false">+CB223</f>
        <v>0</v>
      </c>
      <c r="CE223" s="5" t="n">
        <f aca="false">+CB223</f>
        <v>0</v>
      </c>
      <c r="CF223" s="5" t="n">
        <f aca="false">+CE223</f>
        <v>0</v>
      </c>
      <c r="CH223" s="5" t="n">
        <f aca="false">+CE223</f>
        <v>0</v>
      </c>
      <c r="CI223" s="5" t="n">
        <f aca="false">+CH223</f>
        <v>0</v>
      </c>
      <c r="CK223" s="5" t="n">
        <f aca="false">+CH223</f>
        <v>0</v>
      </c>
      <c r="CL223" s="5" t="n">
        <f aca="false">+CK223</f>
        <v>0</v>
      </c>
      <c r="CN223" s="5" t="n">
        <f aca="false">+CK223</f>
        <v>0</v>
      </c>
      <c r="CO223" s="5" t="n">
        <f aca="false">+CN223</f>
        <v>0</v>
      </c>
      <c r="CQ223" s="5" t="n">
        <f aca="false">+CN223</f>
        <v>0</v>
      </c>
      <c r="CR223" s="5" t="n">
        <f aca="false">+CQ223</f>
        <v>0</v>
      </c>
      <c r="CT223" s="5" t="n">
        <f aca="false">+CQ223</f>
        <v>0</v>
      </c>
      <c r="CU223" s="5" t="n">
        <f aca="false">+CT223</f>
        <v>0</v>
      </c>
      <c r="CW223" s="5" t="n">
        <f aca="false">+CT223</f>
        <v>0</v>
      </c>
      <c r="CX223" s="5" t="n">
        <f aca="false">+CW223</f>
        <v>0</v>
      </c>
      <c r="CZ223" s="5" t="n">
        <f aca="false">K223+N223+Q223+T223+W223+Z223+AC223+AF223+AI223+AL223+AO223+AR223+AU223+AX223+BA223+BD223+BG223+BJ223+BM223+BP223+BS223+BV223+BY223+CB223+CE223+CH223+CK223+CN223+CQ223+CT223+CW223</f>
        <v>2100</v>
      </c>
      <c r="DA223" s="5" t="n">
        <f aca="false">L223+O223+R223+U223+X223+AA223+AD223+AG223+AJ223+AM223+AP223+AS223+AV223+AY223+BB223+BE223+BH223+BK223+BN223+BQ223+BT223+BW223+BZ223+CC223+CF223+CI223+CL223+CO223+CR223+CU223+CX223</f>
        <v>2100</v>
      </c>
    </row>
    <row r="224" customFormat="false" ht="12.75" hidden="false" customHeight="false" outlineLevel="0" collapsed="false">
      <c r="K224" s="22" t="s">
        <v>223</v>
      </c>
    </row>
    <row r="225" customFormat="false" ht="12.75" hidden="false" customHeight="false" outlineLevel="0" collapsed="false">
      <c r="B225" s="22" t="s">
        <v>165</v>
      </c>
      <c r="C225" s="22" t="n">
        <v>8</v>
      </c>
      <c r="D225" s="22" t="n">
        <v>35</v>
      </c>
      <c r="E225" s="22" t="s">
        <v>166</v>
      </c>
      <c r="F225" s="22" t="s">
        <v>181</v>
      </c>
      <c r="G225" s="23" t="s">
        <v>221</v>
      </c>
      <c r="H225" s="22" t="s">
        <v>171</v>
      </c>
      <c r="I225" s="22" t="s">
        <v>182</v>
      </c>
      <c r="L225" s="5" t="n">
        <f aca="false">+K225</f>
        <v>0</v>
      </c>
      <c r="N225" s="5" t="n">
        <f aca="false">+K225</f>
        <v>0</v>
      </c>
      <c r="O225" s="5" t="n">
        <f aca="false">+N225</f>
        <v>0</v>
      </c>
      <c r="Q225" s="5" t="n">
        <f aca="false">+N225</f>
        <v>0</v>
      </c>
      <c r="R225" s="5" t="n">
        <f aca="false">+Q225</f>
        <v>0</v>
      </c>
      <c r="T225" s="5" t="n">
        <f aca="false">+Q225</f>
        <v>0</v>
      </c>
      <c r="U225" s="5" t="n">
        <f aca="false">+T225</f>
        <v>0</v>
      </c>
      <c r="W225" s="5" t="n">
        <f aca="false">+T225</f>
        <v>0</v>
      </c>
      <c r="X225" s="5" t="n">
        <f aca="false">+W225</f>
        <v>0</v>
      </c>
      <c r="Z225" s="5" t="n">
        <f aca="false">+W225</f>
        <v>0</v>
      </c>
      <c r="AA225" s="5" t="n">
        <f aca="false">+Z225</f>
        <v>0</v>
      </c>
      <c r="AC225" s="5" t="n">
        <f aca="false">+Z225</f>
        <v>0</v>
      </c>
      <c r="AD225" s="5" t="n">
        <f aca="false">+AC225</f>
        <v>0</v>
      </c>
      <c r="AF225" s="5" t="n">
        <f aca="false">+AC225</f>
        <v>0</v>
      </c>
      <c r="AG225" s="5" t="n">
        <f aca="false">+AF225</f>
        <v>0</v>
      </c>
      <c r="AI225" s="5" t="n">
        <f aca="false">+AF225</f>
        <v>0</v>
      </c>
      <c r="AJ225" s="5" t="n">
        <f aca="false">+AI225</f>
        <v>0</v>
      </c>
      <c r="AL225" s="5" t="n">
        <f aca="false">+AI225</f>
        <v>0</v>
      </c>
      <c r="AM225" s="5" t="n">
        <f aca="false">+AL225</f>
        <v>0</v>
      </c>
      <c r="AO225" s="5" t="n">
        <f aca="false">+AL225</f>
        <v>0</v>
      </c>
      <c r="AP225" s="5" t="n">
        <f aca="false">+AO225</f>
        <v>0</v>
      </c>
      <c r="AR225" s="5" t="n">
        <f aca="false">+AO225</f>
        <v>0</v>
      </c>
      <c r="AS225" s="5" t="n">
        <f aca="false">+AR225</f>
        <v>0</v>
      </c>
      <c r="AU225" s="5" t="n">
        <f aca="false">+AR225</f>
        <v>0</v>
      </c>
      <c r="AV225" s="5" t="n">
        <f aca="false">+AU225</f>
        <v>0</v>
      </c>
      <c r="AX225" s="5" t="n">
        <f aca="false">+AU225</f>
        <v>0</v>
      </c>
      <c r="AY225" s="5" t="n">
        <f aca="false">+AX225</f>
        <v>0</v>
      </c>
      <c r="BA225" s="5" t="n">
        <f aca="false">+AX225</f>
        <v>0</v>
      </c>
      <c r="BB225" s="5" t="n">
        <f aca="false">+BA225</f>
        <v>0</v>
      </c>
      <c r="BD225" s="5" t="n">
        <f aca="false">+BA225</f>
        <v>0</v>
      </c>
      <c r="BE225" s="5" t="n">
        <f aca="false">+BD225</f>
        <v>0</v>
      </c>
      <c r="BG225" s="5" t="n">
        <f aca="false">+BD225</f>
        <v>0</v>
      </c>
      <c r="BH225" s="5" t="n">
        <f aca="false">+BG225</f>
        <v>0</v>
      </c>
      <c r="BJ225" s="5" t="n">
        <f aca="false">+BG225</f>
        <v>0</v>
      </c>
      <c r="BK225" s="5" t="n">
        <f aca="false">+BJ225</f>
        <v>0</v>
      </c>
      <c r="BM225" s="5" t="n">
        <f aca="false">+BJ225</f>
        <v>0</v>
      </c>
      <c r="BN225" s="5" t="n">
        <f aca="false">+BM225</f>
        <v>0</v>
      </c>
      <c r="BP225" s="5" t="n">
        <f aca="false">+BM225</f>
        <v>0</v>
      </c>
      <c r="BQ225" s="5" t="n">
        <f aca="false">+BP225</f>
        <v>0</v>
      </c>
      <c r="BS225" s="5" t="n">
        <f aca="false">+BP225</f>
        <v>0</v>
      </c>
      <c r="BT225" s="5" t="n">
        <f aca="false">+BS225</f>
        <v>0</v>
      </c>
      <c r="BV225" s="5" t="n">
        <f aca="false">+BS225</f>
        <v>0</v>
      </c>
      <c r="BW225" s="5" t="n">
        <f aca="false">+BV225</f>
        <v>0</v>
      </c>
      <c r="BY225" s="5" t="n">
        <f aca="false">+BV225</f>
        <v>0</v>
      </c>
      <c r="BZ225" s="5" t="n">
        <f aca="false">+BY225</f>
        <v>0</v>
      </c>
      <c r="CB225" s="5" t="n">
        <f aca="false">+BY225</f>
        <v>0</v>
      </c>
      <c r="CC225" s="5" t="n">
        <f aca="false">+CB225</f>
        <v>0</v>
      </c>
      <c r="CE225" s="5" t="n">
        <f aca="false">+CB225</f>
        <v>0</v>
      </c>
      <c r="CF225" s="5" t="n">
        <f aca="false">+CE225</f>
        <v>0</v>
      </c>
      <c r="CH225" s="5" t="n">
        <f aca="false">+CE225</f>
        <v>0</v>
      </c>
      <c r="CI225" s="5" t="n">
        <f aca="false">+CH225</f>
        <v>0</v>
      </c>
      <c r="CK225" s="5" t="n">
        <f aca="false">+CH225</f>
        <v>0</v>
      </c>
      <c r="CL225" s="5" t="n">
        <f aca="false">+CK225</f>
        <v>0</v>
      </c>
      <c r="CN225" s="5" t="n">
        <f aca="false">+CK225</f>
        <v>0</v>
      </c>
      <c r="CO225" s="5" t="n">
        <f aca="false">+CN225</f>
        <v>0</v>
      </c>
      <c r="CQ225" s="5" t="n">
        <f aca="false">+CN225</f>
        <v>0</v>
      </c>
      <c r="CR225" s="5" t="n">
        <f aca="false">+CQ225</f>
        <v>0</v>
      </c>
      <c r="CT225" s="5" t="n">
        <f aca="false">+CQ225</f>
        <v>0</v>
      </c>
      <c r="CU225" s="5" t="n">
        <f aca="false">+CT225</f>
        <v>0</v>
      </c>
      <c r="CW225" s="5" t="n">
        <f aca="false">+CT225</f>
        <v>0</v>
      </c>
      <c r="CX225" s="5" t="n">
        <f aca="false">+CW225</f>
        <v>0</v>
      </c>
      <c r="CZ225" s="5" t="n">
        <f aca="false">K225+N225+Q225+T225+W225+Z225+AC225+AF225+AI225+AL225+AO225+AR225+AU225+AX225+BA225+BD225+BG225+BJ225+BM225+BP225+BS225+BV225+BY225+CB225+CE225+CH225+CK225+CN225+CQ225+CT225+CW225</f>
        <v>0</v>
      </c>
      <c r="DA225" s="5" t="n">
        <f aca="false">L225+O225+R225+U225+X225+AA225+AD225+AG225+AJ225+AM225+AP225+AS225+AV225+AY225+BB225+BE225+BH225+BK225+BN225+BQ225+BT225+BW225+BZ225+CC225+CF225+CI225+CL225+CO225+CR225+CU225+CX225</f>
        <v>0</v>
      </c>
    </row>
    <row r="226" customFormat="false" ht="12.75" hidden="false" customHeight="false" outlineLevel="0" collapsed="false">
      <c r="K226" s="22" t="s">
        <v>224</v>
      </c>
    </row>
    <row r="229" customFormat="false" ht="12.75" hidden="false" customHeight="false" outlineLevel="0" collapsed="false">
      <c r="B229" s="22" t="s">
        <v>165</v>
      </c>
      <c r="C229" s="22" t="n">
        <v>8</v>
      </c>
      <c r="D229" s="22" t="n">
        <v>35</v>
      </c>
      <c r="E229" s="22" t="s">
        <v>176</v>
      </c>
      <c r="F229" s="22" t="s">
        <v>177</v>
      </c>
      <c r="G229" s="23" t="s">
        <v>225</v>
      </c>
      <c r="H229" s="22" t="s">
        <v>169</v>
      </c>
      <c r="I229" s="22" t="s">
        <v>179</v>
      </c>
      <c r="K229" s="5" t="n">
        <f aca="false">1943-K231</f>
        <v>889</v>
      </c>
      <c r="L229" s="5" t="n">
        <f aca="false">+K229</f>
        <v>889</v>
      </c>
      <c r="N229" s="5" t="n">
        <f aca="false">+K229</f>
        <v>889</v>
      </c>
      <c r="O229" s="5" t="n">
        <f aca="false">+N229</f>
        <v>889</v>
      </c>
      <c r="Q229" s="5" t="n">
        <f aca="false">+N229</f>
        <v>889</v>
      </c>
      <c r="R229" s="5" t="n">
        <f aca="false">+Q229</f>
        <v>889</v>
      </c>
      <c r="T229" s="5" t="n">
        <f aca="false">+Q229</f>
        <v>889</v>
      </c>
      <c r="U229" s="5" t="n">
        <f aca="false">+T229</f>
        <v>889</v>
      </c>
      <c r="W229" s="5" t="n">
        <f aca="false">+T229</f>
        <v>889</v>
      </c>
      <c r="X229" s="5" t="n">
        <f aca="false">+W229</f>
        <v>889</v>
      </c>
      <c r="Z229" s="5" t="n">
        <f aca="false">+W229</f>
        <v>889</v>
      </c>
      <c r="AA229" s="5" t="n">
        <f aca="false">+Z229</f>
        <v>889</v>
      </c>
      <c r="AC229" s="5" t="n">
        <f aca="false">+Z229</f>
        <v>889</v>
      </c>
      <c r="AD229" s="5" t="n">
        <f aca="false">+AC229</f>
        <v>889</v>
      </c>
      <c r="AF229" s="5" t="n">
        <f aca="false">+AC229</f>
        <v>889</v>
      </c>
      <c r="AG229" s="5" t="n">
        <f aca="false">+AF229</f>
        <v>889</v>
      </c>
      <c r="AI229" s="5" t="n">
        <f aca="false">+AF229</f>
        <v>889</v>
      </c>
      <c r="AJ229" s="5" t="n">
        <f aca="false">+AI229</f>
        <v>889</v>
      </c>
      <c r="AL229" s="5" t="n">
        <f aca="false">+AI229</f>
        <v>889</v>
      </c>
      <c r="AM229" s="5" t="n">
        <f aca="false">+AL229</f>
        <v>889</v>
      </c>
      <c r="AO229" s="5" t="n">
        <f aca="false">+AL229</f>
        <v>889</v>
      </c>
      <c r="AP229" s="5" t="n">
        <f aca="false">+AO229</f>
        <v>889</v>
      </c>
      <c r="AR229" s="5" t="n">
        <f aca="false">+AO229</f>
        <v>889</v>
      </c>
      <c r="AS229" s="5" t="n">
        <f aca="false">+AR229</f>
        <v>889</v>
      </c>
      <c r="AU229" s="5" t="n">
        <f aca="false">+AR229</f>
        <v>889</v>
      </c>
      <c r="AV229" s="5" t="n">
        <f aca="false">+AU229</f>
        <v>889</v>
      </c>
      <c r="AX229" s="5" t="n">
        <f aca="false">+AU229</f>
        <v>889</v>
      </c>
      <c r="AY229" s="5" t="n">
        <f aca="false">+AX229</f>
        <v>889</v>
      </c>
      <c r="BA229" s="5" t="n">
        <f aca="false">+AX229</f>
        <v>889</v>
      </c>
      <c r="BB229" s="5" t="n">
        <f aca="false">+BA229</f>
        <v>889</v>
      </c>
      <c r="BD229" s="5" t="n">
        <f aca="false">+BA229</f>
        <v>889</v>
      </c>
      <c r="BE229" s="5" t="n">
        <f aca="false">+BD229</f>
        <v>889</v>
      </c>
      <c r="BG229" s="5" t="n">
        <f aca="false">+BD229</f>
        <v>889</v>
      </c>
      <c r="BH229" s="5" t="n">
        <f aca="false">+BG229</f>
        <v>889</v>
      </c>
      <c r="BJ229" s="5" t="n">
        <f aca="false">+BG229</f>
        <v>889</v>
      </c>
      <c r="BK229" s="5" t="n">
        <f aca="false">+BJ229</f>
        <v>889</v>
      </c>
      <c r="BM229" s="5" t="n">
        <f aca="false">+BJ229</f>
        <v>889</v>
      </c>
      <c r="BN229" s="5" t="n">
        <f aca="false">+BM229</f>
        <v>889</v>
      </c>
      <c r="BP229" s="5" t="n">
        <f aca="false">+BM229</f>
        <v>889</v>
      </c>
      <c r="BQ229" s="5" t="n">
        <f aca="false">+BP229</f>
        <v>889</v>
      </c>
      <c r="BS229" s="5" t="n">
        <f aca="false">+BP229</f>
        <v>889</v>
      </c>
      <c r="BT229" s="5" t="n">
        <f aca="false">+BS229</f>
        <v>889</v>
      </c>
      <c r="BV229" s="5" t="n">
        <f aca="false">+BS229</f>
        <v>889</v>
      </c>
      <c r="BW229" s="5" t="n">
        <f aca="false">+BV229</f>
        <v>889</v>
      </c>
      <c r="BY229" s="5" t="n">
        <f aca="false">+BV229</f>
        <v>889</v>
      </c>
      <c r="BZ229" s="5" t="n">
        <f aca="false">+BY229</f>
        <v>889</v>
      </c>
      <c r="CB229" s="5" t="n">
        <f aca="false">+BY229</f>
        <v>889</v>
      </c>
      <c r="CC229" s="5" t="n">
        <f aca="false">+CB229</f>
        <v>889</v>
      </c>
      <c r="CE229" s="5" t="n">
        <f aca="false">+CB229</f>
        <v>889</v>
      </c>
      <c r="CF229" s="5" t="n">
        <f aca="false">+CE229</f>
        <v>889</v>
      </c>
      <c r="CH229" s="5" t="n">
        <f aca="false">+CE229</f>
        <v>889</v>
      </c>
      <c r="CI229" s="5" t="n">
        <f aca="false">+CH229</f>
        <v>889</v>
      </c>
      <c r="CK229" s="5" t="n">
        <f aca="false">+CH229</f>
        <v>889</v>
      </c>
      <c r="CL229" s="5" t="n">
        <f aca="false">+CK229</f>
        <v>889</v>
      </c>
      <c r="CN229" s="5" t="n">
        <f aca="false">+CK229</f>
        <v>889</v>
      </c>
      <c r="CO229" s="5" t="n">
        <f aca="false">+CN229</f>
        <v>889</v>
      </c>
      <c r="CQ229" s="5" t="n">
        <f aca="false">+CN229</f>
        <v>889</v>
      </c>
      <c r="CR229" s="5" t="n">
        <f aca="false">+CQ229</f>
        <v>889</v>
      </c>
      <c r="CT229" s="5" t="n">
        <f aca="false">+CQ229</f>
        <v>889</v>
      </c>
      <c r="CU229" s="5" t="n">
        <f aca="false">+CT229</f>
        <v>889</v>
      </c>
      <c r="CW229" s="5" t="n">
        <f aca="false">+CT229</f>
        <v>889</v>
      </c>
      <c r="CX229" s="5" t="n">
        <f aca="false">+CW229</f>
        <v>889</v>
      </c>
      <c r="CZ229" s="5" t="n">
        <f aca="false">K229+N229+Q229+T229+W229+Z229+AC229+AF229+AI229+AL229+AO229+AR229+AU229+AX229+BA229+BD229+BG229+BJ229+BM229+BP229+BS229+BV229+BY229+CB229+CE229+CH229+CK229+CN229+CQ229</f>
        <v>25781</v>
      </c>
      <c r="DA229" s="5" t="n">
        <f aca="false">L229+O229+R229+U229+X229+AA229+AD229+AG229+AJ229+AM229+AP229+AS229+AV229+AY229+BB229+BE229+BH229+BK229+BN229+BQ229+BT229+BW229+BZ229+CC229+CF229+CI229+CL229+CO229+CR229</f>
        <v>25781</v>
      </c>
    </row>
    <row r="230" customFormat="false" ht="12.75" hidden="false" customHeight="false" outlineLevel="0" collapsed="false">
      <c r="B230" s="22" t="s">
        <v>165</v>
      </c>
      <c r="C230" s="22" t="n">
        <v>8</v>
      </c>
      <c r="D230" s="22" t="n">
        <v>35</v>
      </c>
      <c r="E230" s="22" t="s">
        <v>176</v>
      </c>
      <c r="F230" s="22" t="s">
        <v>177</v>
      </c>
      <c r="G230" s="23" t="s">
        <v>225</v>
      </c>
      <c r="H230" s="22" t="s">
        <v>171</v>
      </c>
      <c r="I230" s="22" t="s">
        <v>179</v>
      </c>
      <c r="K230" s="9"/>
      <c r="L230" s="5" t="n">
        <f aca="false">+K230</f>
        <v>0</v>
      </c>
      <c r="M230" s="9"/>
      <c r="N230" s="5" t="n">
        <f aca="false">+K230</f>
        <v>0</v>
      </c>
      <c r="O230" s="5" t="n">
        <f aca="false">+N230</f>
        <v>0</v>
      </c>
      <c r="P230" s="9"/>
      <c r="Q230" s="5" t="n">
        <f aca="false">+N230</f>
        <v>0</v>
      </c>
      <c r="R230" s="5" t="n">
        <f aca="false">+Q230</f>
        <v>0</v>
      </c>
      <c r="S230" s="9"/>
      <c r="T230" s="5" t="n">
        <f aca="false">+Q230</f>
        <v>0</v>
      </c>
      <c r="U230" s="5" t="n">
        <f aca="false">+T230</f>
        <v>0</v>
      </c>
      <c r="V230" s="9"/>
      <c r="W230" s="5" t="n">
        <f aca="false">+T230</f>
        <v>0</v>
      </c>
      <c r="X230" s="5" t="n">
        <f aca="false">+W230</f>
        <v>0</v>
      </c>
      <c r="Y230" s="9"/>
      <c r="Z230" s="5" t="n">
        <f aca="false">+W230</f>
        <v>0</v>
      </c>
      <c r="AA230" s="5" t="n">
        <f aca="false">+Z230</f>
        <v>0</v>
      </c>
      <c r="AB230" s="9"/>
      <c r="AC230" s="5" t="n">
        <f aca="false">+Z230</f>
        <v>0</v>
      </c>
      <c r="AD230" s="5" t="n">
        <f aca="false">+AC230</f>
        <v>0</v>
      </c>
      <c r="AE230" s="9"/>
      <c r="AF230" s="5" t="n">
        <f aca="false">+AC230</f>
        <v>0</v>
      </c>
      <c r="AG230" s="5" t="n">
        <f aca="false">+AF230</f>
        <v>0</v>
      </c>
      <c r="AH230" s="9"/>
      <c r="AI230" s="5" t="n">
        <f aca="false">+AF230</f>
        <v>0</v>
      </c>
      <c r="AJ230" s="5" t="n">
        <f aca="false">+AI230</f>
        <v>0</v>
      </c>
      <c r="AK230" s="9"/>
      <c r="AL230" s="5" t="n">
        <f aca="false">+AI230</f>
        <v>0</v>
      </c>
      <c r="AM230" s="5" t="n">
        <f aca="false">+AL230</f>
        <v>0</v>
      </c>
      <c r="AN230" s="9"/>
      <c r="AO230" s="5" t="n">
        <f aca="false">+AL230</f>
        <v>0</v>
      </c>
      <c r="AP230" s="5" t="n">
        <f aca="false">+AO230</f>
        <v>0</v>
      </c>
      <c r="AQ230" s="9"/>
      <c r="AR230" s="5" t="n">
        <f aca="false">+AO230</f>
        <v>0</v>
      </c>
      <c r="AS230" s="5" t="n">
        <f aca="false">+AR230</f>
        <v>0</v>
      </c>
      <c r="AT230" s="9"/>
      <c r="AU230" s="5" t="n">
        <f aca="false">+AR230</f>
        <v>0</v>
      </c>
      <c r="AV230" s="5" t="n">
        <f aca="false">+AU230</f>
        <v>0</v>
      </c>
      <c r="AW230" s="9"/>
      <c r="AX230" s="5" t="n">
        <f aca="false">+AU230</f>
        <v>0</v>
      </c>
      <c r="AY230" s="5" t="n">
        <f aca="false">+AX230</f>
        <v>0</v>
      </c>
      <c r="AZ230" s="9"/>
      <c r="BA230" s="5" t="n">
        <f aca="false">+AX230</f>
        <v>0</v>
      </c>
      <c r="BB230" s="5" t="n">
        <f aca="false">+BA230</f>
        <v>0</v>
      </c>
      <c r="BC230" s="9"/>
      <c r="BD230" s="5" t="n">
        <f aca="false">+BA230</f>
        <v>0</v>
      </c>
      <c r="BE230" s="5" t="n">
        <f aca="false">+BD230</f>
        <v>0</v>
      </c>
      <c r="BG230" s="5" t="n">
        <f aca="false">+BD230</f>
        <v>0</v>
      </c>
      <c r="BH230" s="5" t="n">
        <f aca="false">+BG230</f>
        <v>0</v>
      </c>
      <c r="BJ230" s="5" t="n">
        <f aca="false">+BG230</f>
        <v>0</v>
      </c>
      <c r="BK230" s="5" t="n">
        <f aca="false">+BJ230</f>
        <v>0</v>
      </c>
      <c r="BM230" s="5" t="n">
        <f aca="false">+BJ230</f>
        <v>0</v>
      </c>
      <c r="BN230" s="5" t="n">
        <f aca="false">+BM230</f>
        <v>0</v>
      </c>
      <c r="BP230" s="5" t="n">
        <f aca="false">+BM230</f>
        <v>0</v>
      </c>
      <c r="BQ230" s="5" t="n">
        <f aca="false">+BP230</f>
        <v>0</v>
      </c>
      <c r="BS230" s="5" t="n">
        <f aca="false">+BP230</f>
        <v>0</v>
      </c>
      <c r="BT230" s="5" t="n">
        <f aca="false">+BS230</f>
        <v>0</v>
      </c>
      <c r="BV230" s="5" t="n">
        <f aca="false">+BS230</f>
        <v>0</v>
      </c>
      <c r="BW230" s="5" t="n">
        <f aca="false">+BV230</f>
        <v>0</v>
      </c>
      <c r="BY230" s="5" t="n">
        <f aca="false">+BV230</f>
        <v>0</v>
      </c>
      <c r="BZ230" s="5" t="n">
        <f aca="false">+BY230</f>
        <v>0</v>
      </c>
      <c r="CB230" s="5" t="n">
        <f aca="false">+BY230</f>
        <v>0</v>
      </c>
      <c r="CC230" s="5" t="n">
        <f aca="false">+CB230</f>
        <v>0</v>
      </c>
      <c r="CE230" s="5" t="n">
        <f aca="false">+CB230</f>
        <v>0</v>
      </c>
      <c r="CF230" s="5" t="n">
        <f aca="false">+CE230</f>
        <v>0</v>
      </c>
      <c r="CH230" s="5" t="n">
        <f aca="false">+CE230</f>
        <v>0</v>
      </c>
      <c r="CI230" s="5" t="n">
        <f aca="false">+CH230</f>
        <v>0</v>
      </c>
      <c r="CK230" s="5" t="n">
        <f aca="false">+CH230</f>
        <v>0</v>
      </c>
      <c r="CL230" s="5" t="n">
        <f aca="false">+CK230</f>
        <v>0</v>
      </c>
      <c r="CN230" s="5" t="n">
        <f aca="false">+CK230</f>
        <v>0</v>
      </c>
      <c r="CO230" s="5" t="n">
        <f aca="false">+CN230</f>
        <v>0</v>
      </c>
      <c r="CQ230" s="5" t="n">
        <f aca="false">+CN230</f>
        <v>0</v>
      </c>
      <c r="CR230" s="5" t="n">
        <f aca="false">+CQ230</f>
        <v>0</v>
      </c>
      <c r="CT230" s="5" t="n">
        <f aca="false">+CQ230</f>
        <v>0</v>
      </c>
      <c r="CU230" s="5" t="n">
        <f aca="false">+CT230</f>
        <v>0</v>
      </c>
      <c r="CW230" s="5" t="n">
        <f aca="false">+CT230</f>
        <v>0</v>
      </c>
      <c r="CX230" s="5" t="n">
        <f aca="false">+CW230</f>
        <v>0</v>
      </c>
      <c r="CZ230" s="5" t="n">
        <f aca="false">K230+N230+Q230+T230+W230+Z230+AC230+AF230+AI230+AL230+AO230+AR230+AU230+AX230+BA230+BD230+BG230+BJ230+BM230+BP230+BS230+BV230+BY230+CB230+CE230+CH230+CK230+CN230+CQ230</f>
        <v>0</v>
      </c>
      <c r="DA230" s="5" t="n">
        <f aca="false">L230+O230+R230+U230+X230+AA230+AD230+AG230+AJ230+AM230+AP230+AS230+AV230+AY230+BB230+BE230+BH230+BK230+BN230+BQ230+BT230+BW230+BZ230+CC230+CF230+CI230+CL230+CO230+CR230</f>
        <v>0</v>
      </c>
    </row>
    <row r="231" customFormat="false" ht="12.75" hidden="false" customHeight="false" outlineLevel="0" collapsed="false">
      <c r="B231" s="22" t="s">
        <v>165</v>
      </c>
      <c r="C231" s="22" t="n">
        <v>8</v>
      </c>
      <c r="D231" s="22" t="n">
        <v>35</v>
      </c>
      <c r="E231" s="22" t="s">
        <v>176</v>
      </c>
      <c r="F231" s="22" t="s">
        <v>177</v>
      </c>
      <c r="G231" s="23" t="s">
        <v>225</v>
      </c>
      <c r="H231" s="22" t="s">
        <v>180</v>
      </c>
      <c r="I231" s="22" t="s">
        <v>179</v>
      </c>
      <c r="K231" s="9" t="n">
        <v>1054</v>
      </c>
      <c r="L231" s="5" t="n">
        <f aca="false">+K231</f>
        <v>1054</v>
      </c>
      <c r="M231" s="9"/>
      <c r="N231" s="5" t="n">
        <f aca="false">+K231</f>
        <v>1054</v>
      </c>
      <c r="O231" s="5" t="n">
        <f aca="false">+N231</f>
        <v>1054</v>
      </c>
      <c r="P231" s="9"/>
      <c r="Q231" s="5" t="n">
        <f aca="false">+N231</f>
        <v>1054</v>
      </c>
      <c r="R231" s="5" t="n">
        <f aca="false">+Q231</f>
        <v>1054</v>
      </c>
      <c r="S231" s="9"/>
      <c r="T231" s="5" t="n">
        <f aca="false">+Q231</f>
        <v>1054</v>
      </c>
      <c r="U231" s="5" t="n">
        <f aca="false">+T231</f>
        <v>1054</v>
      </c>
      <c r="V231" s="9"/>
      <c r="W231" s="5" t="n">
        <f aca="false">+T231</f>
        <v>1054</v>
      </c>
      <c r="X231" s="5" t="n">
        <f aca="false">+W231</f>
        <v>1054</v>
      </c>
      <c r="Y231" s="9"/>
      <c r="Z231" s="5" t="n">
        <f aca="false">+W231</f>
        <v>1054</v>
      </c>
      <c r="AA231" s="5" t="n">
        <f aca="false">+Z231</f>
        <v>1054</v>
      </c>
      <c r="AB231" s="9"/>
      <c r="AC231" s="5" t="n">
        <f aca="false">+Z231</f>
        <v>1054</v>
      </c>
      <c r="AD231" s="5" t="n">
        <f aca="false">+AC231</f>
        <v>1054</v>
      </c>
      <c r="AE231" s="9"/>
      <c r="AF231" s="5" t="n">
        <f aca="false">+AC231</f>
        <v>1054</v>
      </c>
      <c r="AG231" s="5" t="n">
        <f aca="false">+AF231</f>
        <v>1054</v>
      </c>
      <c r="AH231" s="9"/>
      <c r="AI231" s="5" t="n">
        <f aca="false">+AF231</f>
        <v>1054</v>
      </c>
      <c r="AJ231" s="5" t="n">
        <f aca="false">+AI231</f>
        <v>1054</v>
      </c>
      <c r="AK231" s="9"/>
      <c r="AL231" s="5" t="n">
        <f aca="false">+AI231</f>
        <v>1054</v>
      </c>
      <c r="AM231" s="5" t="n">
        <f aca="false">+AL231</f>
        <v>1054</v>
      </c>
      <c r="AN231" s="9"/>
      <c r="AO231" s="5" t="n">
        <f aca="false">+AL231</f>
        <v>1054</v>
      </c>
      <c r="AP231" s="5" t="n">
        <f aca="false">+AO231</f>
        <v>1054</v>
      </c>
      <c r="AQ231" s="9"/>
      <c r="AR231" s="5" t="n">
        <f aca="false">+AO231</f>
        <v>1054</v>
      </c>
      <c r="AS231" s="5" t="n">
        <f aca="false">+AR231</f>
        <v>1054</v>
      </c>
      <c r="AT231" s="9"/>
      <c r="AU231" s="5" t="n">
        <f aca="false">+AR231</f>
        <v>1054</v>
      </c>
      <c r="AV231" s="5" t="n">
        <f aca="false">+AU231</f>
        <v>1054</v>
      </c>
      <c r="AW231" s="9"/>
      <c r="AX231" s="5" t="n">
        <f aca="false">+AU231</f>
        <v>1054</v>
      </c>
      <c r="AY231" s="5" t="n">
        <f aca="false">+AX231</f>
        <v>1054</v>
      </c>
      <c r="AZ231" s="9"/>
      <c r="BA231" s="5" t="n">
        <f aca="false">+AX231</f>
        <v>1054</v>
      </c>
      <c r="BB231" s="5" t="n">
        <f aca="false">+BA231</f>
        <v>1054</v>
      </c>
      <c r="BC231" s="9"/>
      <c r="BD231" s="5" t="n">
        <f aca="false">+BA231</f>
        <v>1054</v>
      </c>
      <c r="BE231" s="5" t="n">
        <f aca="false">+BD231</f>
        <v>1054</v>
      </c>
      <c r="BG231" s="5" t="n">
        <f aca="false">+BD231</f>
        <v>1054</v>
      </c>
      <c r="BH231" s="5" t="n">
        <f aca="false">+BG231</f>
        <v>1054</v>
      </c>
      <c r="BJ231" s="5" t="n">
        <f aca="false">+BG231</f>
        <v>1054</v>
      </c>
      <c r="BK231" s="5" t="n">
        <f aca="false">+BJ231</f>
        <v>1054</v>
      </c>
      <c r="BM231" s="5" t="n">
        <f aca="false">+BJ231</f>
        <v>1054</v>
      </c>
      <c r="BN231" s="5" t="n">
        <f aca="false">+BM231</f>
        <v>1054</v>
      </c>
      <c r="BP231" s="5" t="n">
        <f aca="false">+BM231</f>
        <v>1054</v>
      </c>
      <c r="BQ231" s="5" t="n">
        <f aca="false">+BP231</f>
        <v>1054</v>
      </c>
      <c r="BS231" s="5" t="n">
        <f aca="false">+BP231</f>
        <v>1054</v>
      </c>
      <c r="BT231" s="5" t="n">
        <f aca="false">+BS231</f>
        <v>1054</v>
      </c>
      <c r="BV231" s="5" t="n">
        <f aca="false">+BS231</f>
        <v>1054</v>
      </c>
      <c r="BW231" s="5" t="n">
        <f aca="false">+BV231</f>
        <v>1054</v>
      </c>
      <c r="BY231" s="5" t="n">
        <f aca="false">+BV231</f>
        <v>1054</v>
      </c>
      <c r="BZ231" s="5" t="n">
        <f aca="false">+BY231</f>
        <v>1054</v>
      </c>
      <c r="CB231" s="5" t="n">
        <f aca="false">+BY231</f>
        <v>1054</v>
      </c>
      <c r="CC231" s="5" t="n">
        <f aca="false">+CB231</f>
        <v>1054</v>
      </c>
      <c r="CE231" s="5" t="n">
        <f aca="false">+CB231</f>
        <v>1054</v>
      </c>
      <c r="CF231" s="5" t="n">
        <f aca="false">+CE231</f>
        <v>1054</v>
      </c>
      <c r="CH231" s="5" t="n">
        <f aca="false">+CE231</f>
        <v>1054</v>
      </c>
      <c r="CI231" s="5" t="n">
        <f aca="false">+CH231</f>
        <v>1054</v>
      </c>
      <c r="CK231" s="5" t="n">
        <f aca="false">+CH231</f>
        <v>1054</v>
      </c>
      <c r="CL231" s="5" t="n">
        <f aca="false">+CK231</f>
        <v>1054</v>
      </c>
      <c r="CN231" s="5" t="n">
        <f aca="false">+CK231</f>
        <v>1054</v>
      </c>
      <c r="CO231" s="5" t="n">
        <f aca="false">+CN231</f>
        <v>1054</v>
      </c>
      <c r="CQ231" s="5" t="n">
        <f aca="false">+CN231</f>
        <v>1054</v>
      </c>
      <c r="CR231" s="5" t="n">
        <f aca="false">+CQ231</f>
        <v>1054</v>
      </c>
      <c r="CT231" s="5" t="n">
        <f aca="false">+CQ231</f>
        <v>1054</v>
      </c>
      <c r="CU231" s="5" t="n">
        <f aca="false">+CT231</f>
        <v>1054</v>
      </c>
      <c r="CW231" s="5" t="n">
        <f aca="false">+CT231</f>
        <v>1054</v>
      </c>
      <c r="CX231" s="5" t="n">
        <f aca="false">+CW231</f>
        <v>1054</v>
      </c>
      <c r="CZ231" s="5" t="n">
        <f aca="false">K231+N231+Q231+T231+W231+Z231+AC231+AF231+AI231+AL231+AO231+AR231+AU231+AX231+BA231+BD231+BG231+BJ231+BM231+BP231+BS231+BV231+BY231+CB231+CE231+CH231+CK231+CN231+CQ231</f>
        <v>30566</v>
      </c>
      <c r="DA231" s="5" t="n">
        <f aca="false">L231+O231+R231+U231+X231+AA231+AD231+AG231+AJ231+AM231+AP231+AS231+AV231+AY231+BB231+BE231+BH231+BK231+BN231+BQ231+BT231+BW231+BZ231+CC231+CF231+CI231+CL231+CO231+CR231</f>
        <v>30566</v>
      </c>
    </row>
    <row r="232" customFormat="false" ht="12.75" hidden="false" customHeight="false" outlineLevel="0" collapsed="false">
      <c r="K232" s="9"/>
      <c r="M232" s="9"/>
      <c r="P232" s="9"/>
      <c r="S232" s="9"/>
      <c r="V232" s="9"/>
      <c r="Y232" s="9"/>
      <c r="AB232" s="9"/>
      <c r="AE232" s="9"/>
      <c r="AH232" s="9"/>
      <c r="AK232" s="9"/>
      <c r="AN232" s="9"/>
      <c r="AQ232" s="9"/>
      <c r="AT232" s="9"/>
      <c r="AW232" s="9"/>
      <c r="AZ232" s="9"/>
      <c r="BC232" s="9"/>
    </row>
    <row r="233" customFormat="false" ht="12.75" hidden="false" customHeight="false" outlineLevel="0" collapsed="false">
      <c r="B233" s="22" t="s">
        <v>165</v>
      </c>
      <c r="C233" s="22" t="n">
        <v>8</v>
      </c>
      <c r="D233" s="22" t="n">
        <v>35</v>
      </c>
      <c r="E233" s="22" t="s">
        <v>166</v>
      </c>
      <c r="F233" s="22" t="s">
        <v>177</v>
      </c>
      <c r="G233" s="23" t="s">
        <v>225</v>
      </c>
      <c r="H233" s="22" t="s">
        <v>169</v>
      </c>
      <c r="I233" s="22" t="s">
        <v>179</v>
      </c>
      <c r="K233" s="5" t="n">
        <f aca="false">156+419</f>
        <v>575</v>
      </c>
      <c r="L233" s="5" t="n">
        <f aca="false">+K233</f>
        <v>575</v>
      </c>
      <c r="N233" s="5" t="n">
        <f aca="false">+K233</f>
        <v>575</v>
      </c>
      <c r="O233" s="5" t="n">
        <f aca="false">+N233</f>
        <v>575</v>
      </c>
      <c r="Q233" s="5" t="n">
        <f aca="false">+N233</f>
        <v>575</v>
      </c>
      <c r="R233" s="5" t="n">
        <f aca="false">+Q233</f>
        <v>575</v>
      </c>
      <c r="T233" s="5" t="n">
        <f aca="false">+Q233</f>
        <v>575</v>
      </c>
      <c r="U233" s="5" t="n">
        <f aca="false">+T233</f>
        <v>575</v>
      </c>
      <c r="W233" s="5" t="n">
        <f aca="false">+T233</f>
        <v>575</v>
      </c>
      <c r="X233" s="5" t="n">
        <f aca="false">+W233</f>
        <v>575</v>
      </c>
      <c r="Z233" s="5" t="n">
        <f aca="false">+W233</f>
        <v>575</v>
      </c>
      <c r="AA233" s="5" t="n">
        <f aca="false">+Z233</f>
        <v>575</v>
      </c>
      <c r="AC233" s="5" t="n">
        <f aca="false">+Z233</f>
        <v>575</v>
      </c>
      <c r="AD233" s="5" t="n">
        <f aca="false">+AC233</f>
        <v>575</v>
      </c>
      <c r="AF233" s="5" t="n">
        <f aca="false">+AC233</f>
        <v>575</v>
      </c>
      <c r="AG233" s="5" t="n">
        <f aca="false">+AF233</f>
        <v>575</v>
      </c>
      <c r="AI233" s="5" t="n">
        <f aca="false">+AF233</f>
        <v>575</v>
      </c>
      <c r="AJ233" s="5" t="n">
        <f aca="false">+AI233</f>
        <v>575</v>
      </c>
      <c r="AL233" s="5" t="n">
        <f aca="false">+AI233</f>
        <v>575</v>
      </c>
      <c r="AM233" s="5" t="n">
        <f aca="false">+AL233</f>
        <v>575</v>
      </c>
      <c r="AO233" s="5" t="n">
        <f aca="false">+AL233</f>
        <v>575</v>
      </c>
      <c r="AP233" s="5" t="n">
        <f aca="false">+AO233</f>
        <v>575</v>
      </c>
      <c r="AR233" s="5" t="n">
        <f aca="false">+AO233</f>
        <v>575</v>
      </c>
      <c r="AS233" s="5" t="n">
        <f aca="false">+AR233</f>
        <v>575</v>
      </c>
      <c r="AU233" s="5" t="n">
        <f aca="false">+AR233</f>
        <v>575</v>
      </c>
      <c r="AV233" s="5" t="n">
        <f aca="false">+AU233</f>
        <v>575</v>
      </c>
      <c r="AX233" s="5" t="n">
        <f aca="false">+AU233</f>
        <v>575</v>
      </c>
      <c r="AY233" s="5" t="n">
        <f aca="false">+AX233</f>
        <v>575</v>
      </c>
      <c r="BA233" s="5" t="n">
        <f aca="false">+AX233</f>
        <v>575</v>
      </c>
      <c r="BB233" s="5" t="n">
        <f aca="false">+BA233</f>
        <v>575</v>
      </c>
      <c r="BD233" s="5" t="n">
        <f aca="false">+BA233</f>
        <v>575</v>
      </c>
      <c r="BE233" s="5" t="n">
        <f aca="false">+BD233</f>
        <v>575</v>
      </c>
      <c r="BG233" s="5" t="n">
        <f aca="false">+BD233</f>
        <v>575</v>
      </c>
      <c r="BH233" s="5" t="n">
        <f aca="false">+BG233</f>
        <v>575</v>
      </c>
      <c r="BJ233" s="5" t="n">
        <f aca="false">+BG233</f>
        <v>575</v>
      </c>
      <c r="BK233" s="5" t="n">
        <f aca="false">+BJ233</f>
        <v>575</v>
      </c>
      <c r="BM233" s="5" t="n">
        <f aca="false">+BJ233</f>
        <v>575</v>
      </c>
      <c r="BN233" s="5" t="n">
        <f aca="false">+BM233</f>
        <v>575</v>
      </c>
      <c r="BP233" s="5" t="n">
        <f aca="false">+BM233</f>
        <v>575</v>
      </c>
      <c r="BQ233" s="5" t="n">
        <f aca="false">+BP233</f>
        <v>575</v>
      </c>
      <c r="BS233" s="5" t="n">
        <f aca="false">+BP233</f>
        <v>575</v>
      </c>
      <c r="BT233" s="5" t="n">
        <f aca="false">+BS233</f>
        <v>575</v>
      </c>
      <c r="BV233" s="5" t="n">
        <f aca="false">+BS233</f>
        <v>575</v>
      </c>
      <c r="BW233" s="5" t="n">
        <f aca="false">+BV233</f>
        <v>575</v>
      </c>
      <c r="BY233" s="5" t="n">
        <f aca="false">+BV233</f>
        <v>575</v>
      </c>
      <c r="BZ233" s="5" t="n">
        <f aca="false">+BY233</f>
        <v>575</v>
      </c>
      <c r="CB233" s="5" t="n">
        <f aca="false">+BY233</f>
        <v>575</v>
      </c>
      <c r="CC233" s="5" t="n">
        <f aca="false">+CB233</f>
        <v>575</v>
      </c>
      <c r="CE233" s="5" t="n">
        <f aca="false">+CB233</f>
        <v>575</v>
      </c>
      <c r="CF233" s="5" t="n">
        <f aca="false">+CE233</f>
        <v>575</v>
      </c>
      <c r="CH233" s="5" t="n">
        <f aca="false">+CE233</f>
        <v>575</v>
      </c>
      <c r="CI233" s="5" t="n">
        <f aca="false">+CH233</f>
        <v>575</v>
      </c>
      <c r="CK233" s="5" t="n">
        <f aca="false">+CH233</f>
        <v>575</v>
      </c>
      <c r="CL233" s="5" t="n">
        <f aca="false">+CK233</f>
        <v>575</v>
      </c>
      <c r="CN233" s="5" t="n">
        <f aca="false">+CK233</f>
        <v>575</v>
      </c>
      <c r="CO233" s="5" t="n">
        <f aca="false">+CN233</f>
        <v>575</v>
      </c>
      <c r="CQ233" s="5" t="n">
        <f aca="false">+CN233</f>
        <v>575</v>
      </c>
      <c r="CR233" s="5" t="n">
        <f aca="false">+CQ233</f>
        <v>575</v>
      </c>
      <c r="CT233" s="5" t="n">
        <f aca="false">+CQ233</f>
        <v>575</v>
      </c>
      <c r="CU233" s="5" t="n">
        <f aca="false">+CT233</f>
        <v>575</v>
      </c>
      <c r="CW233" s="5" t="n">
        <f aca="false">+CT233</f>
        <v>575</v>
      </c>
      <c r="CX233" s="5" t="n">
        <f aca="false">+CW233</f>
        <v>575</v>
      </c>
      <c r="CZ233" s="5" t="n">
        <f aca="false">K233+N233+Q233+T233+W233+Z233+AC233+AF233+AI233+AL233+AO233+AR233+AU233+AX233+BA233+BD233+BG233+BJ233+BM233+BP233+BS233+BV233+BY233+CB233+CE233+CH233+CK233+CN233+CQ233</f>
        <v>16675</v>
      </c>
      <c r="DA233" s="5" t="n">
        <f aca="false">L233+O233+R233+U233+X233+AA233+AD233+AG233+AJ233+AM233+AP233+AS233+AV233+AY233+BB233+BE233+BH233+BK233+BN233+BQ233+BT233+BW233+BZ233+CC233+CF233+CI233+CL233+CO233+CR233</f>
        <v>16675</v>
      </c>
    </row>
    <row r="234" customFormat="false" ht="12.75" hidden="false" customHeight="false" outlineLevel="0" collapsed="false">
      <c r="B234" s="22" t="s">
        <v>165</v>
      </c>
      <c r="C234" s="22" t="n">
        <v>8</v>
      </c>
      <c r="D234" s="22" t="n">
        <v>35</v>
      </c>
      <c r="E234" s="22" t="s">
        <v>166</v>
      </c>
      <c r="F234" s="22" t="s">
        <v>177</v>
      </c>
      <c r="G234" s="23" t="s">
        <v>225</v>
      </c>
      <c r="H234" s="22" t="s">
        <v>171</v>
      </c>
      <c r="I234" s="22" t="s">
        <v>179</v>
      </c>
      <c r="K234" s="9"/>
      <c r="L234" s="5" t="n">
        <f aca="false">+K234</f>
        <v>0</v>
      </c>
      <c r="M234" s="9"/>
      <c r="N234" s="5" t="n">
        <f aca="false">+K234</f>
        <v>0</v>
      </c>
      <c r="O234" s="5" t="n">
        <f aca="false">+N234</f>
        <v>0</v>
      </c>
      <c r="P234" s="9"/>
      <c r="Q234" s="5" t="n">
        <f aca="false">+N234</f>
        <v>0</v>
      </c>
      <c r="R234" s="5" t="n">
        <f aca="false">+Q234</f>
        <v>0</v>
      </c>
      <c r="S234" s="9"/>
      <c r="T234" s="5" t="n">
        <f aca="false">+Q234</f>
        <v>0</v>
      </c>
      <c r="U234" s="5" t="n">
        <f aca="false">+T234</f>
        <v>0</v>
      </c>
      <c r="V234" s="9"/>
      <c r="W234" s="5" t="n">
        <f aca="false">+T234</f>
        <v>0</v>
      </c>
      <c r="X234" s="5" t="n">
        <f aca="false">+W234</f>
        <v>0</v>
      </c>
      <c r="Y234" s="9"/>
      <c r="Z234" s="5" t="n">
        <f aca="false">+W234</f>
        <v>0</v>
      </c>
      <c r="AA234" s="5" t="n">
        <f aca="false">+Z234</f>
        <v>0</v>
      </c>
      <c r="AB234" s="9"/>
      <c r="AC234" s="5" t="n">
        <f aca="false">+Z234</f>
        <v>0</v>
      </c>
      <c r="AD234" s="5" t="n">
        <f aca="false">+AC234</f>
        <v>0</v>
      </c>
      <c r="AE234" s="9"/>
      <c r="AF234" s="5" t="n">
        <f aca="false">+AC234</f>
        <v>0</v>
      </c>
      <c r="AG234" s="5" t="n">
        <f aca="false">+AF234</f>
        <v>0</v>
      </c>
      <c r="AH234" s="9"/>
      <c r="AI234" s="5" t="n">
        <f aca="false">+AF234</f>
        <v>0</v>
      </c>
      <c r="AJ234" s="5" t="n">
        <f aca="false">+AI234</f>
        <v>0</v>
      </c>
      <c r="AK234" s="9"/>
      <c r="AL234" s="5" t="n">
        <f aca="false">+AI234</f>
        <v>0</v>
      </c>
      <c r="AM234" s="5" t="n">
        <f aca="false">+AL234</f>
        <v>0</v>
      </c>
      <c r="AN234" s="9"/>
      <c r="AO234" s="5" t="n">
        <f aca="false">+AL234</f>
        <v>0</v>
      </c>
      <c r="AP234" s="5" t="n">
        <f aca="false">+AO234</f>
        <v>0</v>
      </c>
      <c r="AQ234" s="9"/>
      <c r="AR234" s="5" t="n">
        <f aca="false">+AO234</f>
        <v>0</v>
      </c>
      <c r="AS234" s="5" t="n">
        <f aca="false">+AR234</f>
        <v>0</v>
      </c>
      <c r="AT234" s="9"/>
      <c r="AU234" s="5" t="n">
        <f aca="false">+AR234</f>
        <v>0</v>
      </c>
      <c r="AV234" s="5" t="n">
        <f aca="false">+AU234</f>
        <v>0</v>
      </c>
      <c r="AW234" s="9"/>
      <c r="AX234" s="5" t="n">
        <f aca="false">+AU234</f>
        <v>0</v>
      </c>
      <c r="AY234" s="5" t="n">
        <f aca="false">+AX234</f>
        <v>0</v>
      </c>
      <c r="AZ234" s="9"/>
      <c r="BA234" s="5" t="n">
        <f aca="false">+AX234</f>
        <v>0</v>
      </c>
      <c r="BB234" s="5" t="n">
        <f aca="false">+BA234</f>
        <v>0</v>
      </c>
      <c r="BC234" s="9"/>
      <c r="BD234" s="5" t="n">
        <f aca="false">+BA234</f>
        <v>0</v>
      </c>
      <c r="BE234" s="5" t="n">
        <f aca="false">+BD234</f>
        <v>0</v>
      </c>
      <c r="BG234" s="5" t="n">
        <f aca="false">+BD234</f>
        <v>0</v>
      </c>
      <c r="BH234" s="5" t="n">
        <f aca="false">+BG234</f>
        <v>0</v>
      </c>
      <c r="BJ234" s="5" t="n">
        <f aca="false">+BG234</f>
        <v>0</v>
      </c>
      <c r="BK234" s="5" t="n">
        <f aca="false">+BJ234</f>
        <v>0</v>
      </c>
      <c r="BM234" s="5" t="n">
        <f aca="false">+BJ234</f>
        <v>0</v>
      </c>
      <c r="BN234" s="5" t="n">
        <f aca="false">+BM234</f>
        <v>0</v>
      </c>
      <c r="BP234" s="5" t="n">
        <f aca="false">+BM234</f>
        <v>0</v>
      </c>
      <c r="BQ234" s="5" t="n">
        <f aca="false">+BP234</f>
        <v>0</v>
      </c>
      <c r="BS234" s="5" t="n">
        <f aca="false">+BP234</f>
        <v>0</v>
      </c>
      <c r="BT234" s="5" t="n">
        <f aca="false">+BS234</f>
        <v>0</v>
      </c>
      <c r="BV234" s="5" t="n">
        <f aca="false">+BS234</f>
        <v>0</v>
      </c>
      <c r="BW234" s="5" t="n">
        <f aca="false">+BV234</f>
        <v>0</v>
      </c>
      <c r="BY234" s="5" t="n">
        <f aca="false">+BV234</f>
        <v>0</v>
      </c>
      <c r="BZ234" s="5" t="n">
        <f aca="false">+BY234</f>
        <v>0</v>
      </c>
      <c r="CB234" s="5" t="n">
        <f aca="false">+BY234</f>
        <v>0</v>
      </c>
      <c r="CC234" s="5" t="n">
        <f aca="false">+CB234</f>
        <v>0</v>
      </c>
      <c r="CE234" s="5" t="n">
        <f aca="false">+CB234</f>
        <v>0</v>
      </c>
      <c r="CF234" s="5" t="n">
        <f aca="false">+CE234</f>
        <v>0</v>
      </c>
      <c r="CH234" s="5" t="n">
        <f aca="false">+CE234</f>
        <v>0</v>
      </c>
      <c r="CI234" s="5" t="n">
        <f aca="false">+CH234</f>
        <v>0</v>
      </c>
      <c r="CK234" s="5" t="n">
        <f aca="false">+CH234</f>
        <v>0</v>
      </c>
      <c r="CL234" s="5" t="n">
        <f aca="false">+CK234</f>
        <v>0</v>
      </c>
      <c r="CN234" s="5" t="n">
        <f aca="false">+CK234</f>
        <v>0</v>
      </c>
      <c r="CO234" s="5" t="n">
        <f aca="false">+CN234</f>
        <v>0</v>
      </c>
      <c r="CQ234" s="5" t="n">
        <f aca="false">+CN234</f>
        <v>0</v>
      </c>
      <c r="CR234" s="5" t="n">
        <f aca="false">+CQ234</f>
        <v>0</v>
      </c>
      <c r="CT234" s="5" t="n">
        <f aca="false">+CQ234</f>
        <v>0</v>
      </c>
      <c r="CU234" s="5" t="n">
        <f aca="false">+CT234</f>
        <v>0</v>
      </c>
      <c r="CW234" s="5" t="n">
        <f aca="false">+CT234</f>
        <v>0</v>
      </c>
      <c r="CX234" s="5" t="n">
        <f aca="false">+CW234</f>
        <v>0</v>
      </c>
      <c r="CZ234" s="5" t="n">
        <f aca="false">K234+N234+Q234+T234+W234+Z234+AC234+AF234+AI234+AL234+AO234+AR234+AU234+AX234+BA234+BD234+BG234+BJ234+BM234+BP234+BS234+BV234+BY234+CB234+CE234+CH234+CK234+CN234+CQ234</f>
        <v>0</v>
      </c>
      <c r="DA234" s="5" t="n">
        <f aca="false">L234+O234+R234+U234+X234+AA234+AD234+AG234+AJ234+AM234+AP234+AS234+AV234+AY234+BB234+BE234+BH234+BK234+BN234+BQ234+BT234+BW234+BZ234+CC234+CF234+CI234+CL234+CO234+CR234</f>
        <v>0</v>
      </c>
    </row>
    <row r="235" customFormat="false" ht="12.75" hidden="false" customHeight="false" outlineLevel="0" collapsed="false">
      <c r="K235" s="9"/>
      <c r="M235" s="9"/>
      <c r="P235" s="9"/>
      <c r="S235" s="9"/>
      <c r="V235" s="9"/>
      <c r="Y235" s="9"/>
      <c r="AB235" s="9"/>
      <c r="AE235" s="9"/>
      <c r="AH235" s="9"/>
      <c r="AK235" s="9"/>
      <c r="AN235" s="9"/>
      <c r="AQ235" s="9"/>
      <c r="AT235" s="9"/>
      <c r="AW235" s="9"/>
      <c r="AZ235" s="9"/>
      <c r="BC235" s="9"/>
    </row>
    <row r="236" customFormat="false" ht="12.75" hidden="false" customHeight="false" outlineLevel="0" collapsed="false">
      <c r="B236" s="22" t="s">
        <v>165</v>
      </c>
      <c r="C236" s="22" t="n">
        <v>8</v>
      </c>
      <c r="D236" s="22" t="n">
        <v>35</v>
      </c>
      <c r="E236" s="22" t="s">
        <v>176</v>
      </c>
      <c r="F236" s="22" t="s">
        <v>193</v>
      </c>
      <c r="G236" s="23" t="s">
        <v>226</v>
      </c>
      <c r="H236" s="22" t="s">
        <v>169</v>
      </c>
      <c r="I236" s="22" t="s">
        <v>170</v>
      </c>
      <c r="K236" s="5" t="n">
        <v>9024</v>
      </c>
      <c r="L236" s="5" t="n">
        <f aca="false">+K236</f>
        <v>9024</v>
      </c>
      <c r="N236" s="5" t="n">
        <f aca="false">+K236</f>
        <v>9024</v>
      </c>
      <c r="O236" s="5" t="n">
        <f aca="false">+N236</f>
        <v>9024</v>
      </c>
      <c r="Q236" s="5" t="n">
        <f aca="false">+N236</f>
        <v>9024</v>
      </c>
      <c r="R236" s="5" t="n">
        <f aca="false">+Q236</f>
        <v>9024</v>
      </c>
      <c r="T236" s="5" t="n">
        <f aca="false">+Q236</f>
        <v>9024</v>
      </c>
      <c r="U236" s="5" t="n">
        <f aca="false">+T236</f>
        <v>9024</v>
      </c>
      <c r="W236" s="5" t="n">
        <f aca="false">+T236</f>
        <v>9024</v>
      </c>
      <c r="X236" s="5" t="n">
        <f aca="false">+W236</f>
        <v>9024</v>
      </c>
      <c r="Z236" s="5" t="n">
        <f aca="false">+W236</f>
        <v>9024</v>
      </c>
      <c r="AA236" s="5" t="n">
        <f aca="false">+Z236</f>
        <v>9024</v>
      </c>
      <c r="AC236" s="5" t="n">
        <f aca="false">+Z236</f>
        <v>9024</v>
      </c>
      <c r="AD236" s="5" t="n">
        <f aca="false">+AC236</f>
        <v>9024</v>
      </c>
      <c r="AF236" s="5" t="n">
        <f aca="false">+AC236</f>
        <v>9024</v>
      </c>
      <c r="AG236" s="5" t="n">
        <f aca="false">+AF236</f>
        <v>9024</v>
      </c>
      <c r="AI236" s="5" t="n">
        <f aca="false">+AF236</f>
        <v>9024</v>
      </c>
      <c r="AJ236" s="5" t="n">
        <f aca="false">+AI236</f>
        <v>9024</v>
      </c>
      <c r="AL236" s="5" t="n">
        <f aca="false">+AI236</f>
        <v>9024</v>
      </c>
      <c r="AM236" s="5" t="n">
        <f aca="false">+AL236</f>
        <v>9024</v>
      </c>
      <c r="AO236" s="5" t="n">
        <f aca="false">+AL236</f>
        <v>9024</v>
      </c>
      <c r="AP236" s="5" t="n">
        <f aca="false">+AO236</f>
        <v>9024</v>
      </c>
      <c r="AR236" s="5" t="n">
        <f aca="false">+AO236</f>
        <v>9024</v>
      </c>
      <c r="AS236" s="5" t="n">
        <f aca="false">+AR236</f>
        <v>9024</v>
      </c>
      <c r="AU236" s="5" t="n">
        <f aca="false">+AR236</f>
        <v>9024</v>
      </c>
      <c r="AV236" s="5" t="n">
        <f aca="false">+AU236</f>
        <v>9024</v>
      </c>
      <c r="AX236" s="5" t="n">
        <f aca="false">+AU236</f>
        <v>9024</v>
      </c>
      <c r="AY236" s="5" t="n">
        <f aca="false">+AX236</f>
        <v>9024</v>
      </c>
      <c r="BA236" s="5" t="n">
        <f aca="false">+AX236</f>
        <v>9024</v>
      </c>
      <c r="BB236" s="5" t="n">
        <f aca="false">+BA236</f>
        <v>9024</v>
      </c>
      <c r="BD236" s="5" t="n">
        <f aca="false">+BA236</f>
        <v>9024</v>
      </c>
      <c r="BE236" s="5" t="n">
        <f aca="false">+BD236</f>
        <v>9024</v>
      </c>
      <c r="BG236" s="5" t="n">
        <f aca="false">+BD236</f>
        <v>9024</v>
      </c>
      <c r="BH236" s="5" t="n">
        <f aca="false">+BG236</f>
        <v>9024</v>
      </c>
      <c r="BJ236" s="5" t="n">
        <f aca="false">+BG236</f>
        <v>9024</v>
      </c>
      <c r="BK236" s="5" t="n">
        <f aca="false">+BJ236</f>
        <v>9024</v>
      </c>
      <c r="BM236" s="5" t="n">
        <f aca="false">+BJ236</f>
        <v>9024</v>
      </c>
      <c r="BN236" s="5" t="n">
        <f aca="false">+BM236</f>
        <v>9024</v>
      </c>
      <c r="BP236" s="5" t="n">
        <f aca="false">+BM236</f>
        <v>9024</v>
      </c>
      <c r="BQ236" s="5" t="n">
        <f aca="false">+BP236</f>
        <v>9024</v>
      </c>
      <c r="BS236" s="5" t="n">
        <f aca="false">+BP236</f>
        <v>9024</v>
      </c>
      <c r="BT236" s="5" t="n">
        <f aca="false">+BS236</f>
        <v>9024</v>
      </c>
      <c r="BV236" s="5" t="n">
        <f aca="false">+BS236</f>
        <v>9024</v>
      </c>
      <c r="BW236" s="5" t="n">
        <f aca="false">+BV236</f>
        <v>9024</v>
      </c>
      <c r="BY236" s="5" t="n">
        <f aca="false">+BV236</f>
        <v>9024</v>
      </c>
      <c r="BZ236" s="5" t="n">
        <f aca="false">+BY236</f>
        <v>9024</v>
      </c>
      <c r="CB236" s="5" t="n">
        <f aca="false">+BY236</f>
        <v>9024</v>
      </c>
      <c r="CC236" s="5" t="n">
        <f aca="false">+CB236</f>
        <v>9024</v>
      </c>
      <c r="CE236" s="5" t="n">
        <f aca="false">+CB236</f>
        <v>9024</v>
      </c>
      <c r="CF236" s="5" t="n">
        <f aca="false">+CE236</f>
        <v>9024</v>
      </c>
      <c r="CH236" s="5" t="n">
        <f aca="false">+CE236</f>
        <v>9024</v>
      </c>
      <c r="CI236" s="5" t="n">
        <f aca="false">+CH236</f>
        <v>9024</v>
      </c>
      <c r="CK236" s="5" t="n">
        <f aca="false">+CH236</f>
        <v>9024</v>
      </c>
      <c r="CL236" s="5" t="n">
        <f aca="false">+CK236</f>
        <v>9024</v>
      </c>
      <c r="CN236" s="5" t="n">
        <f aca="false">+CK236</f>
        <v>9024</v>
      </c>
      <c r="CO236" s="5" t="n">
        <f aca="false">+CN236</f>
        <v>9024</v>
      </c>
      <c r="CQ236" s="5" t="n">
        <f aca="false">+CN236</f>
        <v>9024</v>
      </c>
      <c r="CR236" s="5" t="n">
        <f aca="false">+CQ236</f>
        <v>9024</v>
      </c>
      <c r="CT236" s="5" t="n">
        <f aca="false">+CQ236</f>
        <v>9024</v>
      </c>
      <c r="CU236" s="5" t="n">
        <f aca="false">+CT236</f>
        <v>9024</v>
      </c>
      <c r="CW236" s="5" t="n">
        <f aca="false">+CT236</f>
        <v>9024</v>
      </c>
      <c r="CX236" s="5" t="n">
        <f aca="false">+CW236</f>
        <v>9024</v>
      </c>
      <c r="CZ236" s="5" t="n">
        <f aca="false">K236+N236+Q236+T236+W236+Z236+AC236+AF236+AI236+AL236+AO236+AR236+AU236+AX236+BA236+BD236+BG236+BJ236+BM236+BP236+BS236+BV236+BY236+CB236+CE236+CH236+CK236+CN236+CQ236</f>
        <v>261696</v>
      </c>
      <c r="DA236" s="5" t="n">
        <f aca="false">L236+O236+R236+U236+X236+AA236+AD236+AG236+AJ236+AM236+AP236+AS236+AV236+AY236+BB236+BE236+BH236+BK236+BN236+BQ236+BT236+BW236+BZ236+CC236+CF236+CI236+CL236+CO236+CR236</f>
        <v>261696</v>
      </c>
    </row>
    <row r="237" customFormat="false" ht="12.75" hidden="false" customHeight="false" outlineLevel="0" collapsed="false">
      <c r="B237" s="22" t="s">
        <v>165</v>
      </c>
      <c r="C237" s="22" t="n">
        <v>8</v>
      </c>
      <c r="D237" s="22" t="n">
        <v>35</v>
      </c>
      <c r="E237" s="22" t="s">
        <v>176</v>
      </c>
      <c r="F237" s="22" t="s">
        <v>193</v>
      </c>
      <c r="G237" s="23" t="s">
        <v>226</v>
      </c>
      <c r="H237" s="22" t="s">
        <v>171</v>
      </c>
      <c r="K237" s="9"/>
      <c r="L237" s="5" t="n">
        <f aca="false">+K237</f>
        <v>0</v>
      </c>
      <c r="M237" s="9"/>
      <c r="N237" s="5" t="n">
        <f aca="false">+K237</f>
        <v>0</v>
      </c>
      <c r="O237" s="5" t="n">
        <f aca="false">+N237</f>
        <v>0</v>
      </c>
      <c r="P237" s="9"/>
      <c r="Q237" s="5" t="n">
        <f aca="false">+N237</f>
        <v>0</v>
      </c>
      <c r="R237" s="5" t="n">
        <f aca="false">+Q237</f>
        <v>0</v>
      </c>
      <c r="S237" s="9"/>
      <c r="T237" s="5" t="n">
        <f aca="false">+Q237</f>
        <v>0</v>
      </c>
      <c r="U237" s="5" t="n">
        <f aca="false">+T237</f>
        <v>0</v>
      </c>
      <c r="V237" s="9"/>
      <c r="W237" s="5" t="n">
        <f aca="false">+T237</f>
        <v>0</v>
      </c>
      <c r="X237" s="5" t="n">
        <f aca="false">+W237</f>
        <v>0</v>
      </c>
      <c r="Y237" s="9"/>
      <c r="Z237" s="5" t="n">
        <f aca="false">+W237</f>
        <v>0</v>
      </c>
      <c r="AA237" s="5" t="n">
        <f aca="false">+Z237</f>
        <v>0</v>
      </c>
      <c r="AB237" s="9"/>
      <c r="AC237" s="5" t="n">
        <f aca="false">+Z237</f>
        <v>0</v>
      </c>
      <c r="AD237" s="5" t="n">
        <f aca="false">+AC237</f>
        <v>0</v>
      </c>
      <c r="AE237" s="9"/>
      <c r="AF237" s="5" t="n">
        <f aca="false">+AC237</f>
        <v>0</v>
      </c>
      <c r="AG237" s="5" t="n">
        <f aca="false">+AF237</f>
        <v>0</v>
      </c>
      <c r="AH237" s="9"/>
      <c r="AI237" s="5" t="n">
        <f aca="false">+AF237</f>
        <v>0</v>
      </c>
      <c r="AJ237" s="5" t="n">
        <f aca="false">+AI237</f>
        <v>0</v>
      </c>
      <c r="AK237" s="9"/>
      <c r="AL237" s="5" t="n">
        <f aca="false">+AI237</f>
        <v>0</v>
      </c>
      <c r="AM237" s="5" t="n">
        <f aca="false">+AL237</f>
        <v>0</v>
      </c>
      <c r="AN237" s="9"/>
      <c r="AO237" s="5" t="n">
        <f aca="false">+AL237</f>
        <v>0</v>
      </c>
      <c r="AP237" s="5" t="n">
        <f aca="false">+AO237</f>
        <v>0</v>
      </c>
      <c r="AQ237" s="9"/>
      <c r="AR237" s="5" t="n">
        <f aca="false">+AO237</f>
        <v>0</v>
      </c>
      <c r="AS237" s="5" t="n">
        <f aca="false">+AR237</f>
        <v>0</v>
      </c>
      <c r="AT237" s="9"/>
      <c r="AU237" s="5" t="n">
        <f aca="false">+AR237</f>
        <v>0</v>
      </c>
      <c r="AV237" s="5" t="n">
        <f aca="false">+AU237</f>
        <v>0</v>
      </c>
      <c r="AW237" s="9"/>
      <c r="AX237" s="5" t="n">
        <f aca="false">+AU237</f>
        <v>0</v>
      </c>
      <c r="AY237" s="5" t="n">
        <f aca="false">+AX237</f>
        <v>0</v>
      </c>
      <c r="AZ237" s="9"/>
      <c r="BA237" s="5" t="n">
        <f aca="false">+AX237</f>
        <v>0</v>
      </c>
      <c r="BB237" s="5" t="n">
        <f aca="false">+BA237</f>
        <v>0</v>
      </c>
      <c r="BC237" s="9"/>
      <c r="BD237" s="5" t="n">
        <f aca="false">+BA237</f>
        <v>0</v>
      </c>
      <c r="BE237" s="5" t="n">
        <f aca="false">+BD237</f>
        <v>0</v>
      </c>
      <c r="BG237" s="5" t="n">
        <f aca="false">+BD237</f>
        <v>0</v>
      </c>
      <c r="BH237" s="5" t="n">
        <f aca="false">+BG237</f>
        <v>0</v>
      </c>
      <c r="BJ237" s="5" t="n">
        <f aca="false">+BG237</f>
        <v>0</v>
      </c>
      <c r="BK237" s="5" t="n">
        <f aca="false">+BJ237</f>
        <v>0</v>
      </c>
      <c r="BM237" s="5" t="n">
        <f aca="false">+BJ237</f>
        <v>0</v>
      </c>
      <c r="BN237" s="5" t="n">
        <f aca="false">+BM237</f>
        <v>0</v>
      </c>
      <c r="BP237" s="5" t="n">
        <f aca="false">+BM237</f>
        <v>0</v>
      </c>
      <c r="BQ237" s="5" t="n">
        <f aca="false">+BP237</f>
        <v>0</v>
      </c>
      <c r="BS237" s="5" t="n">
        <f aca="false">+BP237</f>
        <v>0</v>
      </c>
      <c r="BT237" s="5" t="n">
        <f aca="false">+BS237</f>
        <v>0</v>
      </c>
      <c r="BV237" s="5" t="n">
        <f aca="false">+BS237</f>
        <v>0</v>
      </c>
      <c r="BW237" s="5" t="n">
        <f aca="false">+BV237</f>
        <v>0</v>
      </c>
      <c r="BY237" s="5" t="n">
        <f aca="false">+BV237</f>
        <v>0</v>
      </c>
      <c r="BZ237" s="5" t="n">
        <f aca="false">+BY237</f>
        <v>0</v>
      </c>
      <c r="CB237" s="5" t="n">
        <f aca="false">+BY237</f>
        <v>0</v>
      </c>
      <c r="CC237" s="5" t="n">
        <f aca="false">+CB237</f>
        <v>0</v>
      </c>
      <c r="CE237" s="5" t="n">
        <f aca="false">+CB237</f>
        <v>0</v>
      </c>
      <c r="CF237" s="5" t="n">
        <f aca="false">+CE237</f>
        <v>0</v>
      </c>
      <c r="CH237" s="5" t="n">
        <f aca="false">+CE237</f>
        <v>0</v>
      </c>
      <c r="CI237" s="5" t="n">
        <f aca="false">+CH237</f>
        <v>0</v>
      </c>
      <c r="CK237" s="5" t="n">
        <f aca="false">+CH237</f>
        <v>0</v>
      </c>
      <c r="CL237" s="5" t="n">
        <f aca="false">+CK237</f>
        <v>0</v>
      </c>
      <c r="CN237" s="5" t="n">
        <f aca="false">+CK237</f>
        <v>0</v>
      </c>
      <c r="CO237" s="5" t="n">
        <f aca="false">+CN237</f>
        <v>0</v>
      </c>
      <c r="CQ237" s="5" t="n">
        <f aca="false">+CN237</f>
        <v>0</v>
      </c>
      <c r="CR237" s="5" t="n">
        <f aca="false">+CQ237</f>
        <v>0</v>
      </c>
      <c r="CT237" s="5" t="n">
        <f aca="false">+CQ237</f>
        <v>0</v>
      </c>
      <c r="CU237" s="5" t="n">
        <f aca="false">+CT237</f>
        <v>0</v>
      </c>
      <c r="CW237" s="5" t="n">
        <f aca="false">+CT237</f>
        <v>0</v>
      </c>
      <c r="CX237" s="5" t="n">
        <f aca="false">+CW237</f>
        <v>0</v>
      </c>
      <c r="CZ237" s="5" t="n">
        <f aca="false">K237+N237+Q237+T237+W237+Z237+AC237+AF237+AI237+AL237+AO237+AR237+AU237+AX237+BA237+BD237+BG237+BJ237+BM237+BP237+BS237+BV237+BY237+CB237+CE237+CH237+CK237+CN237+CQ237</f>
        <v>0</v>
      </c>
      <c r="DA237" s="5" t="n">
        <f aca="false">L237+O237+R237+U237+X237+AA237+AD237+AG237+AJ237+AM237+AP237+AS237+AV237+AY237+BB237+BE237+BH237+BK237+BN237+BQ237+BT237+BW237+BZ237+CC237+CF237+CI237+CL237+CO237+CR237</f>
        <v>0</v>
      </c>
    </row>
    <row r="238" customFormat="false" ht="12.75" hidden="false" customHeight="false" outlineLevel="0" collapsed="false">
      <c r="K238" s="9"/>
      <c r="M238" s="9"/>
      <c r="P238" s="9"/>
      <c r="S238" s="9"/>
      <c r="V238" s="9"/>
      <c r="Y238" s="9"/>
      <c r="AB238" s="9"/>
      <c r="AE238" s="9"/>
      <c r="AH238" s="9"/>
      <c r="AK238" s="9"/>
      <c r="AN238" s="9"/>
      <c r="AQ238" s="9"/>
      <c r="AT238" s="9"/>
      <c r="AW238" s="9"/>
      <c r="AZ238" s="9"/>
      <c r="BC238" s="9"/>
    </row>
    <row r="239" customFormat="false" ht="12.75" hidden="false" customHeight="false" outlineLevel="0" collapsed="false">
      <c r="B239" s="22" t="s">
        <v>165</v>
      </c>
      <c r="C239" s="22" t="n">
        <v>8</v>
      </c>
      <c r="D239" s="22" t="n">
        <v>35</v>
      </c>
      <c r="E239" s="22" t="s">
        <v>166</v>
      </c>
      <c r="F239" s="22" t="s">
        <v>193</v>
      </c>
      <c r="G239" s="23" t="s">
        <v>226</v>
      </c>
      <c r="H239" s="22" t="s">
        <v>169</v>
      </c>
      <c r="L239" s="5" t="n">
        <f aca="false">+K239</f>
        <v>0</v>
      </c>
      <c r="N239" s="5" t="n">
        <f aca="false">+K239</f>
        <v>0</v>
      </c>
      <c r="O239" s="5" t="n">
        <f aca="false">+N239</f>
        <v>0</v>
      </c>
      <c r="Q239" s="5" t="n">
        <f aca="false">+N239</f>
        <v>0</v>
      </c>
      <c r="R239" s="5" t="n">
        <f aca="false">+Q239</f>
        <v>0</v>
      </c>
      <c r="T239" s="5" t="n">
        <f aca="false">+Q239</f>
        <v>0</v>
      </c>
      <c r="U239" s="5" t="n">
        <f aca="false">+T239</f>
        <v>0</v>
      </c>
      <c r="W239" s="5" t="n">
        <f aca="false">+T239</f>
        <v>0</v>
      </c>
      <c r="X239" s="5" t="n">
        <f aca="false">+W239</f>
        <v>0</v>
      </c>
      <c r="Z239" s="5" t="n">
        <f aca="false">+W239</f>
        <v>0</v>
      </c>
      <c r="AA239" s="5" t="n">
        <f aca="false">+Z239</f>
        <v>0</v>
      </c>
      <c r="AC239" s="5" t="n">
        <f aca="false">+Z239</f>
        <v>0</v>
      </c>
      <c r="AD239" s="5" t="n">
        <f aca="false">+AC239</f>
        <v>0</v>
      </c>
      <c r="AF239" s="5" t="n">
        <f aca="false">+AC239</f>
        <v>0</v>
      </c>
      <c r="AG239" s="5" t="n">
        <f aca="false">+AF239</f>
        <v>0</v>
      </c>
      <c r="AI239" s="5" t="n">
        <f aca="false">+AF239</f>
        <v>0</v>
      </c>
      <c r="AJ239" s="5" t="n">
        <f aca="false">+AI239</f>
        <v>0</v>
      </c>
      <c r="AL239" s="5" t="n">
        <f aca="false">+AI239</f>
        <v>0</v>
      </c>
      <c r="AM239" s="5" t="n">
        <f aca="false">+AL239</f>
        <v>0</v>
      </c>
      <c r="AO239" s="5" t="n">
        <f aca="false">+AL239</f>
        <v>0</v>
      </c>
      <c r="AP239" s="5" t="n">
        <f aca="false">+AO239</f>
        <v>0</v>
      </c>
      <c r="AR239" s="5" t="n">
        <f aca="false">+AO239</f>
        <v>0</v>
      </c>
      <c r="AS239" s="5" t="n">
        <f aca="false">+AR239</f>
        <v>0</v>
      </c>
      <c r="AU239" s="5" t="n">
        <f aca="false">+AR239</f>
        <v>0</v>
      </c>
      <c r="AV239" s="5" t="n">
        <f aca="false">+AU239</f>
        <v>0</v>
      </c>
      <c r="AX239" s="5" t="n">
        <f aca="false">+AU239</f>
        <v>0</v>
      </c>
      <c r="AY239" s="5" t="n">
        <f aca="false">+AX239</f>
        <v>0</v>
      </c>
      <c r="BA239" s="5" t="n">
        <f aca="false">+AX239</f>
        <v>0</v>
      </c>
      <c r="BB239" s="5" t="n">
        <f aca="false">+BA239</f>
        <v>0</v>
      </c>
      <c r="BD239" s="5" t="n">
        <f aca="false">+BA239</f>
        <v>0</v>
      </c>
      <c r="BE239" s="5" t="n">
        <f aca="false">+BD239</f>
        <v>0</v>
      </c>
      <c r="BG239" s="5" t="n">
        <f aca="false">+BD239</f>
        <v>0</v>
      </c>
      <c r="BH239" s="5" t="n">
        <f aca="false">+BG239</f>
        <v>0</v>
      </c>
      <c r="BJ239" s="5" t="n">
        <f aca="false">+BG239</f>
        <v>0</v>
      </c>
      <c r="BK239" s="5" t="n">
        <f aca="false">+BJ239</f>
        <v>0</v>
      </c>
      <c r="BM239" s="5" t="n">
        <f aca="false">+BJ239</f>
        <v>0</v>
      </c>
      <c r="BN239" s="5" t="n">
        <f aca="false">+BM239</f>
        <v>0</v>
      </c>
      <c r="BP239" s="5" t="n">
        <f aca="false">+BM239</f>
        <v>0</v>
      </c>
      <c r="BQ239" s="5" t="n">
        <f aca="false">+BP239</f>
        <v>0</v>
      </c>
      <c r="BS239" s="5" t="n">
        <f aca="false">+BP239</f>
        <v>0</v>
      </c>
      <c r="BT239" s="5" t="n">
        <f aca="false">+BS239</f>
        <v>0</v>
      </c>
      <c r="BV239" s="5" t="n">
        <f aca="false">+BS239</f>
        <v>0</v>
      </c>
      <c r="BW239" s="5" t="n">
        <f aca="false">+BV239</f>
        <v>0</v>
      </c>
      <c r="BY239" s="5" t="n">
        <f aca="false">+BV239</f>
        <v>0</v>
      </c>
      <c r="BZ239" s="5" t="n">
        <f aca="false">+BY239</f>
        <v>0</v>
      </c>
      <c r="CB239" s="5" t="n">
        <f aca="false">+BY239</f>
        <v>0</v>
      </c>
      <c r="CC239" s="5" t="n">
        <f aca="false">+CB239</f>
        <v>0</v>
      </c>
      <c r="CE239" s="5" t="n">
        <f aca="false">+CB239</f>
        <v>0</v>
      </c>
      <c r="CF239" s="5" t="n">
        <f aca="false">+CE239</f>
        <v>0</v>
      </c>
      <c r="CH239" s="5" t="n">
        <f aca="false">+CE239</f>
        <v>0</v>
      </c>
      <c r="CI239" s="5" t="n">
        <f aca="false">+CH239</f>
        <v>0</v>
      </c>
      <c r="CK239" s="5" t="n">
        <f aca="false">+CH239</f>
        <v>0</v>
      </c>
      <c r="CL239" s="5" t="n">
        <f aca="false">+CK239</f>
        <v>0</v>
      </c>
      <c r="CN239" s="5" t="n">
        <f aca="false">+CK239</f>
        <v>0</v>
      </c>
      <c r="CO239" s="5" t="n">
        <f aca="false">+CN239</f>
        <v>0</v>
      </c>
      <c r="CQ239" s="5" t="n">
        <f aca="false">+CN239</f>
        <v>0</v>
      </c>
      <c r="CR239" s="5" t="n">
        <f aca="false">+CQ239</f>
        <v>0</v>
      </c>
      <c r="CT239" s="5" t="n">
        <f aca="false">+CQ239</f>
        <v>0</v>
      </c>
      <c r="CU239" s="5" t="n">
        <f aca="false">+CT239</f>
        <v>0</v>
      </c>
      <c r="CW239" s="5" t="n">
        <f aca="false">+CT239</f>
        <v>0</v>
      </c>
      <c r="CX239" s="5" t="n">
        <f aca="false">+CW239</f>
        <v>0</v>
      </c>
      <c r="CZ239" s="5" t="n">
        <f aca="false">K239+N239+Q239+T239+W239+Z239+AC239+AF239+AI239+AL239+AO239+AR239+AU239+AX239+BA239+BD239+BG239+BJ239+BM239+BP239+BS239+BV239+BY239+CB239+CE239+CH239+CK239+CN239+CQ239</f>
        <v>0</v>
      </c>
      <c r="DA239" s="5" t="n">
        <f aca="false">L239+O239+R239+U239+X239+AA239+AD239+AG239+AJ239+AM239+AP239+AS239+AV239+AY239+BB239+BE239+BH239+BK239+BN239+BQ239+BT239+BW239+BZ239+CC239+CF239+CI239+CL239+CO239+CR239</f>
        <v>0</v>
      </c>
    </row>
    <row r="240" customFormat="false" ht="12.75" hidden="false" customHeight="false" outlineLevel="0" collapsed="false">
      <c r="B240" s="22" t="s">
        <v>165</v>
      </c>
      <c r="C240" s="22" t="n">
        <v>8</v>
      </c>
      <c r="D240" s="22" t="n">
        <v>35</v>
      </c>
      <c r="E240" s="22" t="s">
        <v>166</v>
      </c>
      <c r="F240" s="22" t="s">
        <v>193</v>
      </c>
      <c r="G240" s="23" t="s">
        <v>226</v>
      </c>
      <c r="H240" s="22" t="s">
        <v>171</v>
      </c>
      <c r="I240" s="22" t="s">
        <v>170</v>
      </c>
      <c r="K240" s="9" t="n">
        <f aca="false">9662+323</f>
        <v>9985</v>
      </c>
      <c r="L240" s="5" t="n">
        <f aca="false">+K240</f>
        <v>9985</v>
      </c>
      <c r="M240" s="9"/>
      <c r="N240" s="5" t="n">
        <f aca="false">+K240</f>
        <v>9985</v>
      </c>
      <c r="O240" s="5" t="n">
        <f aca="false">+N240</f>
        <v>9985</v>
      </c>
      <c r="P240" s="9"/>
      <c r="Q240" s="5" t="n">
        <f aca="false">+N240</f>
        <v>9985</v>
      </c>
      <c r="R240" s="5" t="n">
        <f aca="false">+Q240</f>
        <v>9985</v>
      </c>
      <c r="S240" s="9"/>
      <c r="T240" s="5" t="n">
        <f aca="false">+Q240</f>
        <v>9985</v>
      </c>
      <c r="U240" s="5" t="n">
        <f aca="false">+T240</f>
        <v>9985</v>
      </c>
      <c r="V240" s="9"/>
      <c r="W240" s="5" t="n">
        <f aca="false">+T240</f>
        <v>9985</v>
      </c>
      <c r="X240" s="5" t="n">
        <f aca="false">+W240</f>
        <v>9985</v>
      </c>
      <c r="Y240" s="9"/>
      <c r="Z240" s="5" t="n">
        <f aca="false">+W240</f>
        <v>9985</v>
      </c>
      <c r="AA240" s="5" t="n">
        <f aca="false">+Z240</f>
        <v>9985</v>
      </c>
      <c r="AB240" s="9"/>
      <c r="AC240" s="5" t="n">
        <f aca="false">+Z240</f>
        <v>9985</v>
      </c>
      <c r="AD240" s="5" t="n">
        <f aca="false">+AC240</f>
        <v>9985</v>
      </c>
      <c r="AE240" s="9"/>
      <c r="AF240" s="5" t="n">
        <f aca="false">+AC240</f>
        <v>9985</v>
      </c>
      <c r="AG240" s="5" t="n">
        <f aca="false">+AF240</f>
        <v>9985</v>
      </c>
      <c r="AH240" s="9"/>
      <c r="AI240" s="5" t="n">
        <f aca="false">+AF240</f>
        <v>9985</v>
      </c>
      <c r="AJ240" s="5" t="n">
        <f aca="false">+AI240</f>
        <v>9985</v>
      </c>
      <c r="AK240" s="9"/>
      <c r="AL240" s="5" t="n">
        <f aca="false">+AI240</f>
        <v>9985</v>
      </c>
      <c r="AM240" s="5" t="n">
        <f aca="false">+AL240</f>
        <v>9985</v>
      </c>
      <c r="AN240" s="9"/>
      <c r="AO240" s="5" t="n">
        <f aca="false">+AL240</f>
        <v>9985</v>
      </c>
      <c r="AP240" s="5" t="n">
        <f aca="false">+AO240</f>
        <v>9985</v>
      </c>
      <c r="AQ240" s="9"/>
      <c r="AR240" s="5" t="n">
        <f aca="false">+AO240</f>
        <v>9985</v>
      </c>
      <c r="AS240" s="5" t="n">
        <f aca="false">+AR240</f>
        <v>9985</v>
      </c>
      <c r="AT240" s="9"/>
      <c r="AU240" s="5" t="n">
        <f aca="false">+AR240</f>
        <v>9985</v>
      </c>
      <c r="AV240" s="5" t="n">
        <f aca="false">+AU240</f>
        <v>9985</v>
      </c>
      <c r="AW240" s="9"/>
      <c r="AX240" s="5" t="n">
        <f aca="false">+AU240</f>
        <v>9985</v>
      </c>
      <c r="AY240" s="5" t="n">
        <f aca="false">+AX240</f>
        <v>9985</v>
      </c>
      <c r="AZ240" s="9"/>
      <c r="BA240" s="5" t="n">
        <f aca="false">+AX240</f>
        <v>9985</v>
      </c>
      <c r="BB240" s="5" t="n">
        <f aca="false">+BA240</f>
        <v>9985</v>
      </c>
      <c r="BC240" s="9"/>
      <c r="BD240" s="5" t="n">
        <f aca="false">+BA240</f>
        <v>9985</v>
      </c>
      <c r="BE240" s="5" t="n">
        <f aca="false">+BD240</f>
        <v>9985</v>
      </c>
      <c r="BG240" s="5" t="n">
        <f aca="false">+BD240</f>
        <v>9985</v>
      </c>
      <c r="BH240" s="5" t="n">
        <f aca="false">+BG240</f>
        <v>9985</v>
      </c>
      <c r="BJ240" s="5" t="n">
        <f aca="false">+BG240</f>
        <v>9985</v>
      </c>
      <c r="BK240" s="5" t="n">
        <f aca="false">+BJ240</f>
        <v>9985</v>
      </c>
      <c r="BM240" s="5" t="n">
        <f aca="false">+BJ240</f>
        <v>9985</v>
      </c>
      <c r="BN240" s="5" t="n">
        <f aca="false">+BM240</f>
        <v>9985</v>
      </c>
      <c r="BP240" s="5" t="n">
        <f aca="false">+BM240</f>
        <v>9985</v>
      </c>
      <c r="BQ240" s="5" t="n">
        <f aca="false">+BP240</f>
        <v>9985</v>
      </c>
      <c r="BS240" s="5" t="n">
        <f aca="false">+BP240</f>
        <v>9985</v>
      </c>
      <c r="BT240" s="5" t="n">
        <f aca="false">+BS240</f>
        <v>9985</v>
      </c>
      <c r="BV240" s="5" t="n">
        <f aca="false">+BS240</f>
        <v>9985</v>
      </c>
      <c r="BW240" s="5" t="n">
        <f aca="false">+BV240</f>
        <v>9985</v>
      </c>
      <c r="BY240" s="5" t="n">
        <f aca="false">+BV240</f>
        <v>9985</v>
      </c>
      <c r="BZ240" s="5" t="n">
        <f aca="false">+BY240</f>
        <v>9985</v>
      </c>
      <c r="CB240" s="5" t="n">
        <f aca="false">+BY240</f>
        <v>9985</v>
      </c>
      <c r="CC240" s="5" t="n">
        <f aca="false">+CB240</f>
        <v>9985</v>
      </c>
      <c r="CE240" s="5" t="n">
        <f aca="false">+CB240</f>
        <v>9985</v>
      </c>
      <c r="CF240" s="5" t="n">
        <f aca="false">+CE240</f>
        <v>9985</v>
      </c>
      <c r="CH240" s="5" t="n">
        <f aca="false">+CE240</f>
        <v>9985</v>
      </c>
      <c r="CI240" s="5" t="n">
        <f aca="false">+CH240</f>
        <v>9985</v>
      </c>
      <c r="CK240" s="5" t="n">
        <f aca="false">+CH240</f>
        <v>9985</v>
      </c>
      <c r="CL240" s="5" t="n">
        <f aca="false">+CK240</f>
        <v>9985</v>
      </c>
      <c r="CN240" s="5" t="n">
        <f aca="false">+CK240</f>
        <v>9985</v>
      </c>
      <c r="CO240" s="5" t="n">
        <f aca="false">+CN240</f>
        <v>9985</v>
      </c>
      <c r="CQ240" s="5" t="n">
        <f aca="false">+CN240</f>
        <v>9985</v>
      </c>
      <c r="CR240" s="5" t="n">
        <f aca="false">+CQ240</f>
        <v>9985</v>
      </c>
      <c r="CT240" s="5" t="n">
        <f aca="false">+CQ240</f>
        <v>9985</v>
      </c>
      <c r="CU240" s="5" t="n">
        <f aca="false">+CT240</f>
        <v>9985</v>
      </c>
      <c r="CW240" s="5" t="n">
        <f aca="false">+CT240</f>
        <v>9985</v>
      </c>
      <c r="CX240" s="5" t="n">
        <f aca="false">+CW240</f>
        <v>9985</v>
      </c>
      <c r="CZ240" s="5" t="n">
        <f aca="false">K240+N240+Q240+T240+W240+Z240+AC240+AF240+AI240+AL240+AO240+AR240+AU240+AX240+BA240+BD240+BG240+BJ240+BM240+BP240+BS240+BV240+BY240+CB240+CE240+CH240+CK240+CN240+CQ240</f>
        <v>289565</v>
      </c>
      <c r="DA240" s="5" t="n">
        <f aca="false">L240+O240+R240+U240+X240+AA240+AD240+AG240+AJ240+AM240+AP240+AS240+AV240+AY240+BB240+BE240+BH240+BK240+BN240+BQ240+BT240+BW240+BZ240+CC240+CF240+CI240+CL240+CO240+CR240</f>
        <v>289565</v>
      </c>
    </row>
    <row r="241" customFormat="false" ht="12.75" hidden="false" customHeight="false" outlineLevel="0" collapsed="false">
      <c r="K241" s="9"/>
      <c r="M241" s="9"/>
      <c r="P241" s="9"/>
      <c r="S241" s="9"/>
      <c r="V241" s="9"/>
      <c r="Y241" s="9"/>
      <c r="AB241" s="9"/>
      <c r="AE241" s="9"/>
      <c r="AH241" s="9"/>
      <c r="AK241" s="9"/>
      <c r="AN241" s="9"/>
      <c r="AQ241" s="9"/>
      <c r="AT241" s="9"/>
      <c r="AW241" s="9"/>
      <c r="AZ241" s="9"/>
      <c r="BC241" s="9"/>
    </row>
    <row r="243" customFormat="false" ht="12.75" hidden="false" customHeight="false" outlineLevel="0" collapsed="false">
      <c r="B243" s="22" t="s">
        <v>165</v>
      </c>
      <c r="C243" s="22" t="n">
        <v>8</v>
      </c>
      <c r="D243" s="22" t="n">
        <v>36</v>
      </c>
      <c r="E243" s="22" t="s">
        <v>166</v>
      </c>
      <c r="F243" s="22" t="s">
        <v>227</v>
      </c>
      <c r="G243" s="23" t="s">
        <v>228</v>
      </c>
      <c r="H243" s="22" t="s">
        <v>169</v>
      </c>
      <c r="I243" s="22" t="s">
        <v>182</v>
      </c>
      <c r="K243" s="5" t="n">
        <v>468</v>
      </c>
      <c r="L243" s="5" t="n">
        <f aca="false">+K243</f>
        <v>468</v>
      </c>
      <c r="N243" s="5" t="n">
        <f aca="false">+K243</f>
        <v>468</v>
      </c>
      <c r="O243" s="5" t="n">
        <f aca="false">+N243</f>
        <v>468</v>
      </c>
      <c r="Q243" s="5" t="n">
        <f aca="false">+N243</f>
        <v>468</v>
      </c>
      <c r="R243" s="5" t="n">
        <f aca="false">+Q243</f>
        <v>468</v>
      </c>
      <c r="T243" s="5" t="n">
        <f aca="false">+Q243</f>
        <v>468</v>
      </c>
      <c r="U243" s="5" t="n">
        <f aca="false">+T243</f>
        <v>468</v>
      </c>
      <c r="W243" s="5" t="n">
        <f aca="false">+T243</f>
        <v>468</v>
      </c>
      <c r="X243" s="5" t="n">
        <f aca="false">+W243</f>
        <v>468</v>
      </c>
      <c r="Z243" s="5" t="n">
        <f aca="false">+W243</f>
        <v>468</v>
      </c>
      <c r="AA243" s="5" t="n">
        <f aca="false">+Z243</f>
        <v>468</v>
      </c>
      <c r="AC243" s="5" t="n">
        <f aca="false">+Z243</f>
        <v>468</v>
      </c>
      <c r="AD243" s="5" t="n">
        <f aca="false">+AC243</f>
        <v>468</v>
      </c>
      <c r="AF243" s="5" t="n">
        <f aca="false">+AC243</f>
        <v>468</v>
      </c>
      <c r="AG243" s="5" t="n">
        <f aca="false">+AF243</f>
        <v>468</v>
      </c>
      <c r="AI243" s="5" t="n">
        <f aca="false">+AF243</f>
        <v>468</v>
      </c>
      <c r="AJ243" s="5" t="n">
        <f aca="false">+AI243</f>
        <v>468</v>
      </c>
      <c r="AL243" s="5" t="n">
        <f aca="false">+AI243</f>
        <v>468</v>
      </c>
      <c r="AM243" s="5" t="n">
        <f aca="false">+AL243</f>
        <v>468</v>
      </c>
      <c r="AO243" s="5" t="n">
        <f aca="false">+AL243</f>
        <v>468</v>
      </c>
      <c r="AP243" s="5" t="n">
        <f aca="false">+AO243</f>
        <v>468</v>
      </c>
      <c r="AR243" s="5" t="n">
        <f aca="false">+AO243</f>
        <v>468</v>
      </c>
      <c r="AS243" s="5" t="n">
        <f aca="false">+AR243</f>
        <v>468</v>
      </c>
      <c r="AU243" s="5" t="n">
        <f aca="false">+AR243</f>
        <v>468</v>
      </c>
      <c r="AV243" s="5" t="n">
        <f aca="false">+AU243</f>
        <v>468</v>
      </c>
      <c r="AX243" s="5" t="n">
        <f aca="false">+AU243</f>
        <v>468</v>
      </c>
      <c r="AY243" s="5" t="n">
        <f aca="false">+AX243</f>
        <v>468</v>
      </c>
      <c r="BA243" s="5" t="n">
        <f aca="false">+AX243</f>
        <v>468</v>
      </c>
      <c r="BB243" s="5" t="n">
        <f aca="false">+BA243</f>
        <v>468</v>
      </c>
      <c r="BD243" s="5" t="n">
        <f aca="false">+BA243</f>
        <v>468</v>
      </c>
      <c r="BE243" s="5" t="n">
        <f aca="false">+BD243</f>
        <v>468</v>
      </c>
      <c r="BG243" s="5" t="n">
        <f aca="false">+BD243</f>
        <v>468</v>
      </c>
      <c r="BH243" s="5" t="n">
        <f aca="false">+BG243</f>
        <v>468</v>
      </c>
      <c r="BJ243" s="5" t="n">
        <f aca="false">+BG243</f>
        <v>468</v>
      </c>
      <c r="BK243" s="5" t="n">
        <f aca="false">+BJ243</f>
        <v>468</v>
      </c>
      <c r="BM243" s="5" t="n">
        <f aca="false">+BJ243</f>
        <v>468</v>
      </c>
      <c r="BN243" s="5" t="n">
        <f aca="false">+BM243</f>
        <v>468</v>
      </c>
      <c r="BP243" s="5" t="n">
        <f aca="false">+BM243</f>
        <v>468</v>
      </c>
      <c r="BQ243" s="5" t="n">
        <f aca="false">+BP243</f>
        <v>468</v>
      </c>
      <c r="BS243" s="5" t="n">
        <f aca="false">+BP243</f>
        <v>468</v>
      </c>
      <c r="BT243" s="5" t="n">
        <f aca="false">+BS243</f>
        <v>468</v>
      </c>
      <c r="BV243" s="5" t="n">
        <f aca="false">+BS243</f>
        <v>468</v>
      </c>
      <c r="BW243" s="5" t="n">
        <f aca="false">+BV243</f>
        <v>468</v>
      </c>
      <c r="BY243" s="5" t="n">
        <f aca="false">+BV243</f>
        <v>468</v>
      </c>
      <c r="BZ243" s="5" t="n">
        <f aca="false">+BY243</f>
        <v>468</v>
      </c>
      <c r="CB243" s="5" t="n">
        <f aca="false">+BY243</f>
        <v>468</v>
      </c>
      <c r="CC243" s="5" t="n">
        <f aca="false">+CB243</f>
        <v>468</v>
      </c>
      <c r="CE243" s="5" t="n">
        <f aca="false">+CB243</f>
        <v>468</v>
      </c>
      <c r="CF243" s="5" t="n">
        <f aca="false">+CE243</f>
        <v>468</v>
      </c>
      <c r="CH243" s="5" t="n">
        <f aca="false">+CE243</f>
        <v>468</v>
      </c>
      <c r="CI243" s="5" t="n">
        <f aca="false">+CH243</f>
        <v>468</v>
      </c>
      <c r="CK243" s="5" t="n">
        <f aca="false">+CH243</f>
        <v>468</v>
      </c>
      <c r="CL243" s="5" t="n">
        <f aca="false">+CK243</f>
        <v>468</v>
      </c>
      <c r="CN243" s="5" t="n">
        <f aca="false">+CK243</f>
        <v>468</v>
      </c>
      <c r="CO243" s="5" t="n">
        <f aca="false">+CN243</f>
        <v>468</v>
      </c>
      <c r="CQ243" s="5" t="n">
        <f aca="false">+CN243</f>
        <v>468</v>
      </c>
      <c r="CR243" s="5" t="n">
        <f aca="false">+CQ243</f>
        <v>468</v>
      </c>
      <c r="CT243" s="5" t="n">
        <f aca="false">+CQ243</f>
        <v>468</v>
      </c>
      <c r="CU243" s="5" t="n">
        <f aca="false">+CT243</f>
        <v>468</v>
      </c>
      <c r="CW243" s="5" t="n">
        <f aca="false">+CT243</f>
        <v>468</v>
      </c>
      <c r="CX243" s="5" t="n">
        <f aca="false">+CW243</f>
        <v>468</v>
      </c>
      <c r="CZ243" s="5" t="n">
        <f aca="false">K243+N243+Q243+T243+W243+Z243+AC243+AF243+AI243+AL243+AO243+AR243+AU243+AX243+BA243+BD243+BG243+BJ243+BM243+BP243+BS243+BV243+BY243+CB243+CE243+CH243+CK243+CN243+CQ243+CT243+CW243</f>
        <v>14508</v>
      </c>
      <c r="DA243" s="5" t="n">
        <f aca="false">L243+O243+R243+U243+X243+AA243+AD243+AG243+AJ243+AM243+AP243+AS243+AV243+AY243+BB243+BE243+BH243+BK243+BN243+BQ243+BT243+BW243+BZ243+CC243+CF243+CI243+CL243+CO243+CR243+CU243+CX243</f>
        <v>14508</v>
      </c>
    </row>
    <row r="244" customFormat="false" ht="12.75" hidden="false" customHeight="false" outlineLevel="0" collapsed="false">
      <c r="B244" s="22" t="s">
        <v>165</v>
      </c>
      <c r="C244" s="22" t="n">
        <v>8</v>
      </c>
      <c r="D244" s="22" t="n">
        <v>36</v>
      </c>
      <c r="E244" s="22" t="s">
        <v>166</v>
      </c>
      <c r="F244" s="22" t="s">
        <v>227</v>
      </c>
      <c r="G244" s="23" t="s">
        <v>228</v>
      </c>
      <c r="H244" s="22" t="s">
        <v>171</v>
      </c>
      <c r="I244" s="22" t="s">
        <v>182</v>
      </c>
      <c r="L244" s="5" t="n">
        <f aca="false">+K244</f>
        <v>0</v>
      </c>
      <c r="N244" s="5" t="n">
        <f aca="false">+K244</f>
        <v>0</v>
      </c>
      <c r="O244" s="5" t="n">
        <f aca="false">+N244</f>
        <v>0</v>
      </c>
      <c r="Q244" s="5" t="n">
        <f aca="false">+N244</f>
        <v>0</v>
      </c>
      <c r="R244" s="5" t="n">
        <f aca="false">+Q244</f>
        <v>0</v>
      </c>
      <c r="T244" s="5" t="n">
        <f aca="false">+Q244</f>
        <v>0</v>
      </c>
      <c r="U244" s="5" t="n">
        <f aca="false">+T244</f>
        <v>0</v>
      </c>
      <c r="W244" s="5" t="n">
        <f aca="false">+T244</f>
        <v>0</v>
      </c>
      <c r="X244" s="5" t="n">
        <f aca="false">+W244</f>
        <v>0</v>
      </c>
      <c r="Z244" s="5" t="n">
        <f aca="false">+W244</f>
        <v>0</v>
      </c>
      <c r="AA244" s="5" t="n">
        <f aca="false">+Z244</f>
        <v>0</v>
      </c>
      <c r="AC244" s="5" t="n">
        <f aca="false">+Z244</f>
        <v>0</v>
      </c>
      <c r="AD244" s="5" t="n">
        <f aca="false">+AC244</f>
        <v>0</v>
      </c>
      <c r="AF244" s="5" t="n">
        <f aca="false">+AC244</f>
        <v>0</v>
      </c>
      <c r="AG244" s="5" t="n">
        <f aca="false">+AF244</f>
        <v>0</v>
      </c>
      <c r="AI244" s="5" t="n">
        <f aca="false">+AF244</f>
        <v>0</v>
      </c>
      <c r="AJ244" s="5" t="n">
        <f aca="false">+AI244</f>
        <v>0</v>
      </c>
      <c r="AL244" s="5" t="n">
        <f aca="false">+AI244</f>
        <v>0</v>
      </c>
      <c r="AM244" s="5" t="n">
        <f aca="false">+AL244</f>
        <v>0</v>
      </c>
      <c r="AO244" s="5" t="n">
        <f aca="false">+AL244</f>
        <v>0</v>
      </c>
      <c r="AP244" s="5" t="n">
        <f aca="false">+AO244</f>
        <v>0</v>
      </c>
      <c r="AR244" s="5" t="n">
        <f aca="false">+AO244</f>
        <v>0</v>
      </c>
      <c r="AS244" s="5" t="n">
        <f aca="false">+AR244</f>
        <v>0</v>
      </c>
      <c r="AU244" s="5" t="n">
        <f aca="false">+AR244</f>
        <v>0</v>
      </c>
      <c r="AV244" s="5" t="n">
        <f aca="false">+AU244</f>
        <v>0</v>
      </c>
      <c r="AX244" s="5" t="n">
        <f aca="false">+AU244</f>
        <v>0</v>
      </c>
      <c r="AY244" s="5" t="n">
        <f aca="false">+AX244</f>
        <v>0</v>
      </c>
      <c r="BA244" s="5" t="n">
        <f aca="false">+AX244</f>
        <v>0</v>
      </c>
      <c r="BB244" s="5" t="n">
        <f aca="false">+BA244</f>
        <v>0</v>
      </c>
      <c r="BD244" s="5" t="n">
        <f aca="false">+BA244</f>
        <v>0</v>
      </c>
      <c r="BE244" s="5" t="n">
        <f aca="false">+BD244</f>
        <v>0</v>
      </c>
      <c r="BG244" s="5" t="n">
        <f aca="false">+BD244</f>
        <v>0</v>
      </c>
      <c r="BH244" s="5" t="n">
        <f aca="false">+BG244</f>
        <v>0</v>
      </c>
      <c r="BJ244" s="5" t="n">
        <f aca="false">+BG244</f>
        <v>0</v>
      </c>
      <c r="BK244" s="5" t="n">
        <f aca="false">+BJ244</f>
        <v>0</v>
      </c>
      <c r="BM244" s="5" t="n">
        <f aca="false">+BJ244</f>
        <v>0</v>
      </c>
      <c r="BN244" s="5" t="n">
        <f aca="false">+BM244</f>
        <v>0</v>
      </c>
      <c r="BP244" s="5" t="n">
        <f aca="false">+BM244</f>
        <v>0</v>
      </c>
      <c r="BQ244" s="5" t="n">
        <f aca="false">+BP244</f>
        <v>0</v>
      </c>
      <c r="BS244" s="5" t="n">
        <f aca="false">+BP244</f>
        <v>0</v>
      </c>
      <c r="BT244" s="5" t="n">
        <f aca="false">+BS244</f>
        <v>0</v>
      </c>
      <c r="BV244" s="5" t="n">
        <f aca="false">+BS244</f>
        <v>0</v>
      </c>
      <c r="BW244" s="5" t="n">
        <f aca="false">+BV244</f>
        <v>0</v>
      </c>
      <c r="BY244" s="5" t="n">
        <f aca="false">+BV244</f>
        <v>0</v>
      </c>
      <c r="BZ244" s="5" t="n">
        <f aca="false">+BY244</f>
        <v>0</v>
      </c>
      <c r="CB244" s="5" t="n">
        <f aca="false">+BY244</f>
        <v>0</v>
      </c>
      <c r="CC244" s="5" t="n">
        <f aca="false">+CB244</f>
        <v>0</v>
      </c>
      <c r="CE244" s="5" t="n">
        <f aca="false">+CB244</f>
        <v>0</v>
      </c>
      <c r="CF244" s="5" t="n">
        <f aca="false">+CE244</f>
        <v>0</v>
      </c>
      <c r="CH244" s="5" t="n">
        <f aca="false">+CE244</f>
        <v>0</v>
      </c>
      <c r="CI244" s="5" t="n">
        <f aca="false">+CH244</f>
        <v>0</v>
      </c>
      <c r="CK244" s="5" t="n">
        <f aca="false">+CH244</f>
        <v>0</v>
      </c>
      <c r="CL244" s="5" t="n">
        <f aca="false">+CK244</f>
        <v>0</v>
      </c>
      <c r="CN244" s="5" t="n">
        <f aca="false">+CK244</f>
        <v>0</v>
      </c>
      <c r="CO244" s="5" t="n">
        <f aca="false">+CN244</f>
        <v>0</v>
      </c>
      <c r="CQ244" s="5" t="n">
        <f aca="false">+CN244</f>
        <v>0</v>
      </c>
      <c r="CR244" s="5" t="n">
        <f aca="false">+CQ244</f>
        <v>0</v>
      </c>
      <c r="CT244" s="5" t="n">
        <f aca="false">+CQ244</f>
        <v>0</v>
      </c>
      <c r="CU244" s="5" t="n">
        <f aca="false">+CT244</f>
        <v>0</v>
      </c>
      <c r="CW244" s="5" t="n">
        <f aca="false">+CT244</f>
        <v>0</v>
      </c>
      <c r="CX244" s="5" t="n">
        <f aca="false">+CW244</f>
        <v>0</v>
      </c>
      <c r="CZ244" s="5" t="n">
        <f aca="false">K244+N244+Q244+T244+W244+Z244+AC244+AF244+AI244+AL244+AO244+AR244+AU244+AX244+BA244+BD244+BG244+BJ244+BM244+BP244+BS244+BV244+BY244+CB244+CE244+CH244+CK244+CN244+CQ244+CT244+CW244</f>
        <v>0</v>
      </c>
      <c r="DA244" s="5" t="n">
        <f aca="false">L244+O244+R244+U244+X244+AA244+AD244+AG244+AJ244+AM244+AP244+AS244+AV244+AY244+BB244+BE244+BH244+BK244+BN244+BQ244+BT244+BW244+BZ244+CC244+CF244+CI244+CL244+CO244+CR244+CU244+CX244</f>
        <v>0</v>
      </c>
    </row>
    <row r="245" customFormat="false" ht="12.75" hidden="false" customHeight="false" outlineLevel="0" collapsed="false">
      <c r="B245" s="22" t="s">
        <v>165</v>
      </c>
      <c r="C245" s="22" t="n">
        <v>8</v>
      </c>
      <c r="D245" s="22" t="n">
        <v>36</v>
      </c>
      <c r="E245" s="22" t="s">
        <v>166</v>
      </c>
      <c r="F245" s="22" t="s">
        <v>227</v>
      </c>
      <c r="G245" s="23" t="s">
        <v>229</v>
      </c>
      <c r="H245" s="22" t="s">
        <v>169</v>
      </c>
      <c r="I245" s="22" t="s">
        <v>182</v>
      </c>
      <c r="K245" s="5" t="n">
        <v>332</v>
      </c>
      <c r="L245" s="5" t="n">
        <f aca="false">+K245</f>
        <v>332</v>
      </c>
      <c r="N245" s="5" t="n">
        <f aca="false">+K245</f>
        <v>332</v>
      </c>
      <c r="O245" s="5" t="n">
        <f aca="false">+N245</f>
        <v>332</v>
      </c>
      <c r="Q245" s="5" t="n">
        <f aca="false">+N245</f>
        <v>332</v>
      </c>
      <c r="R245" s="5" t="n">
        <f aca="false">+Q245</f>
        <v>332</v>
      </c>
      <c r="T245" s="5" t="n">
        <f aca="false">+Q245</f>
        <v>332</v>
      </c>
      <c r="U245" s="5" t="n">
        <f aca="false">+T245</f>
        <v>332</v>
      </c>
      <c r="W245" s="5" t="n">
        <f aca="false">+T245</f>
        <v>332</v>
      </c>
      <c r="X245" s="5" t="n">
        <f aca="false">+W245</f>
        <v>332</v>
      </c>
      <c r="Z245" s="5" t="n">
        <f aca="false">+W245</f>
        <v>332</v>
      </c>
      <c r="AA245" s="5" t="n">
        <f aca="false">+Z245</f>
        <v>332</v>
      </c>
      <c r="AC245" s="5" t="n">
        <f aca="false">+Z245</f>
        <v>332</v>
      </c>
      <c r="AD245" s="5" t="n">
        <f aca="false">+AC245</f>
        <v>332</v>
      </c>
      <c r="AF245" s="5" t="n">
        <f aca="false">+AC245</f>
        <v>332</v>
      </c>
      <c r="AG245" s="5" t="n">
        <f aca="false">+AF245</f>
        <v>332</v>
      </c>
      <c r="AI245" s="5" t="n">
        <f aca="false">+AF245</f>
        <v>332</v>
      </c>
      <c r="AJ245" s="5" t="n">
        <f aca="false">+AI245</f>
        <v>332</v>
      </c>
      <c r="AL245" s="5" t="n">
        <f aca="false">+AI245</f>
        <v>332</v>
      </c>
      <c r="AM245" s="5" t="n">
        <f aca="false">+AL245</f>
        <v>332</v>
      </c>
      <c r="AO245" s="5" t="n">
        <f aca="false">+AL245</f>
        <v>332</v>
      </c>
      <c r="AP245" s="5" t="n">
        <f aca="false">+AO245</f>
        <v>332</v>
      </c>
      <c r="AR245" s="5" t="n">
        <f aca="false">+AO245</f>
        <v>332</v>
      </c>
      <c r="AS245" s="5" t="n">
        <f aca="false">+AR245</f>
        <v>332</v>
      </c>
      <c r="AU245" s="5" t="n">
        <f aca="false">+AR245</f>
        <v>332</v>
      </c>
      <c r="AV245" s="5" t="n">
        <f aca="false">+AU245</f>
        <v>332</v>
      </c>
      <c r="AX245" s="5" t="n">
        <f aca="false">+AU245</f>
        <v>332</v>
      </c>
      <c r="AY245" s="5" t="n">
        <f aca="false">+AX245</f>
        <v>332</v>
      </c>
      <c r="BA245" s="5" t="n">
        <f aca="false">+AX245</f>
        <v>332</v>
      </c>
      <c r="BB245" s="5" t="n">
        <f aca="false">+BA245</f>
        <v>332</v>
      </c>
      <c r="BD245" s="5" t="n">
        <f aca="false">+BA245</f>
        <v>332</v>
      </c>
      <c r="BE245" s="5" t="n">
        <f aca="false">+BD245</f>
        <v>332</v>
      </c>
      <c r="BG245" s="5" t="n">
        <f aca="false">+BD245</f>
        <v>332</v>
      </c>
      <c r="BH245" s="5" t="n">
        <f aca="false">+BG245</f>
        <v>332</v>
      </c>
      <c r="BJ245" s="5" t="n">
        <f aca="false">+BG245</f>
        <v>332</v>
      </c>
      <c r="BK245" s="5" t="n">
        <f aca="false">+BJ245</f>
        <v>332</v>
      </c>
      <c r="BM245" s="5" t="n">
        <f aca="false">+BJ245</f>
        <v>332</v>
      </c>
      <c r="BN245" s="5" t="n">
        <f aca="false">+BM245</f>
        <v>332</v>
      </c>
      <c r="BP245" s="5" t="n">
        <f aca="false">+BM245</f>
        <v>332</v>
      </c>
      <c r="BQ245" s="5" t="n">
        <f aca="false">+BP245</f>
        <v>332</v>
      </c>
      <c r="BS245" s="5" t="n">
        <f aca="false">+BP245</f>
        <v>332</v>
      </c>
      <c r="BT245" s="5" t="n">
        <f aca="false">+BS245</f>
        <v>332</v>
      </c>
      <c r="BV245" s="5" t="n">
        <f aca="false">+BS245</f>
        <v>332</v>
      </c>
      <c r="BW245" s="5" t="n">
        <f aca="false">+BV245</f>
        <v>332</v>
      </c>
      <c r="BY245" s="5" t="n">
        <f aca="false">+BV245</f>
        <v>332</v>
      </c>
      <c r="BZ245" s="5" t="n">
        <f aca="false">+BY245</f>
        <v>332</v>
      </c>
      <c r="CB245" s="5" t="n">
        <f aca="false">+BY245</f>
        <v>332</v>
      </c>
      <c r="CC245" s="5" t="n">
        <f aca="false">+CB245</f>
        <v>332</v>
      </c>
      <c r="CE245" s="5" t="n">
        <f aca="false">+CB245</f>
        <v>332</v>
      </c>
      <c r="CF245" s="5" t="n">
        <f aca="false">+CE245</f>
        <v>332</v>
      </c>
      <c r="CH245" s="5" t="n">
        <f aca="false">+CE245</f>
        <v>332</v>
      </c>
      <c r="CI245" s="5" t="n">
        <f aca="false">+CH245</f>
        <v>332</v>
      </c>
      <c r="CK245" s="5" t="n">
        <f aca="false">+CH245</f>
        <v>332</v>
      </c>
      <c r="CL245" s="5" t="n">
        <f aca="false">+CK245</f>
        <v>332</v>
      </c>
      <c r="CN245" s="5" t="n">
        <f aca="false">+CK245</f>
        <v>332</v>
      </c>
      <c r="CO245" s="5" t="n">
        <f aca="false">+CN245</f>
        <v>332</v>
      </c>
      <c r="CQ245" s="5" t="n">
        <f aca="false">+CN245</f>
        <v>332</v>
      </c>
      <c r="CR245" s="5" t="n">
        <f aca="false">+CQ245</f>
        <v>332</v>
      </c>
      <c r="CT245" s="5" t="n">
        <f aca="false">+CQ245</f>
        <v>332</v>
      </c>
      <c r="CU245" s="5" t="n">
        <f aca="false">+CT245</f>
        <v>332</v>
      </c>
      <c r="CW245" s="5" t="n">
        <f aca="false">+CT245</f>
        <v>332</v>
      </c>
      <c r="CX245" s="5" t="n">
        <f aca="false">+CW245</f>
        <v>332</v>
      </c>
      <c r="CZ245" s="5" t="n">
        <f aca="false">K245+N245+Q245+T245+W245+Z245+AC245+AF245+AI245+AL245+AO245+AR245+AU245+AX245+BA245+BD245+BG245+BJ245+BM245+BP245+BS245+BV245+BY245+CB245+CE245+CH245+CK245+CN245+CQ245+CT245+CW245</f>
        <v>10292</v>
      </c>
      <c r="DA245" s="5" t="n">
        <f aca="false">L245+O245+R245+U245+X245+AA245+AD245+AG245+AJ245+AM245+AP245+AS245+AV245+AY245+BB245+BE245+BH245+BK245+BN245+BQ245+BT245+BW245+BZ245+CC245+CF245+CI245+CL245+CO245+CR245+CU245+CX245</f>
        <v>10292</v>
      </c>
    </row>
    <row r="246" customFormat="false" ht="12.75" hidden="false" customHeight="false" outlineLevel="0" collapsed="false">
      <c r="K246" s="22" t="s">
        <v>230</v>
      </c>
    </row>
    <row r="247" customFormat="false" ht="12.75" hidden="false" customHeight="false" outlineLevel="0" collapsed="false">
      <c r="K247" s="9"/>
      <c r="M247" s="9"/>
      <c r="P247" s="9"/>
      <c r="S247" s="9"/>
      <c r="V247" s="9"/>
      <c r="Y247" s="9"/>
      <c r="AB247" s="9"/>
      <c r="AE247" s="9"/>
      <c r="AH247" s="9"/>
      <c r="AK247" s="9"/>
      <c r="AN247" s="9"/>
      <c r="AQ247" s="9"/>
      <c r="AT247" s="9"/>
      <c r="AW247" s="9"/>
      <c r="AZ247" s="9"/>
      <c r="BC247" s="9"/>
    </row>
    <row r="248" customFormat="false" ht="12.75" hidden="false" customHeight="false" outlineLevel="0" collapsed="false">
      <c r="B248" s="22" t="s">
        <v>165</v>
      </c>
      <c r="C248" s="22" t="n">
        <v>8</v>
      </c>
      <c r="D248" s="22" t="n">
        <v>36</v>
      </c>
      <c r="E248" s="22" t="s">
        <v>166</v>
      </c>
      <c r="F248" s="22" t="s">
        <v>193</v>
      </c>
      <c r="G248" s="23" t="s">
        <v>231</v>
      </c>
      <c r="H248" s="22" t="s">
        <v>169</v>
      </c>
      <c r="K248" s="9"/>
      <c r="L248" s="5" t="n">
        <f aca="false">+K248</f>
        <v>0</v>
      </c>
      <c r="M248" s="9"/>
      <c r="N248" s="5" t="n">
        <f aca="false">+K248</f>
        <v>0</v>
      </c>
      <c r="O248" s="5" t="n">
        <f aca="false">+N248</f>
        <v>0</v>
      </c>
      <c r="P248" s="9"/>
      <c r="Q248" s="5" t="n">
        <f aca="false">+N248</f>
        <v>0</v>
      </c>
      <c r="R248" s="5" t="n">
        <f aca="false">+Q248</f>
        <v>0</v>
      </c>
      <c r="S248" s="9"/>
      <c r="T248" s="5" t="n">
        <f aca="false">+Q248</f>
        <v>0</v>
      </c>
      <c r="U248" s="5" t="n">
        <f aca="false">+T248</f>
        <v>0</v>
      </c>
      <c r="V248" s="9"/>
      <c r="W248" s="5" t="n">
        <f aca="false">+T248</f>
        <v>0</v>
      </c>
      <c r="X248" s="5" t="n">
        <f aca="false">+W248</f>
        <v>0</v>
      </c>
      <c r="Y248" s="9"/>
      <c r="Z248" s="5" t="n">
        <f aca="false">+W248</f>
        <v>0</v>
      </c>
      <c r="AA248" s="5" t="n">
        <f aca="false">+Z248</f>
        <v>0</v>
      </c>
      <c r="AB248" s="9"/>
      <c r="AC248" s="5" t="n">
        <f aca="false">+Z248</f>
        <v>0</v>
      </c>
      <c r="AD248" s="5" t="n">
        <f aca="false">+AC248</f>
        <v>0</v>
      </c>
      <c r="AE248" s="9"/>
      <c r="AF248" s="5" t="n">
        <f aca="false">+AC248</f>
        <v>0</v>
      </c>
      <c r="AG248" s="5" t="n">
        <f aca="false">+AF248</f>
        <v>0</v>
      </c>
      <c r="AH248" s="9"/>
      <c r="AI248" s="5" t="n">
        <f aca="false">+AF248</f>
        <v>0</v>
      </c>
      <c r="AJ248" s="5" t="n">
        <f aca="false">+AI248</f>
        <v>0</v>
      </c>
      <c r="AK248" s="9"/>
      <c r="AL248" s="5" t="n">
        <f aca="false">+AI248</f>
        <v>0</v>
      </c>
      <c r="AM248" s="5" t="n">
        <f aca="false">+AL248</f>
        <v>0</v>
      </c>
      <c r="AN248" s="9"/>
      <c r="AO248" s="5" t="n">
        <f aca="false">+AL248</f>
        <v>0</v>
      </c>
      <c r="AP248" s="5" t="n">
        <f aca="false">+AO248</f>
        <v>0</v>
      </c>
      <c r="AQ248" s="9"/>
      <c r="AR248" s="5" t="n">
        <f aca="false">+AO248</f>
        <v>0</v>
      </c>
      <c r="AS248" s="5" t="n">
        <f aca="false">+AR248</f>
        <v>0</v>
      </c>
      <c r="AT248" s="9"/>
      <c r="AU248" s="5" t="n">
        <f aca="false">+AR248</f>
        <v>0</v>
      </c>
      <c r="AV248" s="5" t="n">
        <f aca="false">+AU248</f>
        <v>0</v>
      </c>
      <c r="AW248" s="9"/>
      <c r="AX248" s="5" t="n">
        <f aca="false">+AU248</f>
        <v>0</v>
      </c>
      <c r="AY248" s="5" t="n">
        <f aca="false">+AX248</f>
        <v>0</v>
      </c>
      <c r="AZ248" s="9"/>
      <c r="BA248" s="5" t="n">
        <f aca="false">+AX248</f>
        <v>0</v>
      </c>
      <c r="BB248" s="5" t="n">
        <f aca="false">+BA248</f>
        <v>0</v>
      </c>
      <c r="BC248" s="9"/>
      <c r="BD248" s="5" t="n">
        <f aca="false">+BA248</f>
        <v>0</v>
      </c>
      <c r="BE248" s="5" t="n">
        <f aca="false">+BD248</f>
        <v>0</v>
      </c>
      <c r="BG248" s="5" t="n">
        <f aca="false">+BD248</f>
        <v>0</v>
      </c>
      <c r="BH248" s="5" t="n">
        <f aca="false">+BG248</f>
        <v>0</v>
      </c>
      <c r="BJ248" s="5" t="n">
        <f aca="false">+BG248</f>
        <v>0</v>
      </c>
      <c r="BK248" s="5" t="n">
        <f aca="false">+BJ248</f>
        <v>0</v>
      </c>
      <c r="BM248" s="5" t="n">
        <f aca="false">+BJ248</f>
        <v>0</v>
      </c>
      <c r="BN248" s="5" t="n">
        <f aca="false">+BM248</f>
        <v>0</v>
      </c>
      <c r="BP248" s="5" t="n">
        <f aca="false">+BM248</f>
        <v>0</v>
      </c>
      <c r="BQ248" s="5" t="n">
        <f aca="false">+BP248</f>
        <v>0</v>
      </c>
      <c r="BS248" s="5" t="n">
        <f aca="false">+BP248</f>
        <v>0</v>
      </c>
      <c r="BT248" s="5" t="n">
        <f aca="false">+BS248</f>
        <v>0</v>
      </c>
      <c r="BV248" s="5" t="n">
        <f aca="false">+BS248</f>
        <v>0</v>
      </c>
      <c r="BW248" s="5" t="n">
        <f aca="false">+BV248</f>
        <v>0</v>
      </c>
      <c r="BY248" s="5" t="n">
        <f aca="false">+BV248</f>
        <v>0</v>
      </c>
      <c r="BZ248" s="5" t="n">
        <f aca="false">+BY248</f>
        <v>0</v>
      </c>
      <c r="CB248" s="5" t="n">
        <f aca="false">+BY248</f>
        <v>0</v>
      </c>
      <c r="CC248" s="5" t="n">
        <f aca="false">+CB248</f>
        <v>0</v>
      </c>
      <c r="CE248" s="5" t="n">
        <f aca="false">+CB248</f>
        <v>0</v>
      </c>
      <c r="CF248" s="5" t="n">
        <f aca="false">+CE248</f>
        <v>0</v>
      </c>
      <c r="CH248" s="5" t="n">
        <f aca="false">+CE248</f>
        <v>0</v>
      </c>
      <c r="CI248" s="5" t="n">
        <f aca="false">+CH248</f>
        <v>0</v>
      </c>
      <c r="CK248" s="5" t="n">
        <f aca="false">+CH248</f>
        <v>0</v>
      </c>
      <c r="CL248" s="5" t="n">
        <f aca="false">+CK248</f>
        <v>0</v>
      </c>
      <c r="CN248" s="5" t="n">
        <f aca="false">+CK248</f>
        <v>0</v>
      </c>
      <c r="CO248" s="5" t="n">
        <f aca="false">+CN248</f>
        <v>0</v>
      </c>
      <c r="CQ248" s="5" t="n">
        <f aca="false">+CN248</f>
        <v>0</v>
      </c>
      <c r="CR248" s="5" t="n">
        <f aca="false">+CQ248</f>
        <v>0</v>
      </c>
      <c r="CT248" s="5" t="n">
        <f aca="false">+CQ248</f>
        <v>0</v>
      </c>
      <c r="CU248" s="5" t="n">
        <f aca="false">+CT248</f>
        <v>0</v>
      </c>
      <c r="CW248" s="5" t="n">
        <f aca="false">+CT248</f>
        <v>0</v>
      </c>
      <c r="CX248" s="5" t="n">
        <f aca="false">+CW248</f>
        <v>0</v>
      </c>
      <c r="CZ248" s="5" t="n">
        <f aca="false">K248+N248+Q248+T248+W248+Z248+AC248+AF248+AI248+AL248+AO248+AR248+AU248+AX248+BA248+BD248+BG248+BJ248+BM248+BP248+BS248+BV248+BY248+CB248+CE248+CH248+CK248+CN248+CQ248</f>
        <v>0</v>
      </c>
      <c r="DA248" s="5" t="n">
        <f aca="false">L248+O248+R248+U248+X248+AA248+AD248+AG248+AJ248+AM248+AP248+AS248+AV248+AY248+BB248+BE248+BH248+BK248+BN248+BQ248+BT248+BW248+BZ248+CC248+CF248+CI248+CL248+CO248+CR248</f>
        <v>0</v>
      </c>
    </row>
    <row r="249" customFormat="false" ht="12.75" hidden="false" customHeight="false" outlineLevel="0" collapsed="false">
      <c r="B249" s="22" t="s">
        <v>165</v>
      </c>
      <c r="C249" s="22" t="n">
        <v>8</v>
      </c>
      <c r="D249" s="22" t="n">
        <v>36</v>
      </c>
      <c r="E249" s="22" t="s">
        <v>166</v>
      </c>
      <c r="F249" s="22" t="s">
        <v>193</v>
      </c>
      <c r="G249" s="23" t="s">
        <v>231</v>
      </c>
      <c r="H249" s="22" t="s">
        <v>171</v>
      </c>
      <c r="I249" s="22" t="s">
        <v>170</v>
      </c>
      <c r="K249" s="9" t="n">
        <v>1853</v>
      </c>
      <c r="L249" s="5" t="n">
        <f aca="false">+K249</f>
        <v>1853</v>
      </c>
      <c r="M249" s="9"/>
      <c r="N249" s="5" t="n">
        <f aca="false">+K249</f>
        <v>1853</v>
      </c>
      <c r="O249" s="5" t="n">
        <f aca="false">+N249</f>
        <v>1853</v>
      </c>
      <c r="P249" s="9"/>
      <c r="Q249" s="5" t="n">
        <f aca="false">+N249</f>
        <v>1853</v>
      </c>
      <c r="R249" s="5" t="n">
        <f aca="false">+Q249</f>
        <v>1853</v>
      </c>
      <c r="S249" s="9"/>
      <c r="T249" s="5" t="n">
        <f aca="false">+Q249</f>
        <v>1853</v>
      </c>
      <c r="U249" s="5" t="n">
        <f aca="false">+T249</f>
        <v>1853</v>
      </c>
      <c r="V249" s="9"/>
      <c r="W249" s="5" t="n">
        <f aca="false">+T249</f>
        <v>1853</v>
      </c>
      <c r="X249" s="5" t="n">
        <f aca="false">+W249</f>
        <v>1853</v>
      </c>
      <c r="Y249" s="9"/>
      <c r="Z249" s="5" t="n">
        <f aca="false">+W249</f>
        <v>1853</v>
      </c>
      <c r="AA249" s="5" t="n">
        <f aca="false">+Z249</f>
        <v>1853</v>
      </c>
      <c r="AB249" s="9"/>
      <c r="AC249" s="5" t="n">
        <f aca="false">+Z249</f>
        <v>1853</v>
      </c>
      <c r="AD249" s="5" t="n">
        <f aca="false">+AC249</f>
        <v>1853</v>
      </c>
      <c r="AE249" s="9"/>
      <c r="AF249" s="5" t="n">
        <f aca="false">+AC249</f>
        <v>1853</v>
      </c>
      <c r="AG249" s="5" t="n">
        <f aca="false">+AF249</f>
        <v>1853</v>
      </c>
      <c r="AH249" s="9"/>
      <c r="AI249" s="5" t="n">
        <f aca="false">+AF249</f>
        <v>1853</v>
      </c>
      <c r="AJ249" s="5" t="n">
        <f aca="false">+AI249</f>
        <v>1853</v>
      </c>
      <c r="AK249" s="9"/>
      <c r="AL249" s="5" t="n">
        <f aca="false">+AI249</f>
        <v>1853</v>
      </c>
      <c r="AM249" s="5" t="n">
        <f aca="false">+AL249</f>
        <v>1853</v>
      </c>
      <c r="AN249" s="9"/>
      <c r="AO249" s="5" t="n">
        <f aca="false">+AL249</f>
        <v>1853</v>
      </c>
      <c r="AP249" s="5" t="n">
        <f aca="false">+AO249</f>
        <v>1853</v>
      </c>
      <c r="AQ249" s="9"/>
      <c r="AR249" s="5" t="n">
        <f aca="false">+AO249</f>
        <v>1853</v>
      </c>
      <c r="AS249" s="5" t="n">
        <f aca="false">+AR249</f>
        <v>1853</v>
      </c>
      <c r="AT249" s="9"/>
      <c r="AU249" s="5" t="n">
        <f aca="false">+AR249</f>
        <v>1853</v>
      </c>
      <c r="AV249" s="5" t="n">
        <f aca="false">+AU249</f>
        <v>1853</v>
      </c>
      <c r="AW249" s="9"/>
      <c r="AX249" s="5" t="n">
        <f aca="false">+AU249</f>
        <v>1853</v>
      </c>
      <c r="AY249" s="5" t="n">
        <f aca="false">+AX249</f>
        <v>1853</v>
      </c>
      <c r="AZ249" s="9"/>
      <c r="BA249" s="5" t="n">
        <f aca="false">+AX249</f>
        <v>1853</v>
      </c>
      <c r="BB249" s="5" t="n">
        <f aca="false">+BA249</f>
        <v>1853</v>
      </c>
      <c r="BC249" s="9"/>
      <c r="BD249" s="5" t="n">
        <f aca="false">+BA249</f>
        <v>1853</v>
      </c>
      <c r="BE249" s="5" t="n">
        <f aca="false">+BD249</f>
        <v>1853</v>
      </c>
      <c r="BG249" s="5" t="n">
        <f aca="false">+BD249</f>
        <v>1853</v>
      </c>
      <c r="BH249" s="5" t="n">
        <f aca="false">+BG249</f>
        <v>1853</v>
      </c>
      <c r="BJ249" s="5" t="n">
        <f aca="false">+BG249</f>
        <v>1853</v>
      </c>
      <c r="BK249" s="5" t="n">
        <f aca="false">+BJ249</f>
        <v>1853</v>
      </c>
      <c r="BM249" s="5" t="n">
        <f aca="false">+BJ249</f>
        <v>1853</v>
      </c>
      <c r="BN249" s="5" t="n">
        <f aca="false">+BM249</f>
        <v>1853</v>
      </c>
      <c r="BP249" s="5" t="n">
        <f aca="false">+BM249</f>
        <v>1853</v>
      </c>
      <c r="BQ249" s="5" t="n">
        <f aca="false">+BP249</f>
        <v>1853</v>
      </c>
      <c r="BS249" s="5" t="n">
        <f aca="false">+BP249</f>
        <v>1853</v>
      </c>
      <c r="BT249" s="5" t="n">
        <f aca="false">+BS249</f>
        <v>1853</v>
      </c>
      <c r="BV249" s="5" t="n">
        <f aca="false">+BS249</f>
        <v>1853</v>
      </c>
      <c r="BW249" s="5" t="n">
        <f aca="false">+BV249</f>
        <v>1853</v>
      </c>
      <c r="BY249" s="5" t="n">
        <f aca="false">+BV249</f>
        <v>1853</v>
      </c>
      <c r="BZ249" s="5" t="n">
        <f aca="false">+BY249</f>
        <v>1853</v>
      </c>
      <c r="CB249" s="5" t="n">
        <f aca="false">+BY249</f>
        <v>1853</v>
      </c>
      <c r="CC249" s="5" t="n">
        <f aca="false">+CB249</f>
        <v>1853</v>
      </c>
      <c r="CE249" s="5" t="n">
        <f aca="false">+CB249</f>
        <v>1853</v>
      </c>
      <c r="CF249" s="5" t="n">
        <f aca="false">+CE249</f>
        <v>1853</v>
      </c>
      <c r="CH249" s="5" t="n">
        <f aca="false">+CE249</f>
        <v>1853</v>
      </c>
      <c r="CI249" s="5" t="n">
        <f aca="false">+CH249</f>
        <v>1853</v>
      </c>
      <c r="CK249" s="5" t="n">
        <f aca="false">+CH249</f>
        <v>1853</v>
      </c>
      <c r="CL249" s="5" t="n">
        <f aca="false">+CK249</f>
        <v>1853</v>
      </c>
      <c r="CN249" s="5" t="n">
        <f aca="false">+CK249</f>
        <v>1853</v>
      </c>
      <c r="CO249" s="5" t="n">
        <f aca="false">+CN249</f>
        <v>1853</v>
      </c>
      <c r="CQ249" s="5" t="n">
        <f aca="false">+CN249</f>
        <v>1853</v>
      </c>
      <c r="CR249" s="5" t="n">
        <f aca="false">+CQ249</f>
        <v>1853</v>
      </c>
      <c r="CT249" s="5" t="n">
        <f aca="false">+CQ249</f>
        <v>1853</v>
      </c>
      <c r="CU249" s="5" t="n">
        <f aca="false">+CT249</f>
        <v>1853</v>
      </c>
      <c r="CW249" s="5" t="n">
        <f aca="false">+CT249</f>
        <v>1853</v>
      </c>
      <c r="CX249" s="5" t="n">
        <f aca="false">+CW249</f>
        <v>1853</v>
      </c>
      <c r="CZ249" s="5" t="n">
        <f aca="false">K249+N249+Q249+T249+W249+Z249+AC249+AF249+AI249+AL249+AO249+AR249+AU249+AX249+BA249+BD249+BG249+BJ249+BM249+BP249+BS249+BV249+BY249+CB249+CE249+CH249+CK249+CN249+CQ249</f>
        <v>53737</v>
      </c>
      <c r="DA249" s="5" t="n">
        <f aca="false">L249+O249+R249+U249+X249+AA249+AD249+AG249+AJ249+AM249+AP249+AS249+AV249+AY249+BB249+BE249+BH249+BK249+BN249+BQ249+BT249+BW249+BZ249+CC249+CF249+CI249+CL249+CO249+CR249</f>
        <v>53737</v>
      </c>
    </row>
    <row r="250" customFormat="false" ht="12.75" hidden="false" customHeight="false" outlineLevel="0" collapsed="false">
      <c r="B250" s="22" t="s">
        <v>165</v>
      </c>
      <c r="C250" s="22" t="n">
        <v>8</v>
      </c>
      <c r="D250" s="22" t="n">
        <v>36</v>
      </c>
      <c r="E250" s="22" t="s">
        <v>232</v>
      </c>
      <c r="F250" s="22" t="s">
        <v>193</v>
      </c>
      <c r="G250" s="23" t="s">
        <v>231</v>
      </c>
      <c r="H250" s="22" t="s">
        <v>171</v>
      </c>
      <c r="I250" s="22" t="s">
        <v>170</v>
      </c>
      <c r="K250" s="9" t="n">
        <v>3500</v>
      </c>
      <c r="L250" s="5" t="n">
        <f aca="false">+K250</f>
        <v>3500</v>
      </c>
      <c r="M250" s="9"/>
      <c r="N250" s="5" t="n">
        <f aca="false">+K250</f>
        <v>3500</v>
      </c>
      <c r="O250" s="5" t="n">
        <f aca="false">+N250</f>
        <v>3500</v>
      </c>
      <c r="P250" s="9"/>
      <c r="Q250" s="5" t="n">
        <f aca="false">+N250</f>
        <v>3500</v>
      </c>
      <c r="R250" s="5" t="n">
        <f aca="false">+Q250</f>
        <v>3500</v>
      </c>
      <c r="S250" s="9"/>
      <c r="T250" s="5" t="n">
        <f aca="false">+Q250</f>
        <v>3500</v>
      </c>
      <c r="U250" s="5" t="n">
        <f aca="false">+T250</f>
        <v>3500</v>
      </c>
      <c r="V250" s="9"/>
      <c r="W250" s="5" t="n">
        <f aca="false">+T250</f>
        <v>3500</v>
      </c>
      <c r="X250" s="5" t="n">
        <f aca="false">+W250</f>
        <v>3500</v>
      </c>
      <c r="Y250" s="9"/>
      <c r="Z250" s="5" t="n">
        <f aca="false">+W250</f>
        <v>3500</v>
      </c>
      <c r="AA250" s="5" t="n">
        <f aca="false">+Z250</f>
        <v>3500</v>
      </c>
      <c r="AB250" s="9"/>
      <c r="AC250" s="5" t="n">
        <f aca="false">+Z250</f>
        <v>3500</v>
      </c>
      <c r="AD250" s="5" t="n">
        <f aca="false">+AC250</f>
        <v>3500</v>
      </c>
      <c r="AE250" s="9"/>
      <c r="AF250" s="5" t="n">
        <f aca="false">+AC250</f>
        <v>3500</v>
      </c>
      <c r="AG250" s="5" t="n">
        <f aca="false">+AF250</f>
        <v>3500</v>
      </c>
      <c r="AH250" s="9"/>
      <c r="AI250" s="5" t="n">
        <f aca="false">+AF250</f>
        <v>3500</v>
      </c>
      <c r="AJ250" s="5" t="n">
        <f aca="false">+AI250</f>
        <v>3500</v>
      </c>
      <c r="AK250" s="9"/>
      <c r="AL250" s="5" t="n">
        <f aca="false">+AI250</f>
        <v>3500</v>
      </c>
      <c r="AM250" s="5" t="n">
        <f aca="false">+AL250</f>
        <v>3500</v>
      </c>
      <c r="AN250" s="9"/>
      <c r="AO250" s="5" t="n">
        <f aca="false">+AL250</f>
        <v>3500</v>
      </c>
      <c r="AP250" s="5" t="n">
        <f aca="false">+AO250</f>
        <v>3500</v>
      </c>
      <c r="AQ250" s="9"/>
      <c r="AR250" s="5" t="n">
        <f aca="false">+AO250</f>
        <v>3500</v>
      </c>
      <c r="AS250" s="5" t="n">
        <f aca="false">+AR250</f>
        <v>3500</v>
      </c>
      <c r="AT250" s="9"/>
      <c r="AU250" s="5" t="n">
        <f aca="false">+AR250</f>
        <v>3500</v>
      </c>
      <c r="AV250" s="5" t="n">
        <f aca="false">+AU250</f>
        <v>3500</v>
      </c>
      <c r="AW250" s="9"/>
      <c r="AX250" s="5" t="n">
        <f aca="false">+AU250</f>
        <v>3500</v>
      </c>
      <c r="AY250" s="5" t="n">
        <f aca="false">+AX250</f>
        <v>3500</v>
      </c>
      <c r="AZ250" s="9"/>
      <c r="BA250" s="5" t="n">
        <f aca="false">+AX250</f>
        <v>3500</v>
      </c>
      <c r="BB250" s="5" t="n">
        <f aca="false">+BA250</f>
        <v>3500</v>
      </c>
      <c r="BC250" s="9"/>
      <c r="BD250" s="5" t="n">
        <f aca="false">+BA250</f>
        <v>3500</v>
      </c>
      <c r="BE250" s="5" t="n">
        <f aca="false">+BD250</f>
        <v>3500</v>
      </c>
      <c r="BG250" s="5" t="n">
        <f aca="false">+BD250</f>
        <v>3500</v>
      </c>
      <c r="BH250" s="5" t="n">
        <f aca="false">+BG250</f>
        <v>3500</v>
      </c>
      <c r="BJ250" s="5" t="n">
        <f aca="false">+BG250</f>
        <v>3500</v>
      </c>
      <c r="BK250" s="5" t="n">
        <f aca="false">+BJ250</f>
        <v>3500</v>
      </c>
      <c r="BM250" s="5" t="n">
        <f aca="false">+BJ250</f>
        <v>3500</v>
      </c>
      <c r="BN250" s="5" t="n">
        <f aca="false">+BM250</f>
        <v>3500</v>
      </c>
      <c r="BP250" s="5" t="n">
        <f aca="false">+BM250</f>
        <v>3500</v>
      </c>
      <c r="BQ250" s="5" t="n">
        <f aca="false">+BP250</f>
        <v>3500</v>
      </c>
      <c r="BS250" s="5" t="n">
        <f aca="false">+BP250</f>
        <v>3500</v>
      </c>
      <c r="BT250" s="5" t="n">
        <f aca="false">+BS250</f>
        <v>3500</v>
      </c>
      <c r="BV250" s="5" t="n">
        <f aca="false">+BS250</f>
        <v>3500</v>
      </c>
      <c r="BW250" s="5" t="n">
        <f aca="false">+BV250</f>
        <v>3500</v>
      </c>
      <c r="BY250" s="5" t="n">
        <f aca="false">+BV250</f>
        <v>3500</v>
      </c>
      <c r="BZ250" s="5" t="n">
        <f aca="false">+BY250</f>
        <v>3500</v>
      </c>
      <c r="CB250" s="5" t="n">
        <f aca="false">+BY250</f>
        <v>3500</v>
      </c>
      <c r="CC250" s="5" t="n">
        <f aca="false">+CB250</f>
        <v>3500</v>
      </c>
      <c r="CE250" s="5" t="n">
        <f aca="false">+CB250</f>
        <v>3500</v>
      </c>
      <c r="CF250" s="5" t="n">
        <f aca="false">+CE250</f>
        <v>3500</v>
      </c>
      <c r="CH250" s="5" t="n">
        <f aca="false">+CE250</f>
        <v>3500</v>
      </c>
      <c r="CI250" s="5" t="n">
        <f aca="false">+CH250</f>
        <v>3500</v>
      </c>
      <c r="CK250" s="5" t="n">
        <f aca="false">+CH250</f>
        <v>3500</v>
      </c>
      <c r="CL250" s="5" t="n">
        <f aca="false">+CK250</f>
        <v>3500</v>
      </c>
      <c r="CN250" s="5" t="n">
        <f aca="false">+CK250</f>
        <v>3500</v>
      </c>
      <c r="CO250" s="5" t="n">
        <f aca="false">+CN250</f>
        <v>3500</v>
      </c>
      <c r="CQ250" s="5" t="n">
        <f aca="false">+CN250</f>
        <v>3500</v>
      </c>
      <c r="CR250" s="5" t="n">
        <f aca="false">+CQ250</f>
        <v>3500</v>
      </c>
      <c r="CT250" s="5" t="n">
        <f aca="false">+CQ250</f>
        <v>3500</v>
      </c>
      <c r="CU250" s="5" t="n">
        <f aca="false">+CT250</f>
        <v>3500</v>
      </c>
      <c r="CW250" s="5" t="n">
        <f aca="false">+CT250</f>
        <v>3500</v>
      </c>
      <c r="CX250" s="5" t="n">
        <f aca="false">+CW250</f>
        <v>3500</v>
      </c>
      <c r="CZ250" s="5" t="n">
        <f aca="false">K250+N250+Q250+T250+W250+Z250+AC250+AF250+AI250+AL250+AO250+AR250+AU250+AX250+BA250+BD250+BG250+BJ250+BM250+BP250+BS250+BV250+BY250+CB250+CE250+CH250+CK250+CN250+CQ250</f>
        <v>101500</v>
      </c>
      <c r="DA250" s="5" t="n">
        <f aca="false">L250+O250+R250+U250+X250+AA250+AD250+AG250+AJ250+AM250+AP250+AS250+AV250+AY250+BB250+BE250+BH250+BK250+BN250+BQ250+BT250+BW250+BZ250+CC250+CF250+CI250+CL250+CO250+CR250</f>
        <v>101500</v>
      </c>
    </row>
    <row r="251" customFormat="false" ht="12.75" hidden="false" customHeight="false" outlineLevel="0" collapsed="false">
      <c r="K251" s="9"/>
      <c r="M251" s="9"/>
      <c r="P251" s="9"/>
      <c r="S251" s="9"/>
      <c r="V251" s="9"/>
      <c r="Y251" s="9"/>
      <c r="AB251" s="9"/>
      <c r="AE251" s="9"/>
      <c r="AH251" s="9"/>
      <c r="AK251" s="9"/>
      <c r="AN251" s="9"/>
      <c r="AQ251" s="9"/>
      <c r="AT251" s="9"/>
      <c r="AW251" s="9"/>
      <c r="AZ251" s="9"/>
      <c r="BC251" s="9"/>
    </row>
    <row r="252" customFormat="false" ht="12.75" hidden="false" customHeight="false" outlineLevel="0" collapsed="false">
      <c r="F252" s="24" t="s">
        <v>233</v>
      </c>
      <c r="K252" s="9"/>
      <c r="M252" s="9"/>
      <c r="P252" s="9"/>
      <c r="S252" s="9"/>
      <c r="V252" s="9"/>
      <c r="Y252" s="9"/>
      <c r="AB252" s="9"/>
      <c r="AE252" s="9"/>
      <c r="AH252" s="9"/>
      <c r="AK252" s="9"/>
      <c r="AN252" s="9"/>
      <c r="AQ252" s="9"/>
      <c r="AT252" s="9"/>
      <c r="AW252" s="9"/>
      <c r="AZ252" s="9"/>
      <c r="BC252" s="9"/>
    </row>
    <row r="253" customFormat="false" ht="12.75" hidden="false" customHeight="false" outlineLevel="0" collapsed="false">
      <c r="B253" s="22" t="s">
        <v>165</v>
      </c>
      <c r="C253" s="22" t="n">
        <v>8</v>
      </c>
      <c r="D253" s="22" t="n">
        <v>36</v>
      </c>
      <c r="E253" s="22" t="s">
        <v>176</v>
      </c>
      <c r="F253" s="22" t="s">
        <v>12</v>
      </c>
      <c r="G253" s="23" t="s">
        <v>234</v>
      </c>
      <c r="H253" s="22" t="s">
        <v>169</v>
      </c>
      <c r="I253" s="22" t="s">
        <v>170</v>
      </c>
      <c r="K253" s="34" t="n">
        <v>23</v>
      </c>
      <c r="L253" s="5" t="n">
        <f aca="false">+K253</f>
        <v>23</v>
      </c>
      <c r="M253" s="9"/>
      <c r="N253" s="5" t="n">
        <f aca="false">+K253</f>
        <v>23</v>
      </c>
      <c r="O253" s="5" t="n">
        <f aca="false">+N253</f>
        <v>23</v>
      </c>
      <c r="P253" s="9"/>
      <c r="Q253" s="5" t="n">
        <f aca="false">+N253</f>
        <v>23</v>
      </c>
      <c r="R253" s="5" t="n">
        <f aca="false">+Q253</f>
        <v>23</v>
      </c>
      <c r="S253" s="9"/>
      <c r="T253" s="5" t="n">
        <f aca="false">+Q253</f>
        <v>23</v>
      </c>
      <c r="U253" s="5" t="n">
        <f aca="false">+T253</f>
        <v>23</v>
      </c>
      <c r="V253" s="9"/>
      <c r="W253" s="5" t="n">
        <f aca="false">+T253</f>
        <v>23</v>
      </c>
      <c r="X253" s="5" t="n">
        <f aca="false">+W253</f>
        <v>23</v>
      </c>
      <c r="Y253" s="9"/>
      <c r="Z253" s="5" t="n">
        <f aca="false">+W253</f>
        <v>23</v>
      </c>
      <c r="AA253" s="5" t="n">
        <f aca="false">+Z253</f>
        <v>23</v>
      </c>
      <c r="AB253" s="9"/>
      <c r="AC253" s="5" t="n">
        <f aca="false">+Z253</f>
        <v>23</v>
      </c>
      <c r="AD253" s="5" t="n">
        <f aca="false">+AC253</f>
        <v>23</v>
      </c>
      <c r="AE253" s="9"/>
      <c r="AF253" s="5" t="n">
        <f aca="false">+AC253</f>
        <v>23</v>
      </c>
      <c r="AG253" s="5" t="n">
        <f aca="false">+AF253</f>
        <v>23</v>
      </c>
      <c r="AH253" s="9"/>
      <c r="AI253" s="5" t="n">
        <f aca="false">+AF253</f>
        <v>23</v>
      </c>
      <c r="AJ253" s="5" t="n">
        <f aca="false">+AI253</f>
        <v>23</v>
      </c>
      <c r="AK253" s="9"/>
      <c r="AL253" s="5" t="n">
        <f aca="false">+AI253</f>
        <v>23</v>
      </c>
      <c r="AM253" s="5" t="n">
        <f aca="false">+AL253</f>
        <v>23</v>
      </c>
      <c r="AN253" s="9"/>
      <c r="AO253" s="5" t="n">
        <f aca="false">+AL253</f>
        <v>23</v>
      </c>
      <c r="AP253" s="5" t="n">
        <f aca="false">+AO253</f>
        <v>23</v>
      </c>
      <c r="AQ253" s="9"/>
      <c r="AR253" s="5" t="n">
        <f aca="false">+AO253</f>
        <v>23</v>
      </c>
      <c r="AS253" s="5" t="n">
        <f aca="false">+AR253</f>
        <v>23</v>
      </c>
      <c r="AT253" s="9"/>
      <c r="AU253" s="5" t="n">
        <f aca="false">+AR253</f>
        <v>23</v>
      </c>
      <c r="AV253" s="5" t="n">
        <f aca="false">+AU253</f>
        <v>23</v>
      </c>
      <c r="AW253" s="9"/>
      <c r="AX253" s="5" t="n">
        <f aca="false">+AU253</f>
        <v>23</v>
      </c>
      <c r="AY253" s="5" t="n">
        <f aca="false">+AX253</f>
        <v>23</v>
      </c>
      <c r="AZ253" s="9"/>
      <c r="BA253" s="5" t="n">
        <f aca="false">+AX253</f>
        <v>23</v>
      </c>
      <c r="BB253" s="5" t="n">
        <f aca="false">+BA253</f>
        <v>23</v>
      </c>
      <c r="BC253" s="9"/>
      <c r="BD253" s="5" t="n">
        <f aca="false">+BA253</f>
        <v>23</v>
      </c>
      <c r="BE253" s="5" t="n">
        <f aca="false">+BD253</f>
        <v>23</v>
      </c>
      <c r="BG253" s="5" t="n">
        <f aca="false">+BD253</f>
        <v>23</v>
      </c>
      <c r="BH253" s="5" t="n">
        <f aca="false">+BG253</f>
        <v>23</v>
      </c>
      <c r="BJ253" s="5" t="n">
        <f aca="false">+BG253</f>
        <v>23</v>
      </c>
      <c r="BK253" s="5" t="n">
        <f aca="false">+BJ253</f>
        <v>23</v>
      </c>
      <c r="BM253" s="5" t="n">
        <f aca="false">+BJ253</f>
        <v>23</v>
      </c>
      <c r="BN253" s="5" t="n">
        <f aca="false">+BM253</f>
        <v>23</v>
      </c>
      <c r="BP253" s="5" t="n">
        <f aca="false">+BM253</f>
        <v>23</v>
      </c>
      <c r="BQ253" s="5" t="n">
        <f aca="false">+BP253</f>
        <v>23</v>
      </c>
      <c r="BS253" s="5" t="n">
        <f aca="false">+BP253</f>
        <v>23</v>
      </c>
      <c r="BT253" s="5" t="n">
        <f aca="false">+BS253</f>
        <v>23</v>
      </c>
      <c r="BV253" s="5" t="n">
        <f aca="false">+BS253</f>
        <v>23</v>
      </c>
      <c r="BW253" s="5" t="n">
        <f aca="false">+BV253</f>
        <v>23</v>
      </c>
      <c r="BY253" s="5" t="n">
        <f aca="false">+BV253</f>
        <v>23</v>
      </c>
      <c r="BZ253" s="5" t="n">
        <f aca="false">+BY253</f>
        <v>23</v>
      </c>
      <c r="CB253" s="5" t="n">
        <f aca="false">+BY253</f>
        <v>23</v>
      </c>
      <c r="CC253" s="5" t="n">
        <f aca="false">+CB253</f>
        <v>23</v>
      </c>
      <c r="CE253" s="5" t="n">
        <f aca="false">+CB253</f>
        <v>23</v>
      </c>
      <c r="CF253" s="5" t="n">
        <f aca="false">+CE253</f>
        <v>23</v>
      </c>
      <c r="CH253" s="5" t="n">
        <f aca="false">+CE253</f>
        <v>23</v>
      </c>
      <c r="CI253" s="5" t="n">
        <f aca="false">+CH253</f>
        <v>23</v>
      </c>
      <c r="CK253" s="5" t="n">
        <f aca="false">+CH253</f>
        <v>23</v>
      </c>
      <c r="CL253" s="5" t="n">
        <f aca="false">+CK253</f>
        <v>23</v>
      </c>
      <c r="CN253" s="5" t="n">
        <f aca="false">+CK253</f>
        <v>23</v>
      </c>
      <c r="CO253" s="5" t="n">
        <f aca="false">+CN253</f>
        <v>23</v>
      </c>
      <c r="CQ253" s="5" t="n">
        <f aca="false">+CN253</f>
        <v>23</v>
      </c>
      <c r="CR253" s="5" t="n">
        <f aca="false">+CQ253</f>
        <v>23</v>
      </c>
      <c r="CT253" s="5" t="n">
        <f aca="false">+CQ253</f>
        <v>23</v>
      </c>
      <c r="CU253" s="5" t="n">
        <f aca="false">+CT253</f>
        <v>23</v>
      </c>
      <c r="CW253" s="5" t="n">
        <f aca="false">+CT253</f>
        <v>23</v>
      </c>
      <c r="CX253" s="5" t="n">
        <f aca="false">+CW253</f>
        <v>23</v>
      </c>
      <c r="CZ253" s="5" t="n">
        <f aca="false">K253+N253+Q253+T253+W253+Z253+AC253+AF253+AI253+AL253+AO253+AR253+AU253+AX253+BA253+BD253+BG253+BJ253+BM253+BP253+BS253+BV253+BY253+CB253+CE253+CH253+CK253+CN253+CQ253</f>
        <v>667</v>
      </c>
      <c r="DA253" s="5" t="n">
        <f aca="false">L253+O253+R253+U253+X253+AA253+AD253+AG253+AJ253+AM253+AP253+AS253+AV253+AY253+BB253+BE253+BH253+BK253+BN253+BQ253+BT253+BW253+BZ253+CC253+CF253+CI253+CL253+CO253+CR253</f>
        <v>667</v>
      </c>
    </row>
    <row r="254" customFormat="false" ht="12.75" hidden="false" customHeight="false" outlineLevel="0" collapsed="false">
      <c r="B254" s="22" t="s">
        <v>165</v>
      </c>
      <c r="C254" s="22" t="n">
        <v>8</v>
      </c>
      <c r="D254" s="22" t="n">
        <v>36</v>
      </c>
      <c r="E254" s="22" t="s">
        <v>176</v>
      </c>
      <c r="F254" s="22" t="s">
        <v>12</v>
      </c>
      <c r="G254" s="23" t="s">
        <v>234</v>
      </c>
      <c r="H254" s="22" t="s">
        <v>171</v>
      </c>
      <c r="L254" s="5" t="n">
        <f aca="false">+K254</f>
        <v>0</v>
      </c>
      <c r="N254" s="5" t="n">
        <f aca="false">+K254</f>
        <v>0</v>
      </c>
      <c r="O254" s="5" t="n">
        <f aca="false">+N254</f>
        <v>0</v>
      </c>
      <c r="Q254" s="5" t="n">
        <f aca="false">+N254</f>
        <v>0</v>
      </c>
      <c r="R254" s="5" t="n">
        <f aca="false">+Q254</f>
        <v>0</v>
      </c>
      <c r="T254" s="5" t="n">
        <f aca="false">+Q254</f>
        <v>0</v>
      </c>
      <c r="U254" s="5" t="n">
        <f aca="false">+T254</f>
        <v>0</v>
      </c>
      <c r="W254" s="5" t="n">
        <f aca="false">+T254</f>
        <v>0</v>
      </c>
      <c r="X254" s="5" t="n">
        <f aca="false">+W254</f>
        <v>0</v>
      </c>
      <c r="Z254" s="5" t="n">
        <f aca="false">+W254</f>
        <v>0</v>
      </c>
      <c r="AA254" s="5" t="n">
        <f aca="false">+Z254</f>
        <v>0</v>
      </c>
      <c r="AC254" s="5" t="n">
        <f aca="false">+Z254</f>
        <v>0</v>
      </c>
      <c r="AD254" s="5" t="n">
        <f aca="false">+AC254</f>
        <v>0</v>
      </c>
      <c r="AF254" s="5" t="n">
        <f aca="false">+AC254</f>
        <v>0</v>
      </c>
      <c r="AG254" s="5" t="n">
        <f aca="false">+AF254</f>
        <v>0</v>
      </c>
      <c r="AI254" s="5" t="n">
        <f aca="false">+AF254</f>
        <v>0</v>
      </c>
      <c r="AJ254" s="5" t="n">
        <f aca="false">+AI254</f>
        <v>0</v>
      </c>
      <c r="AL254" s="5" t="n">
        <f aca="false">+AI254</f>
        <v>0</v>
      </c>
      <c r="AM254" s="5" t="n">
        <f aca="false">+AL254</f>
        <v>0</v>
      </c>
      <c r="AO254" s="5" t="n">
        <f aca="false">+AL254</f>
        <v>0</v>
      </c>
      <c r="AP254" s="5" t="n">
        <f aca="false">+AO254</f>
        <v>0</v>
      </c>
      <c r="AR254" s="5" t="n">
        <f aca="false">+AO254</f>
        <v>0</v>
      </c>
      <c r="AS254" s="5" t="n">
        <f aca="false">+AR254</f>
        <v>0</v>
      </c>
      <c r="AU254" s="5" t="n">
        <f aca="false">+AR254</f>
        <v>0</v>
      </c>
      <c r="AV254" s="5" t="n">
        <f aca="false">+AU254</f>
        <v>0</v>
      </c>
      <c r="AX254" s="5" t="n">
        <f aca="false">+AU254</f>
        <v>0</v>
      </c>
      <c r="AY254" s="5" t="n">
        <f aca="false">+AX254</f>
        <v>0</v>
      </c>
      <c r="BA254" s="5" t="n">
        <f aca="false">+AX254</f>
        <v>0</v>
      </c>
      <c r="BB254" s="5" t="n">
        <f aca="false">+BA254</f>
        <v>0</v>
      </c>
      <c r="BD254" s="5" t="n">
        <f aca="false">+BA254</f>
        <v>0</v>
      </c>
      <c r="BE254" s="5" t="n">
        <f aca="false">+BD254</f>
        <v>0</v>
      </c>
      <c r="BG254" s="5" t="n">
        <f aca="false">+BD254</f>
        <v>0</v>
      </c>
      <c r="BH254" s="5" t="n">
        <f aca="false">+BG254</f>
        <v>0</v>
      </c>
      <c r="BJ254" s="5" t="n">
        <f aca="false">+BG254</f>
        <v>0</v>
      </c>
      <c r="BK254" s="5" t="n">
        <f aca="false">+BJ254</f>
        <v>0</v>
      </c>
      <c r="BM254" s="5" t="n">
        <f aca="false">+BJ254</f>
        <v>0</v>
      </c>
      <c r="BN254" s="5" t="n">
        <f aca="false">+BM254</f>
        <v>0</v>
      </c>
      <c r="BP254" s="5" t="n">
        <f aca="false">+BM254</f>
        <v>0</v>
      </c>
      <c r="BQ254" s="5" t="n">
        <f aca="false">+BP254</f>
        <v>0</v>
      </c>
      <c r="BS254" s="5" t="n">
        <f aca="false">+BP254</f>
        <v>0</v>
      </c>
      <c r="BT254" s="5" t="n">
        <f aca="false">+BS254</f>
        <v>0</v>
      </c>
      <c r="BV254" s="5" t="n">
        <f aca="false">+BS254</f>
        <v>0</v>
      </c>
      <c r="BW254" s="5" t="n">
        <f aca="false">+BV254</f>
        <v>0</v>
      </c>
      <c r="BY254" s="5" t="n">
        <f aca="false">+BV254</f>
        <v>0</v>
      </c>
      <c r="BZ254" s="5" t="n">
        <f aca="false">+BY254</f>
        <v>0</v>
      </c>
      <c r="CB254" s="5" t="n">
        <f aca="false">+BY254</f>
        <v>0</v>
      </c>
      <c r="CC254" s="5" t="n">
        <f aca="false">+CB254</f>
        <v>0</v>
      </c>
      <c r="CE254" s="5" t="n">
        <f aca="false">+CB254</f>
        <v>0</v>
      </c>
      <c r="CF254" s="5" t="n">
        <f aca="false">+CE254</f>
        <v>0</v>
      </c>
      <c r="CH254" s="5" t="n">
        <f aca="false">+CE254</f>
        <v>0</v>
      </c>
      <c r="CI254" s="5" t="n">
        <f aca="false">+CH254</f>
        <v>0</v>
      </c>
      <c r="CK254" s="5" t="n">
        <f aca="false">+CH254</f>
        <v>0</v>
      </c>
      <c r="CL254" s="5" t="n">
        <f aca="false">+CK254</f>
        <v>0</v>
      </c>
      <c r="CN254" s="5" t="n">
        <f aca="false">+CK254</f>
        <v>0</v>
      </c>
      <c r="CO254" s="5" t="n">
        <f aca="false">+CN254</f>
        <v>0</v>
      </c>
      <c r="CQ254" s="5" t="n">
        <f aca="false">+CN254</f>
        <v>0</v>
      </c>
      <c r="CR254" s="5" t="n">
        <f aca="false">+CQ254</f>
        <v>0</v>
      </c>
      <c r="CT254" s="5" t="n">
        <f aca="false">+CQ254</f>
        <v>0</v>
      </c>
      <c r="CU254" s="5" t="n">
        <f aca="false">+CT254</f>
        <v>0</v>
      </c>
      <c r="CW254" s="5" t="n">
        <f aca="false">+CT254</f>
        <v>0</v>
      </c>
      <c r="CX254" s="5" t="n">
        <f aca="false">+CW254</f>
        <v>0</v>
      </c>
      <c r="CZ254" s="5" t="n">
        <f aca="false">K254+N254+Q254+T254+W254+Z254+AC254+AF254+AI254+AL254+AO254+AR254+AU254+AX254+BA254+BD254+BG254+BJ254+BM254+BP254+BS254+BV254+BY254+CB254+CE254+CH254+CK254+CN254+CQ254</f>
        <v>0</v>
      </c>
      <c r="DA254" s="5" t="n">
        <f aca="false">L254+O254+R254+U254+X254+AA254+AD254+AG254+AJ254+AM254+AP254+AS254+AV254+AY254+BB254+BE254+BH254+BK254+BN254+BQ254+BT254+BW254+BZ254+CC254+CF254+CI254+CL254+CO254+CR254</f>
        <v>0</v>
      </c>
    </row>
    <row r="258" customFormat="false" ht="12.75" hidden="false" customHeight="false" outlineLevel="0" collapsed="false">
      <c r="B258" s="22" t="s">
        <v>165</v>
      </c>
      <c r="C258" s="22" t="n">
        <v>8</v>
      </c>
      <c r="D258" s="22" t="n">
        <v>38</v>
      </c>
      <c r="E258" s="22" t="s">
        <v>176</v>
      </c>
      <c r="F258" s="22" t="s">
        <v>193</v>
      </c>
      <c r="G258" s="23" t="s">
        <v>235</v>
      </c>
      <c r="H258" s="22" t="s">
        <v>169</v>
      </c>
      <c r="I258" s="22" t="s">
        <v>170</v>
      </c>
      <c r="K258" s="5" t="n">
        <v>118</v>
      </c>
      <c r="L258" s="5" t="n">
        <f aca="false">+K258</f>
        <v>118</v>
      </c>
      <c r="N258" s="5" t="n">
        <f aca="false">+K258</f>
        <v>118</v>
      </c>
      <c r="O258" s="5" t="n">
        <f aca="false">+N258</f>
        <v>118</v>
      </c>
      <c r="Q258" s="5" t="n">
        <f aca="false">+N258</f>
        <v>118</v>
      </c>
      <c r="R258" s="5" t="n">
        <f aca="false">+Q258</f>
        <v>118</v>
      </c>
      <c r="T258" s="5" t="n">
        <f aca="false">+Q258</f>
        <v>118</v>
      </c>
      <c r="U258" s="5" t="n">
        <f aca="false">+T258</f>
        <v>118</v>
      </c>
      <c r="W258" s="5" t="n">
        <f aca="false">+T258</f>
        <v>118</v>
      </c>
      <c r="X258" s="5" t="n">
        <f aca="false">+W258</f>
        <v>118</v>
      </c>
      <c r="Z258" s="5" t="n">
        <f aca="false">+W258</f>
        <v>118</v>
      </c>
      <c r="AA258" s="5" t="n">
        <f aca="false">+Z258</f>
        <v>118</v>
      </c>
      <c r="AC258" s="5" t="n">
        <f aca="false">+Z258</f>
        <v>118</v>
      </c>
      <c r="AD258" s="5" t="n">
        <f aca="false">+AC258</f>
        <v>118</v>
      </c>
      <c r="AF258" s="5" t="n">
        <f aca="false">+AC258</f>
        <v>118</v>
      </c>
      <c r="AG258" s="5" t="n">
        <f aca="false">+AF258</f>
        <v>118</v>
      </c>
      <c r="AI258" s="5" t="n">
        <f aca="false">+AF258</f>
        <v>118</v>
      </c>
      <c r="AJ258" s="5" t="n">
        <f aca="false">+AI258</f>
        <v>118</v>
      </c>
      <c r="AL258" s="5" t="n">
        <f aca="false">+AI258</f>
        <v>118</v>
      </c>
      <c r="AM258" s="5" t="n">
        <f aca="false">+AL258</f>
        <v>118</v>
      </c>
      <c r="AO258" s="5" t="n">
        <f aca="false">+AL258</f>
        <v>118</v>
      </c>
      <c r="AP258" s="5" t="n">
        <f aca="false">+AO258</f>
        <v>118</v>
      </c>
      <c r="AR258" s="5" t="n">
        <f aca="false">+AO258</f>
        <v>118</v>
      </c>
      <c r="AS258" s="5" t="n">
        <f aca="false">+AR258</f>
        <v>118</v>
      </c>
      <c r="AU258" s="5" t="n">
        <f aca="false">+AR258</f>
        <v>118</v>
      </c>
      <c r="AV258" s="5" t="n">
        <f aca="false">+AU258</f>
        <v>118</v>
      </c>
      <c r="AX258" s="5" t="n">
        <f aca="false">+AU258</f>
        <v>118</v>
      </c>
      <c r="AY258" s="5" t="n">
        <f aca="false">+AX258</f>
        <v>118</v>
      </c>
      <c r="BA258" s="5" t="n">
        <f aca="false">+AX258</f>
        <v>118</v>
      </c>
      <c r="BB258" s="5" t="n">
        <f aca="false">+BA258</f>
        <v>118</v>
      </c>
      <c r="BD258" s="5" t="n">
        <f aca="false">+BA258</f>
        <v>118</v>
      </c>
      <c r="BE258" s="5" t="n">
        <f aca="false">+BD258</f>
        <v>118</v>
      </c>
      <c r="BG258" s="5" t="n">
        <f aca="false">+BD258</f>
        <v>118</v>
      </c>
      <c r="BH258" s="5" t="n">
        <f aca="false">+BG258</f>
        <v>118</v>
      </c>
      <c r="BJ258" s="5" t="n">
        <f aca="false">+BG258</f>
        <v>118</v>
      </c>
      <c r="BK258" s="5" t="n">
        <f aca="false">+BJ258</f>
        <v>118</v>
      </c>
      <c r="BM258" s="5" t="n">
        <f aca="false">+BJ258</f>
        <v>118</v>
      </c>
      <c r="BN258" s="5" t="n">
        <f aca="false">+BM258</f>
        <v>118</v>
      </c>
      <c r="BP258" s="5" t="n">
        <f aca="false">+BM258</f>
        <v>118</v>
      </c>
      <c r="BQ258" s="5" t="n">
        <f aca="false">+BP258</f>
        <v>118</v>
      </c>
      <c r="BS258" s="5" t="n">
        <f aca="false">+BP258</f>
        <v>118</v>
      </c>
      <c r="BT258" s="5" t="n">
        <f aca="false">+BS258</f>
        <v>118</v>
      </c>
      <c r="BV258" s="5" t="n">
        <f aca="false">+BS258</f>
        <v>118</v>
      </c>
      <c r="BW258" s="5" t="n">
        <f aca="false">+BV258</f>
        <v>118</v>
      </c>
      <c r="BY258" s="5" t="n">
        <f aca="false">+BV258</f>
        <v>118</v>
      </c>
      <c r="BZ258" s="5" t="n">
        <f aca="false">+BY258</f>
        <v>118</v>
      </c>
      <c r="CB258" s="5" t="n">
        <f aca="false">+BY258</f>
        <v>118</v>
      </c>
      <c r="CC258" s="5" t="n">
        <f aca="false">+CB258</f>
        <v>118</v>
      </c>
      <c r="CE258" s="5" t="n">
        <f aca="false">+CB258</f>
        <v>118</v>
      </c>
      <c r="CF258" s="5" t="n">
        <f aca="false">+CE258</f>
        <v>118</v>
      </c>
      <c r="CH258" s="5" t="n">
        <f aca="false">+CE258</f>
        <v>118</v>
      </c>
      <c r="CI258" s="5" t="n">
        <f aca="false">+CH258</f>
        <v>118</v>
      </c>
      <c r="CK258" s="5" t="n">
        <f aca="false">+CH258</f>
        <v>118</v>
      </c>
      <c r="CL258" s="5" t="n">
        <f aca="false">+CK258</f>
        <v>118</v>
      </c>
      <c r="CN258" s="5" t="n">
        <f aca="false">+CK258</f>
        <v>118</v>
      </c>
      <c r="CO258" s="5" t="n">
        <f aca="false">+CN258</f>
        <v>118</v>
      </c>
      <c r="CQ258" s="5" t="n">
        <f aca="false">+CN258</f>
        <v>118</v>
      </c>
      <c r="CR258" s="5" t="n">
        <f aca="false">+CQ258</f>
        <v>118</v>
      </c>
      <c r="CT258" s="5" t="n">
        <f aca="false">+CQ258</f>
        <v>118</v>
      </c>
      <c r="CU258" s="5" t="n">
        <f aca="false">+CT258</f>
        <v>118</v>
      </c>
      <c r="CW258" s="5" t="n">
        <f aca="false">+CT258</f>
        <v>118</v>
      </c>
      <c r="CX258" s="5" t="n">
        <f aca="false">+CW258</f>
        <v>118</v>
      </c>
      <c r="CZ258" s="5" t="n">
        <f aca="false">K258+N258+Q258+T258+W258+Z258+AC258+AF258+AI258+AL258+AO258+AR258+AU258+AX258+BA258+BD258+BG258+BJ258+BM258+BP258+BS258+BV258+BY258+CB258+CE258+CH258+CK258+CN258+CQ258</f>
        <v>3422</v>
      </c>
      <c r="DA258" s="5" t="n">
        <f aca="false">L258+O258+R258+U258+X258+AA258+AD258+AG258+AJ258+AM258+AP258+AS258+AV258+AY258+BB258+BE258+BH258+BK258+BN258+BQ258+BT258+BW258+BZ258+CC258+CF258+CI258+CL258+CO258+CR258</f>
        <v>3422</v>
      </c>
    </row>
    <row r="259" customFormat="false" ht="12.75" hidden="false" customHeight="false" outlineLevel="0" collapsed="false">
      <c r="B259" s="22" t="s">
        <v>165</v>
      </c>
      <c r="C259" s="22" t="n">
        <v>8</v>
      </c>
      <c r="D259" s="22" t="n">
        <v>38</v>
      </c>
      <c r="E259" s="22" t="s">
        <v>176</v>
      </c>
      <c r="F259" s="22" t="s">
        <v>193</v>
      </c>
      <c r="G259" s="23" t="s">
        <v>235</v>
      </c>
      <c r="H259" s="22" t="s">
        <v>171</v>
      </c>
      <c r="L259" s="5" t="n">
        <f aca="false">+K259</f>
        <v>0</v>
      </c>
      <c r="N259" s="5" t="n">
        <f aca="false">+K259</f>
        <v>0</v>
      </c>
      <c r="O259" s="5" t="n">
        <f aca="false">+N259</f>
        <v>0</v>
      </c>
      <c r="Q259" s="5" t="n">
        <f aca="false">+N259</f>
        <v>0</v>
      </c>
      <c r="R259" s="5" t="n">
        <f aca="false">+Q259</f>
        <v>0</v>
      </c>
      <c r="T259" s="5" t="n">
        <f aca="false">+Q259</f>
        <v>0</v>
      </c>
      <c r="U259" s="5" t="n">
        <f aca="false">+T259</f>
        <v>0</v>
      </c>
      <c r="W259" s="5" t="n">
        <f aca="false">+T259</f>
        <v>0</v>
      </c>
      <c r="X259" s="5" t="n">
        <f aca="false">+W259</f>
        <v>0</v>
      </c>
      <c r="Z259" s="5" t="n">
        <f aca="false">+W259</f>
        <v>0</v>
      </c>
      <c r="AA259" s="5" t="n">
        <f aca="false">+Z259</f>
        <v>0</v>
      </c>
      <c r="AC259" s="5" t="n">
        <f aca="false">+Z259</f>
        <v>0</v>
      </c>
      <c r="AD259" s="5" t="n">
        <f aca="false">+AC259</f>
        <v>0</v>
      </c>
      <c r="AF259" s="5" t="n">
        <f aca="false">+AC259</f>
        <v>0</v>
      </c>
      <c r="AG259" s="5" t="n">
        <f aca="false">+AF259</f>
        <v>0</v>
      </c>
      <c r="AI259" s="5" t="n">
        <f aca="false">+AF259</f>
        <v>0</v>
      </c>
      <c r="AJ259" s="5" t="n">
        <f aca="false">+AI259</f>
        <v>0</v>
      </c>
      <c r="AL259" s="5" t="n">
        <f aca="false">+AI259</f>
        <v>0</v>
      </c>
      <c r="AM259" s="5" t="n">
        <f aca="false">+AL259</f>
        <v>0</v>
      </c>
      <c r="AO259" s="5" t="n">
        <f aca="false">+AL259</f>
        <v>0</v>
      </c>
      <c r="AP259" s="5" t="n">
        <f aca="false">+AO259</f>
        <v>0</v>
      </c>
      <c r="AR259" s="5" t="n">
        <f aca="false">+AO259</f>
        <v>0</v>
      </c>
      <c r="AS259" s="5" t="n">
        <f aca="false">+AR259</f>
        <v>0</v>
      </c>
      <c r="AU259" s="5" t="n">
        <f aca="false">+AR259</f>
        <v>0</v>
      </c>
      <c r="AV259" s="5" t="n">
        <f aca="false">+AU259</f>
        <v>0</v>
      </c>
      <c r="AX259" s="5" t="n">
        <f aca="false">+AU259</f>
        <v>0</v>
      </c>
      <c r="AY259" s="5" t="n">
        <f aca="false">+AX259</f>
        <v>0</v>
      </c>
      <c r="BA259" s="5" t="n">
        <f aca="false">+AX259</f>
        <v>0</v>
      </c>
      <c r="BB259" s="5" t="n">
        <f aca="false">+BA259</f>
        <v>0</v>
      </c>
      <c r="BD259" s="5" t="n">
        <f aca="false">+BA259</f>
        <v>0</v>
      </c>
      <c r="BE259" s="5" t="n">
        <f aca="false">+BD259</f>
        <v>0</v>
      </c>
      <c r="BG259" s="5" t="n">
        <f aca="false">+BD259</f>
        <v>0</v>
      </c>
      <c r="BH259" s="5" t="n">
        <f aca="false">+BG259</f>
        <v>0</v>
      </c>
      <c r="BJ259" s="5" t="n">
        <f aca="false">+BG259</f>
        <v>0</v>
      </c>
      <c r="BK259" s="5" t="n">
        <f aca="false">+BJ259</f>
        <v>0</v>
      </c>
      <c r="BM259" s="5" t="n">
        <f aca="false">+BJ259</f>
        <v>0</v>
      </c>
      <c r="BN259" s="5" t="n">
        <f aca="false">+BM259</f>
        <v>0</v>
      </c>
      <c r="BP259" s="5" t="n">
        <f aca="false">+BM259</f>
        <v>0</v>
      </c>
      <c r="BQ259" s="5" t="n">
        <f aca="false">+BP259</f>
        <v>0</v>
      </c>
      <c r="BS259" s="5" t="n">
        <f aca="false">+BP259</f>
        <v>0</v>
      </c>
      <c r="BT259" s="5" t="n">
        <f aca="false">+BS259</f>
        <v>0</v>
      </c>
      <c r="BV259" s="5" t="n">
        <f aca="false">+BS259</f>
        <v>0</v>
      </c>
      <c r="BW259" s="5" t="n">
        <f aca="false">+BV259</f>
        <v>0</v>
      </c>
      <c r="BY259" s="5" t="n">
        <f aca="false">+BV259</f>
        <v>0</v>
      </c>
      <c r="BZ259" s="5" t="n">
        <f aca="false">+BY259</f>
        <v>0</v>
      </c>
      <c r="CB259" s="5" t="n">
        <f aca="false">+BY259</f>
        <v>0</v>
      </c>
      <c r="CC259" s="5" t="n">
        <f aca="false">+CB259</f>
        <v>0</v>
      </c>
      <c r="CE259" s="5" t="n">
        <f aca="false">+CB259</f>
        <v>0</v>
      </c>
      <c r="CF259" s="5" t="n">
        <f aca="false">+CE259</f>
        <v>0</v>
      </c>
      <c r="CH259" s="5" t="n">
        <f aca="false">+CE259</f>
        <v>0</v>
      </c>
      <c r="CI259" s="5" t="n">
        <f aca="false">+CH259</f>
        <v>0</v>
      </c>
      <c r="CK259" s="5" t="n">
        <f aca="false">+CH259</f>
        <v>0</v>
      </c>
      <c r="CL259" s="5" t="n">
        <f aca="false">+CK259</f>
        <v>0</v>
      </c>
      <c r="CN259" s="5" t="n">
        <f aca="false">+CK259</f>
        <v>0</v>
      </c>
      <c r="CO259" s="5" t="n">
        <f aca="false">+CN259</f>
        <v>0</v>
      </c>
      <c r="CQ259" s="5" t="n">
        <f aca="false">+CN259</f>
        <v>0</v>
      </c>
      <c r="CR259" s="5" t="n">
        <f aca="false">+CQ259</f>
        <v>0</v>
      </c>
      <c r="CT259" s="5" t="n">
        <f aca="false">+CQ259</f>
        <v>0</v>
      </c>
      <c r="CU259" s="5" t="n">
        <f aca="false">+CT259</f>
        <v>0</v>
      </c>
      <c r="CW259" s="5" t="n">
        <f aca="false">+CT259</f>
        <v>0</v>
      </c>
      <c r="CX259" s="5" t="n">
        <f aca="false">+CW259</f>
        <v>0</v>
      </c>
      <c r="CZ259" s="5" t="n">
        <f aca="false">K259+N259+Q259+T259+W259+Z259+AC259+AF259+AI259+AL259+AO259+AR259+AU259+AX259+BA259+BD259+BG259+BJ259+BM259+BP259+BS259+BV259+BY259+CB259+CE259+CH259+CK259+CN259+CQ259</f>
        <v>0</v>
      </c>
      <c r="DA259" s="5" t="n">
        <f aca="false">L259+O259+R259+U259+X259+AA259+AD259+AG259+AJ259+AM259+AP259+AS259+AV259+AY259+BB259+BE259+BH259+BK259+BN259+BQ259+BT259+BW259+BZ259+CC259+CF259+CI259+CL259+CO259+CR259</f>
        <v>0</v>
      </c>
    </row>
    <row r="261" customFormat="false" ht="12.75" hidden="false" customHeight="false" outlineLevel="0" collapsed="false">
      <c r="B261" s="22" t="s">
        <v>165</v>
      </c>
      <c r="C261" s="22" t="n">
        <v>8</v>
      </c>
      <c r="D261" s="22" t="n">
        <v>38</v>
      </c>
      <c r="E261" s="22" t="s">
        <v>166</v>
      </c>
      <c r="F261" s="22" t="s">
        <v>193</v>
      </c>
      <c r="G261" s="23" t="s">
        <v>235</v>
      </c>
      <c r="H261" s="22" t="s">
        <v>169</v>
      </c>
      <c r="L261" s="5" t="n">
        <f aca="false">+K261</f>
        <v>0</v>
      </c>
      <c r="N261" s="5" t="n">
        <f aca="false">+K261</f>
        <v>0</v>
      </c>
      <c r="O261" s="5" t="n">
        <f aca="false">+N261</f>
        <v>0</v>
      </c>
      <c r="Q261" s="5" t="n">
        <f aca="false">+N261</f>
        <v>0</v>
      </c>
      <c r="R261" s="5" t="n">
        <f aca="false">+Q261</f>
        <v>0</v>
      </c>
      <c r="T261" s="5" t="n">
        <f aca="false">+Q261</f>
        <v>0</v>
      </c>
      <c r="U261" s="5" t="n">
        <f aca="false">+T261</f>
        <v>0</v>
      </c>
      <c r="W261" s="5" t="n">
        <f aca="false">+T261</f>
        <v>0</v>
      </c>
      <c r="X261" s="5" t="n">
        <f aca="false">+W261</f>
        <v>0</v>
      </c>
      <c r="Z261" s="5" t="n">
        <f aca="false">+W261</f>
        <v>0</v>
      </c>
      <c r="AA261" s="5" t="n">
        <f aca="false">+Z261</f>
        <v>0</v>
      </c>
      <c r="AC261" s="5" t="n">
        <f aca="false">+Z261</f>
        <v>0</v>
      </c>
      <c r="AD261" s="5" t="n">
        <f aca="false">+AC261</f>
        <v>0</v>
      </c>
      <c r="AF261" s="5" t="n">
        <f aca="false">+AC261</f>
        <v>0</v>
      </c>
      <c r="AG261" s="5" t="n">
        <f aca="false">+AF261</f>
        <v>0</v>
      </c>
      <c r="AI261" s="5" t="n">
        <f aca="false">+AF261</f>
        <v>0</v>
      </c>
      <c r="AJ261" s="5" t="n">
        <f aca="false">+AI261</f>
        <v>0</v>
      </c>
      <c r="AL261" s="5" t="n">
        <f aca="false">+AI261</f>
        <v>0</v>
      </c>
      <c r="AM261" s="5" t="n">
        <f aca="false">+AL261</f>
        <v>0</v>
      </c>
      <c r="AO261" s="5" t="n">
        <f aca="false">+AL261</f>
        <v>0</v>
      </c>
      <c r="AP261" s="5" t="n">
        <f aca="false">+AO261</f>
        <v>0</v>
      </c>
      <c r="AR261" s="5" t="n">
        <f aca="false">+AO261</f>
        <v>0</v>
      </c>
      <c r="AS261" s="5" t="n">
        <f aca="false">+AR261</f>
        <v>0</v>
      </c>
      <c r="AU261" s="5" t="n">
        <f aca="false">+AR261</f>
        <v>0</v>
      </c>
      <c r="AV261" s="5" t="n">
        <f aca="false">+AU261</f>
        <v>0</v>
      </c>
      <c r="AX261" s="5" t="n">
        <f aca="false">+AU261</f>
        <v>0</v>
      </c>
      <c r="AY261" s="5" t="n">
        <f aca="false">+AX261</f>
        <v>0</v>
      </c>
      <c r="BA261" s="5" t="n">
        <f aca="false">+AX261</f>
        <v>0</v>
      </c>
      <c r="BB261" s="5" t="n">
        <f aca="false">+BA261</f>
        <v>0</v>
      </c>
      <c r="BD261" s="5" t="n">
        <f aca="false">+BA261</f>
        <v>0</v>
      </c>
      <c r="BE261" s="5" t="n">
        <f aca="false">+BD261</f>
        <v>0</v>
      </c>
      <c r="BG261" s="5" t="n">
        <f aca="false">+BD261</f>
        <v>0</v>
      </c>
      <c r="BH261" s="5" t="n">
        <f aca="false">+BG261</f>
        <v>0</v>
      </c>
      <c r="BJ261" s="5" t="n">
        <f aca="false">+BG261</f>
        <v>0</v>
      </c>
      <c r="BK261" s="5" t="n">
        <f aca="false">+BJ261</f>
        <v>0</v>
      </c>
      <c r="BM261" s="5" t="n">
        <f aca="false">+BJ261</f>
        <v>0</v>
      </c>
      <c r="BN261" s="5" t="n">
        <f aca="false">+BM261</f>
        <v>0</v>
      </c>
      <c r="BP261" s="5" t="n">
        <f aca="false">+BM261</f>
        <v>0</v>
      </c>
      <c r="BQ261" s="5" t="n">
        <f aca="false">+BP261</f>
        <v>0</v>
      </c>
      <c r="BS261" s="5" t="n">
        <f aca="false">+BP261</f>
        <v>0</v>
      </c>
      <c r="BT261" s="5" t="n">
        <f aca="false">+BS261</f>
        <v>0</v>
      </c>
      <c r="BV261" s="5" t="n">
        <f aca="false">+BS261</f>
        <v>0</v>
      </c>
      <c r="BW261" s="5" t="n">
        <f aca="false">+BV261</f>
        <v>0</v>
      </c>
      <c r="BY261" s="5" t="n">
        <f aca="false">+BV261</f>
        <v>0</v>
      </c>
      <c r="BZ261" s="5" t="n">
        <f aca="false">+BY261</f>
        <v>0</v>
      </c>
      <c r="CB261" s="5" t="n">
        <f aca="false">+BY261</f>
        <v>0</v>
      </c>
      <c r="CC261" s="5" t="n">
        <f aca="false">+CB261</f>
        <v>0</v>
      </c>
      <c r="CE261" s="5" t="n">
        <f aca="false">+CB261</f>
        <v>0</v>
      </c>
      <c r="CF261" s="5" t="n">
        <f aca="false">+CE261</f>
        <v>0</v>
      </c>
      <c r="CH261" s="5" t="n">
        <f aca="false">+CE261</f>
        <v>0</v>
      </c>
      <c r="CI261" s="5" t="n">
        <f aca="false">+CH261</f>
        <v>0</v>
      </c>
      <c r="CK261" s="5" t="n">
        <f aca="false">+CH261</f>
        <v>0</v>
      </c>
      <c r="CL261" s="5" t="n">
        <f aca="false">+CK261</f>
        <v>0</v>
      </c>
      <c r="CN261" s="5" t="n">
        <f aca="false">+CK261</f>
        <v>0</v>
      </c>
      <c r="CO261" s="5" t="n">
        <f aca="false">+CN261</f>
        <v>0</v>
      </c>
      <c r="CQ261" s="5" t="n">
        <f aca="false">+CN261</f>
        <v>0</v>
      </c>
      <c r="CR261" s="5" t="n">
        <f aca="false">+CQ261</f>
        <v>0</v>
      </c>
      <c r="CT261" s="5" t="n">
        <f aca="false">+CQ261</f>
        <v>0</v>
      </c>
      <c r="CU261" s="5" t="n">
        <f aca="false">+CT261</f>
        <v>0</v>
      </c>
      <c r="CW261" s="5" t="n">
        <f aca="false">+CT261</f>
        <v>0</v>
      </c>
      <c r="CX261" s="5" t="n">
        <f aca="false">+CW261</f>
        <v>0</v>
      </c>
      <c r="CZ261" s="5" t="n">
        <f aca="false">K261+N261+Q261+T261+W261+Z261+AC261+AF261+AI261+AL261+AO261+AR261+AU261+AX261+BA261+BD261+BG261+BJ261+BM261+BP261+BS261+BV261+BY261+CB261+CE261+CH261+CK261+CN261+CQ261</f>
        <v>0</v>
      </c>
      <c r="DA261" s="5" t="n">
        <f aca="false">L261+O261+R261+U261+X261+AA261+AD261+AG261+AJ261+AM261+AP261+AS261+AV261+AY261+BB261+BE261+BH261+BK261+BN261+BQ261+BT261+BW261+BZ261+CC261+CF261+CI261+CL261+CO261+CR261</f>
        <v>0</v>
      </c>
    </row>
    <row r="262" customFormat="false" ht="12.75" hidden="false" customHeight="false" outlineLevel="0" collapsed="false">
      <c r="B262" s="22" t="s">
        <v>165</v>
      </c>
      <c r="C262" s="22" t="n">
        <v>8</v>
      </c>
      <c r="D262" s="22" t="n">
        <v>38</v>
      </c>
      <c r="E262" s="22" t="s">
        <v>166</v>
      </c>
      <c r="F262" s="22" t="s">
        <v>193</v>
      </c>
      <c r="G262" s="23" t="s">
        <v>235</v>
      </c>
      <c r="H262" s="22" t="s">
        <v>171</v>
      </c>
      <c r="I262" s="22" t="s">
        <v>170</v>
      </c>
      <c r="K262" s="5" t="n">
        <v>133</v>
      </c>
      <c r="L262" s="5" t="n">
        <f aca="false">+K262</f>
        <v>133</v>
      </c>
      <c r="N262" s="5" t="n">
        <f aca="false">+K262</f>
        <v>133</v>
      </c>
      <c r="O262" s="5" t="n">
        <f aca="false">+N262</f>
        <v>133</v>
      </c>
      <c r="Q262" s="5" t="n">
        <f aca="false">+N262</f>
        <v>133</v>
      </c>
      <c r="R262" s="5" t="n">
        <f aca="false">+Q262</f>
        <v>133</v>
      </c>
      <c r="T262" s="5" t="n">
        <f aca="false">+Q262</f>
        <v>133</v>
      </c>
      <c r="U262" s="5" t="n">
        <f aca="false">+T262</f>
        <v>133</v>
      </c>
      <c r="W262" s="5" t="n">
        <f aca="false">+T262</f>
        <v>133</v>
      </c>
      <c r="X262" s="5" t="n">
        <f aca="false">+W262</f>
        <v>133</v>
      </c>
      <c r="Z262" s="5" t="n">
        <f aca="false">+W262</f>
        <v>133</v>
      </c>
      <c r="AA262" s="5" t="n">
        <f aca="false">+Z262</f>
        <v>133</v>
      </c>
      <c r="AC262" s="5" t="n">
        <f aca="false">+Z262</f>
        <v>133</v>
      </c>
      <c r="AD262" s="5" t="n">
        <f aca="false">+AC262</f>
        <v>133</v>
      </c>
      <c r="AF262" s="5" t="n">
        <f aca="false">+AC262</f>
        <v>133</v>
      </c>
      <c r="AG262" s="5" t="n">
        <f aca="false">+AF262</f>
        <v>133</v>
      </c>
      <c r="AI262" s="5" t="n">
        <f aca="false">+AF262</f>
        <v>133</v>
      </c>
      <c r="AJ262" s="5" t="n">
        <f aca="false">+AI262</f>
        <v>133</v>
      </c>
      <c r="AL262" s="5" t="n">
        <f aca="false">+AI262</f>
        <v>133</v>
      </c>
      <c r="AM262" s="5" t="n">
        <f aca="false">+AL262</f>
        <v>133</v>
      </c>
      <c r="AO262" s="5" t="n">
        <f aca="false">+AL262</f>
        <v>133</v>
      </c>
      <c r="AP262" s="5" t="n">
        <f aca="false">+AO262</f>
        <v>133</v>
      </c>
      <c r="AR262" s="5" t="n">
        <f aca="false">+AO262</f>
        <v>133</v>
      </c>
      <c r="AS262" s="5" t="n">
        <f aca="false">+AR262</f>
        <v>133</v>
      </c>
      <c r="AU262" s="5" t="n">
        <f aca="false">+AR262</f>
        <v>133</v>
      </c>
      <c r="AV262" s="5" t="n">
        <f aca="false">+AU262</f>
        <v>133</v>
      </c>
      <c r="AX262" s="5" t="n">
        <f aca="false">+AU262</f>
        <v>133</v>
      </c>
      <c r="AY262" s="5" t="n">
        <f aca="false">+AX262</f>
        <v>133</v>
      </c>
      <c r="BA262" s="5" t="n">
        <f aca="false">+AX262</f>
        <v>133</v>
      </c>
      <c r="BB262" s="5" t="n">
        <f aca="false">+BA262</f>
        <v>133</v>
      </c>
      <c r="BD262" s="5" t="n">
        <f aca="false">+BA262</f>
        <v>133</v>
      </c>
      <c r="BE262" s="5" t="n">
        <f aca="false">+BD262</f>
        <v>133</v>
      </c>
      <c r="BG262" s="5" t="n">
        <f aca="false">+BD262</f>
        <v>133</v>
      </c>
      <c r="BH262" s="5" t="n">
        <f aca="false">+BG262</f>
        <v>133</v>
      </c>
      <c r="BJ262" s="5" t="n">
        <f aca="false">+BG262</f>
        <v>133</v>
      </c>
      <c r="BK262" s="5" t="n">
        <f aca="false">+BJ262</f>
        <v>133</v>
      </c>
      <c r="BM262" s="5" t="n">
        <f aca="false">+BJ262</f>
        <v>133</v>
      </c>
      <c r="BN262" s="5" t="n">
        <f aca="false">+BM262</f>
        <v>133</v>
      </c>
      <c r="BP262" s="5" t="n">
        <f aca="false">+BM262</f>
        <v>133</v>
      </c>
      <c r="BQ262" s="5" t="n">
        <f aca="false">+BP262</f>
        <v>133</v>
      </c>
      <c r="BS262" s="5" t="n">
        <f aca="false">+BP262</f>
        <v>133</v>
      </c>
      <c r="BT262" s="5" t="n">
        <f aca="false">+BS262</f>
        <v>133</v>
      </c>
      <c r="BV262" s="5" t="n">
        <f aca="false">+BS262</f>
        <v>133</v>
      </c>
      <c r="BW262" s="5" t="n">
        <f aca="false">+BV262</f>
        <v>133</v>
      </c>
      <c r="BY262" s="5" t="n">
        <f aca="false">+BV262</f>
        <v>133</v>
      </c>
      <c r="BZ262" s="5" t="n">
        <f aca="false">+BY262</f>
        <v>133</v>
      </c>
      <c r="CB262" s="5" t="n">
        <f aca="false">+BY262</f>
        <v>133</v>
      </c>
      <c r="CC262" s="5" t="n">
        <f aca="false">+CB262</f>
        <v>133</v>
      </c>
      <c r="CE262" s="5" t="n">
        <f aca="false">+CB262</f>
        <v>133</v>
      </c>
      <c r="CF262" s="5" t="n">
        <f aca="false">+CE262</f>
        <v>133</v>
      </c>
      <c r="CH262" s="5" t="n">
        <f aca="false">+CE262</f>
        <v>133</v>
      </c>
      <c r="CI262" s="5" t="n">
        <f aca="false">+CH262</f>
        <v>133</v>
      </c>
      <c r="CK262" s="5" t="n">
        <f aca="false">+CH262</f>
        <v>133</v>
      </c>
      <c r="CL262" s="5" t="n">
        <f aca="false">+CK262</f>
        <v>133</v>
      </c>
      <c r="CN262" s="5" t="n">
        <f aca="false">+CK262</f>
        <v>133</v>
      </c>
      <c r="CO262" s="5" t="n">
        <f aca="false">+CN262</f>
        <v>133</v>
      </c>
      <c r="CQ262" s="5" t="n">
        <f aca="false">+CN262</f>
        <v>133</v>
      </c>
      <c r="CR262" s="5" t="n">
        <f aca="false">+CQ262</f>
        <v>133</v>
      </c>
      <c r="CT262" s="5" t="n">
        <f aca="false">+CQ262</f>
        <v>133</v>
      </c>
      <c r="CU262" s="5" t="n">
        <f aca="false">+CT262</f>
        <v>133</v>
      </c>
      <c r="CW262" s="5" t="n">
        <f aca="false">+CT262</f>
        <v>133</v>
      </c>
      <c r="CX262" s="5" t="n">
        <f aca="false">+CW262</f>
        <v>133</v>
      </c>
      <c r="CZ262" s="5" t="n">
        <f aca="false">K262+N262+Q262+T262+W262+Z262+AC262+AF262+AI262+AL262+AO262+AR262+AU262+AX262+BA262+BD262+BG262+BJ262+BM262+BP262+BS262+BV262+BY262+CB262+CE262+CH262+CK262+CN262+CQ262</f>
        <v>3857</v>
      </c>
      <c r="DA262" s="5" t="n">
        <f aca="false">L262+O262+R262+U262+X262+AA262+AD262+AG262+AJ262+AM262+AP262+AS262+AV262+AY262+BB262+BE262+BH262+BK262+BN262+BQ262+BT262+BW262+BZ262+CC262+CF262+CI262+CL262+CO262+CR262</f>
        <v>3857</v>
      </c>
    </row>
    <row r="265" customFormat="false" ht="12.75" hidden="false" customHeight="false" outlineLevel="0" collapsed="false">
      <c r="B265" s="22" t="s">
        <v>165</v>
      </c>
      <c r="C265" s="22" t="n">
        <v>8</v>
      </c>
      <c r="D265" s="22" t="n">
        <v>39</v>
      </c>
      <c r="E265" s="22" t="s">
        <v>166</v>
      </c>
      <c r="F265" s="22" t="s">
        <v>236</v>
      </c>
      <c r="G265" s="23" t="s">
        <v>237</v>
      </c>
      <c r="H265" s="22" t="s">
        <v>169</v>
      </c>
      <c r="I265" s="22" t="s">
        <v>175</v>
      </c>
      <c r="K265" s="5" t="n">
        <v>0</v>
      </c>
      <c r="L265" s="5" t="n">
        <f aca="false">+K265</f>
        <v>0</v>
      </c>
      <c r="N265" s="5" t="n">
        <f aca="false">+K265</f>
        <v>0</v>
      </c>
      <c r="O265" s="5" t="n">
        <f aca="false">+N265</f>
        <v>0</v>
      </c>
      <c r="Q265" s="5" t="n">
        <f aca="false">+N265</f>
        <v>0</v>
      </c>
      <c r="R265" s="5" t="n">
        <f aca="false">+Q265</f>
        <v>0</v>
      </c>
      <c r="T265" s="5" t="n">
        <f aca="false">+Q265</f>
        <v>0</v>
      </c>
      <c r="U265" s="5" t="n">
        <f aca="false">+T265</f>
        <v>0</v>
      </c>
      <c r="W265" s="5" t="n">
        <f aca="false">+T265</f>
        <v>0</v>
      </c>
      <c r="X265" s="5" t="n">
        <f aca="false">+W265</f>
        <v>0</v>
      </c>
      <c r="Z265" s="5" t="n">
        <f aca="false">+W265</f>
        <v>0</v>
      </c>
      <c r="AA265" s="5" t="n">
        <f aca="false">+Z265</f>
        <v>0</v>
      </c>
      <c r="AC265" s="5" t="n">
        <f aca="false">+Z265</f>
        <v>0</v>
      </c>
      <c r="AD265" s="5" t="n">
        <f aca="false">+AC265</f>
        <v>0</v>
      </c>
      <c r="AF265" s="5" t="n">
        <f aca="false">+AC265</f>
        <v>0</v>
      </c>
      <c r="AG265" s="5" t="n">
        <f aca="false">+AF265</f>
        <v>0</v>
      </c>
      <c r="AI265" s="5" t="n">
        <f aca="false">+AF265</f>
        <v>0</v>
      </c>
      <c r="AJ265" s="5" t="n">
        <f aca="false">+AI265</f>
        <v>0</v>
      </c>
      <c r="AL265" s="5" t="n">
        <f aca="false">+AI265</f>
        <v>0</v>
      </c>
      <c r="AM265" s="5" t="n">
        <f aca="false">+AL265</f>
        <v>0</v>
      </c>
      <c r="AO265" s="5" t="n">
        <f aca="false">+AL265</f>
        <v>0</v>
      </c>
      <c r="AP265" s="5" t="n">
        <f aca="false">+AO265</f>
        <v>0</v>
      </c>
      <c r="AR265" s="5" t="n">
        <f aca="false">+AO265</f>
        <v>0</v>
      </c>
      <c r="AS265" s="5" t="n">
        <f aca="false">+AR265</f>
        <v>0</v>
      </c>
      <c r="AU265" s="5" t="n">
        <f aca="false">+AR265</f>
        <v>0</v>
      </c>
      <c r="AV265" s="5" t="n">
        <f aca="false">+AU265</f>
        <v>0</v>
      </c>
      <c r="AX265" s="5" t="n">
        <f aca="false">+AU265</f>
        <v>0</v>
      </c>
      <c r="AY265" s="5" t="n">
        <f aca="false">+AX265</f>
        <v>0</v>
      </c>
      <c r="BA265" s="5" t="n">
        <f aca="false">+AX265</f>
        <v>0</v>
      </c>
      <c r="BB265" s="5" t="n">
        <f aca="false">+BA265</f>
        <v>0</v>
      </c>
      <c r="BD265" s="5" t="n">
        <f aca="false">+BA265</f>
        <v>0</v>
      </c>
      <c r="BE265" s="5" t="n">
        <f aca="false">+BD265</f>
        <v>0</v>
      </c>
      <c r="BG265" s="5" t="n">
        <f aca="false">+BD265</f>
        <v>0</v>
      </c>
      <c r="BH265" s="5" t="n">
        <f aca="false">+BG265</f>
        <v>0</v>
      </c>
      <c r="BJ265" s="5" t="n">
        <f aca="false">+BG265</f>
        <v>0</v>
      </c>
      <c r="BK265" s="5" t="n">
        <f aca="false">+BJ265</f>
        <v>0</v>
      </c>
      <c r="BM265" s="5" t="n">
        <f aca="false">+BJ265</f>
        <v>0</v>
      </c>
      <c r="BN265" s="5" t="n">
        <f aca="false">+BM265</f>
        <v>0</v>
      </c>
      <c r="BP265" s="5" t="n">
        <f aca="false">+BM265</f>
        <v>0</v>
      </c>
      <c r="BQ265" s="5" t="n">
        <f aca="false">+BP265</f>
        <v>0</v>
      </c>
      <c r="BS265" s="5" t="n">
        <f aca="false">+BP265</f>
        <v>0</v>
      </c>
      <c r="BT265" s="5" t="n">
        <f aca="false">+BS265</f>
        <v>0</v>
      </c>
      <c r="BV265" s="5" t="n">
        <f aca="false">+BS265</f>
        <v>0</v>
      </c>
      <c r="BW265" s="5" t="n">
        <f aca="false">+BV265</f>
        <v>0</v>
      </c>
      <c r="BY265" s="5" t="n">
        <f aca="false">+BV265</f>
        <v>0</v>
      </c>
      <c r="BZ265" s="5" t="n">
        <f aca="false">+BY265</f>
        <v>0</v>
      </c>
      <c r="CB265" s="5" t="n">
        <f aca="false">+BY265</f>
        <v>0</v>
      </c>
      <c r="CC265" s="5" t="n">
        <f aca="false">+CB265</f>
        <v>0</v>
      </c>
      <c r="CE265" s="5" t="n">
        <f aca="false">+CB265</f>
        <v>0</v>
      </c>
      <c r="CF265" s="5" t="n">
        <f aca="false">+CE265</f>
        <v>0</v>
      </c>
      <c r="CH265" s="5" t="n">
        <f aca="false">+CE265</f>
        <v>0</v>
      </c>
      <c r="CI265" s="5" t="n">
        <f aca="false">+CH265</f>
        <v>0</v>
      </c>
      <c r="CK265" s="5" t="n">
        <f aca="false">+CH265</f>
        <v>0</v>
      </c>
      <c r="CL265" s="5" t="n">
        <f aca="false">+CK265</f>
        <v>0</v>
      </c>
      <c r="CN265" s="5" t="n">
        <f aca="false">+CK265</f>
        <v>0</v>
      </c>
      <c r="CO265" s="5" t="n">
        <f aca="false">+CN265</f>
        <v>0</v>
      </c>
      <c r="CQ265" s="5" t="n">
        <f aca="false">+CN265</f>
        <v>0</v>
      </c>
      <c r="CR265" s="5" t="n">
        <f aca="false">+CQ265</f>
        <v>0</v>
      </c>
      <c r="CT265" s="5" t="n">
        <f aca="false">+CQ265</f>
        <v>0</v>
      </c>
      <c r="CU265" s="5" t="n">
        <f aca="false">+CT265</f>
        <v>0</v>
      </c>
      <c r="CW265" s="5" t="n">
        <f aca="false">+CT265</f>
        <v>0</v>
      </c>
      <c r="CX265" s="5" t="n">
        <f aca="false">+CW265</f>
        <v>0</v>
      </c>
      <c r="CZ265" s="5" t="n">
        <f aca="false">K265+N265+Q265+T265+W265+Z265+AC265+AF265+AI265+AL265+AO265+AR265+AU265+AX265+BA265+BD265+BG265+BJ265+BM265+BP265+BS265+BV265+BY265+CB265+CE265+CH265+CK265+CN265+CQ265</f>
        <v>0</v>
      </c>
      <c r="DA265" s="5" t="n">
        <f aca="false">L265+O265+R265+U265+X265+AA265+AD265+AG265+AJ265+AM265+AP265+AS265+AV265+AY265+BB265+BE265+BH265+BK265+BN265+BQ265+BT265+BW265+BZ265+CC265+CF265+CI265+CL265+CO265+CR265</f>
        <v>0</v>
      </c>
    </row>
    <row r="266" customFormat="false" ht="12.75" hidden="false" customHeight="false" outlineLevel="0" collapsed="false">
      <c r="B266" s="22" t="s">
        <v>165</v>
      </c>
      <c r="C266" s="22" t="n">
        <v>8</v>
      </c>
      <c r="D266" s="22" t="n">
        <v>39</v>
      </c>
      <c r="E266" s="22" t="s">
        <v>166</v>
      </c>
      <c r="F266" s="22" t="s">
        <v>236</v>
      </c>
      <c r="G266" s="23" t="s">
        <v>237</v>
      </c>
      <c r="H266" s="22" t="s">
        <v>171</v>
      </c>
      <c r="L266" s="5" t="n">
        <f aca="false">+K266</f>
        <v>0</v>
      </c>
      <c r="N266" s="5" t="n">
        <f aca="false">+K266</f>
        <v>0</v>
      </c>
      <c r="O266" s="5" t="n">
        <f aca="false">+N266</f>
        <v>0</v>
      </c>
      <c r="Q266" s="5" t="n">
        <f aca="false">+N266</f>
        <v>0</v>
      </c>
      <c r="R266" s="5" t="n">
        <f aca="false">+Q266</f>
        <v>0</v>
      </c>
      <c r="T266" s="5" t="n">
        <f aca="false">+Q266</f>
        <v>0</v>
      </c>
      <c r="U266" s="5" t="n">
        <f aca="false">+T266</f>
        <v>0</v>
      </c>
      <c r="W266" s="5" t="n">
        <f aca="false">+T266</f>
        <v>0</v>
      </c>
      <c r="X266" s="5" t="n">
        <f aca="false">+W266</f>
        <v>0</v>
      </c>
      <c r="Z266" s="5" t="n">
        <f aca="false">+W266</f>
        <v>0</v>
      </c>
      <c r="AA266" s="5" t="n">
        <f aca="false">+Z266</f>
        <v>0</v>
      </c>
      <c r="AC266" s="5" t="n">
        <f aca="false">+Z266</f>
        <v>0</v>
      </c>
      <c r="AD266" s="5" t="n">
        <f aca="false">+AC266</f>
        <v>0</v>
      </c>
      <c r="AF266" s="5" t="n">
        <f aca="false">+AC266</f>
        <v>0</v>
      </c>
      <c r="AG266" s="5" t="n">
        <f aca="false">+AF266</f>
        <v>0</v>
      </c>
      <c r="AI266" s="5" t="n">
        <f aca="false">+AF266</f>
        <v>0</v>
      </c>
      <c r="AJ266" s="5" t="n">
        <f aca="false">+AI266</f>
        <v>0</v>
      </c>
      <c r="AL266" s="5" t="n">
        <f aca="false">+AI266</f>
        <v>0</v>
      </c>
      <c r="AM266" s="5" t="n">
        <f aca="false">+AL266</f>
        <v>0</v>
      </c>
      <c r="AO266" s="5" t="n">
        <f aca="false">+AL266</f>
        <v>0</v>
      </c>
      <c r="AP266" s="5" t="n">
        <f aca="false">+AO266</f>
        <v>0</v>
      </c>
      <c r="AR266" s="5" t="n">
        <f aca="false">+AO266</f>
        <v>0</v>
      </c>
      <c r="AS266" s="5" t="n">
        <f aca="false">+AR266</f>
        <v>0</v>
      </c>
      <c r="AU266" s="5" t="n">
        <f aca="false">+AR266</f>
        <v>0</v>
      </c>
      <c r="AV266" s="5" t="n">
        <f aca="false">+AU266</f>
        <v>0</v>
      </c>
      <c r="AX266" s="5" t="n">
        <f aca="false">+AU266</f>
        <v>0</v>
      </c>
      <c r="AY266" s="5" t="n">
        <f aca="false">+AX266</f>
        <v>0</v>
      </c>
      <c r="BA266" s="5" t="n">
        <f aca="false">+AX266</f>
        <v>0</v>
      </c>
      <c r="BB266" s="5" t="n">
        <f aca="false">+BA266</f>
        <v>0</v>
      </c>
      <c r="BD266" s="5" t="n">
        <f aca="false">+BA266</f>
        <v>0</v>
      </c>
      <c r="BE266" s="5" t="n">
        <f aca="false">+BD266</f>
        <v>0</v>
      </c>
      <c r="BG266" s="5" t="n">
        <f aca="false">+BD266</f>
        <v>0</v>
      </c>
      <c r="BH266" s="5" t="n">
        <f aca="false">+BG266</f>
        <v>0</v>
      </c>
      <c r="BJ266" s="5" t="n">
        <f aca="false">+BG266</f>
        <v>0</v>
      </c>
      <c r="BK266" s="5" t="n">
        <f aca="false">+BJ266</f>
        <v>0</v>
      </c>
      <c r="BM266" s="5" t="n">
        <f aca="false">+BJ266</f>
        <v>0</v>
      </c>
      <c r="BN266" s="5" t="n">
        <f aca="false">+BM266</f>
        <v>0</v>
      </c>
      <c r="BP266" s="5" t="n">
        <f aca="false">+BM266</f>
        <v>0</v>
      </c>
      <c r="BQ266" s="5" t="n">
        <f aca="false">+BP266</f>
        <v>0</v>
      </c>
      <c r="BS266" s="5" t="n">
        <f aca="false">+BP266</f>
        <v>0</v>
      </c>
      <c r="BT266" s="5" t="n">
        <f aca="false">+BS266</f>
        <v>0</v>
      </c>
      <c r="BV266" s="5" t="n">
        <f aca="false">+BS266</f>
        <v>0</v>
      </c>
      <c r="BW266" s="5" t="n">
        <f aca="false">+BV266</f>
        <v>0</v>
      </c>
      <c r="BY266" s="5" t="n">
        <f aca="false">+BV266</f>
        <v>0</v>
      </c>
      <c r="BZ266" s="5" t="n">
        <f aca="false">+BY266</f>
        <v>0</v>
      </c>
      <c r="CB266" s="5" t="n">
        <f aca="false">+BY266</f>
        <v>0</v>
      </c>
      <c r="CC266" s="5" t="n">
        <f aca="false">+CB266</f>
        <v>0</v>
      </c>
      <c r="CE266" s="5" t="n">
        <f aca="false">+CB266</f>
        <v>0</v>
      </c>
      <c r="CF266" s="5" t="n">
        <f aca="false">+CE266</f>
        <v>0</v>
      </c>
      <c r="CH266" s="5" t="n">
        <f aca="false">+CE266</f>
        <v>0</v>
      </c>
      <c r="CI266" s="5" t="n">
        <f aca="false">+CH266</f>
        <v>0</v>
      </c>
      <c r="CK266" s="5" t="n">
        <f aca="false">+CH266</f>
        <v>0</v>
      </c>
      <c r="CL266" s="5" t="n">
        <f aca="false">+CK266</f>
        <v>0</v>
      </c>
      <c r="CN266" s="5" t="n">
        <f aca="false">+CK266</f>
        <v>0</v>
      </c>
      <c r="CO266" s="5" t="n">
        <f aca="false">+CN266</f>
        <v>0</v>
      </c>
      <c r="CQ266" s="5" t="n">
        <f aca="false">+CN266</f>
        <v>0</v>
      </c>
      <c r="CR266" s="5" t="n">
        <f aca="false">+CQ266</f>
        <v>0</v>
      </c>
      <c r="CT266" s="5" t="n">
        <f aca="false">+CQ266</f>
        <v>0</v>
      </c>
      <c r="CU266" s="5" t="n">
        <f aca="false">+CT266</f>
        <v>0</v>
      </c>
      <c r="CW266" s="5" t="n">
        <f aca="false">+CT266</f>
        <v>0</v>
      </c>
      <c r="CX266" s="5" t="n">
        <f aca="false">+CW266</f>
        <v>0</v>
      </c>
      <c r="CZ266" s="5" t="n">
        <f aca="false">K266+N266+Q266+T266+W266+Z266+AC266+AF266+AI266+AL266+AO266+AR266+AU266+AX266+BA266+BD266+BG266+BJ266+BM266+BP266+BS266+BV266+BY266+CB266+CE266+CH266+CK266+CN266+CQ266</f>
        <v>0</v>
      </c>
      <c r="DA266" s="5" t="n">
        <f aca="false">L266+O266+R266+U266+X266+AA266+AD266+AG266+AJ266+AM266+AP266+AS266+AV266+AY266+BB266+BE266+BH266+BK266+BN266+BQ266+BT266+BW266+BZ266+CC266+CF266+CI266+CL266+CO266+CR266</f>
        <v>0</v>
      </c>
    </row>
    <row r="268" customFormat="false" ht="12.75" hidden="false" customHeight="false" outlineLevel="0" collapsed="false">
      <c r="B268" s="22" t="s">
        <v>165</v>
      </c>
      <c r="C268" s="22" t="n">
        <v>8</v>
      </c>
      <c r="D268" s="22" t="n">
        <v>39</v>
      </c>
      <c r="E268" s="22" t="s">
        <v>176</v>
      </c>
      <c r="F268" s="22" t="s">
        <v>177</v>
      </c>
      <c r="G268" s="23" t="s">
        <v>238</v>
      </c>
      <c r="H268" s="22" t="s">
        <v>169</v>
      </c>
      <c r="I268" s="22" t="s">
        <v>179</v>
      </c>
      <c r="K268" s="5" t="n">
        <f aca="false">39-K270</f>
        <v>18</v>
      </c>
      <c r="L268" s="5" t="n">
        <f aca="false">+K268</f>
        <v>18</v>
      </c>
      <c r="N268" s="5" t="n">
        <f aca="false">+K268</f>
        <v>18</v>
      </c>
      <c r="O268" s="5" t="n">
        <f aca="false">+N268</f>
        <v>18</v>
      </c>
      <c r="Q268" s="5" t="n">
        <f aca="false">+N268</f>
        <v>18</v>
      </c>
      <c r="R268" s="5" t="n">
        <f aca="false">+Q268</f>
        <v>18</v>
      </c>
      <c r="T268" s="5" t="n">
        <f aca="false">+Q268</f>
        <v>18</v>
      </c>
      <c r="U268" s="5" t="n">
        <f aca="false">+T268</f>
        <v>18</v>
      </c>
      <c r="W268" s="5" t="n">
        <f aca="false">+T268</f>
        <v>18</v>
      </c>
      <c r="X268" s="5" t="n">
        <f aca="false">+W268</f>
        <v>18</v>
      </c>
      <c r="Z268" s="5" t="n">
        <f aca="false">+W268</f>
        <v>18</v>
      </c>
      <c r="AA268" s="5" t="n">
        <f aca="false">+Z268</f>
        <v>18</v>
      </c>
      <c r="AC268" s="5" t="n">
        <f aca="false">+Z268</f>
        <v>18</v>
      </c>
      <c r="AD268" s="5" t="n">
        <f aca="false">+AC268</f>
        <v>18</v>
      </c>
      <c r="AF268" s="5" t="n">
        <f aca="false">+AC268</f>
        <v>18</v>
      </c>
      <c r="AG268" s="5" t="n">
        <f aca="false">+AF268</f>
        <v>18</v>
      </c>
      <c r="AI268" s="5" t="n">
        <f aca="false">+AF268</f>
        <v>18</v>
      </c>
      <c r="AJ268" s="5" t="n">
        <f aca="false">+AI268</f>
        <v>18</v>
      </c>
      <c r="AL268" s="5" t="n">
        <f aca="false">+AI268</f>
        <v>18</v>
      </c>
      <c r="AM268" s="5" t="n">
        <f aca="false">+AL268</f>
        <v>18</v>
      </c>
      <c r="AO268" s="5" t="n">
        <f aca="false">+AL268</f>
        <v>18</v>
      </c>
      <c r="AP268" s="5" t="n">
        <f aca="false">+AO268</f>
        <v>18</v>
      </c>
      <c r="AR268" s="5" t="n">
        <f aca="false">+AO268</f>
        <v>18</v>
      </c>
      <c r="AS268" s="5" t="n">
        <f aca="false">+AR268</f>
        <v>18</v>
      </c>
      <c r="AU268" s="5" t="n">
        <f aca="false">+AR268</f>
        <v>18</v>
      </c>
      <c r="AV268" s="5" t="n">
        <f aca="false">+AU268</f>
        <v>18</v>
      </c>
      <c r="AX268" s="5" t="n">
        <f aca="false">+AU268</f>
        <v>18</v>
      </c>
      <c r="AY268" s="5" t="n">
        <f aca="false">+AX268</f>
        <v>18</v>
      </c>
      <c r="BA268" s="5" t="n">
        <f aca="false">+AX268</f>
        <v>18</v>
      </c>
      <c r="BB268" s="5" t="n">
        <f aca="false">+BA268</f>
        <v>18</v>
      </c>
      <c r="BD268" s="5" t="n">
        <f aca="false">+BA268</f>
        <v>18</v>
      </c>
      <c r="BE268" s="5" t="n">
        <f aca="false">+BD268</f>
        <v>18</v>
      </c>
      <c r="BG268" s="5" t="n">
        <f aca="false">+BD268</f>
        <v>18</v>
      </c>
      <c r="BH268" s="5" t="n">
        <f aca="false">+BG268</f>
        <v>18</v>
      </c>
      <c r="BJ268" s="5" t="n">
        <f aca="false">+BG268</f>
        <v>18</v>
      </c>
      <c r="BK268" s="5" t="n">
        <f aca="false">+BJ268</f>
        <v>18</v>
      </c>
      <c r="BM268" s="5" t="n">
        <f aca="false">+BJ268</f>
        <v>18</v>
      </c>
      <c r="BN268" s="5" t="n">
        <f aca="false">+BM268</f>
        <v>18</v>
      </c>
      <c r="BP268" s="5" t="n">
        <f aca="false">+BM268</f>
        <v>18</v>
      </c>
      <c r="BQ268" s="5" t="n">
        <f aca="false">+BP268</f>
        <v>18</v>
      </c>
      <c r="BS268" s="5" t="n">
        <f aca="false">+BP268</f>
        <v>18</v>
      </c>
      <c r="BT268" s="5" t="n">
        <f aca="false">+BS268</f>
        <v>18</v>
      </c>
      <c r="BV268" s="5" t="n">
        <f aca="false">+BS268</f>
        <v>18</v>
      </c>
      <c r="BW268" s="5" t="n">
        <f aca="false">+BV268</f>
        <v>18</v>
      </c>
      <c r="BY268" s="5" t="n">
        <f aca="false">+BV268</f>
        <v>18</v>
      </c>
      <c r="BZ268" s="5" t="n">
        <f aca="false">+BY268</f>
        <v>18</v>
      </c>
      <c r="CB268" s="5" t="n">
        <f aca="false">+BY268</f>
        <v>18</v>
      </c>
      <c r="CC268" s="5" t="n">
        <f aca="false">+CB268</f>
        <v>18</v>
      </c>
      <c r="CE268" s="5" t="n">
        <f aca="false">+CB268</f>
        <v>18</v>
      </c>
      <c r="CF268" s="5" t="n">
        <f aca="false">+CE268</f>
        <v>18</v>
      </c>
      <c r="CH268" s="5" t="n">
        <f aca="false">+CE268</f>
        <v>18</v>
      </c>
      <c r="CI268" s="5" t="n">
        <f aca="false">+CH268</f>
        <v>18</v>
      </c>
      <c r="CK268" s="5" t="n">
        <f aca="false">+CH268</f>
        <v>18</v>
      </c>
      <c r="CL268" s="5" t="n">
        <f aca="false">+CK268</f>
        <v>18</v>
      </c>
      <c r="CN268" s="5" t="n">
        <f aca="false">+CK268</f>
        <v>18</v>
      </c>
      <c r="CO268" s="5" t="n">
        <f aca="false">+CN268</f>
        <v>18</v>
      </c>
      <c r="CQ268" s="5" t="n">
        <f aca="false">+CN268</f>
        <v>18</v>
      </c>
      <c r="CR268" s="5" t="n">
        <f aca="false">+CQ268</f>
        <v>18</v>
      </c>
      <c r="CT268" s="5" t="n">
        <f aca="false">+CQ268</f>
        <v>18</v>
      </c>
      <c r="CU268" s="5" t="n">
        <f aca="false">+CT268</f>
        <v>18</v>
      </c>
      <c r="CW268" s="5" t="n">
        <f aca="false">+CT268</f>
        <v>18</v>
      </c>
      <c r="CX268" s="5" t="n">
        <f aca="false">+CW268</f>
        <v>18</v>
      </c>
      <c r="CZ268" s="5" t="n">
        <f aca="false">K268+N268+Q268+T268+W268+Z268+AC268+AF268+AI268+AL268+AO268+AR268+AU268+AX268+BA268+BD268+BG268+BJ268+BM268+BP268+BS268+BV268+BY268+CB268+CE268+CH268+CK268+CN268+CQ268</f>
        <v>522</v>
      </c>
      <c r="DA268" s="5" t="n">
        <f aca="false">L268+O268+R268+U268+X268+AA268+AD268+AG268+AJ268+AM268+AP268+AS268+AV268+AY268+BB268+BE268+BH268+BK268+BN268+BQ268+BT268+BW268+BZ268+CC268+CF268+CI268+CL268+CO268+CR268</f>
        <v>522</v>
      </c>
    </row>
    <row r="269" customFormat="false" ht="12.75" hidden="false" customHeight="false" outlineLevel="0" collapsed="false">
      <c r="B269" s="22" t="s">
        <v>165</v>
      </c>
      <c r="C269" s="22" t="n">
        <v>8</v>
      </c>
      <c r="D269" s="22" t="n">
        <v>39</v>
      </c>
      <c r="E269" s="22" t="s">
        <v>176</v>
      </c>
      <c r="F269" s="22" t="s">
        <v>177</v>
      </c>
      <c r="G269" s="23" t="s">
        <v>238</v>
      </c>
      <c r="H269" s="22" t="s">
        <v>171</v>
      </c>
      <c r="I269" s="22" t="s">
        <v>179</v>
      </c>
      <c r="K269" s="9"/>
      <c r="L269" s="5" t="n">
        <f aca="false">+K269</f>
        <v>0</v>
      </c>
      <c r="M269" s="9"/>
      <c r="N269" s="5" t="n">
        <f aca="false">+K269</f>
        <v>0</v>
      </c>
      <c r="O269" s="5" t="n">
        <f aca="false">+N269</f>
        <v>0</v>
      </c>
      <c r="P269" s="9"/>
      <c r="Q269" s="5" t="n">
        <f aca="false">+N269</f>
        <v>0</v>
      </c>
      <c r="R269" s="5" t="n">
        <f aca="false">+Q269</f>
        <v>0</v>
      </c>
      <c r="S269" s="9"/>
      <c r="T269" s="5" t="n">
        <f aca="false">+Q269</f>
        <v>0</v>
      </c>
      <c r="U269" s="5" t="n">
        <f aca="false">+T269</f>
        <v>0</v>
      </c>
      <c r="V269" s="9"/>
      <c r="W269" s="5" t="n">
        <f aca="false">+T269</f>
        <v>0</v>
      </c>
      <c r="X269" s="5" t="n">
        <f aca="false">+W269</f>
        <v>0</v>
      </c>
      <c r="Y269" s="9"/>
      <c r="Z269" s="5" t="n">
        <f aca="false">+W269</f>
        <v>0</v>
      </c>
      <c r="AA269" s="5" t="n">
        <f aca="false">+Z269</f>
        <v>0</v>
      </c>
      <c r="AB269" s="9"/>
      <c r="AC269" s="5" t="n">
        <f aca="false">+Z269</f>
        <v>0</v>
      </c>
      <c r="AD269" s="5" t="n">
        <f aca="false">+AC269</f>
        <v>0</v>
      </c>
      <c r="AE269" s="9"/>
      <c r="AF269" s="5" t="n">
        <f aca="false">+AC269</f>
        <v>0</v>
      </c>
      <c r="AG269" s="5" t="n">
        <f aca="false">+AF269</f>
        <v>0</v>
      </c>
      <c r="AH269" s="9"/>
      <c r="AI269" s="5" t="n">
        <f aca="false">+AF269</f>
        <v>0</v>
      </c>
      <c r="AJ269" s="5" t="n">
        <f aca="false">+AI269</f>
        <v>0</v>
      </c>
      <c r="AK269" s="9"/>
      <c r="AL269" s="5" t="n">
        <f aca="false">+AI269</f>
        <v>0</v>
      </c>
      <c r="AM269" s="5" t="n">
        <f aca="false">+AL269</f>
        <v>0</v>
      </c>
      <c r="AN269" s="9"/>
      <c r="AO269" s="5" t="n">
        <f aca="false">+AL269</f>
        <v>0</v>
      </c>
      <c r="AP269" s="5" t="n">
        <f aca="false">+AO269</f>
        <v>0</v>
      </c>
      <c r="AQ269" s="9"/>
      <c r="AR269" s="5" t="n">
        <f aca="false">+AO269</f>
        <v>0</v>
      </c>
      <c r="AS269" s="5" t="n">
        <f aca="false">+AR269</f>
        <v>0</v>
      </c>
      <c r="AT269" s="9"/>
      <c r="AU269" s="5" t="n">
        <f aca="false">+AR269</f>
        <v>0</v>
      </c>
      <c r="AV269" s="5" t="n">
        <f aca="false">+AU269</f>
        <v>0</v>
      </c>
      <c r="AW269" s="9"/>
      <c r="AX269" s="5" t="n">
        <f aca="false">+AU269</f>
        <v>0</v>
      </c>
      <c r="AY269" s="5" t="n">
        <f aca="false">+AX269</f>
        <v>0</v>
      </c>
      <c r="AZ269" s="9"/>
      <c r="BA269" s="5" t="n">
        <f aca="false">+AX269</f>
        <v>0</v>
      </c>
      <c r="BB269" s="5" t="n">
        <f aca="false">+BA269</f>
        <v>0</v>
      </c>
      <c r="BC269" s="9"/>
      <c r="BD269" s="5" t="n">
        <f aca="false">+BA269</f>
        <v>0</v>
      </c>
      <c r="BE269" s="5" t="n">
        <f aca="false">+BD269</f>
        <v>0</v>
      </c>
      <c r="BG269" s="5" t="n">
        <f aca="false">+BD269</f>
        <v>0</v>
      </c>
      <c r="BH269" s="5" t="n">
        <f aca="false">+BG269</f>
        <v>0</v>
      </c>
      <c r="BJ269" s="5" t="n">
        <f aca="false">+BG269</f>
        <v>0</v>
      </c>
      <c r="BK269" s="5" t="n">
        <f aca="false">+BJ269</f>
        <v>0</v>
      </c>
      <c r="BM269" s="5" t="n">
        <f aca="false">+BJ269</f>
        <v>0</v>
      </c>
      <c r="BN269" s="5" t="n">
        <f aca="false">+BM269</f>
        <v>0</v>
      </c>
      <c r="BP269" s="5" t="n">
        <f aca="false">+BM269</f>
        <v>0</v>
      </c>
      <c r="BQ269" s="5" t="n">
        <f aca="false">+BP269</f>
        <v>0</v>
      </c>
      <c r="BS269" s="5" t="n">
        <f aca="false">+BP269</f>
        <v>0</v>
      </c>
      <c r="BT269" s="5" t="n">
        <f aca="false">+BS269</f>
        <v>0</v>
      </c>
      <c r="BV269" s="5" t="n">
        <f aca="false">+BS269</f>
        <v>0</v>
      </c>
      <c r="BW269" s="5" t="n">
        <f aca="false">+BV269</f>
        <v>0</v>
      </c>
      <c r="BY269" s="5" t="n">
        <f aca="false">+BV269</f>
        <v>0</v>
      </c>
      <c r="BZ269" s="5" t="n">
        <f aca="false">+BY269</f>
        <v>0</v>
      </c>
      <c r="CB269" s="5" t="n">
        <f aca="false">+BY269</f>
        <v>0</v>
      </c>
      <c r="CC269" s="5" t="n">
        <f aca="false">+CB269</f>
        <v>0</v>
      </c>
      <c r="CE269" s="5" t="n">
        <f aca="false">+CB269</f>
        <v>0</v>
      </c>
      <c r="CF269" s="5" t="n">
        <f aca="false">+CE269</f>
        <v>0</v>
      </c>
      <c r="CH269" s="5" t="n">
        <f aca="false">+CE269</f>
        <v>0</v>
      </c>
      <c r="CI269" s="5" t="n">
        <f aca="false">+CH269</f>
        <v>0</v>
      </c>
      <c r="CK269" s="5" t="n">
        <f aca="false">+CH269</f>
        <v>0</v>
      </c>
      <c r="CL269" s="5" t="n">
        <f aca="false">+CK269</f>
        <v>0</v>
      </c>
      <c r="CN269" s="5" t="n">
        <f aca="false">+CK269</f>
        <v>0</v>
      </c>
      <c r="CO269" s="5" t="n">
        <f aca="false">+CN269</f>
        <v>0</v>
      </c>
      <c r="CQ269" s="5" t="n">
        <f aca="false">+CN269</f>
        <v>0</v>
      </c>
      <c r="CR269" s="5" t="n">
        <f aca="false">+CQ269</f>
        <v>0</v>
      </c>
      <c r="CT269" s="5" t="n">
        <f aca="false">+CQ269</f>
        <v>0</v>
      </c>
      <c r="CU269" s="5" t="n">
        <f aca="false">+CT269</f>
        <v>0</v>
      </c>
      <c r="CW269" s="5" t="n">
        <f aca="false">+CT269</f>
        <v>0</v>
      </c>
      <c r="CX269" s="5" t="n">
        <f aca="false">+CW269</f>
        <v>0</v>
      </c>
      <c r="CZ269" s="5" t="n">
        <f aca="false">K269+N269+Q269+T269+W269+Z269+AC269+AF269+AI269+AL269+AO269+AR269+AU269+AX269+BA269+BD269+BG269+BJ269+BM269+BP269+BS269+BV269+BY269+CB269+CE269+CH269+CK269+CN269+CQ269</f>
        <v>0</v>
      </c>
      <c r="DA269" s="5" t="n">
        <f aca="false">L269+O269+R269+U269+X269+AA269+AD269+AG269+AJ269+AM269+AP269+AS269+AV269+AY269+BB269+BE269+BH269+BK269+BN269+BQ269+BT269+BW269+BZ269+CC269+CF269+CI269+CL269+CO269+CR269</f>
        <v>0</v>
      </c>
    </row>
    <row r="270" customFormat="false" ht="12.75" hidden="false" customHeight="false" outlineLevel="0" collapsed="false">
      <c r="B270" s="22" t="s">
        <v>165</v>
      </c>
      <c r="C270" s="22" t="n">
        <v>8</v>
      </c>
      <c r="D270" s="22" t="n">
        <v>39</v>
      </c>
      <c r="E270" s="22" t="s">
        <v>176</v>
      </c>
      <c r="F270" s="22" t="s">
        <v>177</v>
      </c>
      <c r="G270" s="23" t="s">
        <v>238</v>
      </c>
      <c r="H270" s="22" t="s">
        <v>180</v>
      </c>
      <c r="I270" s="22" t="s">
        <v>179</v>
      </c>
      <c r="K270" s="9" t="n">
        <v>21</v>
      </c>
      <c r="L270" s="5" t="n">
        <f aca="false">+K270</f>
        <v>21</v>
      </c>
      <c r="M270" s="9"/>
      <c r="N270" s="5" t="n">
        <f aca="false">+K270</f>
        <v>21</v>
      </c>
      <c r="O270" s="5" t="n">
        <f aca="false">+N270</f>
        <v>21</v>
      </c>
      <c r="P270" s="9"/>
      <c r="Q270" s="5" t="n">
        <f aca="false">+N270</f>
        <v>21</v>
      </c>
      <c r="R270" s="5" t="n">
        <f aca="false">+Q270</f>
        <v>21</v>
      </c>
      <c r="S270" s="9"/>
      <c r="T270" s="5" t="n">
        <f aca="false">+Q270</f>
        <v>21</v>
      </c>
      <c r="U270" s="5" t="n">
        <f aca="false">+T270</f>
        <v>21</v>
      </c>
      <c r="V270" s="9"/>
      <c r="W270" s="5" t="n">
        <f aca="false">+T270</f>
        <v>21</v>
      </c>
      <c r="X270" s="5" t="n">
        <f aca="false">+W270</f>
        <v>21</v>
      </c>
      <c r="Y270" s="9"/>
      <c r="Z270" s="5" t="n">
        <f aca="false">+W270</f>
        <v>21</v>
      </c>
      <c r="AA270" s="5" t="n">
        <f aca="false">+Z270</f>
        <v>21</v>
      </c>
      <c r="AB270" s="9"/>
      <c r="AC270" s="5" t="n">
        <f aca="false">+Z270</f>
        <v>21</v>
      </c>
      <c r="AD270" s="5" t="n">
        <f aca="false">+AC270</f>
        <v>21</v>
      </c>
      <c r="AE270" s="9"/>
      <c r="AF270" s="5" t="n">
        <f aca="false">+AC270</f>
        <v>21</v>
      </c>
      <c r="AG270" s="5" t="n">
        <f aca="false">+AF270</f>
        <v>21</v>
      </c>
      <c r="AH270" s="9"/>
      <c r="AI270" s="5" t="n">
        <f aca="false">+AF270</f>
        <v>21</v>
      </c>
      <c r="AJ270" s="5" t="n">
        <f aca="false">+AI270</f>
        <v>21</v>
      </c>
      <c r="AK270" s="9"/>
      <c r="AL270" s="5" t="n">
        <f aca="false">+AI270</f>
        <v>21</v>
      </c>
      <c r="AM270" s="5" t="n">
        <f aca="false">+AL270</f>
        <v>21</v>
      </c>
      <c r="AN270" s="9"/>
      <c r="AO270" s="5" t="n">
        <f aca="false">+AL270</f>
        <v>21</v>
      </c>
      <c r="AP270" s="5" t="n">
        <f aca="false">+AO270</f>
        <v>21</v>
      </c>
      <c r="AQ270" s="9"/>
      <c r="AR270" s="5" t="n">
        <f aca="false">+AO270</f>
        <v>21</v>
      </c>
      <c r="AS270" s="5" t="n">
        <f aca="false">+AR270</f>
        <v>21</v>
      </c>
      <c r="AT270" s="9"/>
      <c r="AU270" s="5" t="n">
        <f aca="false">+AR270</f>
        <v>21</v>
      </c>
      <c r="AV270" s="5" t="n">
        <f aca="false">+AU270</f>
        <v>21</v>
      </c>
      <c r="AW270" s="9"/>
      <c r="AX270" s="5" t="n">
        <f aca="false">+AU270</f>
        <v>21</v>
      </c>
      <c r="AY270" s="5" t="n">
        <f aca="false">+AX270</f>
        <v>21</v>
      </c>
      <c r="AZ270" s="9"/>
      <c r="BA270" s="5" t="n">
        <f aca="false">+AX270</f>
        <v>21</v>
      </c>
      <c r="BB270" s="5" t="n">
        <f aca="false">+BA270</f>
        <v>21</v>
      </c>
      <c r="BC270" s="9"/>
      <c r="BD270" s="5" t="n">
        <f aca="false">+BA270</f>
        <v>21</v>
      </c>
      <c r="BE270" s="5" t="n">
        <f aca="false">+BD270</f>
        <v>21</v>
      </c>
      <c r="BG270" s="5" t="n">
        <f aca="false">+BD270</f>
        <v>21</v>
      </c>
      <c r="BH270" s="5" t="n">
        <f aca="false">+BG270</f>
        <v>21</v>
      </c>
      <c r="BJ270" s="5" t="n">
        <f aca="false">+BG270</f>
        <v>21</v>
      </c>
      <c r="BK270" s="5" t="n">
        <f aca="false">+BJ270</f>
        <v>21</v>
      </c>
      <c r="BM270" s="5" t="n">
        <f aca="false">+BJ270</f>
        <v>21</v>
      </c>
      <c r="BN270" s="5" t="n">
        <f aca="false">+BM270</f>
        <v>21</v>
      </c>
      <c r="BP270" s="5" t="n">
        <f aca="false">+BM270</f>
        <v>21</v>
      </c>
      <c r="BQ270" s="5" t="n">
        <f aca="false">+BP270</f>
        <v>21</v>
      </c>
      <c r="BS270" s="5" t="n">
        <f aca="false">+BP270</f>
        <v>21</v>
      </c>
      <c r="BT270" s="5" t="n">
        <f aca="false">+BS270</f>
        <v>21</v>
      </c>
      <c r="BV270" s="5" t="n">
        <f aca="false">+BS270</f>
        <v>21</v>
      </c>
      <c r="BW270" s="5" t="n">
        <f aca="false">+BV270</f>
        <v>21</v>
      </c>
      <c r="BY270" s="5" t="n">
        <f aca="false">+BV270</f>
        <v>21</v>
      </c>
      <c r="BZ270" s="5" t="n">
        <f aca="false">+BY270</f>
        <v>21</v>
      </c>
      <c r="CB270" s="5" t="n">
        <f aca="false">+BY270</f>
        <v>21</v>
      </c>
      <c r="CC270" s="5" t="n">
        <f aca="false">+CB270</f>
        <v>21</v>
      </c>
      <c r="CE270" s="5" t="n">
        <f aca="false">+CB270</f>
        <v>21</v>
      </c>
      <c r="CF270" s="5" t="n">
        <f aca="false">+CE270</f>
        <v>21</v>
      </c>
      <c r="CH270" s="5" t="n">
        <f aca="false">+CE270</f>
        <v>21</v>
      </c>
      <c r="CI270" s="5" t="n">
        <f aca="false">+CH270</f>
        <v>21</v>
      </c>
      <c r="CK270" s="5" t="n">
        <f aca="false">+CH270</f>
        <v>21</v>
      </c>
      <c r="CL270" s="5" t="n">
        <f aca="false">+CK270</f>
        <v>21</v>
      </c>
      <c r="CN270" s="5" t="n">
        <f aca="false">+CK270</f>
        <v>21</v>
      </c>
      <c r="CO270" s="5" t="n">
        <f aca="false">+CN270</f>
        <v>21</v>
      </c>
      <c r="CQ270" s="5" t="n">
        <f aca="false">+CN270</f>
        <v>21</v>
      </c>
      <c r="CR270" s="5" t="n">
        <f aca="false">+CQ270</f>
        <v>21</v>
      </c>
      <c r="CT270" s="5" t="n">
        <f aca="false">+CQ270</f>
        <v>21</v>
      </c>
      <c r="CU270" s="5" t="n">
        <f aca="false">+CT270</f>
        <v>21</v>
      </c>
      <c r="CW270" s="5" t="n">
        <f aca="false">+CT270</f>
        <v>21</v>
      </c>
      <c r="CX270" s="5" t="n">
        <f aca="false">+CW270</f>
        <v>21</v>
      </c>
      <c r="CZ270" s="5" t="n">
        <f aca="false">K270+N270+Q270+T270+W270+Z270+AC270+AF270+AI270+AL270+AO270+AR270+AU270+AX270+BA270+BD270+BG270+BJ270+BM270+BP270+BS270+BV270+BY270+CB270+CE270+CH270+CK270+CN270+CQ270</f>
        <v>609</v>
      </c>
      <c r="DA270" s="5" t="n">
        <f aca="false">L270+O270+R270+U270+X270+AA270+AD270+AG270+AJ270+AM270+AP270+AS270+AV270+AY270+BB270+BE270+BH270+BK270+BN270+BQ270+BT270+BW270+BZ270+CC270+CF270+CI270+CL270+CO270+CR270</f>
        <v>609</v>
      </c>
    </row>
    <row r="271" customFormat="false" ht="12.75" hidden="false" customHeight="false" outlineLevel="0" collapsed="false">
      <c r="K271" s="9"/>
      <c r="M271" s="9"/>
      <c r="P271" s="9"/>
      <c r="S271" s="9"/>
      <c r="V271" s="9"/>
      <c r="Y271" s="9"/>
      <c r="AB271" s="9"/>
      <c r="AE271" s="9"/>
      <c r="AH271" s="9"/>
      <c r="AK271" s="9"/>
      <c r="AN271" s="9"/>
      <c r="AQ271" s="9"/>
      <c r="AT271" s="9"/>
      <c r="AW271" s="9"/>
      <c r="AZ271" s="9"/>
      <c r="BC271" s="9"/>
    </row>
    <row r="272" customFormat="false" ht="12.75" hidden="false" customHeight="false" outlineLevel="0" collapsed="false">
      <c r="B272" s="22" t="s">
        <v>165</v>
      </c>
      <c r="C272" s="22" t="n">
        <v>8</v>
      </c>
      <c r="D272" s="22" t="n">
        <v>39</v>
      </c>
      <c r="E272" s="22" t="s">
        <v>166</v>
      </c>
      <c r="F272" s="22" t="s">
        <v>177</v>
      </c>
      <c r="G272" s="23" t="s">
        <v>238</v>
      </c>
      <c r="H272" s="22" t="s">
        <v>169</v>
      </c>
      <c r="I272" s="22" t="s">
        <v>179</v>
      </c>
      <c r="K272" s="5" t="n">
        <v>0</v>
      </c>
      <c r="L272" s="5" t="n">
        <f aca="false">+K272</f>
        <v>0</v>
      </c>
      <c r="N272" s="5" t="n">
        <f aca="false">+K272</f>
        <v>0</v>
      </c>
      <c r="O272" s="5" t="n">
        <f aca="false">+N272</f>
        <v>0</v>
      </c>
      <c r="Q272" s="5" t="n">
        <f aca="false">+N272</f>
        <v>0</v>
      </c>
      <c r="R272" s="5" t="n">
        <f aca="false">+Q272</f>
        <v>0</v>
      </c>
      <c r="T272" s="5" t="n">
        <f aca="false">+Q272</f>
        <v>0</v>
      </c>
      <c r="U272" s="5" t="n">
        <f aca="false">+T272</f>
        <v>0</v>
      </c>
      <c r="W272" s="5" t="n">
        <f aca="false">+T272</f>
        <v>0</v>
      </c>
      <c r="X272" s="5" t="n">
        <f aca="false">+W272</f>
        <v>0</v>
      </c>
      <c r="Z272" s="5" t="n">
        <f aca="false">+W272</f>
        <v>0</v>
      </c>
      <c r="AA272" s="5" t="n">
        <f aca="false">+Z272</f>
        <v>0</v>
      </c>
      <c r="AC272" s="5" t="n">
        <f aca="false">+Z272</f>
        <v>0</v>
      </c>
      <c r="AD272" s="5" t="n">
        <f aca="false">+AC272</f>
        <v>0</v>
      </c>
      <c r="AF272" s="5" t="n">
        <f aca="false">+AC272</f>
        <v>0</v>
      </c>
      <c r="AG272" s="5" t="n">
        <f aca="false">+AF272</f>
        <v>0</v>
      </c>
      <c r="AI272" s="5" t="n">
        <f aca="false">+AF272</f>
        <v>0</v>
      </c>
      <c r="AJ272" s="5" t="n">
        <f aca="false">+AI272</f>
        <v>0</v>
      </c>
      <c r="AL272" s="5" t="n">
        <f aca="false">+AI272</f>
        <v>0</v>
      </c>
      <c r="AM272" s="5" t="n">
        <f aca="false">+AL272</f>
        <v>0</v>
      </c>
      <c r="AO272" s="5" t="n">
        <f aca="false">+AL272</f>
        <v>0</v>
      </c>
      <c r="AP272" s="5" t="n">
        <f aca="false">+AO272</f>
        <v>0</v>
      </c>
      <c r="AR272" s="5" t="n">
        <f aca="false">+AO272</f>
        <v>0</v>
      </c>
      <c r="AS272" s="5" t="n">
        <f aca="false">+AR272</f>
        <v>0</v>
      </c>
      <c r="AU272" s="5" t="n">
        <f aca="false">+AR272</f>
        <v>0</v>
      </c>
      <c r="AV272" s="5" t="n">
        <f aca="false">+AU272</f>
        <v>0</v>
      </c>
      <c r="AX272" s="5" t="n">
        <f aca="false">+AU272</f>
        <v>0</v>
      </c>
      <c r="AY272" s="5" t="n">
        <f aca="false">+AX272</f>
        <v>0</v>
      </c>
      <c r="BA272" s="5" t="n">
        <f aca="false">+AX272</f>
        <v>0</v>
      </c>
      <c r="BB272" s="5" t="n">
        <f aca="false">+BA272</f>
        <v>0</v>
      </c>
      <c r="BD272" s="5" t="n">
        <f aca="false">+BA272</f>
        <v>0</v>
      </c>
      <c r="BE272" s="5" t="n">
        <f aca="false">+BD272</f>
        <v>0</v>
      </c>
      <c r="BG272" s="5" t="n">
        <f aca="false">+BD272</f>
        <v>0</v>
      </c>
      <c r="BH272" s="5" t="n">
        <f aca="false">+BG272</f>
        <v>0</v>
      </c>
      <c r="BJ272" s="5" t="n">
        <f aca="false">+BG272</f>
        <v>0</v>
      </c>
      <c r="BK272" s="5" t="n">
        <f aca="false">+BJ272</f>
        <v>0</v>
      </c>
      <c r="BM272" s="5" t="n">
        <f aca="false">+BJ272</f>
        <v>0</v>
      </c>
      <c r="BN272" s="5" t="n">
        <f aca="false">+BM272</f>
        <v>0</v>
      </c>
      <c r="BP272" s="5" t="n">
        <f aca="false">+BM272</f>
        <v>0</v>
      </c>
      <c r="BQ272" s="5" t="n">
        <f aca="false">+BP272</f>
        <v>0</v>
      </c>
      <c r="BS272" s="5" t="n">
        <f aca="false">+BP272</f>
        <v>0</v>
      </c>
      <c r="BT272" s="5" t="n">
        <f aca="false">+BS272</f>
        <v>0</v>
      </c>
      <c r="BV272" s="5" t="n">
        <f aca="false">+BS272</f>
        <v>0</v>
      </c>
      <c r="BW272" s="5" t="n">
        <f aca="false">+BV272</f>
        <v>0</v>
      </c>
      <c r="BY272" s="5" t="n">
        <f aca="false">+BV272</f>
        <v>0</v>
      </c>
      <c r="BZ272" s="5" t="n">
        <f aca="false">+BY272</f>
        <v>0</v>
      </c>
      <c r="CB272" s="5" t="n">
        <f aca="false">+BY272</f>
        <v>0</v>
      </c>
      <c r="CC272" s="5" t="n">
        <f aca="false">+CB272</f>
        <v>0</v>
      </c>
      <c r="CE272" s="5" t="n">
        <f aca="false">+CB272</f>
        <v>0</v>
      </c>
      <c r="CF272" s="5" t="n">
        <f aca="false">+CE272</f>
        <v>0</v>
      </c>
      <c r="CH272" s="5" t="n">
        <f aca="false">+CE272</f>
        <v>0</v>
      </c>
      <c r="CI272" s="5" t="n">
        <f aca="false">+CH272</f>
        <v>0</v>
      </c>
      <c r="CK272" s="5" t="n">
        <f aca="false">+CH272</f>
        <v>0</v>
      </c>
      <c r="CL272" s="5" t="n">
        <f aca="false">+CK272</f>
        <v>0</v>
      </c>
      <c r="CN272" s="5" t="n">
        <f aca="false">+CK272</f>
        <v>0</v>
      </c>
      <c r="CO272" s="5" t="n">
        <f aca="false">+CN272</f>
        <v>0</v>
      </c>
      <c r="CQ272" s="5" t="n">
        <f aca="false">+CN272</f>
        <v>0</v>
      </c>
      <c r="CR272" s="5" t="n">
        <f aca="false">+CQ272</f>
        <v>0</v>
      </c>
      <c r="CT272" s="5" t="n">
        <f aca="false">+CQ272</f>
        <v>0</v>
      </c>
      <c r="CU272" s="5" t="n">
        <f aca="false">+CT272</f>
        <v>0</v>
      </c>
      <c r="CW272" s="5" t="n">
        <f aca="false">+CT272</f>
        <v>0</v>
      </c>
      <c r="CX272" s="5" t="n">
        <f aca="false">+CW272</f>
        <v>0</v>
      </c>
      <c r="CZ272" s="5" t="n">
        <f aca="false">K272+N272+Q272+T272+W272+Z272+AC272+AF272+AI272+AL272+AO272+AR272+AU272+AX272+BA272+BD272+BG272+BJ272+BM272+BP272+BS272+BV272+BY272+CB272+CE272+CH272+CK272+CN272+CQ272</f>
        <v>0</v>
      </c>
      <c r="DA272" s="5" t="n">
        <f aca="false">L272+O272+R272+U272+X272+AA272+AD272+AG272+AJ272+AM272+AP272+AS272+AV272+AY272+BB272+BE272+BH272+BK272+BN272+BQ272+BT272+BW272+BZ272+CC272+CF272+CI272+CL272+CO272+CR272</f>
        <v>0</v>
      </c>
    </row>
    <row r="273" customFormat="false" ht="12.75" hidden="false" customHeight="false" outlineLevel="0" collapsed="false">
      <c r="B273" s="22" t="s">
        <v>165</v>
      </c>
      <c r="C273" s="22" t="n">
        <v>8</v>
      </c>
      <c r="D273" s="22" t="n">
        <v>39</v>
      </c>
      <c r="E273" s="22" t="s">
        <v>166</v>
      </c>
      <c r="F273" s="22" t="s">
        <v>177</v>
      </c>
      <c r="G273" s="23" t="s">
        <v>238</v>
      </c>
      <c r="H273" s="22" t="s">
        <v>171</v>
      </c>
      <c r="I273" s="22" t="s">
        <v>179</v>
      </c>
      <c r="K273" s="9"/>
      <c r="L273" s="5" t="n">
        <f aca="false">+K273</f>
        <v>0</v>
      </c>
      <c r="M273" s="9"/>
      <c r="N273" s="5" t="n">
        <f aca="false">+K273</f>
        <v>0</v>
      </c>
      <c r="O273" s="5" t="n">
        <f aca="false">+N273</f>
        <v>0</v>
      </c>
      <c r="P273" s="9"/>
      <c r="Q273" s="5" t="n">
        <f aca="false">+N273</f>
        <v>0</v>
      </c>
      <c r="R273" s="5" t="n">
        <f aca="false">+Q273</f>
        <v>0</v>
      </c>
      <c r="S273" s="9"/>
      <c r="T273" s="5" t="n">
        <f aca="false">+Q273</f>
        <v>0</v>
      </c>
      <c r="U273" s="5" t="n">
        <f aca="false">+T273</f>
        <v>0</v>
      </c>
      <c r="V273" s="9"/>
      <c r="W273" s="5" t="n">
        <f aca="false">+T273</f>
        <v>0</v>
      </c>
      <c r="X273" s="5" t="n">
        <f aca="false">+W273</f>
        <v>0</v>
      </c>
      <c r="Y273" s="9"/>
      <c r="Z273" s="5" t="n">
        <f aca="false">+W273</f>
        <v>0</v>
      </c>
      <c r="AA273" s="5" t="n">
        <f aca="false">+Z273</f>
        <v>0</v>
      </c>
      <c r="AB273" s="9"/>
      <c r="AC273" s="5" t="n">
        <f aca="false">+Z273</f>
        <v>0</v>
      </c>
      <c r="AD273" s="5" t="n">
        <f aca="false">+AC273</f>
        <v>0</v>
      </c>
      <c r="AE273" s="9"/>
      <c r="AF273" s="5" t="n">
        <f aca="false">+AC273</f>
        <v>0</v>
      </c>
      <c r="AG273" s="5" t="n">
        <f aca="false">+AF273</f>
        <v>0</v>
      </c>
      <c r="AH273" s="9"/>
      <c r="AI273" s="5" t="n">
        <f aca="false">+AF273</f>
        <v>0</v>
      </c>
      <c r="AJ273" s="5" t="n">
        <f aca="false">+AI273</f>
        <v>0</v>
      </c>
      <c r="AK273" s="9"/>
      <c r="AL273" s="5" t="n">
        <f aca="false">+AI273</f>
        <v>0</v>
      </c>
      <c r="AM273" s="5" t="n">
        <f aca="false">+AL273</f>
        <v>0</v>
      </c>
      <c r="AN273" s="9"/>
      <c r="AO273" s="5" t="n">
        <f aca="false">+AL273</f>
        <v>0</v>
      </c>
      <c r="AP273" s="5" t="n">
        <f aca="false">+AO273</f>
        <v>0</v>
      </c>
      <c r="AQ273" s="9"/>
      <c r="AR273" s="5" t="n">
        <f aca="false">+AO273</f>
        <v>0</v>
      </c>
      <c r="AS273" s="5" t="n">
        <f aca="false">+AR273</f>
        <v>0</v>
      </c>
      <c r="AT273" s="9"/>
      <c r="AU273" s="5" t="n">
        <f aca="false">+AR273</f>
        <v>0</v>
      </c>
      <c r="AV273" s="5" t="n">
        <f aca="false">+AU273</f>
        <v>0</v>
      </c>
      <c r="AW273" s="9"/>
      <c r="AX273" s="5" t="n">
        <f aca="false">+AU273</f>
        <v>0</v>
      </c>
      <c r="AY273" s="5" t="n">
        <f aca="false">+AX273</f>
        <v>0</v>
      </c>
      <c r="AZ273" s="9"/>
      <c r="BA273" s="5" t="n">
        <f aca="false">+AX273</f>
        <v>0</v>
      </c>
      <c r="BB273" s="5" t="n">
        <f aca="false">+BA273</f>
        <v>0</v>
      </c>
      <c r="BC273" s="9"/>
      <c r="BD273" s="5" t="n">
        <f aca="false">+BA273</f>
        <v>0</v>
      </c>
      <c r="BE273" s="5" t="n">
        <f aca="false">+BD273</f>
        <v>0</v>
      </c>
      <c r="BG273" s="5" t="n">
        <f aca="false">+BD273</f>
        <v>0</v>
      </c>
      <c r="BH273" s="5" t="n">
        <f aca="false">+BG273</f>
        <v>0</v>
      </c>
      <c r="BJ273" s="5" t="n">
        <f aca="false">+BG273</f>
        <v>0</v>
      </c>
      <c r="BK273" s="5" t="n">
        <f aca="false">+BJ273</f>
        <v>0</v>
      </c>
      <c r="BM273" s="5" t="n">
        <f aca="false">+BJ273</f>
        <v>0</v>
      </c>
      <c r="BN273" s="5" t="n">
        <f aca="false">+BM273</f>
        <v>0</v>
      </c>
      <c r="BP273" s="5" t="n">
        <f aca="false">+BM273</f>
        <v>0</v>
      </c>
      <c r="BQ273" s="5" t="n">
        <f aca="false">+BP273</f>
        <v>0</v>
      </c>
      <c r="BS273" s="5" t="n">
        <f aca="false">+BP273</f>
        <v>0</v>
      </c>
      <c r="BT273" s="5" t="n">
        <f aca="false">+BS273</f>
        <v>0</v>
      </c>
      <c r="BV273" s="5" t="n">
        <f aca="false">+BS273</f>
        <v>0</v>
      </c>
      <c r="BW273" s="5" t="n">
        <f aca="false">+BV273</f>
        <v>0</v>
      </c>
      <c r="BY273" s="5" t="n">
        <f aca="false">+BV273</f>
        <v>0</v>
      </c>
      <c r="BZ273" s="5" t="n">
        <f aca="false">+BY273</f>
        <v>0</v>
      </c>
      <c r="CB273" s="5" t="n">
        <f aca="false">+BY273</f>
        <v>0</v>
      </c>
      <c r="CC273" s="5" t="n">
        <f aca="false">+CB273</f>
        <v>0</v>
      </c>
      <c r="CE273" s="5" t="n">
        <f aca="false">+CB273</f>
        <v>0</v>
      </c>
      <c r="CF273" s="5" t="n">
        <f aca="false">+CE273</f>
        <v>0</v>
      </c>
      <c r="CH273" s="5" t="n">
        <f aca="false">+CE273</f>
        <v>0</v>
      </c>
      <c r="CI273" s="5" t="n">
        <f aca="false">+CH273</f>
        <v>0</v>
      </c>
      <c r="CK273" s="5" t="n">
        <f aca="false">+CH273</f>
        <v>0</v>
      </c>
      <c r="CL273" s="5" t="n">
        <f aca="false">+CK273</f>
        <v>0</v>
      </c>
      <c r="CN273" s="5" t="n">
        <f aca="false">+CK273</f>
        <v>0</v>
      </c>
      <c r="CO273" s="5" t="n">
        <f aca="false">+CN273</f>
        <v>0</v>
      </c>
      <c r="CQ273" s="5" t="n">
        <f aca="false">+CN273</f>
        <v>0</v>
      </c>
      <c r="CR273" s="5" t="n">
        <f aca="false">+CQ273</f>
        <v>0</v>
      </c>
      <c r="CT273" s="5" t="n">
        <f aca="false">+CQ273</f>
        <v>0</v>
      </c>
      <c r="CU273" s="5" t="n">
        <f aca="false">+CT273</f>
        <v>0</v>
      </c>
      <c r="CW273" s="5" t="n">
        <f aca="false">+CT273</f>
        <v>0</v>
      </c>
      <c r="CX273" s="5" t="n">
        <f aca="false">+CW273</f>
        <v>0</v>
      </c>
      <c r="CZ273" s="5" t="n">
        <f aca="false">K273+N273+Q273+T273+W273+Z273+AC273+AF273+AI273+AL273+AO273+AR273+AU273+AX273+BA273+BD273+BG273+BJ273+BM273+BP273+BS273+BV273+BY273+CB273+CE273+CH273+CK273+CN273+CQ273</f>
        <v>0</v>
      </c>
      <c r="DA273" s="5" t="n">
        <f aca="false">L273+O273+R273+U273+X273+AA273+AD273+AG273+AJ273+AM273+AP273+AS273+AV273+AY273+BB273+BE273+BH273+BK273+BN273+BQ273+BT273+BW273+BZ273+CC273+CF273+CI273+CL273+CO273+CR273</f>
        <v>0</v>
      </c>
    </row>
    <row r="274" customFormat="false" ht="12.75" hidden="false" customHeight="false" outlineLevel="0" collapsed="false">
      <c r="K274" s="9"/>
      <c r="M274" s="9"/>
      <c r="P274" s="9"/>
      <c r="S274" s="9"/>
      <c r="V274" s="9"/>
      <c r="Y274" s="9"/>
      <c r="AB274" s="9"/>
      <c r="AE274" s="9"/>
      <c r="AH274" s="9"/>
      <c r="AK274" s="9"/>
      <c r="AN274" s="9"/>
      <c r="AQ274" s="9"/>
      <c r="AT274" s="9"/>
      <c r="AW274" s="9"/>
      <c r="AZ274" s="9"/>
      <c r="BC274" s="9"/>
    </row>
    <row r="275" customFormat="false" ht="12.75" hidden="false" customHeight="false" outlineLevel="0" collapsed="false">
      <c r="B275" s="22" t="s">
        <v>165</v>
      </c>
      <c r="C275" s="22" t="n">
        <v>8</v>
      </c>
      <c r="D275" s="22" t="n">
        <v>39</v>
      </c>
      <c r="E275" s="22" t="s">
        <v>176</v>
      </c>
      <c r="F275" s="22" t="s">
        <v>193</v>
      </c>
      <c r="G275" s="23" t="s">
        <v>239</v>
      </c>
      <c r="H275" s="22" t="s">
        <v>169</v>
      </c>
      <c r="I275" s="22" t="s">
        <v>170</v>
      </c>
      <c r="K275" s="5" t="n">
        <v>135</v>
      </c>
      <c r="L275" s="5" t="n">
        <f aca="false">+K275</f>
        <v>135</v>
      </c>
      <c r="N275" s="5" t="n">
        <f aca="false">+K275</f>
        <v>135</v>
      </c>
      <c r="O275" s="5" t="n">
        <f aca="false">+N275</f>
        <v>135</v>
      </c>
      <c r="Q275" s="5" t="n">
        <f aca="false">+N275</f>
        <v>135</v>
      </c>
      <c r="R275" s="5" t="n">
        <f aca="false">+Q275</f>
        <v>135</v>
      </c>
      <c r="T275" s="5" t="n">
        <f aca="false">+Q275</f>
        <v>135</v>
      </c>
      <c r="U275" s="5" t="n">
        <f aca="false">+T275</f>
        <v>135</v>
      </c>
      <c r="W275" s="5" t="n">
        <f aca="false">+T275</f>
        <v>135</v>
      </c>
      <c r="X275" s="5" t="n">
        <f aca="false">+W275</f>
        <v>135</v>
      </c>
      <c r="Z275" s="5" t="n">
        <f aca="false">+W275</f>
        <v>135</v>
      </c>
      <c r="AA275" s="5" t="n">
        <f aca="false">+Z275</f>
        <v>135</v>
      </c>
      <c r="AC275" s="5" t="n">
        <f aca="false">+Z275</f>
        <v>135</v>
      </c>
      <c r="AD275" s="5" t="n">
        <f aca="false">+AC275</f>
        <v>135</v>
      </c>
      <c r="AF275" s="5" t="n">
        <f aca="false">+AC275</f>
        <v>135</v>
      </c>
      <c r="AG275" s="5" t="n">
        <f aca="false">+AF275</f>
        <v>135</v>
      </c>
      <c r="AI275" s="5" t="n">
        <f aca="false">+AF275</f>
        <v>135</v>
      </c>
      <c r="AJ275" s="5" t="n">
        <f aca="false">+AI275</f>
        <v>135</v>
      </c>
      <c r="AL275" s="5" t="n">
        <f aca="false">+AI275</f>
        <v>135</v>
      </c>
      <c r="AM275" s="5" t="n">
        <f aca="false">+AL275</f>
        <v>135</v>
      </c>
      <c r="AO275" s="5" t="n">
        <f aca="false">+AL275</f>
        <v>135</v>
      </c>
      <c r="AP275" s="5" t="n">
        <f aca="false">+AO275</f>
        <v>135</v>
      </c>
      <c r="AR275" s="5" t="n">
        <f aca="false">+AO275</f>
        <v>135</v>
      </c>
      <c r="AS275" s="5" t="n">
        <f aca="false">+AR275</f>
        <v>135</v>
      </c>
      <c r="AU275" s="5" t="n">
        <f aca="false">+AR275</f>
        <v>135</v>
      </c>
      <c r="AV275" s="5" t="n">
        <f aca="false">+AU275</f>
        <v>135</v>
      </c>
      <c r="AX275" s="5" t="n">
        <f aca="false">+AU275</f>
        <v>135</v>
      </c>
      <c r="AY275" s="5" t="n">
        <f aca="false">+AX275</f>
        <v>135</v>
      </c>
      <c r="BA275" s="5" t="n">
        <f aca="false">+AX275</f>
        <v>135</v>
      </c>
      <c r="BB275" s="5" t="n">
        <f aca="false">+BA275</f>
        <v>135</v>
      </c>
      <c r="BD275" s="5" t="n">
        <f aca="false">+BA275</f>
        <v>135</v>
      </c>
      <c r="BE275" s="5" t="n">
        <f aca="false">+BD275</f>
        <v>135</v>
      </c>
      <c r="BG275" s="5" t="n">
        <f aca="false">+BD275</f>
        <v>135</v>
      </c>
      <c r="BH275" s="5" t="n">
        <f aca="false">+BG275</f>
        <v>135</v>
      </c>
      <c r="BJ275" s="5" t="n">
        <f aca="false">+BG275</f>
        <v>135</v>
      </c>
      <c r="BK275" s="5" t="n">
        <f aca="false">+BJ275</f>
        <v>135</v>
      </c>
      <c r="BM275" s="5" t="n">
        <f aca="false">+BJ275</f>
        <v>135</v>
      </c>
      <c r="BN275" s="5" t="n">
        <f aca="false">+BM275</f>
        <v>135</v>
      </c>
      <c r="BP275" s="5" t="n">
        <f aca="false">+BM275</f>
        <v>135</v>
      </c>
      <c r="BQ275" s="5" t="n">
        <f aca="false">+BP275</f>
        <v>135</v>
      </c>
      <c r="BS275" s="5" t="n">
        <f aca="false">+BP275</f>
        <v>135</v>
      </c>
      <c r="BT275" s="5" t="n">
        <f aca="false">+BS275</f>
        <v>135</v>
      </c>
      <c r="BV275" s="5" t="n">
        <f aca="false">+BS275</f>
        <v>135</v>
      </c>
      <c r="BW275" s="5" t="n">
        <f aca="false">+BV275</f>
        <v>135</v>
      </c>
      <c r="BY275" s="5" t="n">
        <f aca="false">+BV275</f>
        <v>135</v>
      </c>
      <c r="BZ275" s="5" t="n">
        <f aca="false">+BY275</f>
        <v>135</v>
      </c>
      <c r="CB275" s="5" t="n">
        <f aca="false">+BY275</f>
        <v>135</v>
      </c>
      <c r="CC275" s="5" t="n">
        <f aca="false">+CB275</f>
        <v>135</v>
      </c>
      <c r="CE275" s="5" t="n">
        <f aca="false">+CB275</f>
        <v>135</v>
      </c>
      <c r="CF275" s="5" t="n">
        <f aca="false">+CE275</f>
        <v>135</v>
      </c>
      <c r="CH275" s="5" t="n">
        <f aca="false">+CE275</f>
        <v>135</v>
      </c>
      <c r="CI275" s="5" t="n">
        <f aca="false">+CH275</f>
        <v>135</v>
      </c>
      <c r="CK275" s="5" t="n">
        <f aca="false">+CH275</f>
        <v>135</v>
      </c>
      <c r="CL275" s="5" t="n">
        <f aca="false">+CK275</f>
        <v>135</v>
      </c>
      <c r="CN275" s="5" t="n">
        <f aca="false">+CK275</f>
        <v>135</v>
      </c>
      <c r="CO275" s="5" t="n">
        <f aca="false">+CN275</f>
        <v>135</v>
      </c>
      <c r="CQ275" s="5" t="n">
        <f aca="false">+CN275</f>
        <v>135</v>
      </c>
      <c r="CR275" s="5" t="n">
        <f aca="false">+CQ275</f>
        <v>135</v>
      </c>
      <c r="CT275" s="5" t="n">
        <f aca="false">+CQ275</f>
        <v>135</v>
      </c>
      <c r="CU275" s="5" t="n">
        <f aca="false">+CT275</f>
        <v>135</v>
      </c>
      <c r="CW275" s="5" t="n">
        <f aca="false">+CT275</f>
        <v>135</v>
      </c>
      <c r="CX275" s="5" t="n">
        <f aca="false">+CW275</f>
        <v>135</v>
      </c>
      <c r="CZ275" s="5" t="n">
        <f aca="false">K275+N275+Q275+T275+W275+Z275+AC275+AF275+AI275+AL275+AO275+AR275+AU275+AX275+BA275+BD275+BG275+BJ275+BM275+BP275+BS275+BV275+BY275+CB275+CE275+CH275+CK275+CN275+CQ275</f>
        <v>3915</v>
      </c>
      <c r="DA275" s="5" t="n">
        <f aca="false">L275+O275+R275+U275+X275+AA275+AD275+AG275+AJ275+AM275+AP275+AS275+AV275+AY275+BB275+BE275+BH275+BK275+BN275+BQ275+BT275+BW275+BZ275+CC275+CF275+CI275+CL275+CO275+CR275</f>
        <v>3915</v>
      </c>
    </row>
    <row r="276" customFormat="false" ht="12.75" hidden="false" customHeight="false" outlineLevel="0" collapsed="false">
      <c r="B276" s="22" t="s">
        <v>165</v>
      </c>
      <c r="C276" s="22" t="n">
        <v>8</v>
      </c>
      <c r="D276" s="22" t="n">
        <v>39</v>
      </c>
      <c r="E276" s="22" t="s">
        <v>176</v>
      </c>
      <c r="F276" s="22" t="s">
        <v>193</v>
      </c>
      <c r="G276" s="23" t="s">
        <v>239</v>
      </c>
      <c r="H276" s="22" t="s">
        <v>171</v>
      </c>
      <c r="L276" s="5" t="n">
        <f aca="false">+K276</f>
        <v>0</v>
      </c>
      <c r="N276" s="5" t="n">
        <f aca="false">+K276</f>
        <v>0</v>
      </c>
      <c r="O276" s="5" t="n">
        <f aca="false">+N276</f>
        <v>0</v>
      </c>
      <c r="Q276" s="5" t="n">
        <f aca="false">+N276</f>
        <v>0</v>
      </c>
      <c r="R276" s="5" t="n">
        <f aca="false">+Q276</f>
        <v>0</v>
      </c>
      <c r="T276" s="5" t="n">
        <f aca="false">+Q276</f>
        <v>0</v>
      </c>
      <c r="U276" s="5" t="n">
        <f aca="false">+T276</f>
        <v>0</v>
      </c>
      <c r="W276" s="5" t="n">
        <f aca="false">+T276</f>
        <v>0</v>
      </c>
      <c r="X276" s="5" t="n">
        <f aca="false">+W276</f>
        <v>0</v>
      </c>
      <c r="Z276" s="5" t="n">
        <f aca="false">+W276</f>
        <v>0</v>
      </c>
      <c r="AA276" s="5" t="n">
        <f aca="false">+Z276</f>
        <v>0</v>
      </c>
      <c r="AC276" s="5" t="n">
        <f aca="false">+Z276</f>
        <v>0</v>
      </c>
      <c r="AD276" s="5" t="n">
        <f aca="false">+AC276</f>
        <v>0</v>
      </c>
      <c r="AF276" s="5" t="n">
        <f aca="false">+AC276</f>
        <v>0</v>
      </c>
      <c r="AG276" s="5" t="n">
        <f aca="false">+AF276</f>
        <v>0</v>
      </c>
      <c r="AI276" s="5" t="n">
        <f aca="false">+AF276</f>
        <v>0</v>
      </c>
      <c r="AJ276" s="5" t="n">
        <f aca="false">+AI276</f>
        <v>0</v>
      </c>
      <c r="AL276" s="5" t="n">
        <f aca="false">+AI276</f>
        <v>0</v>
      </c>
      <c r="AM276" s="5" t="n">
        <f aca="false">+AL276</f>
        <v>0</v>
      </c>
      <c r="AO276" s="5" t="n">
        <f aca="false">+AL276</f>
        <v>0</v>
      </c>
      <c r="AP276" s="5" t="n">
        <f aca="false">+AO276</f>
        <v>0</v>
      </c>
      <c r="AR276" s="5" t="n">
        <f aca="false">+AO276</f>
        <v>0</v>
      </c>
      <c r="AS276" s="5" t="n">
        <f aca="false">+AR276</f>
        <v>0</v>
      </c>
      <c r="AU276" s="5" t="n">
        <f aca="false">+AR276</f>
        <v>0</v>
      </c>
      <c r="AV276" s="5" t="n">
        <f aca="false">+AU276</f>
        <v>0</v>
      </c>
      <c r="AX276" s="5" t="n">
        <f aca="false">+AU276</f>
        <v>0</v>
      </c>
      <c r="AY276" s="5" t="n">
        <f aca="false">+AX276</f>
        <v>0</v>
      </c>
      <c r="BA276" s="5" t="n">
        <f aca="false">+AX276</f>
        <v>0</v>
      </c>
      <c r="BB276" s="5" t="n">
        <f aca="false">+BA276</f>
        <v>0</v>
      </c>
      <c r="BD276" s="5" t="n">
        <f aca="false">+BA276</f>
        <v>0</v>
      </c>
      <c r="BE276" s="5" t="n">
        <f aca="false">+BD276</f>
        <v>0</v>
      </c>
      <c r="BG276" s="5" t="n">
        <f aca="false">+BD276</f>
        <v>0</v>
      </c>
      <c r="BH276" s="5" t="n">
        <f aca="false">+BG276</f>
        <v>0</v>
      </c>
      <c r="BJ276" s="5" t="n">
        <f aca="false">+BG276</f>
        <v>0</v>
      </c>
      <c r="BK276" s="5" t="n">
        <f aca="false">+BJ276</f>
        <v>0</v>
      </c>
      <c r="BM276" s="5" t="n">
        <f aca="false">+BJ276</f>
        <v>0</v>
      </c>
      <c r="BN276" s="5" t="n">
        <f aca="false">+BM276</f>
        <v>0</v>
      </c>
      <c r="BP276" s="5" t="n">
        <f aca="false">+BM276</f>
        <v>0</v>
      </c>
      <c r="BQ276" s="5" t="n">
        <f aca="false">+BP276</f>
        <v>0</v>
      </c>
      <c r="BS276" s="5" t="n">
        <f aca="false">+BP276</f>
        <v>0</v>
      </c>
      <c r="BT276" s="5" t="n">
        <f aca="false">+BS276</f>
        <v>0</v>
      </c>
      <c r="BV276" s="5" t="n">
        <f aca="false">+BS276</f>
        <v>0</v>
      </c>
      <c r="BW276" s="5" t="n">
        <f aca="false">+BV276</f>
        <v>0</v>
      </c>
      <c r="BY276" s="5" t="n">
        <f aca="false">+BV276</f>
        <v>0</v>
      </c>
      <c r="BZ276" s="5" t="n">
        <f aca="false">+BY276</f>
        <v>0</v>
      </c>
      <c r="CB276" s="5" t="n">
        <f aca="false">+BY276</f>
        <v>0</v>
      </c>
      <c r="CC276" s="5" t="n">
        <f aca="false">+CB276</f>
        <v>0</v>
      </c>
      <c r="CE276" s="5" t="n">
        <f aca="false">+CB276</f>
        <v>0</v>
      </c>
      <c r="CF276" s="5" t="n">
        <f aca="false">+CE276</f>
        <v>0</v>
      </c>
      <c r="CH276" s="5" t="n">
        <f aca="false">+CE276</f>
        <v>0</v>
      </c>
      <c r="CI276" s="5" t="n">
        <f aca="false">+CH276</f>
        <v>0</v>
      </c>
      <c r="CK276" s="5" t="n">
        <f aca="false">+CH276</f>
        <v>0</v>
      </c>
      <c r="CL276" s="5" t="n">
        <f aca="false">+CK276</f>
        <v>0</v>
      </c>
      <c r="CN276" s="5" t="n">
        <f aca="false">+CK276</f>
        <v>0</v>
      </c>
      <c r="CO276" s="5" t="n">
        <f aca="false">+CN276</f>
        <v>0</v>
      </c>
      <c r="CQ276" s="5" t="n">
        <f aca="false">+CN276</f>
        <v>0</v>
      </c>
      <c r="CR276" s="5" t="n">
        <f aca="false">+CQ276</f>
        <v>0</v>
      </c>
      <c r="CT276" s="5" t="n">
        <f aca="false">+CQ276</f>
        <v>0</v>
      </c>
      <c r="CU276" s="5" t="n">
        <f aca="false">+CT276</f>
        <v>0</v>
      </c>
      <c r="CW276" s="5" t="n">
        <f aca="false">+CT276</f>
        <v>0</v>
      </c>
      <c r="CX276" s="5" t="n">
        <f aca="false">+CW276</f>
        <v>0</v>
      </c>
    </row>
    <row r="278" customFormat="false" ht="12.75" hidden="false" customHeight="false" outlineLevel="0" collapsed="false">
      <c r="B278" s="22" t="s">
        <v>165</v>
      </c>
      <c r="C278" s="22" t="n">
        <v>8</v>
      </c>
      <c r="D278" s="22" t="n">
        <v>39</v>
      </c>
      <c r="E278" s="22" t="s">
        <v>166</v>
      </c>
      <c r="F278" s="22" t="s">
        <v>193</v>
      </c>
      <c r="G278" s="23" t="s">
        <v>239</v>
      </c>
      <c r="H278" s="22" t="s">
        <v>169</v>
      </c>
      <c r="I278" s="22" t="s">
        <v>170</v>
      </c>
      <c r="L278" s="5" t="n">
        <f aca="false">+K278</f>
        <v>0</v>
      </c>
      <c r="N278" s="5" t="n">
        <f aca="false">+K278</f>
        <v>0</v>
      </c>
      <c r="O278" s="5" t="n">
        <f aca="false">+N278</f>
        <v>0</v>
      </c>
      <c r="Q278" s="5" t="n">
        <f aca="false">+N278</f>
        <v>0</v>
      </c>
      <c r="R278" s="5" t="n">
        <f aca="false">+Q278</f>
        <v>0</v>
      </c>
      <c r="T278" s="5" t="n">
        <f aca="false">+Q278</f>
        <v>0</v>
      </c>
      <c r="U278" s="5" t="n">
        <f aca="false">+T278</f>
        <v>0</v>
      </c>
      <c r="W278" s="5" t="n">
        <f aca="false">+T278</f>
        <v>0</v>
      </c>
      <c r="X278" s="5" t="n">
        <f aca="false">+W278</f>
        <v>0</v>
      </c>
      <c r="Z278" s="5" t="n">
        <f aca="false">+W278</f>
        <v>0</v>
      </c>
      <c r="AA278" s="5" t="n">
        <f aca="false">+Z278</f>
        <v>0</v>
      </c>
      <c r="AC278" s="5" t="n">
        <f aca="false">+Z278</f>
        <v>0</v>
      </c>
      <c r="AD278" s="5" t="n">
        <f aca="false">+AC278</f>
        <v>0</v>
      </c>
      <c r="AF278" s="5" t="n">
        <f aca="false">+AC278</f>
        <v>0</v>
      </c>
      <c r="AG278" s="5" t="n">
        <f aca="false">+AF278</f>
        <v>0</v>
      </c>
      <c r="AI278" s="5" t="n">
        <f aca="false">+AF278</f>
        <v>0</v>
      </c>
      <c r="AJ278" s="5" t="n">
        <f aca="false">+AI278</f>
        <v>0</v>
      </c>
      <c r="AL278" s="5" t="n">
        <f aca="false">+AI278</f>
        <v>0</v>
      </c>
      <c r="AM278" s="5" t="n">
        <f aca="false">+AL278</f>
        <v>0</v>
      </c>
      <c r="AO278" s="5" t="n">
        <f aca="false">+AL278</f>
        <v>0</v>
      </c>
      <c r="AP278" s="5" t="n">
        <f aca="false">+AO278</f>
        <v>0</v>
      </c>
      <c r="AR278" s="5" t="n">
        <f aca="false">+AO278</f>
        <v>0</v>
      </c>
      <c r="AS278" s="5" t="n">
        <f aca="false">+AR278</f>
        <v>0</v>
      </c>
      <c r="AU278" s="5" t="n">
        <f aca="false">+AR278</f>
        <v>0</v>
      </c>
      <c r="AV278" s="5" t="n">
        <f aca="false">+AU278</f>
        <v>0</v>
      </c>
      <c r="AX278" s="5" t="n">
        <f aca="false">+AU278</f>
        <v>0</v>
      </c>
      <c r="AY278" s="5" t="n">
        <f aca="false">+AX278</f>
        <v>0</v>
      </c>
      <c r="BA278" s="5" t="n">
        <f aca="false">+AX278</f>
        <v>0</v>
      </c>
      <c r="BB278" s="5" t="n">
        <f aca="false">+BA278</f>
        <v>0</v>
      </c>
      <c r="BD278" s="5" t="n">
        <f aca="false">+BA278</f>
        <v>0</v>
      </c>
      <c r="BE278" s="5" t="n">
        <f aca="false">+BD278</f>
        <v>0</v>
      </c>
      <c r="BG278" s="5" t="n">
        <f aca="false">+BD278</f>
        <v>0</v>
      </c>
      <c r="BH278" s="5" t="n">
        <f aca="false">+BG278</f>
        <v>0</v>
      </c>
      <c r="BJ278" s="5" t="n">
        <f aca="false">+BG278</f>
        <v>0</v>
      </c>
      <c r="BK278" s="5" t="n">
        <f aca="false">+BJ278</f>
        <v>0</v>
      </c>
      <c r="BM278" s="5" t="n">
        <f aca="false">+BJ278</f>
        <v>0</v>
      </c>
      <c r="BN278" s="5" t="n">
        <f aca="false">+BM278</f>
        <v>0</v>
      </c>
      <c r="BP278" s="5" t="n">
        <f aca="false">+BM278</f>
        <v>0</v>
      </c>
      <c r="BQ278" s="5" t="n">
        <f aca="false">+BP278</f>
        <v>0</v>
      </c>
      <c r="BS278" s="5" t="n">
        <f aca="false">+BP278</f>
        <v>0</v>
      </c>
      <c r="BT278" s="5" t="n">
        <f aca="false">+BS278</f>
        <v>0</v>
      </c>
      <c r="BV278" s="5" t="n">
        <f aca="false">+BS278</f>
        <v>0</v>
      </c>
      <c r="BW278" s="5" t="n">
        <f aca="false">+BV278</f>
        <v>0</v>
      </c>
      <c r="BY278" s="5" t="n">
        <f aca="false">+BV278</f>
        <v>0</v>
      </c>
      <c r="BZ278" s="5" t="n">
        <f aca="false">+BY278</f>
        <v>0</v>
      </c>
      <c r="CB278" s="5" t="n">
        <f aca="false">+BY278</f>
        <v>0</v>
      </c>
      <c r="CC278" s="5" t="n">
        <f aca="false">+CB278</f>
        <v>0</v>
      </c>
      <c r="CE278" s="5" t="n">
        <f aca="false">+CB278</f>
        <v>0</v>
      </c>
      <c r="CF278" s="5" t="n">
        <f aca="false">+CE278</f>
        <v>0</v>
      </c>
      <c r="CH278" s="5" t="n">
        <f aca="false">+CE278</f>
        <v>0</v>
      </c>
      <c r="CI278" s="5" t="n">
        <f aca="false">+CH278</f>
        <v>0</v>
      </c>
      <c r="CK278" s="5" t="n">
        <f aca="false">+CH278</f>
        <v>0</v>
      </c>
      <c r="CL278" s="5" t="n">
        <f aca="false">+CK278</f>
        <v>0</v>
      </c>
      <c r="CN278" s="5" t="n">
        <f aca="false">+CK278</f>
        <v>0</v>
      </c>
      <c r="CO278" s="5" t="n">
        <f aca="false">+CN278</f>
        <v>0</v>
      </c>
      <c r="CQ278" s="5" t="n">
        <f aca="false">+CN278</f>
        <v>0</v>
      </c>
      <c r="CR278" s="5" t="n">
        <f aca="false">+CQ278</f>
        <v>0</v>
      </c>
      <c r="CT278" s="5" t="n">
        <f aca="false">+CQ278</f>
        <v>0</v>
      </c>
      <c r="CU278" s="5" t="n">
        <f aca="false">+CT278</f>
        <v>0</v>
      </c>
      <c r="CW278" s="5" t="n">
        <f aca="false">+CT278</f>
        <v>0</v>
      </c>
      <c r="CX278" s="5" t="n">
        <f aca="false">+CW278</f>
        <v>0</v>
      </c>
      <c r="CZ278" s="5" t="n">
        <f aca="false">K278+N278+Q278+T278+W278+Z278+AC278+AF278+AI278+AL278+AO278+AR278+AU278+AX278+BA278+BD278+BG278+BJ278+BM278+BP278+BS278+BV278+BY278+CB278+CE278+CH278+CK278+CN278+CQ278</f>
        <v>0</v>
      </c>
      <c r="DA278" s="5" t="n">
        <f aca="false">L278+O278+R278+U278+X278+AA278+AD278+AG278+AJ278+AM278+AP278+AS278+AV278+AY278+BB278+BE278+BH278+BK278+BN278+BQ278+BT278+BW278+BZ278+CC278+CF278+CI278+CL278+CO278+CR278</f>
        <v>0</v>
      </c>
    </row>
    <row r="279" customFormat="false" ht="12.75" hidden="false" customHeight="false" outlineLevel="0" collapsed="false">
      <c r="B279" s="22" t="s">
        <v>165</v>
      </c>
      <c r="C279" s="22" t="n">
        <v>8</v>
      </c>
      <c r="D279" s="22" t="n">
        <v>39</v>
      </c>
      <c r="E279" s="22" t="s">
        <v>166</v>
      </c>
      <c r="F279" s="22" t="s">
        <v>193</v>
      </c>
      <c r="G279" s="23" t="s">
        <v>239</v>
      </c>
      <c r="H279" s="22" t="s">
        <v>171</v>
      </c>
      <c r="K279" s="5" t="n">
        <v>1096</v>
      </c>
      <c r="L279" s="5" t="n">
        <f aca="false">+K279</f>
        <v>1096</v>
      </c>
      <c r="N279" s="5" t="n">
        <f aca="false">+K279</f>
        <v>1096</v>
      </c>
      <c r="O279" s="5" t="n">
        <f aca="false">+N279</f>
        <v>1096</v>
      </c>
      <c r="Q279" s="5" t="n">
        <f aca="false">+N279</f>
        <v>1096</v>
      </c>
      <c r="R279" s="5" t="n">
        <f aca="false">+Q279</f>
        <v>1096</v>
      </c>
      <c r="T279" s="5" t="n">
        <f aca="false">+Q279</f>
        <v>1096</v>
      </c>
      <c r="U279" s="5" t="n">
        <f aca="false">+T279</f>
        <v>1096</v>
      </c>
      <c r="W279" s="5" t="n">
        <f aca="false">+T279</f>
        <v>1096</v>
      </c>
      <c r="X279" s="5" t="n">
        <f aca="false">+W279</f>
        <v>1096</v>
      </c>
      <c r="Z279" s="5" t="n">
        <f aca="false">+W279</f>
        <v>1096</v>
      </c>
      <c r="AA279" s="5" t="n">
        <f aca="false">+Z279</f>
        <v>1096</v>
      </c>
      <c r="AC279" s="5" t="n">
        <f aca="false">+Z279</f>
        <v>1096</v>
      </c>
      <c r="AD279" s="5" t="n">
        <f aca="false">+AC279</f>
        <v>1096</v>
      </c>
      <c r="AF279" s="5" t="n">
        <f aca="false">+AC279</f>
        <v>1096</v>
      </c>
      <c r="AG279" s="5" t="n">
        <f aca="false">+AF279</f>
        <v>1096</v>
      </c>
      <c r="AI279" s="5" t="n">
        <f aca="false">+AF279</f>
        <v>1096</v>
      </c>
      <c r="AJ279" s="5" t="n">
        <f aca="false">+AI279</f>
        <v>1096</v>
      </c>
      <c r="AL279" s="5" t="n">
        <f aca="false">+AI279</f>
        <v>1096</v>
      </c>
      <c r="AM279" s="5" t="n">
        <f aca="false">+AL279</f>
        <v>1096</v>
      </c>
      <c r="AO279" s="5" t="n">
        <f aca="false">+AL279</f>
        <v>1096</v>
      </c>
      <c r="AP279" s="5" t="n">
        <f aca="false">+AO279</f>
        <v>1096</v>
      </c>
      <c r="AR279" s="5" t="n">
        <f aca="false">+AO279</f>
        <v>1096</v>
      </c>
      <c r="AS279" s="5" t="n">
        <f aca="false">+AR279</f>
        <v>1096</v>
      </c>
      <c r="AU279" s="5" t="n">
        <f aca="false">+AR279</f>
        <v>1096</v>
      </c>
      <c r="AV279" s="5" t="n">
        <f aca="false">+AU279</f>
        <v>1096</v>
      </c>
      <c r="AX279" s="5" t="n">
        <f aca="false">+AU279</f>
        <v>1096</v>
      </c>
      <c r="AY279" s="5" t="n">
        <f aca="false">+AX279</f>
        <v>1096</v>
      </c>
      <c r="BA279" s="5" t="n">
        <f aca="false">+AX279</f>
        <v>1096</v>
      </c>
      <c r="BB279" s="5" t="n">
        <f aca="false">+BA279</f>
        <v>1096</v>
      </c>
      <c r="BD279" s="5" t="n">
        <f aca="false">+BA279</f>
        <v>1096</v>
      </c>
      <c r="BE279" s="5" t="n">
        <f aca="false">+BD279</f>
        <v>1096</v>
      </c>
      <c r="BG279" s="5" t="n">
        <f aca="false">+BD279</f>
        <v>1096</v>
      </c>
      <c r="BH279" s="5" t="n">
        <f aca="false">+BG279</f>
        <v>1096</v>
      </c>
      <c r="BJ279" s="5" t="n">
        <f aca="false">+BG279</f>
        <v>1096</v>
      </c>
      <c r="BK279" s="5" t="n">
        <f aca="false">+BJ279</f>
        <v>1096</v>
      </c>
      <c r="BM279" s="5" t="n">
        <f aca="false">+BJ279</f>
        <v>1096</v>
      </c>
      <c r="BN279" s="5" t="n">
        <f aca="false">+BM279</f>
        <v>1096</v>
      </c>
      <c r="BP279" s="5" t="n">
        <f aca="false">+BM279</f>
        <v>1096</v>
      </c>
      <c r="BQ279" s="5" t="n">
        <f aca="false">+BP279</f>
        <v>1096</v>
      </c>
      <c r="BS279" s="5" t="n">
        <f aca="false">+BP279</f>
        <v>1096</v>
      </c>
      <c r="BT279" s="5" t="n">
        <f aca="false">+BS279</f>
        <v>1096</v>
      </c>
      <c r="BV279" s="5" t="n">
        <f aca="false">+BS279</f>
        <v>1096</v>
      </c>
      <c r="BW279" s="5" t="n">
        <f aca="false">+BV279</f>
        <v>1096</v>
      </c>
      <c r="BY279" s="5" t="n">
        <f aca="false">+BV279</f>
        <v>1096</v>
      </c>
      <c r="BZ279" s="5" t="n">
        <f aca="false">+BY279</f>
        <v>1096</v>
      </c>
      <c r="CB279" s="5" t="n">
        <f aca="false">+BY279</f>
        <v>1096</v>
      </c>
      <c r="CC279" s="5" t="n">
        <f aca="false">+CB279</f>
        <v>1096</v>
      </c>
      <c r="CE279" s="5" t="n">
        <f aca="false">+CB279</f>
        <v>1096</v>
      </c>
      <c r="CF279" s="5" t="n">
        <f aca="false">+CE279</f>
        <v>1096</v>
      </c>
      <c r="CH279" s="5" t="n">
        <f aca="false">+CE279</f>
        <v>1096</v>
      </c>
      <c r="CI279" s="5" t="n">
        <f aca="false">+CH279</f>
        <v>1096</v>
      </c>
      <c r="CK279" s="5" t="n">
        <f aca="false">+CH279</f>
        <v>1096</v>
      </c>
      <c r="CL279" s="5" t="n">
        <f aca="false">+CK279</f>
        <v>1096</v>
      </c>
      <c r="CN279" s="5" t="n">
        <f aca="false">+CK279</f>
        <v>1096</v>
      </c>
      <c r="CO279" s="5" t="n">
        <f aca="false">+CN279</f>
        <v>1096</v>
      </c>
      <c r="CQ279" s="5" t="n">
        <f aca="false">+CN279</f>
        <v>1096</v>
      </c>
      <c r="CR279" s="5" t="n">
        <f aca="false">+CQ279</f>
        <v>1096</v>
      </c>
      <c r="CT279" s="5" t="n">
        <f aca="false">+CQ279</f>
        <v>1096</v>
      </c>
      <c r="CU279" s="5" t="n">
        <f aca="false">+CT279</f>
        <v>1096</v>
      </c>
      <c r="CW279" s="5" t="n">
        <f aca="false">+CT279</f>
        <v>1096</v>
      </c>
      <c r="CX279" s="5" t="n">
        <f aca="false">+CW279</f>
        <v>1096</v>
      </c>
    </row>
    <row r="280" customFormat="false" ht="12.75" hidden="false" customHeight="false" outlineLevel="0" collapsed="false">
      <c r="K280" s="9"/>
      <c r="M280" s="9"/>
      <c r="P280" s="9"/>
      <c r="S280" s="9"/>
      <c r="V280" s="9"/>
      <c r="Y280" s="9"/>
      <c r="AB280" s="9"/>
      <c r="AE280" s="9"/>
      <c r="AH280" s="9"/>
      <c r="AK280" s="9"/>
      <c r="AN280" s="9"/>
      <c r="AQ280" s="9"/>
      <c r="AT280" s="9"/>
      <c r="AW280" s="9"/>
      <c r="AZ280" s="9"/>
      <c r="BC280" s="9"/>
    </row>
    <row r="282" customFormat="false" ht="12.75" hidden="false" customHeight="false" outlineLevel="0" collapsed="false">
      <c r="B282" s="22" t="s">
        <v>165</v>
      </c>
      <c r="C282" s="22" t="n">
        <v>8</v>
      </c>
      <c r="D282" s="22" t="n">
        <v>40</v>
      </c>
      <c r="E282" s="22" t="s">
        <v>166</v>
      </c>
      <c r="F282" s="22" t="s">
        <v>240</v>
      </c>
      <c r="G282" s="23" t="s">
        <v>241</v>
      </c>
      <c r="H282" s="22" t="s">
        <v>169</v>
      </c>
      <c r="I282" s="22" t="s">
        <v>175</v>
      </c>
      <c r="K282" s="5" t="n">
        <v>48</v>
      </c>
      <c r="L282" s="5" t="n">
        <f aca="false">+K282</f>
        <v>48</v>
      </c>
      <c r="N282" s="5" t="n">
        <f aca="false">+K282</f>
        <v>48</v>
      </c>
      <c r="O282" s="5" t="n">
        <f aca="false">+N282</f>
        <v>48</v>
      </c>
      <c r="Q282" s="5" t="n">
        <f aca="false">+N282</f>
        <v>48</v>
      </c>
      <c r="R282" s="5" t="n">
        <f aca="false">+Q282</f>
        <v>48</v>
      </c>
      <c r="T282" s="5" t="n">
        <f aca="false">+Q282</f>
        <v>48</v>
      </c>
      <c r="U282" s="5" t="n">
        <f aca="false">+T282</f>
        <v>48</v>
      </c>
      <c r="W282" s="5" t="n">
        <f aca="false">+T282</f>
        <v>48</v>
      </c>
      <c r="X282" s="5" t="n">
        <f aca="false">+W282</f>
        <v>48</v>
      </c>
      <c r="Z282" s="5" t="n">
        <f aca="false">+W282</f>
        <v>48</v>
      </c>
      <c r="AA282" s="5" t="n">
        <f aca="false">+Z282</f>
        <v>48</v>
      </c>
      <c r="AC282" s="5" t="n">
        <f aca="false">+Z282</f>
        <v>48</v>
      </c>
      <c r="AD282" s="5" t="n">
        <f aca="false">+AC282</f>
        <v>48</v>
      </c>
      <c r="AF282" s="5" t="n">
        <f aca="false">+AC282</f>
        <v>48</v>
      </c>
      <c r="AG282" s="5" t="n">
        <f aca="false">+AF282</f>
        <v>48</v>
      </c>
      <c r="AI282" s="5" t="n">
        <f aca="false">+AF282</f>
        <v>48</v>
      </c>
      <c r="AJ282" s="5" t="n">
        <f aca="false">+AI282</f>
        <v>48</v>
      </c>
      <c r="AL282" s="5" t="n">
        <f aca="false">+AI282</f>
        <v>48</v>
      </c>
      <c r="AM282" s="5" t="n">
        <f aca="false">+AL282</f>
        <v>48</v>
      </c>
      <c r="AO282" s="5" t="n">
        <f aca="false">+AL282</f>
        <v>48</v>
      </c>
      <c r="AP282" s="5" t="n">
        <f aca="false">+AO282</f>
        <v>48</v>
      </c>
      <c r="AR282" s="5" t="n">
        <f aca="false">+AO282</f>
        <v>48</v>
      </c>
      <c r="AS282" s="5" t="n">
        <f aca="false">+AR282</f>
        <v>48</v>
      </c>
      <c r="AU282" s="5" t="n">
        <f aca="false">+AR282</f>
        <v>48</v>
      </c>
      <c r="AV282" s="5" t="n">
        <f aca="false">+AU282</f>
        <v>48</v>
      </c>
      <c r="AX282" s="5" t="n">
        <f aca="false">+AU282</f>
        <v>48</v>
      </c>
      <c r="AY282" s="5" t="n">
        <f aca="false">+AX282</f>
        <v>48</v>
      </c>
      <c r="BA282" s="5" t="n">
        <f aca="false">+AX282</f>
        <v>48</v>
      </c>
      <c r="BB282" s="5" t="n">
        <f aca="false">+BA282</f>
        <v>48</v>
      </c>
      <c r="BD282" s="5" t="n">
        <f aca="false">+BA282</f>
        <v>48</v>
      </c>
      <c r="BE282" s="5" t="n">
        <f aca="false">+BD282</f>
        <v>48</v>
      </c>
      <c r="BG282" s="5" t="n">
        <f aca="false">+BD282</f>
        <v>48</v>
      </c>
      <c r="BH282" s="5" t="n">
        <f aca="false">+BG282</f>
        <v>48</v>
      </c>
      <c r="BJ282" s="5" t="n">
        <f aca="false">+BG282</f>
        <v>48</v>
      </c>
      <c r="BK282" s="5" t="n">
        <f aca="false">+BJ282</f>
        <v>48</v>
      </c>
      <c r="BM282" s="5" t="n">
        <f aca="false">+BJ282</f>
        <v>48</v>
      </c>
      <c r="BN282" s="5" t="n">
        <f aca="false">+BM282</f>
        <v>48</v>
      </c>
      <c r="BP282" s="5" t="n">
        <f aca="false">+BM282</f>
        <v>48</v>
      </c>
      <c r="BQ282" s="5" t="n">
        <f aca="false">+BP282</f>
        <v>48</v>
      </c>
      <c r="BS282" s="5" t="n">
        <f aca="false">+BP282</f>
        <v>48</v>
      </c>
      <c r="BT282" s="5" t="n">
        <f aca="false">+BS282</f>
        <v>48</v>
      </c>
      <c r="BV282" s="5" t="n">
        <f aca="false">+BS282</f>
        <v>48</v>
      </c>
      <c r="BW282" s="5" t="n">
        <f aca="false">+BV282</f>
        <v>48</v>
      </c>
      <c r="BY282" s="5" t="n">
        <f aca="false">+BV282</f>
        <v>48</v>
      </c>
      <c r="BZ282" s="5" t="n">
        <f aca="false">+BY282</f>
        <v>48</v>
      </c>
      <c r="CB282" s="5" t="n">
        <f aca="false">+BY282</f>
        <v>48</v>
      </c>
      <c r="CC282" s="5" t="n">
        <f aca="false">+CB282</f>
        <v>48</v>
      </c>
      <c r="CE282" s="5" t="n">
        <f aca="false">+CB282</f>
        <v>48</v>
      </c>
      <c r="CF282" s="5" t="n">
        <f aca="false">+CE282</f>
        <v>48</v>
      </c>
      <c r="CH282" s="5" t="n">
        <f aca="false">+CE282</f>
        <v>48</v>
      </c>
      <c r="CI282" s="5" t="n">
        <f aca="false">+CH282</f>
        <v>48</v>
      </c>
      <c r="CK282" s="5" t="n">
        <f aca="false">+CH282</f>
        <v>48</v>
      </c>
      <c r="CL282" s="5" t="n">
        <f aca="false">+CK282</f>
        <v>48</v>
      </c>
      <c r="CN282" s="5" t="n">
        <f aca="false">+CK282</f>
        <v>48</v>
      </c>
      <c r="CO282" s="5" t="n">
        <f aca="false">+CN282</f>
        <v>48</v>
      </c>
      <c r="CQ282" s="5" t="n">
        <f aca="false">+CN282</f>
        <v>48</v>
      </c>
      <c r="CR282" s="5" t="n">
        <f aca="false">+CQ282</f>
        <v>48</v>
      </c>
      <c r="CT282" s="5" t="n">
        <f aca="false">+CQ282</f>
        <v>48</v>
      </c>
      <c r="CU282" s="5" t="n">
        <f aca="false">+CT282</f>
        <v>48</v>
      </c>
      <c r="CW282" s="5" t="n">
        <f aca="false">+CT282</f>
        <v>48</v>
      </c>
      <c r="CX282" s="5" t="n">
        <f aca="false">+CW282</f>
        <v>48</v>
      </c>
      <c r="CZ282" s="5" t="n">
        <f aca="false">K282+N282+Q282+T282+W282+Z282+AC282+AF282+AI282+AL282+AO282+AR282+AU282+AX282+BA282+BD282+BG282+BJ282+BM282+BP282+BS282+BV282+BY282+CB282+CE282+CH282+CK282+CN282+CQ282</f>
        <v>1392</v>
      </c>
      <c r="DA282" s="5" t="n">
        <f aca="false">L282+O282+R282+U282+X282+AA282+AD282+AG282+AJ282+AM282+AP282+AS282+AV282+AY282+BB282+BE282+BH282+BK282+BN282+BQ282+BT282+BW282+BZ282+CC282+CF282+CI282+CL282+CO282+CR282</f>
        <v>1392</v>
      </c>
    </row>
    <row r="283" customFormat="false" ht="12.75" hidden="false" customHeight="false" outlineLevel="0" collapsed="false">
      <c r="B283" s="22" t="s">
        <v>165</v>
      </c>
      <c r="C283" s="22" t="n">
        <v>8</v>
      </c>
      <c r="D283" s="22" t="n">
        <v>40</v>
      </c>
      <c r="E283" s="22" t="s">
        <v>166</v>
      </c>
      <c r="F283" s="22" t="s">
        <v>240</v>
      </c>
      <c r="G283" s="23" t="s">
        <v>241</v>
      </c>
      <c r="H283" s="22" t="s">
        <v>171</v>
      </c>
      <c r="L283" s="5" t="n">
        <f aca="false">+K283</f>
        <v>0</v>
      </c>
      <c r="N283" s="5" t="n">
        <f aca="false">+K283</f>
        <v>0</v>
      </c>
      <c r="O283" s="5" t="n">
        <f aca="false">+N283</f>
        <v>0</v>
      </c>
      <c r="Q283" s="5" t="n">
        <f aca="false">+N283</f>
        <v>0</v>
      </c>
      <c r="R283" s="5" t="n">
        <f aca="false">+Q283</f>
        <v>0</v>
      </c>
      <c r="T283" s="5" t="n">
        <f aca="false">+Q283</f>
        <v>0</v>
      </c>
      <c r="U283" s="5" t="n">
        <f aca="false">+T283</f>
        <v>0</v>
      </c>
      <c r="W283" s="5" t="n">
        <f aca="false">+T283</f>
        <v>0</v>
      </c>
      <c r="X283" s="5" t="n">
        <f aca="false">+W283</f>
        <v>0</v>
      </c>
      <c r="Z283" s="5" t="n">
        <f aca="false">+W283</f>
        <v>0</v>
      </c>
      <c r="AA283" s="5" t="n">
        <f aca="false">+Z283</f>
        <v>0</v>
      </c>
      <c r="AC283" s="5" t="n">
        <f aca="false">+Z283</f>
        <v>0</v>
      </c>
      <c r="AD283" s="5" t="n">
        <f aca="false">+AC283</f>
        <v>0</v>
      </c>
      <c r="AF283" s="5" t="n">
        <f aca="false">+AC283</f>
        <v>0</v>
      </c>
      <c r="AG283" s="5" t="n">
        <f aca="false">+AF283</f>
        <v>0</v>
      </c>
      <c r="AI283" s="5" t="n">
        <f aca="false">+AF283</f>
        <v>0</v>
      </c>
      <c r="AJ283" s="5" t="n">
        <f aca="false">+AI283</f>
        <v>0</v>
      </c>
      <c r="AL283" s="5" t="n">
        <f aca="false">+AI283</f>
        <v>0</v>
      </c>
      <c r="AM283" s="5" t="n">
        <f aca="false">+AL283</f>
        <v>0</v>
      </c>
      <c r="AO283" s="5" t="n">
        <f aca="false">+AL283</f>
        <v>0</v>
      </c>
      <c r="AP283" s="5" t="n">
        <f aca="false">+AO283</f>
        <v>0</v>
      </c>
      <c r="AR283" s="5" t="n">
        <f aca="false">+AO283</f>
        <v>0</v>
      </c>
      <c r="AS283" s="5" t="n">
        <f aca="false">+AR283</f>
        <v>0</v>
      </c>
      <c r="AU283" s="5" t="n">
        <f aca="false">+AR283</f>
        <v>0</v>
      </c>
      <c r="AV283" s="5" t="n">
        <f aca="false">+AU283</f>
        <v>0</v>
      </c>
      <c r="AX283" s="5" t="n">
        <f aca="false">+AU283</f>
        <v>0</v>
      </c>
      <c r="AY283" s="5" t="n">
        <f aca="false">+AX283</f>
        <v>0</v>
      </c>
      <c r="BA283" s="5" t="n">
        <f aca="false">+AX283</f>
        <v>0</v>
      </c>
      <c r="BB283" s="5" t="n">
        <f aca="false">+BA283</f>
        <v>0</v>
      </c>
      <c r="BD283" s="5" t="n">
        <f aca="false">+BA283</f>
        <v>0</v>
      </c>
      <c r="BE283" s="5" t="n">
        <f aca="false">+BD283</f>
        <v>0</v>
      </c>
      <c r="BG283" s="5" t="n">
        <f aca="false">+BD283</f>
        <v>0</v>
      </c>
      <c r="BH283" s="5" t="n">
        <f aca="false">+BG283</f>
        <v>0</v>
      </c>
      <c r="BJ283" s="5" t="n">
        <f aca="false">+BG283</f>
        <v>0</v>
      </c>
      <c r="BK283" s="5" t="n">
        <f aca="false">+BJ283</f>
        <v>0</v>
      </c>
      <c r="BM283" s="5" t="n">
        <f aca="false">+BJ283</f>
        <v>0</v>
      </c>
      <c r="BN283" s="5" t="n">
        <f aca="false">+BM283</f>
        <v>0</v>
      </c>
      <c r="BP283" s="5" t="n">
        <f aca="false">+BM283</f>
        <v>0</v>
      </c>
      <c r="BQ283" s="5" t="n">
        <f aca="false">+BP283</f>
        <v>0</v>
      </c>
      <c r="BS283" s="5" t="n">
        <f aca="false">+BP283</f>
        <v>0</v>
      </c>
      <c r="BT283" s="5" t="n">
        <f aca="false">+BS283</f>
        <v>0</v>
      </c>
      <c r="BV283" s="5" t="n">
        <f aca="false">+BS283</f>
        <v>0</v>
      </c>
      <c r="BW283" s="5" t="n">
        <f aca="false">+BV283</f>
        <v>0</v>
      </c>
      <c r="BY283" s="5" t="n">
        <f aca="false">+BV283</f>
        <v>0</v>
      </c>
      <c r="BZ283" s="5" t="n">
        <f aca="false">+BY283</f>
        <v>0</v>
      </c>
      <c r="CB283" s="5" t="n">
        <f aca="false">+BY283</f>
        <v>0</v>
      </c>
      <c r="CC283" s="5" t="n">
        <f aca="false">+CB283</f>
        <v>0</v>
      </c>
      <c r="CE283" s="5" t="n">
        <f aca="false">+CB283</f>
        <v>0</v>
      </c>
      <c r="CF283" s="5" t="n">
        <f aca="false">+CE283</f>
        <v>0</v>
      </c>
      <c r="CH283" s="5" t="n">
        <f aca="false">+CE283</f>
        <v>0</v>
      </c>
      <c r="CI283" s="5" t="n">
        <f aca="false">+CH283</f>
        <v>0</v>
      </c>
      <c r="CK283" s="5" t="n">
        <f aca="false">+CH283</f>
        <v>0</v>
      </c>
      <c r="CL283" s="5" t="n">
        <f aca="false">+CK283</f>
        <v>0</v>
      </c>
      <c r="CN283" s="5" t="n">
        <f aca="false">+CK283</f>
        <v>0</v>
      </c>
      <c r="CO283" s="5" t="n">
        <f aca="false">+CN283</f>
        <v>0</v>
      </c>
      <c r="CQ283" s="5" t="n">
        <f aca="false">+CN283</f>
        <v>0</v>
      </c>
      <c r="CR283" s="5" t="n">
        <f aca="false">+CQ283</f>
        <v>0</v>
      </c>
      <c r="CT283" s="5" t="n">
        <f aca="false">+CQ283</f>
        <v>0</v>
      </c>
      <c r="CU283" s="5" t="n">
        <f aca="false">+CT283</f>
        <v>0</v>
      </c>
      <c r="CW283" s="5" t="n">
        <f aca="false">+CT283</f>
        <v>0</v>
      </c>
      <c r="CX283" s="5" t="n">
        <f aca="false">+CW283</f>
        <v>0</v>
      </c>
      <c r="CZ283" s="5" t="n">
        <f aca="false">K283+N283+Q283+T283+W283+Z283+AC283+AF283+AI283+AL283+AO283+AR283+AU283+AX283+BA283+BD283+BG283+BJ283+BM283+BP283+BS283+BV283+BY283+CB283+CE283+CH283+CK283+CN283+CQ283</f>
        <v>0</v>
      </c>
      <c r="DA283" s="5" t="n">
        <f aca="false">L283+O283+R283+U283+X283+AA283+AD283+AG283+AJ283+AM283+AP283+AS283+AV283+AY283+BB283+BE283+BH283+BK283+BN283+BQ283+BT283+BW283+BZ283+CC283+CF283+CI283+CL283+CO283+CR283</f>
        <v>0</v>
      </c>
    </row>
    <row r="286" customFormat="false" ht="12.75" hidden="false" customHeight="false" outlineLevel="0" collapsed="false">
      <c r="B286" s="22" t="s">
        <v>165</v>
      </c>
      <c r="C286" s="22" t="n">
        <v>10</v>
      </c>
      <c r="D286" s="22" t="n">
        <v>28</v>
      </c>
      <c r="E286" s="22" t="s">
        <v>242</v>
      </c>
      <c r="F286" s="22" t="s">
        <v>243</v>
      </c>
      <c r="G286" s="23" t="s">
        <v>244</v>
      </c>
      <c r="H286" s="22" t="s">
        <v>169</v>
      </c>
      <c r="I286" s="22" t="s">
        <v>179</v>
      </c>
      <c r="K286" s="35" t="n">
        <f aca="false">1406+137+102+40+281-K288</f>
        <v>1094.51612903226</v>
      </c>
      <c r="L286" s="5" t="n">
        <f aca="false">+K286</f>
        <v>1094.51612903226</v>
      </c>
      <c r="N286" s="5" t="n">
        <f aca="false">+K286</f>
        <v>1094.51612903226</v>
      </c>
      <c r="O286" s="5" t="n">
        <f aca="false">+N286</f>
        <v>1094.51612903226</v>
      </c>
      <c r="Q286" s="5" t="n">
        <f aca="false">+N286</f>
        <v>1094.51612903226</v>
      </c>
      <c r="R286" s="5" t="n">
        <f aca="false">+Q286</f>
        <v>1094.51612903226</v>
      </c>
      <c r="T286" s="5" t="n">
        <f aca="false">+Q286</f>
        <v>1094.51612903226</v>
      </c>
      <c r="U286" s="5" t="n">
        <f aca="false">+T286</f>
        <v>1094.51612903226</v>
      </c>
      <c r="W286" s="5" t="n">
        <f aca="false">+T286</f>
        <v>1094.51612903226</v>
      </c>
      <c r="X286" s="5" t="n">
        <f aca="false">+W286</f>
        <v>1094.51612903226</v>
      </c>
      <c r="Z286" s="5" t="n">
        <f aca="false">+W286</f>
        <v>1094.51612903226</v>
      </c>
      <c r="AA286" s="5" t="n">
        <f aca="false">+Z286</f>
        <v>1094.51612903226</v>
      </c>
      <c r="AC286" s="5" t="n">
        <f aca="false">+Z286</f>
        <v>1094.51612903226</v>
      </c>
      <c r="AD286" s="5" t="n">
        <f aca="false">+AC286</f>
        <v>1094.51612903226</v>
      </c>
      <c r="AF286" s="5" t="n">
        <f aca="false">+AC286</f>
        <v>1094.51612903226</v>
      </c>
      <c r="AG286" s="5" t="n">
        <f aca="false">+AF286</f>
        <v>1094.51612903226</v>
      </c>
      <c r="AI286" s="5" t="n">
        <f aca="false">+AF286</f>
        <v>1094.51612903226</v>
      </c>
      <c r="AJ286" s="5" t="n">
        <f aca="false">+AI286</f>
        <v>1094.51612903226</v>
      </c>
      <c r="AL286" s="5" t="n">
        <f aca="false">+AI286</f>
        <v>1094.51612903226</v>
      </c>
      <c r="AM286" s="5" t="n">
        <f aca="false">+AL286</f>
        <v>1094.51612903226</v>
      </c>
      <c r="AO286" s="5" t="n">
        <f aca="false">+AL286</f>
        <v>1094.51612903226</v>
      </c>
      <c r="AP286" s="5" t="n">
        <f aca="false">+AO286</f>
        <v>1094.51612903226</v>
      </c>
      <c r="AR286" s="5" t="n">
        <f aca="false">+AO286</f>
        <v>1094.51612903226</v>
      </c>
      <c r="AS286" s="5" t="n">
        <f aca="false">+AR286</f>
        <v>1094.51612903226</v>
      </c>
      <c r="AU286" s="5" t="n">
        <f aca="false">+AR286</f>
        <v>1094.51612903226</v>
      </c>
      <c r="AV286" s="5" t="n">
        <f aca="false">+AU286</f>
        <v>1094.51612903226</v>
      </c>
      <c r="AX286" s="5" t="n">
        <f aca="false">+AU286</f>
        <v>1094.51612903226</v>
      </c>
      <c r="AY286" s="5" t="n">
        <f aca="false">+AX286</f>
        <v>1094.51612903226</v>
      </c>
      <c r="BA286" s="5" t="n">
        <f aca="false">+AX286</f>
        <v>1094.51612903226</v>
      </c>
      <c r="BB286" s="5" t="n">
        <f aca="false">+BA286</f>
        <v>1094.51612903226</v>
      </c>
      <c r="BD286" s="5" t="n">
        <f aca="false">+BA286</f>
        <v>1094.51612903226</v>
      </c>
      <c r="BE286" s="5" t="n">
        <f aca="false">+BD286</f>
        <v>1094.51612903226</v>
      </c>
      <c r="BG286" s="5" t="n">
        <f aca="false">+BD286</f>
        <v>1094.51612903226</v>
      </c>
      <c r="BH286" s="5" t="n">
        <f aca="false">+BG286</f>
        <v>1094.51612903226</v>
      </c>
      <c r="BJ286" s="5" t="n">
        <f aca="false">+BG286</f>
        <v>1094.51612903226</v>
      </c>
      <c r="BK286" s="5" t="n">
        <f aca="false">+BJ286</f>
        <v>1094.51612903226</v>
      </c>
      <c r="BM286" s="5" t="n">
        <f aca="false">+BJ286</f>
        <v>1094.51612903226</v>
      </c>
      <c r="BN286" s="5" t="n">
        <f aca="false">+BM286</f>
        <v>1094.51612903226</v>
      </c>
      <c r="BP286" s="5" t="n">
        <f aca="false">+BM286</f>
        <v>1094.51612903226</v>
      </c>
      <c r="BQ286" s="5" t="n">
        <f aca="false">+BP286</f>
        <v>1094.51612903226</v>
      </c>
      <c r="BS286" s="5" t="n">
        <f aca="false">+BP286</f>
        <v>1094.51612903226</v>
      </c>
      <c r="BT286" s="5" t="n">
        <f aca="false">+BS286</f>
        <v>1094.51612903226</v>
      </c>
      <c r="BV286" s="5" t="n">
        <f aca="false">+BS286</f>
        <v>1094.51612903226</v>
      </c>
      <c r="BW286" s="5" t="n">
        <f aca="false">+BV286</f>
        <v>1094.51612903226</v>
      </c>
      <c r="BY286" s="5" t="n">
        <f aca="false">+BV286</f>
        <v>1094.51612903226</v>
      </c>
      <c r="BZ286" s="5" t="n">
        <f aca="false">+BY286</f>
        <v>1094.51612903226</v>
      </c>
      <c r="CB286" s="5" t="n">
        <f aca="false">+BY286</f>
        <v>1094.51612903226</v>
      </c>
      <c r="CC286" s="5" t="n">
        <f aca="false">+CB286</f>
        <v>1094.51612903226</v>
      </c>
      <c r="CE286" s="5" t="n">
        <f aca="false">+CB286</f>
        <v>1094.51612903226</v>
      </c>
      <c r="CF286" s="5" t="n">
        <f aca="false">+CE286</f>
        <v>1094.51612903226</v>
      </c>
      <c r="CH286" s="5" t="n">
        <f aca="false">+CE286</f>
        <v>1094.51612903226</v>
      </c>
      <c r="CI286" s="5" t="n">
        <f aca="false">+CH286</f>
        <v>1094.51612903226</v>
      </c>
      <c r="CK286" s="5" t="n">
        <f aca="false">+CH286</f>
        <v>1094.51612903226</v>
      </c>
      <c r="CL286" s="5" t="n">
        <f aca="false">+CK286</f>
        <v>1094.51612903226</v>
      </c>
      <c r="CN286" s="5" t="n">
        <f aca="false">+CK286</f>
        <v>1094.51612903226</v>
      </c>
      <c r="CO286" s="5" t="n">
        <f aca="false">+CN286</f>
        <v>1094.51612903226</v>
      </c>
      <c r="CQ286" s="5" t="n">
        <f aca="false">+CN286</f>
        <v>1094.51612903226</v>
      </c>
      <c r="CR286" s="5" t="n">
        <f aca="false">+CQ286</f>
        <v>1094.51612903226</v>
      </c>
      <c r="CT286" s="5" t="n">
        <f aca="false">+CQ286</f>
        <v>1094.51612903226</v>
      </c>
      <c r="CU286" s="5" t="n">
        <f aca="false">+CT286</f>
        <v>1094.51612903226</v>
      </c>
      <c r="CW286" s="5" t="n">
        <f aca="false">+CT286</f>
        <v>1094.51612903226</v>
      </c>
      <c r="CX286" s="5" t="n">
        <f aca="false">+CW286</f>
        <v>1094.51612903226</v>
      </c>
      <c r="CZ286" s="5" t="n">
        <f aca="false">K286+N286+Q286+T286+W286+Z286+AC286+AF286+AI286+AL286+AO286+AR286+AU286+AX286+BA286+BD286+BG286+BJ286+BM286+BP286+BS286+BV286+BY286+CB286+CE286+CH286+CK286+CN286+CQ286</f>
        <v>31740.9677419355</v>
      </c>
      <c r="DA286" s="5" t="n">
        <f aca="false">L286+O286+R286+U286+X286+AA286+AD286+AG286+AJ286+AM286+AP286+AS286+AV286+AY286+BB286+BE286+BH286+BK286+BN286+BQ286+BT286+BW286+BZ286+CC286+CF286+CI286+CL286+CO286+CR286</f>
        <v>31740.9677419355</v>
      </c>
    </row>
    <row r="287" customFormat="false" ht="12.75" hidden="false" customHeight="false" outlineLevel="0" collapsed="false">
      <c r="B287" s="22" t="s">
        <v>165</v>
      </c>
      <c r="C287" s="22" t="n">
        <v>10</v>
      </c>
      <c r="D287" s="22" t="n">
        <v>28</v>
      </c>
      <c r="E287" s="22" t="s">
        <v>176</v>
      </c>
      <c r="F287" s="22" t="s">
        <v>245</v>
      </c>
      <c r="G287" s="23" t="s">
        <v>244</v>
      </c>
      <c r="H287" s="22" t="s">
        <v>171</v>
      </c>
      <c r="I287" s="22" t="s">
        <v>179</v>
      </c>
      <c r="K287" s="35" t="n">
        <v>0</v>
      </c>
      <c r="L287" s="5" t="n">
        <f aca="false">+K287</f>
        <v>0</v>
      </c>
      <c r="N287" s="5" t="n">
        <f aca="false">+K287</f>
        <v>0</v>
      </c>
      <c r="O287" s="5" t="n">
        <f aca="false">+N287</f>
        <v>0</v>
      </c>
      <c r="Q287" s="5" t="n">
        <f aca="false">+N287</f>
        <v>0</v>
      </c>
      <c r="R287" s="5" t="n">
        <f aca="false">+Q287</f>
        <v>0</v>
      </c>
      <c r="T287" s="5" t="n">
        <f aca="false">+Q287</f>
        <v>0</v>
      </c>
      <c r="U287" s="5" t="n">
        <f aca="false">+T287</f>
        <v>0</v>
      </c>
      <c r="W287" s="5" t="n">
        <f aca="false">+T287</f>
        <v>0</v>
      </c>
      <c r="X287" s="5" t="n">
        <f aca="false">+W287</f>
        <v>0</v>
      </c>
      <c r="Z287" s="5" t="n">
        <f aca="false">+W287</f>
        <v>0</v>
      </c>
      <c r="AA287" s="5" t="n">
        <f aca="false">+Z287</f>
        <v>0</v>
      </c>
      <c r="AC287" s="5" t="n">
        <f aca="false">+Z287</f>
        <v>0</v>
      </c>
      <c r="AD287" s="5" t="n">
        <f aca="false">+AC287</f>
        <v>0</v>
      </c>
      <c r="AF287" s="5" t="n">
        <f aca="false">+AC287</f>
        <v>0</v>
      </c>
      <c r="AG287" s="5" t="n">
        <f aca="false">+AF287</f>
        <v>0</v>
      </c>
      <c r="AI287" s="5" t="n">
        <f aca="false">+AF287</f>
        <v>0</v>
      </c>
      <c r="AJ287" s="5" t="n">
        <f aca="false">+AI287</f>
        <v>0</v>
      </c>
      <c r="AL287" s="5" t="n">
        <f aca="false">+AI287</f>
        <v>0</v>
      </c>
      <c r="AM287" s="5" t="n">
        <f aca="false">+AL287</f>
        <v>0</v>
      </c>
      <c r="AO287" s="5" t="n">
        <f aca="false">+AL287</f>
        <v>0</v>
      </c>
      <c r="AP287" s="5" t="n">
        <f aca="false">+AO287</f>
        <v>0</v>
      </c>
      <c r="AR287" s="5" t="n">
        <f aca="false">+AO287</f>
        <v>0</v>
      </c>
      <c r="AS287" s="5" t="n">
        <f aca="false">+AR287</f>
        <v>0</v>
      </c>
      <c r="AU287" s="5" t="n">
        <f aca="false">+AR287</f>
        <v>0</v>
      </c>
      <c r="AV287" s="5" t="n">
        <f aca="false">+AU287</f>
        <v>0</v>
      </c>
      <c r="AX287" s="5" t="n">
        <f aca="false">+AU287</f>
        <v>0</v>
      </c>
      <c r="AY287" s="5" t="n">
        <f aca="false">+AX287</f>
        <v>0</v>
      </c>
      <c r="BA287" s="5" t="n">
        <f aca="false">+AX287</f>
        <v>0</v>
      </c>
      <c r="BB287" s="5" t="n">
        <f aca="false">+BA287</f>
        <v>0</v>
      </c>
      <c r="BD287" s="5" t="n">
        <f aca="false">+BA287</f>
        <v>0</v>
      </c>
      <c r="BE287" s="5" t="n">
        <f aca="false">+BD287</f>
        <v>0</v>
      </c>
      <c r="BG287" s="5" t="n">
        <f aca="false">+BD287</f>
        <v>0</v>
      </c>
      <c r="BH287" s="5" t="n">
        <f aca="false">+BG287</f>
        <v>0</v>
      </c>
      <c r="BJ287" s="5" t="n">
        <f aca="false">+BG287</f>
        <v>0</v>
      </c>
      <c r="BK287" s="5" t="n">
        <f aca="false">+BJ287</f>
        <v>0</v>
      </c>
      <c r="BM287" s="5" t="n">
        <f aca="false">+BJ287</f>
        <v>0</v>
      </c>
      <c r="BN287" s="5" t="n">
        <f aca="false">+BM287</f>
        <v>0</v>
      </c>
      <c r="BP287" s="5" t="n">
        <f aca="false">+BM287</f>
        <v>0</v>
      </c>
      <c r="BQ287" s="5" t="n">
        <f aca="false">+BP287</f>
        <v>0</v>
      </c>
      <c r="BS287" s="5" t="n">
        <f aca="false">+BP287</f>
        <v>0</v>
      </c>
      <c r="BT287" s="5" t="n">
        <f aca="false">+BS287</f>
        <v>0</v>
      </c>
      <c r="BV287" s="5" t="n">
        <f aca="false">+BS287</f>
        <v>0</v>
      </c>
      <c r="BW287" s="5" t="n">
        <f aca="false">+BV287</f>
        <v>0</v>
      </c>
      <c r="BY287" s="5" t="n">
        <f aca="false">+BV287</f>
        <v>0</v>
      </c>
      <c r="BZ287" s="5" t="n">
        <f aca="false">+BY287</f>
        <v>0</v>
      </c>
      <c r="CB287" s="5" t="n">
        <f aca="false">+BY287</f>
        <v>0</v>
      </c>
      <c r="CC287" s="5" t="n">
        <f aca="false">+CB287</f>
        <v>0</v>
      </c>
      <c r="CE287" s="5" t="n">
        <f aca="false">+CB287</f>
        <v>0</v>
      </c>
      <c r="CF287" s="5" t="n">
        <f aca="false">+CE287</f>
        <v>0</v>
      </c>
      <c r="CH287" s="5" t="n">
        <f aca="false">+CE287</f>
        <v>0</v>
      </c>
      <c r="CI287" s="5" t="n">
        <f aca="false">+CH287</f>
        <v>0</v>
      </c>
      <c r="CK287" s="5" t="n">
        <f aca="false">+CH287</f>
        <v>0</v>
      </c>
      <c r="CL287" s="5" t="n">
        <f aca="false">+CK287</f>
        <v>0</v>
      </c>
      <c r="CN287" s="5" t="n">
        <f aca="false">+CK287</f>
        <v>0</v>
      </c>
      <c r="CO287" s="5" t="n">
        <f aca="false">+CN287</f>
        <v>0</v>
      </c>
      <c r="CQ287" s="5" t="n">
        <f aca="false">+CN287</f>
        <v>0</v>
      </c>
      <c r="CR287" s="5" t="n">
        <f aca="false">+CQ287</f>
        <v>0</v>
      </c>
      <c r="CT287" s="5" t="n">
        <f aca="false">+CQ287</f>
        <v>0</v>
      </c>
      <c r="CU287" s="5" t="n">
        <f aca="false">+CT287</f>
        <v>0</v>
      </c>
      <c r="CW287" s="5" t="n">
        <f aca="false">+CT287</f>
        <v>0</v>
      </c>
      <c r="CX287" s="5" t="n">
        <f aca="false">+CW287</f>
        <v>0</v>
      </c>
      <c r="CZ287" s="5" t="n">
        <f aca="false">K287+N287+Q287+T287+W287+Z287+AC287+AF287+AI287+AL287+AO287+AR287+AU287+AX287+BA287+BD287+BG287+BJ287+BM287+BP287+BS287+BV287+BY287+CB287+CE287+CH287+CK287+CN287+CQ287</f>
        <v>0</v>
      </c>
      <c r="DA287" s="5" t="n">
        <f aca="false">L287+O287+R287+U287+X287+AA287+AD287+AG287+AJ287+AM287+AP287+AS287+AV287+AY287+BB287+BE287+BH287+BK287+BN287+BQ287+BT287+BW287+BZ287+CC287+CF287+CI287+CL287+CO287+CR287</f>
        <v>0</v>
      </c>
    </row>
    <row r="288" customFormat="false" ht="12.75" hidden="false" customHeight="false" outlineLevel="0" collapsed="false">
      <c r="B288" s="22" t="s">
        <v>165</v>
      </c>
      <c r="C288" s="22" t="n">
        <v>10</v>
      </c>
      <c r="D288" s="22" t="n">
        <v>28</v>
      </c>
      <c r="E288" s="22" t="s">
        <v>176</v>
      </c>
      <c r="F288" s="22" t="s">
        <v>245</v>
      </c>
      <c r="G288" s="23" t="s">
        <v>244</v>
      </c>
      <c r="H288" s="22" t="s">
        <v>180</v>
      </c>
      <c r="I288" s="22" t="s">
        <v>179</v>
      </c>
      <c r="K288" s="35" t="n">
        <v>871.483870967742</v>
      </c>
      <c r="L288" s="5" t="n">
        <f aca="false">+K288</f>
        <v>871.483870967742</v>
      </c>
      <c r="N288" s="5" t="n">
        <f aca="false">+K288</f>
        <v>871.483870967742</v>
      </c>
      <c r="O288" s="5" t="n">
        <f aca="false">+N288</f>
        <v>871.483870967742</v>
      </c>
      <c r="Q288" s="5" t="n">
        <f aca="false">+N288</f>
        <v>871.483870967742</v>
      </c>
      <c r="R288" s="5" t="n">
        <f aca="false">+Q288</f>
        <v>871.483870967742</v>
      </c>
      <c r="T288" s="5" t="n">
        <f aca="false">+Q288</f>
        <v>871.483870967742</v>
      </c>
      <c r="U288" s="5" t="n">
        <f aca="false">+T288</f>
        <v>871.483870967742</v>
      </c>
      <c r="W288" s="5" t="n">
        <f aca="false">+T288</f>
        <v>871.483870967742</v>
      </c>
      <c r="X288" s="5" t="n">
        <f aca="false">+W288</f>
        <v>871.483870967742</v>
      </c>
      <c r="Z288" s="5" t="n">
        <f aca="false">+W288</f>
        <v>871.483870967742</v>
      </c>
      <c r="AA288" s="5" t="n">
        <f aca="false">+Z288</f>
        <v>871.483870967742</v>
      </c>
      <c r="AC288" s="5" t="n">
        <f aca="false">+Z288</f>
        <v>871.483870967742</v>
      </c>
      <c r="AD288" s="5" t="n">
        <f aca="false">+AC288</f>
        <v>871.483870967742</v>
      </c>
      <c r="AF288" s="5" t="n">
        <f aca="false">+AC288</f>
        <v>871.483870967742</v>
      </c>
      <c r="AG288" s="5" t="n">
        <f aca="false">+AF288</f>
        <v>871.483870967742</v>
      </c>
      <c r="AI288" s="5" t="n">
        <f aca="false">+AF288</f>
        <v>871.483870967742</v>
      </c>
      <c r="AJ288" s="5" t="n">
        <f aca="false">+AI288</f>
        <v>871.483870967742</v>
      </c>
      <c r="AL288" s="5" t="n">
        <f aca="false">+AI288</f>
        <v>871.483870967742</v>
      </c>
      <c r="AM288" s="5" t="n">
        <f aca="false">+AL288</f>
        <v>871.483870967742</v>
      </c>
      <c r="AO288" s="5" t="n">
        <f aca="false">+AL288</f>
        <v>871.483870967742</v>
      </c>
      <c r="AP288" s="5" t="n">
        <f aca="false">+AO288</f>
        <v>871.483870967742</v>
      </c>
      <c r="AR288" s="5" t="n">
        <f aca="false">+AO288</f>
        <v>871.483870967742</v>
      </c>
      <c r="AS288" s="5" t="n">
        <f aca="false">+AR288</f>
        <v>871.483870967742</v>
      </c>
      <c r="AU288" s="5" t="n">
        <f aca="false">+AR288</f>
        <v>871.483870967742</v>
      </c>
      <c r="AV288" s="5" t="n">
        <f aca="false">+AU288</f>
        <v>871.483870967742</v>
      </c>
      <c r="AX288" s="5" t="n">
        <f aca="false">+AU288</f>
        <v>871.483870967742</v>
      </c>
      <c r="AY288" s="5" t="n">
        <f aca="false">+AX288</f>
        <v>871.483870967742</v>
      </c>
      <c r="BA288" s="5" t="n">
        <f aca="false">+AX288</f>
        <v>871.483870967742</v>
      </c>
      <c r="BB288" s="5" t="n">
        <f aca="false">+BA288</f>
        <v>871.483870967742</v>
      </c>
      <c r="BD288" s="5" t="n">
        <f aca="false">+BA288</f>
        <v>871.483870967742</v>
      </c>
      <c r="BE288" s="5" t="n">
        <f aca="false">+BD288</f>
        <v>871.483870967742</v>
      </c>
      <c r="BG288" s="5" t="n">
        <f aca="false">+BD288</f>
        <v>871.483870967742</v>
      </c>
      <c r="BH288" s="5" t="n">
        <f aca="false">+BG288</f>
        <v>871.483870967742</v>
      </c>
      <c r="BJ288" s="5" t="n">
        <f aca="false">+BG288</f>
        <v>871.483870967742</v>
      </c>
      <c r="BK288" s="5" t="n">
        <f aca="false">+BJ288</f>
        <v>871.483870967742</v>
      </c>
      <c r="BM288" s="5" t="n">
        <f aca="false">+BJ288</f>
        <v>871.483870967742</v>
      </c>
      <c r="BN288" s="5" t="n">
        <f aca="false">+BM288</f>
        <v>871.483870967742</v>
      </c>
      <c r="BP288" s="5" t="n">
        <f aca="false">+BM288</f>
        <v>871.483870967742</v>
      </c>
      <c r="BQ288" s="5" t="n">
        <f aca="false">+BP288</f>
        <v>871.483870967742</v>
      </c>
      <c r="BS288" s="5" t="n">
        <f aca="false">+BP288</f>
        <v>871.483870967742</v>
      </c>
      <c r="BT288" s="5" t="n">
        <f aca="false">+BS288</f>
        <v>871.483870967742</v>
      </c>
      <c r="BV288" s="5" t="n">
        <f aca="false">+BS288</f>
        <v>871.483870967742</v>
      </c>
      <c r="BW288" s="5" t="n">
        <f aca="false">+BV288</f>
        <v>871.483870967742</v>
      </c>
      <c r="BY288" s="5" t="n">
        <f aca="false">+BV288</f>
        <v>871.483870967742</v>
      </c>
      <c r="BZ288" s="5" t="n">
        <f aca="false">+BY288</f>
        <v>871.483870967742</v>
      </c>
      <c r="CB288" s="5" t="n">
        <f aca="false">+BY288</f>
        <v>871.483870967742</v>
      </c>
      <c r="CC288" s="5" t="n">
        <f aca="false">+CB288</f>
        <v>871.483870967742</v>
      </c>
      <c r="CE288" s="5" t="n">
        <f aca="false">+CB288</f>
        <v>871.483870967742</v>
      </c>
      <c r="CF288" s="5" t="n">
        <f aca="false">+CE288</f>
        <v>871.483870967742</v>
      </c>
      <c r="CH288" s="5" t="n">
        <f aca="false">+CE288</f>
        <v>871.483870967742</v>
      </c>
      <c r="CI288" s="5" t="n">
        <f aca="false">+CH288</f>
        <v>871.483870967742</v>
      </c>
      <c r="CK288" s="5" t="n">
        <f aca="false">+CH288</f>
        <v>871.483870967742</v>
      </c>
      <c r="CL288" s="5" t="n">
        <f aca="false">+CK288</f>
        <v>871.483870967742</v>
      </c>
      <c r="CN288" s="5" t="n">
        <f aca="false">+CK288</f>
        <v>871.483870967742</v>
      </c>
      <c r="CO288" s="5" t="n">
        <f aca="false">+CN288</f>
        <v>871.483870967742</v>
      </c>
      <c r="CQ288" s="5" t="n">
        <f aca="false">+CN288</f>
        <v>871.483870967742</v>
      </c>
      <c r="CR288" s="5" t="n">
        <f aca="false">+CQ288</f>
        <v>871.483870967742</v>
      </c>
      <c r="CT288" s="5" t="n">
        <f aca="false">+CQ288</f>
        <v>871.483870967742</v>
      </c>
      <c r="CU288" s="5" t="n">
        <f aca="false">+CT288</f>
        <v>871.483870967742</v>
      </c>
      <c r="CW288" s="5" t="n">
        <f aca="false">+CT288</f>
        <v>871.483870967742</v>
      </c>
      <c r="CX288" s="5" t="n">
        <f aca="false">+CW288</f>
        <v>871.483870967742</v>
      </c>
      <c r="CZ288" s="5" t="n">
        <f aca="false">K288+N288+Q288+T288+W288+Z288+AC288+AF288+AI288+AL288+AO288+AR288+AU288+AX288+BA288+BD288+BG288+BJ288+BM288+BP288+BS288+BV288+BY288+CB288+CE288+CH288+CK288+CN288+CQ288</f>
        <v>25273.0322580645</v>
      </c>
      <c r="DA288" s="5" t="n">
        <f aca="false">L288+O288+R288+U288+X288+AA288+AD288+AG288+AJ288+AM288+AP288+AS288+AV288+AY288+BB288+BE288+BH288+BK288+BN288+BQ288+BT288+BW288+BZ288+CC288+CF288+CI288+CL288+CO288+CR288</f>
        <v>25273.0322580645</v>
      </c>
    </row>
    <row r="290" customFormat="false" ht="12.75" hidden="false" customHeight="false" outlineLevel="0" collapsed="false">
      <c r="B290" s="22" t="s">
        <v>165</v>
      </c>
      <c r="C290" s="22" t="n">
        <v>10</v>
      </c>
      <c r="D290" s="22" t="n">
        <v>28</v>
      </c>
      <c r="E290" s="22" t="s">
        <v>166</v>
      </c>
      <c r="F290" s="22" t="s">
        <v>246</v>
      </c>
      <c r="G290" s="23" t="s">
        <v>244</v>
      </c>
      <c r="H290" s="22" t="s">
        <v>169</v>
      </c>
      <c r="I290" s="22" t="s">
        <v>179</v>
      </c>
      <c r="K290" s="32" t="n">
        <v>8549</v>
      </c>
      <c r="L290" s="5" t="n">
        <f aca="false">+K290</f>
        <v>8549</v>
      </c>
      <c r="N290" s="5" t="n">
        <f aca="false">+K290</f>
        <v>8549</v>
      </c>
      <c r="O290" s="5" t="n">
        <f aca="false">+N290</f>
        <v>8549</v>
      </c>
      <c r="Q290" s="5" t="n">
        <f aca="false">+N290</f>
        <v>8549</v>
      </c>
      <c r="R290" s="5" t="n">
        <f aca="false">+Q290</f>
        <v>8549</v>
      </c>
      <c r="T290" s="5" t="n">
        <f aca="false">+Q290</f>
        <v>8549</v>
      </c>
      <c r="U290" s="5" t="n">
        <f aca="false">+T290</f>
        <v>8549</v>
      </c>
      <c r="W290" s="5" t="n">
        <f aca="false">+T290</f>
        <v>8549</v>
      </c>
      <c r="X290" s="5" t="n">
        <f aca="false">+W290</f>
        <v>8549</v>
      </c>
      <c r="Z290" s="5" t="n">
        <f aca="false">+W290</f>
        <v>8549</v>
      </c>
      <c r="AA290" s="5" t="n">
        <f aca="false">+Z290</f>
        <v>8549</v>
      </c>
      <c r="AC290" s="5" t="n">
        <f aca="false">+Z290</f>
        <v>8549</v>
      </c>
      <c r="AD290" s="5" t="n">
        <f aca="false">+AC290</f>
        <v>8549</v>
      </c>
      <c r="AF290" s="5" t="n">
        <f aca="false">+AC290</f>
        <v>8549</v>
      </c>
      <c r="AG290" s="5" t="n">
        <f aca="false">+AF290</f>
        <v>8549</v>
      </c>
      <c r="AI290" s="5" t="n">
        <f aca="false">+AF290</f>
        <v>8549</v>
      </c>
      <c r="AJ290" s="5" t="n">
        <f aca="false">+AI290</f>
        <v>8549</v>
      </c>
      <c r="AL290" s="5" t="n">
        <f aca="false">+AI290</f>
        <v>8549</v>
      </c>
      <c r="AM290" s="5" t="n">
        <f aca="false">+AL290</f>
        <v>8549</v>
      </c>
      <c r="AO290" s="5" t="n">
        <f aca="false">+AL290</f>
        <v>8549</v>
      </c>
      <c r="AP290" s="5" t="n">
        <f aca="false">+AO290</f>
        <v>8549</v>
      </c>
      <c r="AR290" s="5" t="n">
        <f aca="false">+AO290</f>
        <v>8549</v>
      </c>
      <c r="AS290" s="5" t="n">
        <f aca="false">+AR290</f>
        <v>8549</v>
      </c>
      <c r="AU290" s="5" t="n">
        <f aca="false">+AR290</f>
        <v>8549</v>
      </c>
      <c r="AV290" s="5" t="n">
        <f aca="false">+AU290</f>
        <v>8549</v>
      </c>
      <c r="AX290" s="5" t="n">
        <f aca="false">+AU290</f>
        <v>8549</v>
      </c>
      <c r="AY290" s="5" t="n">
        <f aca="false">+AX290</f>
        <v>8549</v>
      </c>
      <c r="BA290" s="5" t="n">
        <f aca="false">+AX290</f>
        <v>8549</v>
      </c>
      <c r="BB290" s="5" t="n">
        <f aca="false">+BA290</f>
        <v>8549</v>
      </c>
      <c r="BD290" s="5" t="n">
        <f aca="false">+BA290</f>
        <v>8549</v>
      </c>
      <c r="BE290" s="5" t="n">
        <f aca="false">+BD290</f>
        <v>8549</v>
      </c>
      <c r="BG290" s="5" t="n">
        <f aca="false">+BD290</f>
        <v>8549</v>
      </c>
      <c r="BH290" s="5" t="n">
        <f aca="false">+BG290</f>
        <v>8549</v>
      </c>
      <c r="BJ290" s="5" t="n">
        <f aca="false">+BG290</f>
        <v>8549</v>
      </c>
      <c r="BK290" s="5" t="n">
        <f aca="false">+BJ290</f>
        <v>8549</v>
      </c>
      <c r="BM290" s="5" t="n">
        <f aca="false">+BJ290</f>
        <v>8549</v>
      </c>
      <c r="BN290" s="5" t="n">
        <f aca="false">+BM290</f>
        <v>8549</v>
      </c>
      <c r="BP290" s="5" t="n">
        <f aca="false">+BM290</f>
        <v>8549</v>
      </c>
      <c r="BQ290" s="5" t="n">
        <f aca="false">+BP290</f>
        <v>8549</v>
      </c>
      <c r="BS290" s="5" t="n">
        <f aca="false">+BP290</f>
        <v>8549</v>
      </c>
      <c r="BT290" s="5" t="n">
        <f aca="false">+BS290</f>
        <v>8549</v>
      </c>
      <c r="BV290" s="5" t="n">
        <f aca="false">+BS290</f>
        <v>8549</v>
      </c>
      <c r="BW290" s="5" t="n">
        <f aca="false">+BV290</f>
        <v>8549</v>
      </c>
      <c r="BY290" s="5" t="n">
        <f aca="false">+BV290</f>
        <v>8549</v>
      </c>
      <c r="BZ290" s="5" t="n">
        <f aca="false">+BY290</f>
        <v>8549</v>
      </c>
      <c r="CB290" s="5" t="n">
        <f aca="false">+BY290</f>
        <v>8549</v>
      </c>
      <c r="CC290" s="5" t="n">
        <f aca="false">+CB290</f>
        <v>8549</v>
      </c>
      <c r="CE290" s="5" t="n">
        <f aca="false">+CB290</f>
        <v>8549</v>
      </c>
      <c r="CF290" s="5" t="n">
        <f aca="false">+CE290</f>
        <v>8549</v>
      </c>
      <c r="CH290" s="5" t="n">
        <f aca="false">+CE290</f>
        <v>8549</v>
      </c>
      <c r="CI290" s="5" t="n">
        <f aca="false">+CH290</f>
        <v>8549</v>
      </c>
      <c r="CK290" s="5" t="n">
        <f aca="false">+CH290</f>
        <v>8549</v>
      </c>
      <c r="CL290" s="5" t="n">
        <f aca="false">+CK290</f>
        <v>8549</v>
      </c>
      <c r="CN290" s="5" t="n">
        <f aca="false">+CK290</f>
        <v>8549</v>
      </c>
      <c r="CO290" s="5" t="n">
        <f aca="false">+CN290</f>
        <v>8549</v>
      </c>
      <c r="CQ290" s="5" t="n">
        <f aca="false">+CN290</f>
        <v>8549</v>
      </c>
      <c r="CR290" s="5" t="n">
        <f aca="false">+CQ290</f>
        <v>8549</v>
      </c>
      <c r="CT290" s="5" t="n">
        <f aca="false">+CQ290</f>
        <v>8549</v>
      </c>
      <c r="CU290" s="5" t="n">
        <f aca="false">+CT290</f>
        <v>8549</v>
      </c>
      <c r="CW290" s="5" t="n">
        <f aca="false">+CT290</f>
        <v>8549</v>
      </c>
      <c r="CX290" s="5" t="n">
        <f aca="false">+CW290</f>
        <v>8549</v>
      </c>
      <c r="CZ290" s="5" t="n">
        <f aca="false">K290+N290+Q290+T290+W290+Z290+AC290+AF290+AI290+AL290+AO290+AR290+AU290+AX290+BA290+BD290+BG290+BJ290+BM290+BP290+BS290+BV290+BY290+CB290+CE290+CH290+CK290+CN290+CQ290</f>
        <v>247921</v>
      </c>
      <c r="DA290" s="5" t="n">
        <f aca="false">L290+O290+R290+U290+X290+AA290+AD290+AG290+AJ290+AM290+AP290+AS290+AV290+AY290+BB290+BE290+BH290+BK290+BN290+BQ290+BT290+BW290+BZ290+CC290+CF290+CI290+CL290+CO290+CR290</f>
        <v>247921</v>
      </c>
    </row>
    <row r="291" customFormat="false" ht="12.75" hidden="false" customHeight="false" outlineLevel="0" collapsed="false">
      <c r="B291" s="22" t="s">
        <v>165</v>
      </c>
      <c r="C291" s="22" t="n">
        <v>10</v>
      </c>
      <c r="D291" s="22" t="n">
        <v>28</v>
      </c>
      <c r="E291" s="22" t="s">
        <v>166</v>
      </c>
      <c r="F291" s="22" t="s">
        <v>247</v>
      </c>
      <c r="G291" s="23" t="s">
        <v>244</v>
      </c>
      <c r="H291" s="22" t="s">
        <v>169</v>
      </c>
      <c r="I291" s="22" t="s">
        <v>179</v>
      </c>
      <c r="K291" s="35" t="n">
        <v>500</v>
      </c>
      <c r="L291" s="5" t="n">
        <f aca="false">+K291</f>
        <v>500</v>
      </c>
      <c r="N291" s="5" t="n">
        <f aca="false">+K291</f>
        <v>500</v>
      </c>
      <c r="O291" s="5" t="n">
        <f aca="false">+N291</f>
        <v>500</v>
      </c>
      <c r="Q291" s="5" t="n">
        <f aca="false">+N291</f>
        <v>500</v>
      </c>
      <c r="R291" s="5" t="n">
        <f aca="false">+Q291</f>
        <v>500</v>
      </c>
      <c r="T291" s="5" t="n">
        <f aca="false">+Q291</f>
        <v>500</v>
      </c>
      <c r="U291" s="5" t="n">
        <f aca="false">+T291</f>
        <v>500</v>
      </c>
      <c r="W291" s="5" t="n">
        <f aca="false">+T291</f>
        <v>500</v>
      </c>
      <c r="X291" s="5" t="n">
        <f aca="false">+W291</f>
        <v>500</v>
      </c>
      <c r="Z291" s="5" t="n">
        <f aca="false">+W291</f>
        <v>500</v>
      </c>
      <c r="AA291" s="5" t="n">
        <f aca="false">+Z291</f>
        <v>500</v>
      </c>
      <c r="AC291" s="5" t="n">
        <f aca="false">+Z291</f>
        <v>500</v>
      </c>
      <c r="AD291" s="5" t="n">
        <f aca="false">+AC291</f>
        <v>500</v>
      </c>
      <c r="AF291" s="5" t="n">
        <f aca="false">+AC291</f>
        <v>500</v>
      </c>
      <c r="AG291" s="5" t="n">
        <f aca="false">+AF291</f>
        <v>500</v>
      </c>
      <c r="AI291" s="5" t="n">
        <f aca="false">+AF291</f>
        <v>500</v>
      </c>
      <c r="AJ291" s="5" t="n">
        <f aca="false">+AI291</f>
        <v>500</v>
      </c>
      <c r="AL291" s="5" t="n">
        <f aca="false">+AI291</f>
        <v>500</v>
      </c>
      <c r="AM291" s="5" t="n">
        <f aca="false">+AL291</f>
        <v>500</v>
      </c>
      <c r="AO291" s="5" t="n">
        <f aca="false">+AL291</f>
        <v>500</v>
      </c>
      <c r="AP291" s="5" t="n">
        <f aca="false">+AO291</f>
        <v>500</v>
      </c>
      <c r="AR291" s="5" t="n">
        <f aca="false">+AO291</f>
        <v>500</v>
      </c>
      <c r="AS291" s="5" t="n">
        <f aca="false">+AR291</f>
        <v>500</v>
      </c>
      <c r="AU291" s="5" t="n">
        <f aca="false">+AR291</f>
        <v>500</v>
      </c>
      <c r="AV291" s="5" t="n">
        <f aca="false">+AU291</f>
        <v>500</v>
      </c>
      <c r="AX291" s="5" t="n">
        <f aca="false">+AU291</f>
        <v>500</v>
      </c>
      <c r="AY291" s="5" t="n">
        <f aca="false">+AX291</f>
        <v>500</v>
      </c>
      <c r="BA291" s="5" t="n">
        <f aca="false">+AX291</f>
        <v>500</v>
      </c>
      <c r="BB291" s="5" t="n">
        <f aca="false">+BA291</f>
        <v>500</v>
      </c>
      <c r="BD291" s="5" t="n">
        <f aca="false">+BA291</f>
        <v>500</v>
      </c>
      <c r="BE291" s="5" t="n">
        <f aca="false">+BD291</f>
        <v>500</v>
      </c>
      <c r="BG291" s="5" t="n">
        <f aca="false">+BD291</f>
        <v>500</v>
      </c>
      <c r="BH291" s="5" t="n">
        <f aca="false">+BG291</f>
        <v>500</v>
      </c>
      <c r="BJ291" s="5" t="n">
        <f aca="false">+BG291</f>
        <v>500</v>
      </c>
      <c r="BK291" s="5" t="n">
        <f aca="false">+BJ291</f>
        <v>500</v>
      </c>
      <c r="BM291" s="5" t="n">
        <f aca="false">+BJ291</f>
        <v>500</v>
      </c>
      <c r="BN291" s="5" t="n">
        <f aca="false">+BM291</f>
        <v>500</v>
      </c>
      <c r="BP291" s="5" t="n">
        <f aca="false">+BM291</f>
        <v>500</v>
      </c>
      <c r="BQ291" s="5" t="n">
        <f aca="false">+BP291</f>
        <v>500</v>
      </c>
      <c r="BS291" s="5" t="n">
        <f aca="false">+BP291</f>
        <v>500</v>
      </c>
      <c r="BT291" s="5" t="n">
        <f aca="false">+BS291</f>
        <v>500</v>
      </c>
      <c r="BV291" s="5" t="n">
        <f aca="false">+BS291</f>
        <v>500</v>
      </c>
      <c r="BW291" s="5" t="n">
        <f aca="false">+BV291</f>
        <v>500</v>
      </c>
      <c r="BY291" s="5" t="n">
        <f aca="false">+BV291</f>
        <v>500</v>
      </c>
      <c r="BZ291" s="5" t="n">
        <f aca="false">+BY291</f>
        <v>500</v>
      </c>
      <c r="CB291" s="5" t="n">
        <f aca="false">+BY291</f>
        <v>500</v>
      </c>
      <c r="CC291" s="5" t="n">
        <f aca="false">+CB291</f>
        <v>500</v>
      </c>
      <c r="CE291" s="5" t="n">
        <f aca="false">+CB291</f>
        <v>500</v>
      </c>
      <c r="CF291" s="5" t="n">
        <f aca="false">+CE291</f>
        <v>500</v>
      </c>
      <c r="CH291" s="5" t="n">
        <f aca="false">+CE291</f>
        <v>500</v>
      </c>
      <c r="CI291" s="5" t="n">
        <f aca="false">+CH291</f>
        <v>500</v>
      </c>
      <c r="CK291" s="5" t="n">
        <f aca="false">+CH291</f>
        <v>500</v>
      </c>
      <c r="CL291" s="5" t="n">
        <f aca="false">+CK291</f>
        <v>500</v>
      </c>
      <c r="CN291" s="5" t="n">
        <f aca="false">+CK291</f>
        <v>500</v>
      </c>
      <c r="CO291" s="5" t="n">
        <f aca="false">+CN291</f>
        <v>500</v>
      </c>
      <c r="CQ291" s="5" t="n">
        <f aca="false">+CN291</f>
        <v>500</v>
      </c>
      <c r="CR291" s="5" t="n">
        <f aca="false">+CQ291</f>
        <v>500</v>
      </c>
      <c r="CT291" s="5" t="n">
        <f aca="false">+CQ291</f>
        <v>500</v>
      </c>
      <c r="CU291" s="5" t="n">
        <f aca="false">+CT291</f>
        <v>500</v>
      </c>
      <c r="CW291" s="5" t="n">
        <f aca="false">+CT291</f>
        <v>500</v>
      </c>
      <c r="CX291" s="5" t="n">
        <f aca="false">+CW291</f>
        <v>500</v>
      </c>
      <c r="CZ291" s="5" t="n">
        <f aca="false">K291+N291+Q291+T291+W291+Z291+AC291+AF291+AI291+AL291+AO291+AR291+AU291+AX291+BA291+BD291+BG291+BJ291+BM291+BP291+BS291+BV291+BY291+CB291+CE291+CH291+CK291+CN291+CQ291</f>
        <v>14500</v>
      </c>
      <c r="DA291" s="5" t="n">
        <f aca="false">L291+O291+R291+U291+X291+AA291+AD291+AG291+AJ291+AM291+AP291+AS291+AV291+AY291+BB291+BE291+BH291+BK291+BN291+BQ291+BT291+BW291+BZ291+CC291+CF291+CI291+CL291+CO291+CR291</f>
        <v>14500</v>
      </c>
    </row>
    <row r="292" customFormat="false" ht="12.75" hidden="false" customHeight="false" outlineLevel="0" collapsed="false">
      <c r="B292" s="22" t="s">
        <v>165</v>
      </c>
      <c r="C292" s="22" t="n">
        <v>10</v>
      </c>
      <c r="D292" s="22" t="n">
        <v>28</v>
      </c>
      <c r="E292" s="22" t="s">
        <v>166</v>
      </c>
      <c r="F292" s="22" t="s">
        <v>248</v>
      </c>
      <c r="G292" s="23" t="s">
        <v>244</v>
      </c>
      <c r="H292" s="22" t="s">
        <v>169</v>
      </c>
      <c r="I292" s="22" t="s">
        <v>179</v>
      </c>
      <c r="K292" s="35" t="n">
        <v>5000</v>
      </c>
      <c r="L292" s="5" t="n">
        <f aca="false">+K292</f>
        <v>5000</v>
      </c>
      <c r="N292" s="5" t="n">
        <f aca="false">+K292</f>
        <v>5000</v>
      </c>
      <c r="O292" s="5" t="n">
        <f aca="false">+N292</f>
        <v>5000</v>
      </c>
      <c r="Q292" s="5" t="n">
        <f aca="false">+N292</f>
        <v>5000</v>
      </c>
      <c r="R292" s="5" t="n">
        <f aca="false">+Q292</f>
        <v>5000</v>
      </c>
      <c r="T292" s="5" t="n">
        <f aca="false">+Q292</f>
        <v>5000</v>
      </c>
      <c r="U292" s="5" t="n">
        <f aca="false">+T292</f>
        <v>5000</v>
      </c>
      <c r="W292" s="5" t="n">
        <f aca="false">+T292</f>
        <v>5000</v>
      </c>
      <c r="X292" s="5" t="n">
        <f aca="false">+W292</f>
        <v>5000</v>
      </c>
      <c r="Z292" s="5" t="n">
        <f aca="false">+W292</f>
        <v>5000</v>
      </c>
      <c r="AA292" s="5" t="n">
        <f aca="false">+Z292</f>
        <v>5000</v>
      </c>
      <c r="AC292" s="5" t="n">
        <f aca="false">+Z292</f>
        <v>5000</v>
      </c>
      <c r="AD292" s="5" t="n">
        <f aca="false">+AC292</f>
        <v>5000</v>
      </c>
      <c r="AF292" s="5" t="n">
        <f aca="false">+AC292</f>
        <v>5000</v>
      </c>
      <c r="AG292" s="5" t="n">
        <f aca="false">+AF292</f>
        <v>5000</v>
      </c>
      <c r="AI292" s="5" t="n">
        <f aca="false">+AF292</f>
        <v>5000</v>
      </c>
      <c r="AJ292" s="5" t="n">
        <f aca="false">+AI292</f>
        <v>5000</v>
      </c>
      <c r="AL292" s="5" t="n">
        <f aca="false">+AI292</f>
        <v>5000</v>
      </c>
      <c r="AM292" s="5" t="n">
        <f aca="false">+AL292</f>
        <v>5000</v>
      </c>
      <c r="AO292" s="5" t="n">
        <f aca="false">+AL292</f>
        <v>5000</v>
      </c>
      <c r="AP292" s="5" t="n">
        <f aca="false">+AO292</f>
        <v>5000</v>
      </c>
      <c r="AR292" s="5" t="n">
        <f aca="false">+AO292</f>
        <v>5000</v>
      </c>
      <c r="AS292" s="5" t="n">
        <f aca="false">+AR292</f>
        <v>5000</v>
      </c>
      <c r="AU292" s="5" t="n">
        <f aca="false">+AR292</f>
        <v>5000</v>
      </c>
      <c r="AV292" s="5" t="n">
        <f aca="false">+AU292</f>
        <v>5000</v>
      </c>
      <c r="AX292" s="5" t="n">
        <f aca="false">+AU292</f>
        <v>5000</v>
      </c>
      <c r="AY292" s="5" t="n">
        <f aca="false">+AX292</f>
        <v>5000</v>
      </c>
      <c r="BA292" s="5" t="n">
        <f aca="false">+AX292</f>
        <v>5000</v>
      </c>
      <c r="BB292" s="5" t="n">
        <f aca="false">+BA292</f>
        <v>5000</v>
      </c>
      <c r="BD292" s="5" t="n">
        <f aca="false">+BA292</f>
        <v>5000</v>
      </c>
      <c r="BE292" s="5" t="n">
        <f aca="false">+BD292</f>
        <v>5000</v>
      </c>
      <c r="BG292" s="5" t="n">
        <f aca="false">+BD292</f>
        <v>5000</v>
      </c>
      <c r="BH292" s="5" t="n">
        <f aca="false">+BG292</f>
        <v>5000</v>
      </c>
      <c r="BJ292" s="5" t="n">
        <f aca="false">+BG292</f>
        <v>5000</v>
      </c>
      <c r="BK292" s="5" t="n">
        <f aca="false">+BJ292</f>
        <v>5000</v>
      </c>
      <c r="BM292" s="5" t="n">
        <f aca="false">+BJ292</f>
        <v>5000</v>
      </c>
      <c r="BN292" s="5" t="n">
        <f aca="false">+BM292</f>
        <v>5000</v>
      </c>
      <c r="BP292" s="5" t="n">
        <f aca="false">+BM292</f>
        <v>5000</v>
      </c>
      <c r="BQ292" s="5" t="n">
        <f aca="false">+BP292</f>
        <v>5000</v>
      </c>
      <c r="BS292" s="5" t="n">
        <f aca="false">+BP292</f>
        <v>5000</v>
      </c>
      <c r="BT292" s="5" t="n">
        <f aca="false">+BS292</f>
        <v>5000</v>
      </c>
      <c r="BV292" s="5" t="n">
        <f aca="false">+BS292</f>
        <v>5000</v>
      </c>
      <c r="BW292" s="5" t="n">
        <f aca="false">+BV292</f>
        <v>5000</v>
      </c>
      <c r="BY292" s="5" t="n">
        <f aca="false">+BV292</f>
        <v>5000</v>
      </c>
      <c r="BZ292" s="5" t="n">
        <f aca="false">+BY292</f>
        <v>5000</v>
      </c>
      <c r="CB292" s="5" t="n">
        <f aca="false">+BY292</f>
        <v>5000</v>
      </c>
      <c r="CC292" s="5" t="n">
        <f aca="false">+CB292</f>
        <v>5000</v>
      </c>
      <c r="CE292" s="5" t="n">
        <f aca="false">+CB292</f>
        <v>5000</v>
      </c>
      <c r="CF292" s="5" t="n">
        <f aca="false">+CE292</f>
        <v>5000</v>
      </c>
      <c r="CH292" s="5" t="n">
        <f aca="false">+CE292</f>
        <v>5000</v>
      </c>
      <c r="CI292" s="5" t="n">
        <f aca="false">+CH292</f>
        <v>5000</v>
      </c>
      <c r="CK292" s="5" t="n">
        <f aca="false">+CH292</f>
        <v>5000</v>
      </c>
      <c r="CL292" s="5" t="n">
        <f aca="false">+CK292</f>
        <v>5000</v>
      </c>
      <c r="CN292" s="5" t="n">
        <f aca="false">+CK292</f>
        <v>5000</v>
      </c>
      <c r="CO292" s="5" t="n">
        <f aca="false">+CN292</f>
        <v>5000</v>
      </c>
      <c r="CQ292" s="5" t="n">
        <f aca="false">+CN292</f>
        <v>5000</v>
      </c>
      <c r="CR292" s="5" t="n">
        <f aca="false">+CQ292</f>
        <v>5000</v>
      </c>
      <c r="CT292" s="5" t="n">
        <f aca="false">+CQ292</f>
        <v>5000</v>
      </c>
      <c r="CU292" s="5" t="n">
        <f aca="false">+CT292</f>
        <v>5000</v>
      </c>
      <c r="CW292" s="5" t="n">
        <f aca="false">+CT292</f>
        <v>5000</v>
      </c>
      <c r="CX292" s="5" t="n">
        <f aca="false">+CW292</f>
        <v>5000</v>
      </c>
      <c r="CZ292" s="5" t="n">
        <f aca="false">K292+N292+Q292+T292+W292+Z292+AC292+AF292+AI292+AL292+AO292+AR292+AU292+AX292+BA292+BD292+BG292+BJ292+BM292+BP292+BS292+BV292+BY292+CB292+CE292+CH292+CK292+CN292+CQ292</f>
        <v>145000</v>
      </c>
      <c r="DA292" s="5" t="n">
        <f aca="false">L292+O292+R292+U292+X292+AA292+AD292+AG292+AJ292+AM292+AP292+AS292+AV292+AY292+BB292+BE292+BH292+BK292+BN292+BQ292+BT292+BW292+BZ292+CC292+CF292+CI292+CL292+CO292+CR292</f>
        <v>145000</v>
      </c>
    </row>
    <row r="293" customFormat="false" ht="12.75" hidden="false" customHeight="false" outlineLevel="0" collapsed="false">
      <c r="B293" s="22" t="s">
        <v>165</v>
      </c>
      <c r="C293" s="22" t="n">
        <v>10</v>
      </c>
      <c r="D293" s="22" t="n">
        <v>28</v>
      </c>
      <c r="E293" s="22" t="s">
        <v>166</v>
      </c>
      <c r="F293" s="22" t="s">
        <v>245</v>
      </c>
      <c r="G293" s="23" t="s">
        <v>244</v>
      </c>
      <c r="H293" s="22" t="s">
        <v>171</v>
      </c>
      <c r="I293" s="22" t="s">
        <v>179</v>
      </c>
      <c r="L293" s="5" t="n">
        <f aca="false">+K293</f>
        <v>0</v>
      </c>
      <c r="N293" s="5" t="n">
        <f aca="false">+K293</f>
        <v>0</v>
      </c>
      <c r="O293" s="5" t="n">
        <f aca="false">+N293</f>
        <v>0</v>
      </c>
      <c r="Q293" s="5" t="n">
        <f aca="false">+N293</f>
        <v>0</v>
      </c>
      <c r="R293" s="5" t="n">
        <f aca="false">+Q293</f>
        <v>0</v>
      </c>
      <c r="T293" s="5" t="n">
        <f aca="false">+Q293</f>
        <v>0</v>
      </c>
      <c r="U293" s="5" t="n">
        <f aca="false">+T293</f>
        <v>0</v>
      </c>
      <c r="W293" s="5" t="n">
        <f aca="false">+T293</f>
        <v>0</v>
      </c>
      <c r="X293" s="5" t="n">
        <f aca="false">+W293</f>
        <v>0</v>
      </c>
      <c r="Z293" s="5" t="n">
        <f aca="false">+W293</f>
        <v>0</v>
      </c>
      <c r="AA293" s="5" t="n">
        <f aca="false">+Z293</f>
        <v>0</v>
      </c>
      <c r="AC293" s="5" t="n">
        <f aca="false">+Z293</f>
        <v>0</v>
      </c>
      <c r="AD293" s="5" t="n">
        <f aca="false">+AC293</f>
        <v>0</v>
      </c>
      <c r="AF293" s="5" t="n">
        <f aca="false">+AC293</f>
        <v>0</v>
      </c>
      <c r="AG293" s="5" t="n">
        <f aca="false">+AF293</f>
        <v>0</v>
      </c>
      <c r="AI293" s="5" t="n">
        <f aca="false">+AF293</f>
        <v>0</v>
      </c>
      <c r="AJ293" s="5" t="n">
        <f aca="false">+AI293</f>
        <v>0</v>
      </c>
      <c r="AL293" s="5" t="n">
        <f aca="false">+AI293</f>
        <v>0</v>
      </c>
      <c r="AM293" s="5" t="n">
        <f aca="false">+AL293</f>
        <v>0</v>
      </c>
      <c r="AO293" s="5" t="n">
        <f aca="false">+AL293</f>
        <v>0</v>
      </c>
      <c r="AP293" s="5" t="n">
        <f aca="false">+AO293</f>
        <v>0</v>
      </c>
      <c r="AR293" s="5" t="n">
        <f aca="false">+AO293</f>
        <v>0</v>
      </c>
      <c r="AS293" s="5" t="n">
        <f aca="false">+AR293</f>
        <v>0</v>
      </c>
      <c r="AU293" s="5" t="n">
        <f aca="false">+AR293</f>
        <v>0</v>
      </c>
      <c r="AV293" s="5" t="n">
        <f aca="false">+AU293</f>
        <v>0</v>
      </c>
      <c r="AX293" s="5" t="n">
        <f aca="false">+AU293</f>
        <v>0</v>
      </c>
      <c r="AY293" s="5" t="n">
        <f aca="false">+AX293</f>
        <v>0</v>
      </c>
      <c r="BA293" s="5" t="n">
        <f aca="false">+AX293</f>
        <v>0</v>
      </c>
      <c r="BB293" s="5" t="n">
        <f aca="false">+BA293</f>
        <v>0</v>
      </c>
      <c r="BD293" s="5" t="n">
        <f aca="false">+BA293</f>
        <v>0</v>
      </c>
      <c r="BE293" s="5" t="n">
        <f aca="false">+BD293</f>
        <v>0</v>
      </c>
      <c r="BG293" s="5" t="n">
        <f aca="false">+BD293</f>
        <v>0</v>
      </c>
      <c r="BH293" s="5" t="n">
        <f aca="false">+BG293</f>
        <v>0</v>
      </c>
      <c r="BJ293" s="5" t="n">
        <f aca="false">+BG293</f>
        <v>0</v>
      </c>
      <c r="BK293" s="5" t="n">
        <f aca="false">+BJ293</f>
        <v>0</v>
      </c>
      <c r="BM293" s="5" t="n">
        <f aca="false">+BJ293</f>
        <v>0</v>
      </c>
      <c r="BN293" s="5" t="n">
        <f aca="false">+BM293</f>
        <v>0</v>
      </c>
      <c r="BP293" s="5" t="n">
        <f aca="false">+BM293</f>
        <v>0</v>
      </c>
      <c r="BQ293" s="5" t="n">
        <f aca="false">+BP293</f>
        <v>0</v>
      </c>
      <c r="BS293" s="5" t="n">
        <f aca="false">+BP293</f>
        <v>0</v>
      </c>
      <c r="BT293" s="5" t="n">
        <f aca="false">+BS293</f>
        <v>0</v>
      </c>
      <c r="BV293" s="5" t="n">
        <f aca="false">+BS293</f>
        <v>0</v>
      </c>
      <c r="BW293" s="5" t="n">
        <f aca="false">+BV293</f>
        <v>0</v>
      </c>
      <c r="BY293" s="5" t="n">
        <f aca="false">+BV293</f>
        <v>0</v>
      </c>
      <c r="BZ293" s="5" t="n">
        <f aca="false">+BY293</f>
        <v>0</v>
      </c>
      <c r="CB293" s="5" t="n">
        <f aca="false">+BY293</f>
        <v>0</v>
      </c>
      <c r="CC293" s="5" t="n">
        <f aca="false">+CB293</f>
        <v>0</v>
      </c>
      <c r="CE293" s="5" t="n">
        <f aca="false">+CB293</f>
        <v>0</v>
      </c>
      <c r="CF293" s="5" t="n">
        <f aca="false">+CE293</f>
        <v>0</v>
      </c>
      <c r="CH293" s="5" t="n">
        <f aca="false">+CE293</f>
        <v>0</v>
      </c>
      <c r="CI293" s="5" t="n">
        <f aca="false">+CH293</f>
        <v>0</v>
      </c>
      <c r="CK293" s="5" t="n">
        <f aca="false">+CH293</f>
        <v>0</v>
      </c>
      <c r="CL293" s="5" t="n">
        <f aca="false">+CK293</f>
        <v>0</v>
      </c>
      <c r="CN293" s="5" t="n">
        <f aca="false">+CK293</f>
        <v>0</v>
      </c>
      <c r="CO293" s="5" t="n">
        <f aca="false">+CN293</f>
        <v>0</v>
      </c>
      <c r="CQ293" s="5" t="n">
        <f aca="false">+CN293</f>
        <v>0</v>
      </c>
      <c r="CR293" s="5" t="n">
        <f aca="false">+CQ293</f>
        <v>0</v>
      </c>
      <c r="CT293" s="5" t="n">
        <f aca="false">+CQ293</f>
        <v>0</v>
      </c>
      <c r="CU293" s="5" t="n">
        <f aca="false">+CT293</f>
        <v>0</v>
      </c>
      <c r="CW293" s="5" t="n">
        <f aca="false">+CT293</f>
        <v>0</v>
      </c>
      <c r="CX293" s="5" t="n">
        <f aca="false">+CW293</f>
        <v>0</v>
      </c>
      <c r="CZ293" s="5" t="n">
        <f aca="false">K293+N293+Q293+T293+W293+Z293+AC293+AF293+AI293+AL293+AO293+AR293+AU293+AX293+BA293+BD293+BG293+BJ293+BM293+BP293+BS293+BV293+BY293+CB293+CE293+CH293+CK293+CN293+CQ293</f>
        <v>0</v>
      </c>
      <c r="DA293" s="5" t="n">
        <f aca="false">L293+O293+R293+U293+X293+AA293+AD293+AG293+AJ293+AM293+AP293+AS293+AV293+AY293+BB293+BE293+BH293+BK293+BN293+BQ293+BT293+BW293+BZ293+CC293+CF293+CI293+CL293+CO293+CR293</f>
        <v>0</v>
      </c>
    </row>
    <row r="295" customFormat="false" ht="12.75" hidden="false" customHeight="false" outlineLevel="0" collapsed="false">
      <c r="B295" s="22" t="s">
        <v>165</v>
      </c>
      <c r="C295" s="22" t="n">
        <v>10</v>
      </c>
      <c r="D295" s="22" t="n">
        <v>28</v>
      </c>
      <c r="E295" s="22" t="s">
        <v>176</v>
      </c>
      <c r="F295" s="22" t="s">
        <v>167</v>
      </c>
      <c r="G295" s="23" t="s">
        <v>249</v>
      </c>
      <c r="H295" s="22" t="s">
        <v>169</v>
      </c>
      <c r="I295" s="22" t="s">
        <v>170</v>
      </c>
      <c r="K295" s="5" t="n">
        <v>1235</v>
      </c>
      <c r="L295" s="5" t="n">
        <f aca="false">+K295</f>
        <v>1235</v>
      </c>
      <c r="N295" s="5" t="n">
        <f aca="false">+K295</f>
        <v>1235</v>
      </c>
      <c r="O295" s="5" t="n">
        <f aca="false">+N295</f>
        <v>1235</v>
      </c>
      <c r="Q295" s="5" t="n">
        <f aca="false">+N295</f>
        <v>1235</v>
      </c>
      <c r="R295" s="5" t="n">
        <f aca="false">+Q295</f>
        <v>1235</v>
      </c>
      <c r="T295" s="5" t="n">
        <f aca="false">+Q295</f>
        <v>1235</v>
      </c>
      <c r="U295" s="5" t="n">
        <f aca="false">+T295</f>
        <v>1235</v>
      </c>
      <c r="W295" s="5" t="n">
        <f aca="false">+T295</f>
        <v>1235</v>
      </c>
      <c r="X295" s="5" t="n">
        <f aca="false">+W295</f>
        <v>1235</v>
      </c>
      <c r="Z295" s="5" t="n">
        <f aca="false">+W295</f>
        <v>1235</v>
      </c>
      <c r="AA295" s="5" t="n">
        <f aca="false">+Z295</f>
        <v>1235</v>
      </c>
      <c r="AC295" s="5" t="n">
        <f aca="false">+Z295</f>
        <v>1235</v>
      </c>
      <c r="AD295" s="5" t="n">
        <f aca="false">+AC295</f>
        <v>1235</v>
      </c>
      <c r="AF295" s="5" t="n">
        <f aca="false">+AC295</f>
        <v>1235</v>
      </c>
      <c r="AG295" s="5" t="n">
        <f aca="false">+AF295</f>
        <v>1235</v>
      </c>
      <c r="AI295" s="5" t="n">
        <f aca="false">+AF295</f>
        <v>1235</v>
      </c>
      <c r="AJ295" s="5" t="n">
        <f aca="false">+AI295</f>
        <v>1235</v>
      </c>
      <c r="AL295" s="5" t="n">
        <f aca="false">+AI295</f>
        <v>1235</v>
      </c>
      <c r="AM295" s="5" t="n">
        <f aca="false">+AL295</f>
        <v>1235</v>
      </c>
      <c r="AO295" s="5" t="n">
        <f aca="false">+AL295</f>
        <v>1235</v>
      </c>
      <c r="AP295" s="5" t="n">
        <f aca="false">+AO295</f>
        <v>1235</v>
      </c>
      <c r="AR295" s="5" t="n">
        <f aca="false">+AO295</f>
        <v>1235</v>
      </c>
      <c r="AS295" s="5" t="n">
        <f aca="false">+AR295</f>
        <v>1235</v>
      </c>
      <c r="AU295" s="5" t="n">
        <f aca="false">+AR295</f>
        <v>1235</v>
      </c>
      <c r="AV295" s="5" t="n">
        <f aca="false">+AU295</f>
        <v>1235</v>
      </c>
      <c r="AX295" s="5" t="n">
        <f aca="false">+AU295</f>
        <v>1235</v>
      </c>
      <c r="AY295" s="5" t="n">
        <f aca="false">+AX295</f>
        <v>1235</v>
      </c>
      <c r="BA295" s="5" t="n">
        <f aca="false">+AX295</f>
        <v>1235</v>
      </c>
      <c r="BB295" s="5" t="n">
        <f aca="false">+BA295</f>
        <v>1235</v>
      </c>
      <c r="BD295" s="5" t="n">
        <f aca="false">+BA295</f>
        <v>1235</v>
      </c>
      <c r="BE295" s="5" t="n">
        <f aca="false">+BD295</f>
        <v>1235</v>
      </c>
      <c r="BG295" s="5" t="n">
        <f aca="false">+BD295</f>
        <v>1235</v>
      </c>
      <c r="BH295" s="5" t="n">
        <f aca="false">+BG295</f>
        <v>1235</v>
      </c>
      <c r="BJ295" s="5" t="n">
        <f aca="false">+BG295</f>
        <v>1235</v>
      </c>
      <c r="BK295" s="5" t="n">
        <f aca="false">+BJ295</f>
        <v>1235</v>
      </c>
      <c r="BM295" s="5" t="n">
        <f aca="false">+BJ295</f>
        <v>1235</v>
      </c>
      <c r="BN295" s="5" t="n">
        <f aca="false">+BM295</f>
        <v>1235</v>
      </c>
      <c r="BP295" s="5" t="n">
        <f aca="false">+BM295</f>
        <v>1235</v>
      </c>
      <c r="BQ295" s="5" t="n">
        <f aca="false">+BP295</f>
        <v>1235</v>
      </c>
      <c r="BS295" s="5" t="n">
        <f aca="false">+BP295</f>
        <v>1235</v>
      </c>
      <c r="BT295" s="5" t="n">
        <f aca="false">+BS295</f>
        <v>1235</v>
      </c>
      <c r="BV295" s="5" t="n">
        <f aca="false">+BS295</f>
        <v>1235</v>
      </c>
      <c r="BW295" s="5" t="n">
        <f aca="false">+BV295</f>
        <v>1235</v>
      </c>
      <c r="BY295" s="5" t="n">
        <f aca="false">+BV295</f>
        <v>1235</v>
      </c>
      <c r="BZ295" s="5" t="n">
        <f aca="false">+BY295</f>
        <v>1235</v>
      </c>
      <c r="CB295" s="5" t="n">
        <f aca="false">+BY295</f>
        <v>1235</v>
      </c>
      <c r="CC295" s="5" t="n">
        <f aca="false">+CB295</f>
        <v>1235</v>
      </c>
      <c r="CE295" s="5" t="n">
        <f aca="false">+CB295</f>
        <v>1235</v>
      </c>
      <c r="CF295" s="5" t="n">
        <f aca="false">+CE295</f>
        <v>1235</v>
      </c>
      <c r="CH295" s="5" t="n">
        <f aca="false">+CE295</f>
        <v>1235</v>
      </c>
      <c r="CI295" s="5" t="n">
        <f aca="false">+CH295</f>
        <v>1235</v>
      </c>
      <c r="CK295" s="5" t="n">
        <f aca="false">+CH295</f>
        <v>1235</v>
      </c>
      <c r="CL295" s="5" t="n">
        <f aca="false">+CK295</f>
        <v>1235</v>
      </c>
      <c r="CN295" s="5" t="n">
        <f aca="false">+CK295</f>
        <v>1235</v>
      </c>
      <c r="CO295" s="5" t="n">
        <f aca="false">+CN295</f>
        <v>1235</v>
      </c>
      <c r="CQ295" s="5" t="n">
        <f aca="false">+CN295</f>
        <v>1235</v>
      </c>
      <c r="CR295" s="5" t="n">
        <f aca="false">+CQ295</f>
        <v>1235</v>
      </c>
      <c r="CT295" s="5" t="n">
        <f aca="false">+CQ295</f>
        <v>1235</v>
      </c>
      <c r="CU295" s="5" t="n">
        <f aca="false">+CT295</f>
        <v>1235</v>
      </c>
      <c r="CW295" s="5" t="n">
        <f aca="false">+CT295</f>
        <v>1235</v>
      </c>
      <c r="CX295" s="5" t="n">
        <f aca="false">+CW295</f>
        <v>1235</v>
      </c>
      <c r="CZ295" s="5" t="n">
        <f aca="false">K295+N295+Q295+T295+W295+Z295+AC295+AF295+AI295+AL295+AO295+AR295+AU295+AX295+BA295+BD295+BG295+BJ295+BM295+BP295+BS295+BV295+BY295+CB295+CE295+CH295+CK295+CN295+CQ295</f>
        <v>35815</v>
      </c>
      <c r="DA295" s="5" t="n">
        <f aca="false">L295+O295+R295+U295+X295+AA295+AD295+AG295+AJ295+AM295+AP295+AS295+AV295+AY295+BB295+BE295+BH295+BK295+BN295+BQ295+BT295+BW295+BZ295+CC295+CF295+CI295+CL295+CO295+CR295</f>
        <v>35815</v>
      </c>
    </row>
    <row r="296" customFormat="false" ht="12.75" hidden="false" customHeight="false" outlineLevel="0" collapsed="false">
      <c r="B296" s="22" t="s">
        <v>165</v>
      </c>
      <c r="C296" s="22" t="n">
        <v>10</v>
      </c>
      <c r="D296" s="22" t="n">
        <v>28</v>
      </c>
      <c r="E296" s="22" t="s">
        <v>176</v>
      </c>
      <c r="F296" s="22" t="s">
        <v>167</v>
      </c>
      <c r="G296" s="23" t="s">
        <v>249</v>
      </c>
      <c r="H296" s="22" t="s">
        <v>171</v>
      </c>
      <c r="K296" s="9"/>
      <c r="L296" s="5" t="n">
        <f aca="false">+K296</f>
        <v>0</v>
      </c>
      <c r="M296" s="9"/>
      <c r="N296" s="5" t="n">
        <f aca="false">+K296</f>
        <v>0</v>
      </c>
      <c r="O296" s="5" t="n">
        <f aca="false">+N296</f>
        <v>0</v>
      </c>
      <c r="P296" s="9"/>
      <c r="Q296" s="5" t="n">
        <f aca="false">+N296</f>
        <v>0</v>
      </c>
      <c r="R296" s="5" t="n">
        <f aca="false">+Q296</f>
        <v>0</v>
      </c>
      <c r="S296" s="9"/>
      <c r="T296" s="5" t="n">
        <f aca="false">+Q296</f>
        <v>0</v>
      </c>
      <c r="U296" s="5" t="n">
        <f aca="false">+T296</f>
        <v>0</v>
      </c>
      <c r="V296" s="9"/>
      <c r="W296" s="5" t="n">
        <f aca="false">+T296</f>
        <v>0</v>
      </c>
      <c r="X296" s="5" t="n">
        <f aca="false">+W296</f>
        <v>0</v>
      </c>
      <c r="Y296" s="9"/>
      <c r="Z296" s="5" t="n">
        <f aca="false">+W296</f>
        <v>0</v>
      </c>
      <c r="AA296" s="5" t="n">
        <f aca="false">+Z296</f>
        <v>0</v>
      </c>
      <c r="AB296" s="9"/>
      <c r="AC296" s="5" t="n">
        <f aca="false">+Z296</f>
        <v>0</v>
      </c>
      <c r="AD296" s="5" t="n">
        <f aca="false">+AC296</f>
        <v>0</v>
      </c>
      <c r="AE296" s="9"/>
      <c r="AF296" s="5" t="n">
        <f aca="false">+AC296</f>
        <v>0</v>
      </c>
      <c r="AG296" s="5" t="n">
        <f aca="false">+AF296</f>
        <v>0</v>
      </c>
      <c r="AH296" s="9"/>
      <c r="AI296" s="5" t="n">
        <f aca="false">+AF296</f>
        <v>0</v>
      </c>
      <c r="AJ296" s="5" t="n">
        <f aca="false">+AI296</f>
        <v>0</v>
      </c>
      <c r="AK296" s="9"/>
      <c r="AL296" s="5" t="n">
        <f aca="false">+AI296</f>
        <v>0</v>
      </c>
      <c r="AM296" s="5" t="n">
        <f aca="false">+AL296</f>
        <v>0</v>
      </c>
      <c r="AN296" s="9"/>
      <c r="AO296" s="5" t="n">
        <f aca="false">+AL296</f>
        <v>0</v>
      </c>
      <c r="AP296" s="5" t="n">
        <f aca="false">+AO296</f>
        <v>0</v>
      </c>
      <c r="AQ296" s="9"/>
      <c r="AR296" s="5" t="n">
        <f aca="false">+AO296</f>
        <v>0</v>
      </c>
      <c r="AS296" s="5" t="n">
        <f aca="false">+AR296</f>
        <v>0</v>
      </c>
      <c r="AT296" s="9"/>
      <c r="AU296" s="5" t="n">
        <f aca="false">+AR296</f>
        <v>0</v>
      </c>
      <c r="AV296" s="5" t="n">
        <f aca="false">+AU296</f>
        <v>0</v>
      </c>
      <c r="AW296" s="9"/>
      <c r="AX296" s="5" t="n">
        <f aca="false">+AU296</f>
        <v>0</v>
      </c>
      <c r="AY296" s="5" t="n">
        <f aca="false">+AX296</f>
        <v>0</v>
      </c>
      <c r="AZ296" s="9"/>
      <c r="BA296" s="5" t="n">
        <f aca="false">+AX296</f>
        <v>0</v>
      </c>
      <c r="BB296" s="5" t="n">
        <f aca="false">+BA296</f>
        <v>0</v>
      </c>
      <c r="BC296" s="9"/>
      <c r="BD296" s="5" t="n">
        <f aca="false">+BA296</f>
        <v>0</v>
      </c>
      <c r="BE296" s="5" t="n">
        <f aca="false">+BD296</f>
        <v>0</v>
      </c>
      <c r="BG296" s="5" t="n">
        <f aca="false">+BD296</f>
        <v>0</v>
      </c>
      <c r="BH296" s="5" t="n">
        <f aca="false">+BG296</f>
        <v>0</v>
      </c>
      <c r="BJ296" s="5" t="n">
        <f aca="false">+BG296</f>
        <v>0</v>
      </c>
      <c r="BK296" s="5" t="n">
        <f aca="false">+BJ296</f>
        <v>0</v>
      </c>
      <c r="BM296" s="5" t="n">
        <f aca="false">+BJ296</f>
        <v>0</v>
      </c>
      <c r="BN296" s="5" t="n">
        <f aca="false">+BM296</f>
        <v>0</v>
      </c>
      <c r="BP296" s="5" t="n">
        <f aca="false">+BM296</f>
        <v>0</v>
      </c>
      <c r="BQ296" s="5" t="n">
        <f aca="false">+BP296</f>
        <v>0</v>
      </c>
      <c r="BS296" s="5" t="n">
        <f aca="false">+BP296</f>
        <v>0</v>
      </c>
      <c r="BT296" s="5" t="n">
        <f aca="false">+BS296</f>
        <v>0</v>
      </c>
      <c r="BV296" s="5" t="n">
        <f aca="false">+BS296</f>
        <v>0</v>
      </c>
      <c r="BW296" s="5" t="n">
        <f aca="false">+BV296</f>
        <v>0</v>
      </c>
      <c r="BY296" s="5" t="n">
        <f aca="false">+BV296</f>
        <v>0</v>
      </c>
      <c r="BZ296" s="5" t="n">
        <f aca="false">+BY296</f>
        <v>0</v>
      </c>
      <c r="CB296" s="5" t="n">
        <f aca="false">+BY296</f>
        <v>0</v>
      </c>
      <c r="CC296" s="5" t="n">
        <f aca="false">+CB296</f>
        <v>0</v>
      </c>
      <c r="CE296" s="5" t="n">
        <f aca="false">+CB296</f>
        <v>0</v>
      </c>
      <c r="CF296" s="5" t="n">
        <f aca="false">+CE296</f>
        <v>0</v>
      </c>
      <c r="CH296" s="5" t="n">
        <f aca="false">+CE296</f>
        <v>0</v>
      </c>
      <c r="CI296" s="5" t="n">
        <f aca="false">+CH296</f>
        <v>0</v>
      </c>
      <c r="CK296" s="5" t="n">
        <f aca="false">+CH296</f>
        <v>0</v>
      </c>
      <c r="CL296" s="5" t="n">
        <f aca="false">+CK296</f>
        <v>0</v>
      </c>
      <c r="CN296" s="5" t="n">
        <f aca="false">+CK296</f>
        <v>0</v>
      </c>
      <c r="CO296" s="5" t="n">
        <f aca="false">+CN296</f>
        <v>0</v>
      </c>
      <c r="CQ296" s="5" t="n">
        <f aca="false">+CN296</f>
        <v>0</v>
      </c>
      <c r="CR296" s="5" t="n">
        <f aca="false">+CQ296</f>
        <v>0</v>
      </c>
      <c r="CT296" s="5" t="n">
        <f aca="false">+CQ296</f>
        <v>0</v>
      </c>
      <c r="CU296" s="5" t="n">
        <f aca="false">+CT296</f>
        <v>0</v>
      </c>
      <c r="CW296" s="5" t="n">
        <f aca="false">+CT296</f>
        <v>0</v>
      </c>
      <c r="CX296" s="5" t="n">
        <f aca="false">+CW296</f>
        <v>0</v>
      </c>
      <c r="CZ296" s="5" t="n">
        <f aca="false">K296+N296+Q296+T296+W296+Z296+AC296+AF296+AI296+AL296+AO296+AR296+AU296+AX296+BA296+BD296+BG296+BJ296+BM296+BP296+BS296+BV296+BY296+CB296+CE296+CH296+CK296+CN296+CQ296</f>
        <v>0</v>
      </c>
      <c r="DA296" s="5" t="n">
        <f aca="false">L296+O296+R296+U296+X296+AA296+AD296+AG296+AJ296+AM296+AP296+AS296+AV296+AY296+BB296+BE296+BH296+BK296+BN296+BQ296+BT296+BW296+BZ296+CC296+CF296+CI296+CL296+CO296+CR296</f>
        <v>0</v>
      </c>
    </row>
    <row r="297" customFormat="false" ht="12.75" hidden="false" customHeight="false" outlineLevel="0" collapsed="false">
      <c r="K297" s="9"/>
      <c r="M297" s="9"/>
      <c r="P297" s="9"/>
      <c r="S297" s="9"/>
      <c r="V297" s="9"/>
      <c r="Y297" s="9"/>
      <c r="AB297" s="9"/>
      <c r="AE297" s="9"/>
      <c r="AH297" s="9"/>
      <c r="AK297" s="9"/>
      <c r="AN297" s="9"/>
      <c r="AQ297" s="9"/>
      <c r="AT297" s="9"/>
      <c r="AW297" s="9"/>
      <c r="AZ297" s="9"/>
      <c r="BC297" s="9"/>
    </row>
    <row r="298" customFormat="false" ht="12.75" hidden="false" customHeight="false" outlineLevel="0" collapsed="false">
      <c r="B298" s="22" t="s">
        <v>165</v>
      </c>
      <c r="C298" s="22" t="n">
        <v>10</v>
      </c>
      <c r="D298" s="22" t="n">
        <v>28</v>
      </c>
      <c r="E298" s="22" t="s">
        <v>166</v>
      </c>
      <c r="F298" s="22" t="s">
        <v>167</v>
      </c>
      <c r="G298" s="23" t="s">
        <v>249</v>
      </c>
      <c r="H298" s="22" t="s">
        <v>169</v>
      </c>
      <c r="I298" s="22" t="s">
        <v>170</v>
      </c>
      <c r="K298" s="5" t="n">
        <v>152</v>
      </c>
      <c r="L298" s="5" t="n">
        <f aca="false">+K298</f>
        <v>152</v>
      </c>
      <c r="N298" s="5" t="n">
        <f aca="false">+K298</f>
        <v>152</v>
      </c>
      <c r="O298" s="5" t="n">
        <f aca="false">+N298</f>
        <v>152</v>
      </c>
      <c r="Q298" s="5" t="n">
        <f aca="false">+N298</f>
        <v>152</v>
      </c>
      <c r="R298" s="5" t="n">
        <f aca="false">+Q298</f>
        <v>152</v>
      </c>
      <c r="T298" s="5" t="n">
        <f aca="false">+Q298</f>
        <v>152</v>
      </c>
      <c r="U298" s="5" t="n">
        <f aca="false">+T298</f>
        <v>152</v>
      </c>
      <c r="W298" s="5" t="n">
        <f aca="false">+T298</f>
        <v>152</v>
      </c>
      <c r="X298" s="5" t="n">
        <f aca="false">+W298</f>
        <v>152</v>
      </c>
      <c r="Z298" s="5" t="n">
        <f aca="false">+W298</f>
        <v>152</v>
      </c>
      <c r="AA298" s="5" t="n">
        <f aca="false">+Z298</f>
        <v>152</v>
      </c>
      <c r="AC298" s="5" t="n">
        <f aca="false">+Z298</f>
        <v>152</v>
      </c>
      <c r="AD298" s="5" t="n">
        <f aca="false">+AC298</f>
        <v>152</v>
      </c>
      <c r="AF298" s="5" t="n">
        <f aca="false">+AC298</f>
        <v>152</v>
      </c>
      <c r="AG298" s="5" t="n">
        <f aca="false">+AF298</f>
        <v>152</v>
      </c>
      <c r="AI298" s="5" t="n">
        <f aca="false">+AF298</f>
        <v>152</v>
      </c>
      <c r="AJ298" s="5" t="n">
        <f aca="false">+AI298</f>
        <v>152</v>
      </c>
      <c r="AL298" s="5" t="n">
        <f aca="false">+AI298</f>
        <v>152</v>
      </c>
      <c r="AM298" s="5" t="n">
        <f aca="false">+AL298</f>
        <v>152</v>
      </c>
      <c r="AO298" s="5" t="n">
        <f aca="false">+AL298</f>
        <v>152</v>
      </c>
      <c r="AP298" s="5" t="n">
        <f aca="false">+AO298</f>
        <v>152</v>
      </c>
      <c r="AR298" s="5" t="n">
        <f aca="false">+AO298</f>
        <v>152</v>
      </c>
      <c r="AS298" s="5" t="n">
        <f aca="false">+AR298</f>
        <v>152</v>
      </c>
      <c r="AU298" s="5" t="n">
        <f aca="false">+AR298</f>
        <v>152</v>
      </c>
      <c r="AV298" s="5" t="n">
        <f aca="false">+AU298</f>
        <v>152</v>
      </c>
      <c r="AX298" s="5" t="n">
        <f aca="false">+AU298</f>
        <v>152</v>
      </c>
      <c r="AY298" s="5" t="n">
        <f aca="false">+AX298</f>
        <v>152</v>
      </c>
      <c r="BA298" s="5" t="n">
        <f aca="false">+AX298</f>
        <v>152</v>
      </c>
      <c r="BB298" s="5" t="n">
        <f aca="false">+BA298</f>
        <v>152</v>
      </c>
      <c r="BD298" s="5" t="n">
        <f aca="false">+BA298</f>
        <v>152</v>
      </c>
      <c r="BE298" s="5" t="n">
        <f aca="false">+BD298</f>
        <v>152</v>
      </c>
      <c r="BG298" s="5" t="n">
        <f aca="false">+BD298</f>
        <v>152</v>
      </c>
      <c r="BH298" s="5" t="n">
        <f aca="false">+BG298</f>
        <v>152</v>
      </c>
      <c r="BJ298" s="5" t="n">
        <f aca="false">+BG298</f>
        <v>152</v>
      </c>
      <c r="BK298" s="5" t="n">
        <f aca="false">+BJ298</f>
        <v>152</v>
      </c>
      <c r="BM298" s="5" t="n">
        <f aca="false">+BJ298</f>
        <v>152</v>
      </c>
      <c r="BN298" s="5" t="n">
        <f aca="false">+BM298</f>
        <v>152</v>
      </c>
      <c r="BP298" s="5" t="n">
        <f aca="false">+BM298</f>
        <v>152</v>
      </c>
      <c r="BQ298" s="5" t="n">
        <f aca="false">+BP298</f>
        <v>152</v>
      </c>
      <c r="BS298" s="5" t="n">
        <f aca="false">+BP298</f>
        <v>152</v>
      </c>
      <c r="BT298" s="5" t="n">
        <f aca="false">+BS298</f>
        <v>152</v>
      </c>
      <c r="BV298" s="5" t="n">
        <f aca="false">+BS298</f>
        <v>152</v>
      </c>
      <c r="BW298" s="5" t="n">
        <f aca="false">+BV298</f>
        <v>152</v>
      </c>
      <c r="BY298" s="5" t="n">
        <f aca="false">+BV298</f>
        <v>152</v>
      </c>
      <c r="BZ298" s="5" t="n">
        <f aca="false">+BY298</f>
        <v>152</v>
      </c>
      <c r="CB298" s="5" t="n">
        <f aca="false">+BY298</f>
        <v>152</v>
      </c>
      <c r="CC298" s="5" t="n">
        <f aca="false">+CB298</f>
        <v>152</v>
      </c>
      <c r="CE298" s="5" t="n">
        <f aca="false">+CB298</f>
        <v>152</v>
      </c>
      <c r="CF298" s="5" t="n">
        <f aca="false">+CE298</f>
        <v>152</v>
      </c>
      <c r="CH298" s="5" t="n">
        <f aca="false">+CE298</f>
        <v>152</v>
      </c>
      <c r="CI298" s="5" t="n">
        <f aca="false">+CH298</f>
        <v>152</v>
      </c>
      <c r="CK298" s="5" t="n">
        <f aca="false">+CH298</f>
        <v>152</v>
      </c>
      <c r="CL298" s="5" t="n">
        <f aca="false">+CK298</f>
        <v>152</v>
      </c>
      <c r="CN298" s="5" t="n">
        <f aca="false">+CK298</f>
        <v>152</v>
      </c>
      <c r="CO298" s="5" t="n">
        <f aca="false">+CN298</f>
        <v>152</v>
      </c>
      <c r="CQ298" s="5" t="n">
        <f aca="false">+CN298</f>
        <v>152</v>
      </c>
      <c r="CR298" s="5" t="n">
        <f aca="false">+CQ298</f>
        <v>152</v>
      </c>
      <c r="CT298" s="5" t="n">
        <f aca="false">+CQ298</f>
        <v>152</v>
      </c>
      <c r="CU298" s="5" t="n">
        <f aca="false">+CT298</f>
        <v>152</v>
      </c>
      <c r="CW298" s="5" t="n">
        <f aca="false">+CT298</f>
        <v>152</v>
      </c>
      <c r="CX298" s="5" t="n">
        <f aca="false">+CW298</f>
        <v>152</v>
      </c>
      <c r="CZ298" s="5" t="n">
        <f aca="false">K298+N298+Q298+T298+W298+Z298+AC298+AF298+AI298+AL298+AO298+AR298+AU298+AX298+BA298+BD298+BG298+BJ298+BM298+BP298+BS298+BV298+BY298+CB298+CE298+CH298+CK298+CN298+CQ298</f>
        <v>4408</v>
      </c>
      <c r="DA298" s="5" t="n">
        <f aca="false">L298+O298+R298+U298+X298+AA298+AD298+AG298+AJ298+AM298+AP298+AS298+AV298+AY298+BB298+BE298+BH298+BK298+BN298+BQ298+BT298+BW298+BZ298+CC298+CF298+CI298+CL298+CO298+CR298</f>
        <v>4408</v>
      </c>
    </row>
    <row r="299" customFormat="false" ht="12.75" hidden="false" customHeight="false" outlineLevel="0" collapsed="false">
      <c r="B299" s="22" t="s">
        <v>165</v>
      </c>
      <c r="C299" s="22" t="n">
        <v>10</v>
      </c>
      <c r="D299" s="22" t="n">
        <v>28</v>
      </c>
      <c r="E299" s="22" t="s">
        <v>166</v>
      </c>
      <c r="F299" s="22" t="s">
        <v>167</v>
      </c>
      <c r="G299" s="23" t="s">
        <v>249</v>
      </c>
      <c r="H299" s="22" t="s">
        <v>171</v>
      </c>
      <c r="I299" s="22" t="s">
        <v>170</v>
      </c>
      <c r="K299" s="9" t="n">
        <v>899</v>
      </c>
      <c r="L299" s="5" t="n">
        <f aca="false">+K299</f>
        <v>899</v>
      </c>
      <c r="M299" s="9"/>
      <c r="N299" s="5" t="n">
        <f aca="false">+K299</f>
        <v>899</v>
      </c>
      <c r="O299" s="5" t="n">
        <f aca="false">+N299</f>
        <v>899</v>
      </c>
      <c r="P299" s="9"/>
      <c r="Q299" s="5" t="n">
        <f aca="false">+N299</f>
        <v>899</v>
      </c>
      <c r="R299" s="5" t="n">
        <f aca="false">+Q299</f>
        <v>899</v>
      </c>
      <c r="S299" s="9"/>
      <c r="T299" s="5" t="n">
        <f aca="false">+Q299</f>
        <v>899</v>
      </c>
      <c r="U299" s="5" t="n">
        <f aca="false">+T299</f>
        <v>899</v>
      </c>
      <c r="V299" s="9"/>
      <c r="W299" s="5" t="n">
        <f aca="false">+T299</f>
        <v>899</v>
      </c>
      <c r="X299" s="5" t="n">
        <f aca="false">+W299</f>
        <v>899</v>
      </c>
      <c r="Y299" s="9"/>
      <c r="Z299" s="5" t="n">
        <f aca="false">+W299</f>
        <v>899</v>
      </c>
      <c r="AA299" s="5" t="n">
        <f aca="false">+Z299</f>
        <v>899</v>
      </c>
      <c r="AB299" s="9"/>
      <c r="AC299" s="5" t="n">
        <f aca="false">+Z299</f>
        <v>899</v>
      </c>
      <c r="AD299" s="5" t="n">
        <f aca="false">+AC299</f>
        <v>899</v>
      </c>
      <c r="AE299" s="9"/>
      <c r="AF299" s="5" t="n">
        <f aca="false">+AC299</f>
        <v>899</v>
      </c>
      <c r="AG299" s="5" t="n">
        <f aca="false">+AF299</f>
        <v>899</v>
      </c>
      <c r="AH299" s="9"/>
      <c r="AI299" s="5" t="n">
        <f aca="false">+AF299</f>
        <v>899</v>
      </c>
      <c r="AJ299" s="5" t="n">
        <f aca="false">+AI299</f>
        <v>899</v>
      </c>
      <c r="AK299" s="9"/>
      <c r="AL299" s="5" t="n">
        <f aca="false">+AI299</f>
        <v>899</v>
      </c>
      <c r="AM299" s="5" t="n">
        <f aca="false">+AL299</f>
        <v>899</v>
      </c>
      <c r="AN299" s="9"/>
      <c r="AO299" s="5" t="n">
        <f aca="false">+AL299</f>
        <v>899</v>
      </c>
      <c r="AP299" s="5" t="n">
        <f aca="false">+AO299</f>
        <v>899</v>
      </c>
      <c r="AQ299" s="9"/>
      <c r="AR299" s="5" t="n">
        <f aca="false">+AO299</f>
        <v>899</v>
      </c>
      <c r="AS299" s="5" t="n">
        <f aca="false">+AR299</f>
        <v>899</v>
      </c>
      <c r="AT299" s="9"/>
      <c r="AU299" s="5" t="n">
        <f aca="false">+AR299</f>
        <v>899</v>
      </c>
      <c r="AV299" s="5" t="n">
        <f aca="false">+AU299</f>
        <v>899</v>
      </c>
      <c r="AW299" s="9"/>
      <c r="AX299" s="5" t="n">
        <f aca="false">+AU299</f>
        <v>899</v>
      </c>
      <c r="AY299" s="5" t="n">
        <f aca="false">+AX299</f>
        <v>899</v>
      </c>
      <c r="AZ299" s="9"/>
      <c r="BA299" s="5" t="n">
        <f aca="false">+AX299</f>
        <v>899</v>
      </c>
      <c r="BB299" s="5" t="n">
        <f aca="false">+BA299</f>
        <v>899</v>
      </c>
      <c r="BC299" s="9"/>
      <c r="BD299" s="5" t="n">
        <f aca="false">+BA299</f>
        <v>899</v>
      </c>
      <c r="BE299" s="5" t="n">
        <f aca="false">+BD299</f>
        <v>899</v>
      </c>
      <c r="BG299" s="5" t="n">
        <f aca="false">+BD299</f>
        <v>899</v>
      </c>
      <c r="BH299" s="5" t="n">
        <f aca="false">+BG299</f>
        <v>899</v>
      </c>
      <c r="BJ299" s="5" t="n">
        <f aca="false">+BG299</f>
        <v>899</v>
      </c>
      <c r="BK299" s="5" t="n">
        <f aca="false">+BJ299</f>
        <v>899</v>
      </c>
      <c r="BM299" s="5" t="n">
        <f aca="false">+BJ299</f>
        <v>899</v>
      </c>
      <c r="BN299" s="5" t="n">
        <f aca="false">+BM299</f>
        <v>899</v>
      </c>
      <c r="BP299" s="5" t="n">
        <f aca="false">+BM299</f>
        <v>899</v>
      </c>
      <c r="BQ299" s="5" t="n">
        <f aca="false">+BP299</f>
        <v>899</v>
      </c>
      <c r="BS299" s="5" t="n">
        <f aca="false">+BP299</f>
        <v>899</v>
      </c>
      <c r="BT299" s="5" t="n">
        <f aca="false">+BS299</f>
        <v>899</v>
      </c>
      <c r="BV299" s="5" t="n">
        <f aca="false">+BS299</f>
        <v>899</v>
      </c>
      <c r="BW299" s="5" t="n">
        <f aca="false">+BV299</f>
        <v>899</v>
      </c>
      <c r="BY299" s="5" t="n">
        <f aca="false">+BV299</f>
        <v>899</v>
      </c>
      <c r="BZ299" s="5" t="n">
        <f aca="false">+BY299</f>
        <v>899</v>
      </c>
      <c r="CB299" s="5" t="n">
        <f aca="false">+BY299</f>
        <v>899</v>
      </c>
      <c r="CC299" s="5" t="n">
        <f aca="false">+CB299</f>
        <v>899</v>
      </c>
      <c r="CE299" s="5" t="n">
        <f aca="false">+CB299</f>
        <v>899</v>
      </c>
      <c r="CF299" s="5" t="n">
        <f aca="false">+CE299</f>
        <v>899</v>
      </c>
      <c r="CH299" s="5" t="n">
        <f aca="false">+CE299</f>
        <v>899</v>
      </c>
      <c r="CI299" s="5" t="n">
        <f aca="false">+CH299</f>
        <v>899</v>
      </c>
      <c r="CK299" s="5" t="n">
        <f aca="false">+CH299</f>
        <v>899</v>
      </c>
      <c r="CL299" s="5" t="n">
        <f aca="false">+CK299</f>
        <v>899</v>
      </c>
      <c r="CN299" s="5" t="n">
        <f aca="false">+CK299</f>
        <v>899</v>
      </c>
      <c r="CO299" s="5" t="n">
        <f aca="false">+CN299</f>
        <v>899</v>
      </c>
      <c r="CQ299" s="5" t="n">
        <f aca="false">+CN299</f>
        <v>899</v>
      </c>
      <c r="CR299" s="5" t="n">
        <f aca="false">+CQ299</f>
        <v>899</v>
      </c>
      <c r="CT299" s="5" t="n">
        <f aca="false">+CQ299</f>
        <v>899</v>
      </c>
      <c r="CU299" s="5" t="n">
        <f aca="false">+CT299</f>
        <v>899</v>
      </c>
      <c r="CW299" s="5" t="n">
        <f aca="false">+CT299</f>
        <v>899</v>
      </c>
      <c r="CX299" s="5" t="n">
        <f aca="false">+CW299</f>
        <v>899</v>
      </c>
      <c r="CZ299" s="5" t="n">
        <f aca="false">K299+N299+Q299+T299+W299+Z299+AC299+AF299+AI299+AL299+AO299+AR299+AU299+AX299+BA299+BD299+BG299+BJ299+BM299+BP299+BS299+BV299+BY299+CB299+CE299+CH299+CK299+CN299+CQ299</f>
        <v>26071</v>
      </c>
      <c r="DA299" s="5" t="n">
        <f aca="false">L299+O299+R299+U299+X299+AA299+AD299+AG299+AJ299+AM299+AP299+AS299+AV299+AY299+BB299+BE299+BH299+BK299+BN299+BQ299+BT299+BW299+BZ299+CC299+CF299+CI299+CL299+CO299+CR299</f>
        <v>26071</v>
      </c>
    </row>
    <row r="300" customFormat="false" ht="12.75" hidden="false" customHeight="false" outlineLevel="0" collapsed="false">
      <c r="K300" s="9"/>
      <c r="M300" s="9"/>
      <c r="P300" s="9"/>
      <c r="S300" s="9"/>
      <c r="V300" s="9"/>
      <c r="Y300" s="9"/>
      <c r="AB300" s="9"/>
      <c r="AE300" s="9"/>
      <c r="AH300" s="9"/>
      <c r="AK300" s="9"/>
      <c r="AN300" s="9"/>
      <c r="AQ300" s="9"/>
      <c r="AT300" s="9"/>
      <c r="AW300" s="9"/>
      <c r="AZ300" s="9"/>
      <c r="BC300" s="9"/>
    </row>
    <row r="301" customFormat="false" ht="12.75" hidden="false" customHeight="false" outlineLevel="0" collapsed="false">
      <c r="B301" s="22" t="s">
        <v>165</v>
      </c>
      <c r="C301" s="22" t="n">
        <v>10</v>
      </c>
      <c r="D301" s="22" t="n">
        <v>28</v>
      </c>
      <c r="E301" s="22" t="s">
        <v>166</v>
      </c>
      <c r="F301" s="22" t="s">
        <v>167</v>
      </c>
      <c r="G301" s="23" t="s">
        <v>250</v>
      </c>
      <c r="H301" s="22" t="s">
        <v>169</v>
      </c>
      <c r="I301" s="22" t="s">
        <v>170</v>
      </c>
      <c r="L301" s="5" t="n">
        <f aca="false">+K301</f>
        <v>0</v>
      </c>
      <c r="N301" s="5" t="n">
        <f aca="false">+K301</f>
        <v>0</v>
      </c>
      <c r="O301" s="5" t="n">
        <f aca="false">+N301</f>
        <v>0</v>
      </c>
      <c r="Q301" s="5" t="n">
        <f aca="false">+N301</f>
        <v>0</v>
      </c>
      <c r="R301" s="5" t="n">
        <f aca="false">+Q301</f>
        <v>0</v>
      </c>
      <c r="T301" s="5" t="n">
        <f aca="false">+Q301</f>
        <v>0</v>
      </c>
      <c r="U301" s="5" t="n">
        <f aca="false">+T301</f>
        <v>0</v>
      </c>
      <c r="W301" s="5" t="n">
        <f aca="false">+T301</f>
        <v>0</v>
      </c>
      <c r="X301" s="5" t="n">
        <f aca="false">+W301</f>
        <v>0</v>
      </c>
      <c r="Z301" s="5" t="n">
        <f aca="false">+W301</f>
        <v>0</v>
      </c>
      <c r="AA301" s="5" t="n">
        <f aca="false">+Z301</f>
        <v>0</v>
      </c>
      <c r="AC301" s="5" t="n">
        <f aca="false">+Z301</f>
        <v>0</v>
      </c>
      <c r="AD301" s="5" t="n">
        <f aca="false">+AC301</f>
        <v>0</v>
      </c>
      <c r="AF301" s="5" t="n">
        <f aca="false">+AC301</f>
        <v>0</v>
      </c>
      <c r="AG301" s="5" t="n">
        <f aca="false">+AF301</f>
        <v>0</v>
      </c>
      <c r="AI301" s="5" t="n">
        <f aca="false">+AF301</f>
        <v>0</v>
      </c>
      <c r="AJ301" s="5" t="n">
        <f aca="false">+AI301</f>
        <v>0</v>
      </c>
      <c r="AL301" s="5" t="n">
        <f aca="false">+AI301</f>
        <v>0</v>
      </c>
      <c r="AM301" s="5" t="n">
        <f aca="false">+AL301</f>
        <v>0</v>
      </c>
      <c r="AO301" s="5" t="n">
        <f aca="false">+AL301</f>
        <v>0</v>
      </c>
      <c r="AP301" s="5" t="n">
        <f aca="false">+AO301</f>
        <v>0</v>
      </c>
      <c r="AR301" s="5" t="n">
        <f aca="false">+AO301</f>
        <v>0</v>
      </c>
      <c r="AS301" s="5" t="n">
        <f aca="false">+AR301</f>
        <v>0</v>
      </c>
      <c r="AU301" s="5" t="n">
        <f aca="false">+AR301</f>
        <v>0</v>
      </c>
      <c r="AV301" s="5" t="n">
        <f aca="false">+AU301</f>
        <v>0</v>
      </c>
      <c r="AX301" s="5" t="n">
        <f aca="false">+AU301</f>
        <v>0</v>
      </c>
      <c r="AY301" s="5" t="n">
        <f aca="false">+AX301</f>
        <v>0</v>
      </c>
      <c r="BA301" s="5" t="n">
        <f aca="false">+AX301</f>
        <v>0</v>
      </c>
      <c r="BB301" s="5" t="n">
        <f aca="false">+BA301</f>
        <v>0</v>
      </c>
      <c r="BD301" s="5" t="n">
        <f aca="false">+BA301</f>
        <v>0</v>
      </c>
      <c r="BE301" s="5" t="n">
        <f aca="false">+BD301</f>
        <v>0</v>
      </c>
      <c r="BG301" s="5" t="n">
        <f aca="false">+BD301</f>
        <v>0</v>
      </c>
      <c r="BH301" s="5" t="n">
        <f aca="false">+BG301</f>
        <v>0</v>
      </c>
      <c r="BJ301" s="5" t="n">
        <f aca="false">+BG301</f>
        <v>0</v>
      </c>
      <c r="BK301" s="5" t="n">
        <f aca="false">+BJ301</f>
        <v>0</v>
      </c>
      <c r="BM301" s="5" t="n">
        <f aca="false">+BJ301</f>
        <v>0</v>
      </c>
      <c r="BN301" s="5" t="n">
        <f aca="false">+BM301</f>
        <v>0</v>
      </c>
      <c r="BP301" s="5" t="n">
        <f aca="false">+BM301</f>
        <v>0</v>
      </c>
      <c r="BQ301" s="5" t="n">
        <f aca="false">+BP301</f>
        <v>0</v>
      </c>
      <c r="BS301" s="5" t="n">
        <f aca="false">+BP301</f>
        <v>0</v>
      </c>
      <c r="BT301" s="5" t="n">
        <f aca="false">+BS301</f>
        <v>0</v>
      </c>
      <c r="BV301" s="5" t="n">
        <f aca="false">+BS301</f>
        <v>0</v>
      </c>
      <c r="BW301" s="5" t="n">
        <f aca="false">+BV301</f>
        <v>0</v>
      </c>
      <c r="BY301" s="5" t="n">
        <f aca="false">+BV301</f>
        <v>0</v>
      </c>
      <c r="BZ301" s="5" t="n">
        <f aca="false">+BY301</f>
        <v>0</v>
      </c>
      <c r="CB301" s="5" t="n">
        <f aca="false">+BY301</f>
        <v>0</v>
      </c>
      <c r="CC301" s="5" t="n">
        <f aca="false">+CB301</f>
        <v>0</v>
      </c>
      <c r="CE301" s="5" t="n">
        <f aca="false">+CB301</f>
        <v>0</v>
      </c>
      <c r="CF301" s="5" t="n">
        <f aca="false">+CE301</f>
        <v>0</v>
      </c>
      <c r="CH301" s="5" t="n">
        <f aca="false">+CE301</f>
        <v>0</v>
      </c>
      <c r="CI301" s="5" t="n">
        <f aca="false">+CH301</f>
        <v>0</v>
      </c>
      <c r="CK301" s="5" t="n">
        <f aca="false">+CH301</f>
        <v>0</v>
      </c>
      <c r="CL301" s="5" t="n">
        <f aca="false">+CK301</f>
        <v>0</v>
      </c>
      <c r="CN301" s="5" t="n">
        <f aca="false">+CK301</f>
        <v>0</v>
      </c>
      <c r="CO301" s="5" t="n">
        <f aca="false">+CN301</f>
        <v>0</v>
      </c>
      <c r="CQ301" s="5" t="n">
        <f aca="false">+CN301</f>
        <v>0</v>
      </c>
      <c r="CR301" s="5" t="n">
        <f aca="false">+CQ301</f>
        <v>0</v>
      </c>
      <c r="CT301" s="5" t="n">
        <f aca="false">+CQ301</f>
        <v>0</v>
      </c>
      <c r="CU301" s="5" t="n">
        <f aca="false">+CT301</f>
        <v>0</v>
      </c>
      <c r="CW301" s="5" t="n">
        <f aca="false">+CT301</f>
        <v>0</v>
      </c>
      <c r="CX301" s="5" t="n">
        <f aca="false">+CW301</f>
        <v>0</v>
      </c>
      <c r="CZ301" s="5" t="n">
        <f aca="false">K301+N301+Q301+T301+W301+Z301+AC301+AF301+AI301+AL301+AO301+AR301+AU301+AX301+BA301+BD301+BG301+BJ301+BM301+BP301+BS301+BV301+BY301+CB301+CE301+CH301+CK301+CN301+CQ301</f>
        <v>0</v>
      </c>
      <c r="DA301" s="5" t="n">
        <f aca="false">L301+O301+R301+U301+X301+AA301+AD301+AG301+AJ301+AM301+AP301+AS301+AV301+AY301+BB301+BE301+BH301+BK301+BN301+BQ301+BT301+BW301+BZ301+CC301+CF301+CI301+CL301+CO301+CR301</f>
        <v>0</v>
      </c>
    </row>
    <row r="302" customFormat="false" ht="12.75" hidden="false" customHeight="false" outlineLevel="0" collapsed="false">
      <c r="B302" s="22" t="s">
        <v>165</v>
      </c>
      <c r="C302" s="22" t="n">
        <v>10</v>
      </c>
      <c r="D302" s="22" t="n">
        <v>28</v>
      </c>
      <c r="E302" s="22" t="s">
        <v>166</v>
      </c>
      <c r="F302" s="22" t="s">
        <v>167</v>
      </c>
      <c r="G302" s="23" t="s">
        <v>250</v>
      </c>
      <c r="H302" s="22" t="s">
        <v>171</v>
      </c>
      <c r="I302" s="22" t="s">
        <v>170</v>
      </c>
      <c r="K302" s="9" t="n">
        <v>1484</v>
      </c>
      <c r="L302" s="5" t="n">
        <f aca="false">+K302</f>
        <v>1484</v>
      </c>
      <c r="M302" s="9"/>
      <c r="N302" s="5" t="n">
        <f aca="false">+K302</f>
        <v>1484</v>
      </c>
      <c r="O302" s="5" t="n">
        <f aca="false">+N302</f>
        <v>1484</v>
      </c>
      <c r="P302" s="9"/>
      <c r="Q302" s="5" t="n">
        <f aca="false">+N302</f>
        <v>1484</v>
      </c>
      <c r="R302" s="5" t="n">
        <f aca="false">+Q302</f>
        <v>1484</v>
      </c>
      <c r="S302" s="9"/>
      <c r="T302" s="5" t="n">
        <f aca="false">+Q302</f>
        <v>1484</v>
      </c>
      <c r="U302" s="5" t="n">
        <f aca="false">+T302</f>
        <v>1484</v>
      </c>
      <c r="V302" s="9"/>
      <c r="W302" s="5" t="n">
        <f aca="false">+T302</f>
        <v>1484</v>
      </c>
      <c r="X302" s="5" t="n">
        <f aca="false">+W302</f>
        <v>1484</v>
      </c>
      <c r="Y302" s="9"/>
      <c r="Z302" s="5" t="n">
        <f aca="false">+W302</f>
        <v>1484</v>
      </c>
      <c r="AA302" s="5" t="n">
        <f aca="false">+Z302</f>
        <v>1484</v>
      </c>
      <c r="AB302" s="9"/>
      <c r="AC302" s="5" t="n">
        <f aca="false">+Z302</f>
        <v>1484</v>
      </c>
      <c r="AD302" s="5" t="n">
        <f aca="false">+AC302</f>
        <v>1484</v>
      </c>
      <c r="AE302" s="9"/>
      <c r="AF302" s="5" t="n">
        <f aca="false">+AC302</f>
        <v>1484</v>
      </c>
      <c r="AG302" s="5" t="n">
        <f aca="false">+AF302</f>
        <v>1484</v>
      </c>
      <c r="AH302" s="9"/>
      <c r="AI302" s="5" t="n">
        <f aca="false">+AF302</f>
        <v>1484</v>
      </c>
      <c r="AJ302" s="5" t="n">
        <f aca="false">+AI302</f>
        <v>1484</v>
      </c>
      <c r="AK302" s="9"/>
      <c r="AL302" s="5" t="n">
        <f aca="false">+AI302</f>
        <v>1484</v>
      </c>
      <c r="AM302" s="5" t="n">
        <f aca="false">+AL302</f>
        <v>1484</v>
      </c>
      <c r="AN302" s="9"/>
      <c r="AO302" s="5" t="n">
        <f aca="false">+AL302</f>
        <v>1484</v>
      </c>
      <c r="AP302" s="5" t="n">
        <f aca="false">+AO302</f>
        <v>1484</v>
      </c>
      <c r="AQ302" s="9"/>
      <c r="AR302" s="5" t="n">
        <f aca="false">+AO302</f>
        <v>1484</v>
      </c>
      <c r="AS302" s="5" t="n">
        <f aca="false">+AR302</f>
        <v>1484</v>
      </c>
      <c r="AT302" s="9"/>
      <c r="AU302" s="5" t="n">
        <f aca="false">+AR302</f>
        <v>1484</v>
      </c>
      <c r="AV302" s="5" t="n">
        <f aca="false">+AU302</f>
        <v>1484</v>
      </c>
      <c r="AW302" s="9"/>
      <c r="AX302" s="5" t="n">
        <f aca="false">+AU302</f>
        <v>1484</v>
      </c>
      <c r="AY302" s="5" t="n">
        <f aca="false">+AX302</f>
        <v>1484</v>
      </c>
      <c r="AZ302" s="9"/>
      <c r="BA302" s="5" t="n">
        <f aca="false">+AX302</f>
        <v>1484</v>
      </c>
      <c r="BB302" s="5" t="n">
        <f aca="false">+BA302</f>
        <v>1484</v>
      </c>
      <c r="BC302" s="9"/>
      <c r="BD302" s="5" t="n">
        <f aca="false">+BA302</f>
        <v>1484</v>
      </c>
      <c r="BE302" s="5" t="n">
        <f aca="false">+BD302</f>
        <v>1484</v>
      </c>
      <c r="BG302" s="5" t="n">
        <f aca="false">+BD302</f>
        <v>1484</v>
      </c>
      <c r="BH302" s="5" t="n">
        <f aca="false">+BG302</f>
        <v>1484</v>
      </c>
      <c r="BJ302" s="5" t="n">
        <f aca="false">+BG302</f>
        <v>1484</v>
      </c>
      <c r="BK302" s="5" t="n">
        <f aca="false">+BJ302</f>
        <v>1484</v>
      </c>
      <c r="BM302" s="5" t="n">
        <f aca="false">+BJ302</f>
        <v>1484</v>
      </c>
      <c r="BN302" s="5" t="n">
        <f aca="false">+BM302</f>
        <v>1484</v>
      </c>
      <c r="BP302" s="5" t="n">
        <f aca="false">+BM302</f>
        <v>1484</v>
      </c>
      <c r="BQ302" s="5" t="n">
        <f aca="false">+BP302</f>
        <v>1484</v>
      </c>
      <c r="BS302" s="5" t="n">
        <f aca="false">+BP302</f>
        <v>1484</v>
      </c>
      <c r="BT302" s="5" t="n">
        <f aca="false">+BS302</f>
        <v>1484</v>
      </c>
      <c r="BV302" s="5" t="n">
        <f aca="false">+BS302</f>
        <v>1484</v>
      </c>
      <c r="BW302" s="5" t="n">
        <f aca="false">+BV302</f>
        <v>1484</v>
      </c>
      <c r="BY302" s="5" t="n">
        <f aca="false">+BV302</f>
        <v>1484</v>
      </c>
      <c r="BZ302" s="5" t="n">
        <f aca="false">+BY302</f>
        <v>1484</v>
      </c>
      <c r="CB302" s="5" t="n">
        <f aca="false">+BY302</f>
        <v>1484</v>
      </c>
      <c r="CC302" s="5" t="n">
        <f aca="false">+CB302</f>
        <v>1484</v>
      </c>
      <c r="CE302" s="5" t="n">
        <f aca="false">+CB302</f>
        <v>1484</v>
      </c>
      <c r="CF302" s="5" t="n">
        <f aca="false">+CE302</f>
        <v>1484</v>
      </c>
      <c r="CH302" s="5" t="n">
        <f aca="false">+CE302</f>
        <v>1484</v>
      </c>
      <c r="CI302" s="5" t="n">
        <f aca="false">+CH302</f>
        <v>1484</v>
      </c>
      <c r="CK302" s="5" t="n">
        <f aca="false">+CH302</f>
        <v>1484</v>
      </c>
      <c r="CL302" s="5" t="n">
        <f aca="false">+CK302</f>
        <v>1484</v>
      </c>
      <c r="CN302" s="5" t="n">
        <f aca="false">+CK302</f>
        <v>1484</v>
      </c>
      <c r="CO302" s="5" t="n">
        <f aca="false">+CN302</f>
        <v>1484</v>
      </c>
      <c r="CQ302" s="5" t="n">
        <f aca="false">+CN302</f>
        <v>1484</v>
      </c>
      <c r="CR302" s="5" t="n">
        <f aca="false">+CQ302</f>
        <v>1484</v>
      </c>
      <c r="CT302" s="5" t="n">
        <f aca="false">+CQ302</f>
        <v>1484</v>
      </c>
      <c r="CU302" s="5" t="n">
        <f aca="false">+CT302</f>
        <v>1484</v>
      </c>
      <c r="CW302" s="5" t="n">
        <f aca="false">+CT302</f>
        <v>1484</v>
      </c>
      <c r="CX302" s="5" t="n">
        <f aca="false">+CW302</f>
        <v>1484</v>
      </c>
      <c r="CZ302" s="5" t="n">
        <f aca="false">K302+N302+Q302+T302+W302+Z302+AC302+AF302+AI302+AL302+AO302+AR302+AU302+AX302+BA302+BD302+BG302+BJ302+BM302+BP302+BS302+BV302+BY302+CB302+CE302+CH302+CK302+CN302+CQ302</f>
        <v>43036</v>
      </c>
      <c r="DA302" s="5" t="n">
        <f aca="false">L302+O302+R302+U302+X302+AA302+AD302+AG302+AJ302+AM302+AP302+AS302+AV302+AY302+BB302+BE302+BH302+BK302+BN302+BQ302+BT302+BW302+BZ302+CC302+CF302+CI302+CL302+CO302+CR302</f>
        <v>43036</v>
      </c>
    </row>
    <row r="305" customFormat="false" ht="12.75" hidden="false" customHeight="false" outlineLevel="0" collapsed="false">
      <c r="B305" s="22" t="s">
        <v>165</v>
      </c>
      <c r="C305" s="22" t="n">
        <v>10</v>
      </c>
      <c r="D305" s="22" t="n">
        <v>28</v>
      </c>
      <c r="E305" s="22" t="s">
        <v>176</v>
      </c>
      <c r="F305" s="22" t="s">
        <v>251</v>
      </c>
      <c r="G305" s="23" t="s">
        <v>252</v>
      </c>
      <c r="H305" s="22" t="s">
        <v>169</v>
      </c>
      <c r="I305" s="22" t="s">
        <v>179</v>
      </c>
      <c r="K305" s="5" t="n">
        <v>0</v>
      </c>
      <c r="L305" s="5" t="n">
        <f aca="false">+K305</f>
        <v>0</v>
      </c>
      <c r="N305" s="5" t="n">
        <f aca="false">+K305</f>
        <v>0</v>
      </c>
      <c r="O305" s="5" t="n">
        <f aca="false">+N305</f>
        <v>0</v>
      </c>
      <c r="Q305" s="5" t="n">
        <f aca="false">+N305</f>
        <v>0</v>
      </c>
      <c r="R305" s="5" t="n">
        <f aca="false">+Q305</f>
        <v>0</v>
      </c>
      <c r="T305" s="5" t="n">
        <f aca="false">+Q305</f>
        <v>0</v>
      </c>
      <c r="U305" s="5" t="n">
        <f aca="false">+T305</f>
        <v>0</v>
      </c>
      <c r="W305" s="5" t="n">
        <f aca="false">+T305</f>
        <v>0</v>
      </c>
      <c r="X305" s="5" t="n">
        <f aca="false">+W305</f>
        <v>0</v>
      </c>
      <c r="Z305" s="5" t="n">
        <f aca="false">+W305</f>
        <v>0</v>
      </c>
      <c r="AA305" s="5" t="n">
        <f aca="false">+Z305</f>
        <v>0</v>
      </c>
      <c r="AC305" s="5" t="n">
        <f aca="false">+Z305</f>
        <v>0</v>
      </c>
      <c r="AD305" s="5" t="n">
        <f aca="false">+AC305</f>
        <v>0</v>
      </c>
      <c r="AF305" s="5" t="n">
        <f aca="false">+AC305</f>
        <v>0</v>
      </c>
      <c r="AG305" s="5" t="n">
        <f aca="false">+AF305</f>
        <v>0</v>
      </c>
      <c r="AI305" s="5" t="n">
        <f aca="false">+AF305</f>
        <v>0</v>
      </c>
      <c r="AJ305" s="5" t="n">
        <f aca="false">+AI305</f>
        <v>0</v>
      </c>
      <c r="AL305" s="5" t="n">
        <f aca="false">+AI305</f>
        <v>0</v>
      </c>
      <c r="AM305" s="5" t="n">
        <f aca="false">+AL305</f>
        <v>0</v>
      </c>
      <c r="AO305" s="5" t="n">
        <f aca="false">+AL305</f>
        <v>0</v>
      </c>
      <c r="AP305" s="5" t="n">
        <f aca="false">+AO305</f>
        <v>0</v>
      </c>
      <c r="AR305" s="5" t="n">
        <f aca="false">+AO305</f>
        <v>0</v>
      </c>
      <c r="AS305" s="5" t="n">
        <f aca="false">+AR305</f>
        <v>0</v>
      </c>
      <c r="AU305" s="5" t="n">
        <f aca="false">+AR305</f>
        <v>0</v>
      </c>
      <c r="AV305" s="5" t="n">
        <f aca="false">+AU305</f>
        <v>0</v>
      </c>
      <c r="AX305" s="5" t="n">
        <f aca="false">+AU305</f>
        <v>0</v>
      </c>
      <c r="AY305" s="5" t="n">
        <f aca="false">+AX305</f>
        <v>0</v>
      </c>
      <c r="BA305" s="5" t="n">
        <f aca="false">+AX305</f>
        <v>0</v>
      </c>
      <c r="BB305" s="5" t="n">
        <f aca="false">+BA305</f>
        <v>0</v>
      </c>
      <c r="BD305" s="5" t="n">
        <f aca="false">+BA305</f>
        <v>0</v>
      </c>
      <c r="BE305" s="5" t="n">
        <f aca="false">+BD305</f>
        <v>0</v>
      </c>
      <c r="BG305" s="5" t="n">
        <f aca="false">+BD305</f>
        <v>0</v>
      </c>
      <c r="BH305" s="5" t="n">
        <f aca="false">+BG305</f>
        <v>0</v>
      </c>
      <c r="BJ305" s="5" t="n">
        <f aca="false">+BG305</f>
        <v>0</v>
      </c>
      <c r="BK305" s="5" t="n">
        <f aca="false">+BJ305</f>
        <v>0</v>
      </c>
      <c r="BM305" s="5" t="n">
        <f aca="false">+BJ305</f>
        <v>0</v>
      </c>
      <c r="BN305" s="5" t="n">
        <f aca="false">+BM305</f>
        <v>0</v>
      </c>
      <c r="BP305" s="5" t="n">
        <f aca="false">+BM305</f>
        <v>0</v>
      </c>
      <c r="BQ305" s="5" t="n">
        <f aca="false">+BP305</f>
        <v>0</v>
      </c>
      <c r="BS305" s="5" t="n">
        <f aca="false">+BP305</f>
        <v>0</v>
      </c>
      <c r="BT305" s="5" t="n">
        <f aca="false">+BS305</f>
        <v>0</v>
      </c>
      <c r="BV305" s="5" t="n">
        <f aca="false">+BS305</f>
        <v>0</v>
      </c>
      <c r="BW305" s="5" t="n">
        <f aca="false">+BV305</f>
        <v>0</v>
      </c>
      <c r="BY305" s="5" t="n">
        <f aca="false">+BV305</f>
        <v>0</v>
      </c>
      <c r="BZ305" s="5" t="n">
        <f aca="false">+BY305</f>
        <v>0</v>
      </c>
      <c r="CB305" s="5" t="n">
        <f aca="false">+BY305</f>
        <v>0</v>
      </c>
      <c r="CC305" s="5" t="n">
        <f aca="false">+CB305</f>
        <v>0</v>
      </c>
      <c r="CE305" s="5" t="n">
        <f aca="false">+CB305</f>
        <v>0</v>
      </c>
      <c r="CF305" s="5" t="n">
        <f aca="false">+CE305</f>
        <v>0</v>
      </c>
      <c r="CH305" s="5" t="n">
        <f aca="false">+CE305</f>
        <v>0</v>
      </c>
      <c r="CI305" s="5" t="n">
        <f aca="false">+CH305</f>
        <v>0</v>
      </c>
      <c r="CK305" s="5" t="n">
        <f aca="false">+CH305</f>
        <v>0</v>
      </c>
      <c r="CL305" s="5" t="n">
        <f aca="false">+CK305</f>
        <v>0</v>
      </c>
      <c r="CN305" s="5" t="n">
        <f aca="false">+CK305</f>
        <v>0</v>
      </c>
      <c r="CO305" s="5" t="n">
        <f aca="false">+CN305</f>
        <v>0</v>
      </c>
      <c r="CQ305" s="5" t="n">
        <f aca="false">+CN305</f>
        <v>0</v>
      </c>
      <c r="CR305" s="5" t="n">
        <f aca="false">+CQ305</f>
        <v>0</v>
      </c>
      <c r="CT305" s="5" t="n">
        <f aca="false">+CQ305</f>
        <v>0</v>
      </c>
      <c r="CU305" s="5" t="n">
        <f aca="false">+CT305</f>
        <v>0</v>
      </c>
      <c r="CW305" s="5" t="n">
        <f aca="false">+CT305</f>
        <v>0</v>
      </c>
      <c r="CX305" s="5" t="n">
        <f aca="false">+CW305</f>
        <v>0</v>
      </c>
      <c r="CZ305" s="5" t="n">
        <f aca="false">K305+N305+Q305+T305+W305+Z305+AC305+AF305+AI305+AL305+AO305+AR305+AU305+AX305+BA305+BD305+BG305+BJ305+BM305+BP305+BS305+BV305+BY305+CB305+CE305+CH305+CK305+CN305+CQ305</f>
        <v>0</v>
      </c>
      <c r="DA305" s="5" t="n">
        <f aca="false">L305+O305+R305+U305+X305+AA305+AD305+AG305+AJ305+AM305+AP305+AS305+AV305+AY305+BB305+BE305+BH305+BK305+BN305+BQ305+BT305+BW305+BZ305+CC305+CF305+CI305+CL305+CO305+CR305</f>
        <v>0</v>
      </c>
    </row>
    <row r="306" customFormat="false" ht="12.75" hidden="false" customHeight="false" outlineLevel="0" collapsed="false">
      <c r="B306" s="22" t="s">
        <v>165</v>
      </c>
      <c r="C306" s="22" t="n">
        <v>10</v>
      </c>
      <c r="D306" s="22" t="n">
        <v>28</v>
      </c>
      <c r="E306" s="22" t="s">
        <v>176</v>
      </c>
      <c r="F306" s="22" t="s">
        <v>251</v>
      </c>
      <c r="G306" s="23" t="s">
        <v>252</v>
      </c>
      <c r="H306" s="22" t="s">
        <v>171</v>
      </c>
      <c r="I306" s="22" t="s">
        <v>179</v>
      </c>
      <c r="K306" s="9" t="n">
        <v>0</v>
      </c>
      <c r="L306" s="5" t="n">
        <f aca="false">+K306</f>
        <v>0</v>
      </c>
      <c r="M306" s="9"/>
      <c r="N306" s="5" t="n">
        <f aca="false">+K306</f>
        <v>0</v>
      </c>
      <c r="O306" s="5" t="n">
        <f aca="false">+N306</f>
        <v>0</v>
      </c>
      <c r="P306" s="9"/>
      <c r="Q306" s="5" t="n">
        <f aca="false">+N306</f>
        <v>0</v>
      </c>
      <c r="R306" s="5" t="n">
        <f aca="false">+Q306</f>
        <v>0</v>
      </c>
      <c r="S306" s="9"/>
      <c r="T306" s="5" t="n">
        <f aca="false">+Q306</f>
        <v>0</v>
      </c>
      <c r="U306" s="5" t="n">
        <f aca="false">+T306</f>
        <v>0</v>
      </c>
      <c r="V306" s="9"/>
      <c r="W306" s="5" t="n">
        <f aca="false">+T306</f>
        <v>0</v>
      </c>
      <c r="X306" s="5" t="n">
        <f aca="false">+W306</f>
        <v>0</v>
      </c>
      <c r="Y306" s="9"/>
      <c r="Z306" s="5" t="n">
        <f aca="false">+W306</f>
        <v>0</v>
      </c>
      <c r="AA306" s="5" t="n">
        <f aca="false">+Z306</f>
        <v>0</v>
      </c>
      <c r="AB306" s="9"/>
      <c r="AC306" s="5" t="n">
        <f aca="false">+Z306</f>
        <v>0</v>
      </c>
      <c r="AD306" s="5" t="n">
        <f aca="false">+AC306</f>
        <v>0</v>
      </c>
      <c r="AE306" s="9"/>
      <c r="AF306" s="5" t="n">
        <f aca="false">+AC306</f>
        <v>0</v>
      </c>
      <c r="AG306" s="5" t="n">
        <f aca="false">+AF306</f>
        <v>0</v>
      </c>
      <c r="AH306" s="9"/>
      <c r="AI306" s="5" t="n">
        <f aca="false">+AF306</f>
        <v>0</v>
      </c>
      <c r="AJ306" s="5" t="n">
        <f aca="false">+AI306</f>
        <v>0</v>
      </c>
      <c r="AK306" s="9"/>
      <c r="AL306" s="5" t="n">
        <f aca="false">+AI306</f>
        <v>0</v>
      </c>
      <c r="AM306" s="5" t="n">
        <f aca="false">+AL306</f>
        <v>0</v>
      </c>
      <c r="AN306" s="9"/>
      <c r="AO306" s="5" t="n">
        <f aca="false">+AL306</f>
        <v>0</v>
      </c>
      <c r="AP306" s="5" t="n">
        <f aca="false">+AO306</f>
        <v>0</v>
      </c>
      <c r="AQ306" s="9"/>
      <c r="AR306" s="5" t="n">
        <f aca="false">+AO306</f>
        <v>0</v>
      </c>
      <c r="AS306" s="5" t="n">
        <f aca="false">+AR306</f>
        <v>0</v>
      </c>
      <c r="AT306" s="9"/>
      <c r="AU306" s="5" t="n">
        <f aca="false">+AR306</f>
        <v>0</v>
      </c>
      <c r="AV306" s="5" t="n">
        <f aca="false">+AU306</f>
        <v>0</v>
      </c>
      <c r="AW306" s="9"/>
      <c r="AX306" s="5" t="n">
        <f aca="false">+AU306</f>
        <v>0</v>
      </c>
      <c r="AY306" s="5" t="n">
        <f aca="false">+AX306</f>
        <v>0</v>
      </c>
      <c r="AZ306" s="9"/>
      <c r="BA306" s="5" t="n">
        <f aca="false">+AX306</f>
        <v>0</v>
      </c>
      <c r="BB306" s="5" t="n">
        <f aca="false">+BA306</f>
        <v>0</v>
      </c>
      <c r="BC306" s="9"/>
      <c r="BD306" s="5" t="n">
        <f aca="false">+BA306</f>
        <v>0</v>
      </c>
      <c r="BE306" s="5" t="n">
        <f aca="false">+BD306</f>
        <v>0</v>
      </c>
      <c r="BG306" s="5" t="n">
        <f aca="false">+BD306</f>
        <v>0</v>
      </c>
      <c r="BH306" s="5" t="n">
        <f aca="false">+BG306</f>
        <v>0</v>
      </c>
      <c r="BJ306" s="5" t="n">
        <f aca="false">+BG306</f>
        <v>0</v>
      </c>
      <c r="BK306" s="5" t="n">
        <f aca="false">+BJ306</f>
        <v>0</v>
      </c>
      <c r="BM306" s="5" t="n">
        <f aca="false">+BJ306</f>
        <v>0</v>
      </c>
      <c r="BN306" s="5" t="n">
        <f aca="false">+BM306</f>
        <v>0</v>
      </c>
      <c r="BP306" s="5" t="n">
        <f aca="false">+BM306</f>
        <v>0</v>
      </c>
      <c r="BQ306" s="5" t="n">
        <f aca="false">+BP306</f>
        <v>0</v>
      </c>
      <c r="BS306" s="5" t="n">
        <f aca="false">+BP306</f>
        <v>0</v>
      </c>
      <c r="BT306" s="5" t="n">
        <f aca="false">+BS306</f>
        <v>0</v>
      </c>
      <c r="BV306" s="5" t="n">
        <f aca="false">+BS306</f>
        <v>0</v>
      </c>
      <c r="BW306" s="5" t="n">
        <f aca="false">+BV306</f>
        <v>0</v>
      </c>
      <c r="BY306" s="5" t="n">
        <f aca="false">+BV306</f>
        <v>0</v>
      </c>
      <c r="BZ306" s="5" t="n">
        <f aca="false">+BY306</f>
        <v>0</v>
      </c>
      <c r="CB306" s="5" t="n">
        <f aca="false">+BY306</f>
        <v>0</v>
      </c>
      <c r="CC306" s="5" t="n">
        <f aca="false">+CB306</f>
        <v>0</v>
      </c>
      <c r="CE306" s="5" t="n">
        <f aca="false">+CB306</f>
        <v>0</v>
      </c>
      <c r="CF306" s="5" t="n">
        <f aca="false">+CE306</f>
        <v>0</v>
      </c>
      <c r="CH306" s="5" t="n">
        <f aca="false">+CE306</f>
        <v>0</v>
      </c>
      <c r="CI306" s="5" t="n">
        <f aca="false">+CH306</f>
        <v>0</v>
      </c>
      <c r="CK306" s="5" t="n">
        <f aca="false">+CH306</f>
        <v>0</v>
      </c>
      <c r="CL306" s="5" t="n">
        <f aca="false">+CK306</f>
        <v>0</v>
      </c>
      <c r="CN306" s="5" t="n">
        <f aca="false">+CK306</f>
        <v>0</v>
      </c>
      <c r="CO306" s="5" t="n">
        <f aca="false">+CN306</f>
        <v>0</v>
      </c>
      <c r="CQ306" s="5" t="n">
        <f aca="false">+CN306</f>
        <v>0</v>
      </c>
      <c r="CR306" s="5" t="n">
        <f aca="false">+CQ306</f>
        <v>0</v>
      </c>
      <c r="CT306" s="5" t="n">
        <f aca="false">+CQ306</f>
        <v>0</v>
      </c>
      <c r="CU306" s="5" t="n">
        <f aca="false">+CT306</f>
        <v>0</v>
      </c>
      <c r="CW306" s="5" t="n">
        <f aca="false">+CT306</f>
        <v>0</v>
      </c>
      <c r="CX306" s="5" t="n">
        <f aca="false">+CW306</f>
        <v>0</v>
      </c>
      <c r="CZ306" s="5" t="n">
        <f aca="false">K306+N306+Q306+T306+W306+Z306+AC306+AF306+AI306+AL306+AO306+AR306+AU306+AX306+BA306+BD306+BG306+BJ306+BM306+BP306+BS306+BV306+BY306+CB306+CE306+CH306+CK306+CN306+CQ306</f>
        <v>0</v>
      </c>
      <c r="DA306" s="5" t="n">
        <f aca="false">L306+O306+R306+U306+X306+AA306+AD306+AG306+AJ306+AM306+AP306+AS306+AV306+AY306+BB306+BE306+BH306+BK306+BN306+BQ306+BT306+BW306+BZ306+CC306+CF306+CI306+CL306+CO306+CR306</f>
        <v>0</v>
      </c>
    </row>
    <row r="307" customFormat="false" ht="12.75" hidden="false" customHeight="false" outlineLevel="0" collapsed="false">
      <c r="K307" s="9"/>
      <c r="M307" s="9"/>
      <c r="P307" s="9"/>
      <c r="S307" s="9"/>
      <c r="V307" s="9"/>
      <c r="Y307" s="9"/>
      <c r="AB307" s="9"/>
      <c r="AE307" s="9"/>
      <c r="AH307" s="9"/>
      <c r="AK307" s="9"/>
      <c r="AN307" s="9"/>
      <c r="AQ307" s="9"/>
      <c r="AT307" s="9"/>
      <c r="AW307" s="9"/>
      <c r="AZ307" s="9"/>
      <c r="BC307" s="9"/>
    </row>
    <row r="308" customFormat="false" ht="12.75" hidden="false" customHeight="false" outlineLevel="0" collapsed="false">
      <c r="B308" s="22" t="s">
        <v>165</v>
      </c>
      <c r="C308" s="22" t="n">
        <v>10</v>
      </c>
      <c r="D308" s="22" t="n">
        <v>28</v>
      </c>
      <c r="E308" s="22" t="s">
        <v>166</v>
      </c>
      <c r="F308" s="22" t="s">
        <v>251</v>
      </c>
      <c r="G308" s="23" t="s">
        <v>252</v>
      </c>
      <c r="H308" s="22" t="s">
        <v>169</v>
      </c>
      <c r="I308" s="22" t="s">
        <v>179</v>
      </c>
      <c r="K308" s="5" t="n">
        <v>0</v>
      </c>
      <c r="L308" s="5" t="n">
        <f aca="false">+K308</f>
        <v>0</v>
      </c>
      <c r="N308" s="5" t="n">
        <f aca="false">+K308</f>
        <v>0</v>
      </c>
      <c r="O308" s="5" t="n">
        <f aca="false">+N308</f>
        <v>0</v>
      </c>
      <c r="Q308" s="5" t="n">
        <f aca="false">+N308</f>
        <v>0</v>
      </c>
      <c r="R308" s="5" t="n">
        <f aca="false">+Q308</f>
        <v>0</v>
      </c>
      <c r="T308" s="5" t="n">
        <f aca="false">+Q308</f>
        <v>0</v>
      </c>
      <c r="U308" s="5" t="n">
        <f aca="false">+T308</f>
        <v>0</v>
      </c>
      <c r="W308" s="5" t="n">
        <f aca="false">+T308</f>
        <v>0</v>
      </c>
      <c r="X308" s="5" t="n">
        <f aca="false">+W308</f>
        <v>0</v>
      </c>
      <c r="Z308" s="5" t="n">
        <f aca="false">+W308</f>
        <v>0</v>
      </c>
      <c r="AA308" s="5" t="n">
        <f aca="false">+Z308</f>
        <v>0</v>
      </c>
      <c r="AC308" s="5" t="n">
        <f aca="false">+Z308</f>
        <v>0</v>
      </c>
      <c r="AD308" s="5" t="n">
        <f aca="false">+AC308</f>
        <v>0</v>
      </c>
      <c r="AF308" s="5" t="n">
        <f aca="false">+AC308</f>
        <v>0</v>
      </c>
      <c r="AG308" s="5" t="n">
        <f aca="false">+AF308</f>
        <v>0</v>
      </c>
      <c r="AI308" s="5" t="n">
        <f aca="false">+AF308</f>
        <v>0</v>
      </c>
      <c r="AJ308" s="5" t="n">
        <f aca="false">+AI308</f>
        <v>0</v>
      </c>
      <c r="AL308" s="5" t="n">
        <f aca="false">+AI308</f>
        <v>0</v>
      </c>
      <c r="AM308" s="5" t="n">
        <f aca="false">+AL308</f>
        <v>0</v>
      </c>
      <c r="AO308" s="5" t="n">
        <f aca="false">+AL308</f>
        <v>0</v>
      </c>
      <c r="AP308" s="5" t="n">
        <f aca="false">+AO308</f>
        <v>0</v>
      </c>
      <c r="AR308" s="5" t="n">
        <f aca="false">+AO308</f>
        <v>0</v>
      </c>
      <c r="AS308" s="5" t="n">
        <f aca="false">+AR308</f>
        <v>0</v>
      </c>
      <c r="AU308" s="5" t="n">
        <f aca="false">+AR308</f>
        <v>0</v>
      </c>
      <c r="AV308" s="5" t="n">
        <f aca="false">+AU308</f>
        <v>0</v>
      </c>
      <c r="AX308" s="5" t="n">
        <f aca="false">+AU308</f>
        <v>0</v>
      </c>
      <c r="AY308" s="5" t="n">
        <f aca="false">+AX308</f>
        <v>0</v>
      </c>
      <c r="BA308" s="5" t="n">
        <f aca="false">+AX308</f>
        <v>0</v>
      </c>
      <c r="BB308" s="5" t="n">
        <f aca="false">+BA308</f>
        <v>0</v>
      </c>
      <c r="BD308" s="5" t="n">
        <f aca="false">+BA308</f>
        <v>0</v>
      </c>
      <c r="BE308" s="5" t="n">
        <f aca="false">+BD308</f>
        <v>0</v>
      </c>
      <c r="BG308" s="5" t="n">
        <f aca="false">+BD308</f>
        <v>0</v>
      </c>
      <c r="BH308" s="5" t="n">
        <f aca="false">+BG308</f>
        <v>0</v>
      </c>
      <c r="BJ308" s="5" t="n">
        <f aca="false">+BG308</f>
        <v>0</v>
      </c>
      <c r="BK308" s="5" t="n">
        <f aca="false">+BJ308</f>
        <v>0</v>
      </c>
      <c r="BM308" s="5" t="n">
        <f aca="false">+BJ308</f>
        <v>0</v>
      </c>
      <c r="BN308" s="5" t="n">
        <f aca="false">+BM308</f>
        <v>0</v>
      </c>
      <c r="BP308" s="5" t="n">
        <f aca="false">+BM308</f>
        <v>0</v>
      </c>
      <c r="BQ308" s="5" t="n">
        <f aca="false">+BP308</f>
        <v>0</v>
      </c>
      <c r="BS308" s="5" t="n">
        <f aca="false">+BP308</f>
        <v>0</v>
      </c>
      <c r="BT308" s="5" t="n">
        <f aca="false">+BS308</f>
        <v>0</v>
      </c>
      <c r="BV308" s="5" t="n">
        <f aca="false">+BS308</f>
        <v>0</v>
      </c>
      <c r="BW308" s="5" t="n">
        <f aca="false">+BV308</f>
        <v>0</v>
      </c>
      <c r="BY308" s="5" t="n">
        <f aca="false">+BV308</f>
        <v>0</v>
      </c>
      <c r="BZ308" s="5" t="n">
        <f aca="false">+BY308</f>
        <v>0</v>
      </c>
      <c r="CB308" s="5" t="n">
        <f aca="false">+BY308</f>
        <v>0</v>
      </c>
      <c r="CC308" s="5" t="n">
        <f aca="false">+CB308</f>
        <v>0</v>
      </c>
      <c r="CE308" s="5" t="n">
        <f aca="false">+CB308</f>
        <v>0</v>
      </c>
      <c r="CF308" s="5" t="n">
        <f aca="false">+CE308</f>
        <v>0</v>
      </c>
      <c r="CH308" s="5" t="n">
        <f aca="false">+CE308</f>
        <v>0</v>
      </c>
      <c r="CI308" s="5" t="n">
        <f aca="false">+CH308</f>
        <v>0</v>
      </c>
      <c r="CK308" s="5" t="n">
        <f aca="false">+CH308</f>
        <v>0</v>
      </c>
      <c r="CL308" s="5" t="n">
        <f aca="false">+CK308</f>
        <v>0</v>
      </c>
      <c r="CN308" s="5" t="n">
        <f aca="false">+CK308</f>
        <v>0</v>
      </c>
      <c r="CO308" s="5" t="n">
        <f aca="false">+CN308</f>
        <v>0</v>
      </c>
      <c r="CQ308" s="5" t="n">
        <f aca="false">+CN308</f>
        <v>0</v>
      </c>
      <c r="CR308" s="5" t="n">
        <f aca="false">+CQ308</f>
        <v>0</v>
      </c>
      <c r="CT308" s="5" t="n">
        <f aca="false">+CQ308</f>
        <v>0</v>
      </c>
      <c r="CU308" s="5" t="n">
        <f aca="false">+CT308</f>
        <v>0</v>
      </c>
      <c r="CW308" s="5" t="n">
        <f aca="false">+CT308</f>
        <v>0</v>
      </c>
      <c r="CX308" s="5" t="n">
        <f aca="false">+CW308</f>
        <v>0</v>
      </c>
      <c r="CZ308" s="5" t="n">
        <f aca="false">K308+N308+Q308+T308+W308+Z308+AC308+AF308+AI308+AL308+AO308+AR308+AU308+AX308+BA308+BD308+BG308+BJ308+BM308+BP308+BS308+BV308+BY308+CB308+CE308+CH308+CK308+CN308+CQ308</f>
        <v>0</v>
      </c>
      <c r="DA308" s="5" t="n">
        <f aca="false">L308+O308+R308+U308+X308+AA308+AD308+AG308+AJ308+AM308+AP308+AS308+AV308+AY308+BB308+BE308+BH308+BK308+BN308+BQ308+BT308+BW308+BZ308+CC308+CF308+CI308+CL308+CO308+CR308</f>
        <v>0</v>
      </c>
    </row>
    <row r="309" customFormat="false" ht="12.75" hidden="false" customHeight="false" outlineLevel="0" collapsed="false">
      <c r="B309" s="22" t="s">
        <v>165</v>
      </c>
      <c r="C309" s="22" t="n">
        <v>10</v>
      </c>
      <c r="D309" s="22" t="n">
        <v>28</v>
      </c>
      <c r="E309" s="22" t="s">
        <v>166</v>
      </c>
      <c r="F309" s="22" t="s">
        <v>251</v>
      </c>
      <c r="G309" s="23" t="s">
        <v>252</v>
      </c>
      <c r="H309" s="22" t="s">
        <v>171</v>
      </c>
      <c r="I309" s="22" t="s">
        <v>179</v>
      </c>
      <c r="K309" s="9" t="n">
        <v>0</v>
      </c>
      <c r="L309" s="5" t="n">
        <f aca="false">+K309</f>
        <v>0</v>
      </c>
      <c r="M309" s="9"/>
      <c r="N309" s="5" t="n">
        <f aca="false">+K309</f>
        <v>0</v>
      </c>
      <c r="O309" s="5" t="n">
        <f aca="false">+N309</f>
        <v>0</v>
      </c>
      <c r="P309" s="9"/>
      <c r="Q309" s="5" t="n">
        <f aca="false">+N309</f>
        <v>0</v>
      </c>
      <c r="R309" s="5" t="n">
        <f aca="false">+Q309</f>
        <v>0</v>
      </c>
      <c r="S309" s="9"/>
      <c r="T309" s="5" t="n">
        <f aca="false">+Q309</f>
        <v>0</v>
      </c>
      <c r="U309" s="5" t="n">
        <f aca="false">+T309</f>
        <v>0</v>
      </c>
      <c r="V309" s="9"/>
      <c r="W309" s="5" t="n">
        <f aca="false">+T309</f>
        <v>0</v>
      </c>
      <c r="X309" s="5" t="n">
        <f aca="false">+W309</f>
        <v>0</v>
      </c>
      <c r="Y309" s="9"/>
      <c r="Z309" s="5" t="n">
        <f aca="false">+W309</f>
        <v>0</v>
      </c>
      <c r="AA309" s="5" t="n">
        <f aca="false">+Z309</f>
        <v>0</v>
      </c>
      <c r="AB309" s="9"/>
      <c r="AC309" s="5" t="n">
        <f aca="false">+Z309</f>
        <v>0</v>
      </c>
      <c r="AD309" s="5" t="n">
        <f aca="false">+AC309</f>
        <v>0</v>
      </c>
      <c r="AE309" s="9"/>
      <c r="AF309" s="5" t="n">
        <f aca="false">+AC309</f>
        <v>0</v>
      </c>
      <c r="AG309" s="5" t="n">
        <f aca="false">+AF309</f>
        <v>0</v>
      </c>
      <c r="AH309" s="9"/>
      <c r="AI309" s="5" t="n">
        <f aca="false">+AF309</f>
        <v>0</v>
      </c>
      <c r="AJ309" s="5" t="n">
        <f aca="false">+AI309</f>
        <v>0</v>
      </c>
      <c r="AK309" s="9"/>
      <c r="AL309" s="5" t="n">
        <f aca="false">+AI309</f>
        <v>0</v>
      </c>
      <c r="AM309" s="5" t="n">
        <f aca="false">+AL309</f>
        <v>0</v>
      </c>
      <c r="AN309" s="9"/>
      <c r="AO309" s="5" t="n">
        <f aca="false">+AL309</f>
        <v>0</v>
      </c>
      <c r="AP309" s="5" t="n">
        <f aca="false">+AO309</f>
        <v>0</v>
      </c>
      <c r="AQ309" s="9"/>
      <c r="AR309" s="5" t="n">
        <f aca="false">+AO309</f>
        <v>0</v>
      </c>
      <c r="AS309" s="5" t="n">
        <f aca="false">+AR309</f>
        <v>0</v>
      </c>
      <c r="AT309" s="9"/>
      <c r="AU309" s="5" t="n">
        <f aca="false">+AR309</f>
        <v>0</v>
      </c>
      <c r="AV309" s="5" t="n">
        <f aca="false">+AU309</f>
        <v>0</v>
      </c>
      <c r="AW309" s="9"/>
      <c r="AX309" s="5" t="n">
        <f aca="false">+AU309</f>
        <v>0</v>
      </c>
      <c r="AY309" s="5" t="n">
        <f aca="false">+AX309</f>
        <v>0</v>
      </c>
      <c r="AZ309" s="9"/>
      <c r="BA309" s="5" t="n">
        <f aca="false">+AX309</f>
        <v>0</v>
      </c>
      <c r="BB309" s="5" t="n">
        <f aca="false">+BA309</f>
        <v>0</v>
      </c>
      <c r="BC309" s="9"/>
      <c r="BD309" s="5" t="n">
        <f aca="false">+BA309</f>
        <v>0</v>
      </c>
      <c r="BE309" s="5" t="n">
        <f aca="false">+BD309</f>
        <v>0</v>
      </c>
      <c r="BG309" s="5" t="n">
        <f aca="false">+BD309</f>
        <v>0</v>
      </c>
      <c r="BH309" s="5" t="n">
        <f aca="false">+BG309</f>
        <v>0</v>
      </c>
      <c r="BJ309" s="5" t="n">
        <f aca="false">+BG309</f>
        <v>0</v>
      </c>
      <c r="BK309" s="5" t="n">
        <f aca="false">+BJ309</f>
        <v>0</v>
      </c>
      <c r="BM309" s="5" t="n">
        <f aca="false">+BJ309</f>
        <v>0</v>
      </c>
      <c r="BN309" s="5" t="n">
        <f aca="false">+BM309</f>
        <v>0</v>
      </c>
      <c r="BP309" s="5" t="n">
        <f aca="false">+BM309</f>
        <v>0</v>
      </c>
      <c r="BQ309" s="5" t="n">
        <f aca="false">+BP309</f>
        <v>0</v>
      </c>
      <c r="BS309" s="5" t="n">
        <f aca="false">+BP309</f>
        <v>0</v>
      </c>
      <c r="BT309" s="5" t="n">
        <f aca="false">+BS309</f>
        <v>0</v>
      </c>
      <c r="BV309" s="5" t="n">
        <f aca="false">+BS309</f>
        <v>0</v>
      </c>
      <c r="BW309" s="5" t="n">
        <f aca="false">+BV309</f>
        <v>0</v>
      </c>
      <c r="BY309" s="5" t="n">
        <f aca="false">+BV309</f>
        <v>0</v>
      </c>
      <c r="BZ309" s="5" t="n">
        <f aca="false">+BY309</f>
        <v>0</v>
      </c>
      <c r="CB309" s="5" t="n">
        <f aca="false">+BY309</f>
        <v>0</v>
      </c>
      <c r="CC309" s="5" t="n">
        <f aca="false">+CB309</f>
        <v>0</v>
      </c>
      <c r="CE309" s="5" t="n">
        <f aca="false">+CB309</f>
        <v>0</v>
      </c>
      <c r="CF309" s="5" t="n">
        <f aca="false">+CE309</f>
        <v>0</v>
      </c>
      <c r="CH309" s="5" t="n">
        <f aca="false">+CE309</f>
        <v>0</v>
      </c>
      <c r="CI309" s="5" t="n">
        <f aca="false">+CH309</f>
        <v>0</v>
      </c>
      <c r="CK309" s="5" t="n">
        <f aca="false">+CH309</f>
        <v>0</v>
      </c>
      <c r="CL309" s="5" t="n">
        <f aca="false">+CK309</f>
        <v>0</v>
      </c>
      <c r="CN309" s="5" t="n">
        <f aca="false">+CK309</f>
        <v>0</v>
      </c>
      <c r="CO309" s="5" t="n">
        <f aca="false">+CN309</f>
        <v>0</v>
      </c>
      <c r="CQ309" s="5" t="n">
        <f aca="false">+CN309</f>
        <v>0</v>
      </c>
      <c r="CR309" s="5" t="n">
        <f aca="false">+CQ309</f>
        <v>0</v>
      </c>
      <c r="CT309" s="5" t="n">
        <f aca="false">+CQ309</f>
        <v>0</v>
      </c>
      <c r="CU309" s="5" t="n">
        <f aca="false">+CT309</f>
        <v>0</v>
      </c>
      <c r="CW309" s="5" t="n">
        <f aca="false">+CT309</f>
        <v>0</v>
      </c>
      <c r="CX309" s="5" t="n">
        <f aca="false">+CW309</f>
        <v>0</v>
      </c>
      <c r="CZ309" s="5" t="n">
        <f aca="false">K309+N309+Q309+T309+W309+Z309+AC309+AF309+AI309+AL309+AO309+AR309+AU309+AX309+BA309+BD309+BG309+BJ309+BM309+BP309+BS309+BV309+BY309+CB309+CE309+CH309+CK309+CN309+CQ309</f>
        <v>0</v>
      </c>
      <c r="DA309" s="5" t="n">
        <f aca="false">L309+O309+R309+U309+X309+AA309+AD309+AG309+AJ309+AM309+AP309+AS309+AV309+AY309+BB309+BE309+BH309+BK309+BN309+BQ309+BT309+BW309+BZ309+CC309+CF309+CI309+CL309+CO309+CR309</f>
        <v>0</v>
      </c>
    </row>
    <row r="310" customFormat="false" ht="12.75" hidden="false" customHeight="false" outlineLevel="0" collapsed="false">
      <c r="K310" s="9"/>
      <c r="M310" s="9"/>
      <c r="P310" s="9"/>
      <c r="S310" s="9"/>
      <c r="V310" s="9"/>
      <c r="Y310" s="9"/>
      <c r="AB310" s="9"/>
      <c r="AE310" s="9"/>
      <c r="AH310" s="9"/>
      <c r="AK310" s="9"/>
      <c r="AN310" s="9"/>
      <c r="AQ310" s="9"/>
      <c r="AT310" s="9"/>
      <c r="AW310" s="9"/>
      <c r="AZ310" s="9"/>
      <c r="BC310" s="9"/>
    </row>
    <row r="312" customFormat="false" ht="12.75" hidden="false" customHeight="false" outlineLevel="0" collapsed="false">
      <c r="B312" s="22" t="s">
        <v>165</v>
      </c>
      <c r="C312" s="22" t="n">
        <v>10</v>
      </c>
      <c r="D312" s="22" t="n">
        <v>30</v>
      </c>
      <c r="E312" s="22" t="s">
        <v>176</v>
      </c>
      <c r="F312" s="22" t="s">
        <v>251</v>
      </c>
      <c r="G312" s="23" t="s">
        <v>253</v>
      </c>
      <c r="H312" s="22" t="s">
        <v>169</v>
      </c>
      <c r="I312" s="22" t="s">
        <v>179</v>
      </c>
      <c r="K312" s="32" t="n">
        <v>1450</v>
      </c>
      <c r="L312" s="5" t="n">
        <f aca="false">+K312</f>
        <v>1450</v>
      </c>
      <c r="N312" s="5" t="n">
        <f aca="false">+K312</f>
        <v>1450</v>
      </c>
      <c r="O312" s="5" t="n">
        <f aca="false">+N312</f>
        <v>1450</v>
      </c>
      <c r="Q312" s="5" t="n">
        <f aca="false">+N312</f>
        <v>1450</v>
      </c>
      <c r="R312" s="5" t="n">
        <f aca="false">+Q312</f>
        <v>1450</v>
      </c>
      <c r="T312" s="5" t="n">
        <f aca="false">+Q312</f>
        <v>1450</v>
      </c>
      <c r="U312" s="5" t="n">
        <f aca="false">+T312</f>
        <v>1450</v>
      </c>
      <c r="W312" s="5" t="n">
        <f aca="false">+T312</f>
        <v>1450</v>
      </c>
      <c r="X312" s="5" t="n">
        <f aca="false">+W312</f>
        <v>1450</v>
      </c>
      <c r="Z312" s="5" t="n">
        <f aca="false">+W312</f>
        <v>1450</v>
      </c>
      <c r="AA312" s="5" t="n">
        <f aca="false">+Z312</f>
        <v>1450</v>
      </c>
      <c r="AC312" s="5" t="n">
        <f aca="false">+Z312</f>
        <v>1450</v>
      </c>
      <c r="AD312" s="5" t="n">
        <f aca="false">+AC312</f>
        <v>1450</v>
      </c>
      <c r="AF312" s="5" t="n">
        <f aca="false">+AC312</f>
        <v>1450</v>
      </c>
      <c r="AG312" s="5" t="n">
        <f aca="false">+AF312</f>
        <v>1450</v>
      </c>
      <c r="AI312" s="5" t="n">
        <f aca="false">+AF312</f>
        <v>1450</v>
      </c>
      <c r="AJ312" s="5" t="n">
        <f aca="false">+AI312</f>
        <v>1450</v>
      </c>
      <c r="AL312" s="5" t="n">
        <f aca="false">+AI312</f>
        <v>1450</v>
      </c>
      <c r="AM312" s="5" t="n">
        <f aca="false">+AL312</f>
        <v>1450</v>
      </c>
      <c r="AO312" s="5" t="n">
        <f aca="false">+AL312</f>
        <v>1450</v>
      </c>
      <c r="AP312" s="5" t="n">
        <f aca="false">+AO312</f>
        <v>1450</v>
      </c>
      <c r="AR312" s="5" t="n">
        <f aca="false">+AO312</f>
        <v>1450</v>
      </c>
      <c r="AS312" s="5" t="n">
        <f aca="false">+AR312</f>
        <v>1450</v>
      </c>
      <c r="AU312" s="5" t="n">
        <f aca="false">+AR312</f>
        <v>1450</v>
      </c>
      <c r="AV312" s="5" t="n">
        <f aca="false">+AU312</f>
        <v>1450</v>
      </c>
      <c r="AX312" s="5" t="n">
        <f aca="false">+AU312</f>
        <v>1450</v>
      </c>
      <c r="AY312" s="5" t="n">
        <f aca="false">+AX312</f>
        <v>1450</v>
      </c>
      <c r="BA312" s="5" t="n">
        <f aca="false">+AX312</f>
        <v>1450</v>
      </c>
      <c r="BB312" s="5" t="n">
        <f aca="false">+BA312</f>
        <v>1450</v>
      </c>
      <c r="BD312" s="5" t="n">
        <f aca="false">+BA312</f>
        <v>1450</v>
      </c>
      <c r="BE312" s="5" t="n">
        <f aca="false">+BD312</f>
        <v>1450</v>
      </c>
      <c r="BG312" s="5" t="n">
        <f aca="false">+BD312</f>
        <v>1450</v>
      </c>
      <c r="BH312" s="5" t="n">
        <f aca="false">+BG312</f>
        <v>1450</v>
      </c>
      <c r="BJ312" s="5" t="n">
        <f aca="false">+BG312</f>
        <v>1450</v>
      </c>
      <c r="BK312" s="5" t="n">
        <f aca="false">+BJ312</f>
        <v>1450</v>
      </c>
      <c r="BM312" s="5" t="n">
        <f aca="false">+BJ312</f>
        <v>1450</v>
      </c>
      <c r="BN312" s="5" t="n">
        <f aca="false">+BM312</f>
        <v>1450</v>
      </c>
      <c r="BP312" s="5" t="n">
        <f aca="false">+BM312</f>
        <v>1450</v>
      </c>
      <c r="BQ312" s="5" t="n">
        <f aca="false">+BP312</f>
        <v>1450</v>
      </c>
      <c r="BS312" s="5" t="n">
        <f aca="false">+BP312</f>
        <v>1450</v>
      </c>
      <c r="BT312" s="5" t="n">
        <f aca="false">+BS312</f>
        <v>1450</v>
      </c>
      <c r="BV312" s="5" t="n">
        <f aca="false">+BS312</f>
        <v>1450</v>
      </c>
      <c r="BW312" s="5" t="n">
        <f aca="false">+BV312</f>
        <v>1450</v>
      </c>
      <c r="BY312" s="5" t="n">
        <f aca="false">+BV312</f>
        <v>1450</v>
      </c>
      <c r="BZ312" s="5" t="n">
        <f aca="false">+BY312</f>
        <v>1450</v>
      </c>
      <c r="CB312" s="5" t="n">
        <f aca="false">+BY312</f>
        <v>1450</v>
      </c>
      <c r="CC312" s="5" t="n">
        <f aca="false">+CB312</f>
        <v>1450</v>
      </c>
      <c r="CE312" s="5" t="n">
        <f aca="false">+CB312</f>
        <v>1450</v>
      </c>
      <c r="CF312" s="5" t="n">
        <f aca="false">+CE312</f>
        <v>1450</v>
      </c>
      <c r="CH312" s="5" t="n">
        <f aca="false">+CE312</f>
        <v>1450</v>
      </c>
      <c r="CI312" s="5" t="n">
        <f aca="false">+CH312</f>
        <v>1450</v>
      </c>
      <c r="CK312" s="5" t="n">
        <f aca="false">+CH312</f>
        <v>1450</v>
      </c>
      <c r="CL312" s="5" t="n">
        <f aca="false">+CK312</f>
        <v>1450</v>
      </c>
      <c r="CN312" s="5" t="n">
        <f aca="false">+CK312</f>
        <v>1450</v>
      </c>
      <c r="CO312" s="5" t="n">
        <f aca="false">+CN312</f>
        <v>1450</v>
      </c>
      <c r="CQ312" s="5" t="n">
        <f aca="false">+CN312</f>
        <v>1450</v>
      </c>
      <c r="CR312" s="5" t="n">
        <f aca="false">+CQ312</f>
        <v>1450</v>
      </c>
      <c r="CT312" s="5" t="n">
        <f aca="false">+CQ312</f>
        <v>1450</v>
      </c>
      <c r="CU312" s="5" t="n">
        <f aca="false">+CT312</f>
        <v>1450</v>
      </c>
      <c r="CW312" s="5" t="n">
        <f aca="false">+CT312</f>
        <v>1450</v>
      </c>
      <c r="CX312" s="5" t="n">
        <f aca="false">+CW312</f>
        <v>1450</v>
      </c>
      <c r="CZ312" s="5" t="n">
        <f aca="false">K312+N312+Q312+T312+W312+Z312+AC312+AF312+AI312+AL312+AO312+AR312+AU312+AX312+BA312+BD312+BG312+BJ312+BM312+BP312+BS312+BV312+BY312+CB312+CE312+CH312+CK312+CN312+CQ312</f>
        <v>42050</v>
      </c>
      <c r="DA312" s="5" t="n">
        <f aca="false">L312+O312+R312+U312+X312+AA312+AD312+AG312+AJ312+AM312+AP312+AS312+AV312+AY312+BB312+BE312+BH312+BK312+BN312+BQ312+BT312+BW312+BZ312+CC312+CF312+CI312+CL312+CO312+CR312</f>
        <v>42050</v>
      </c>
    </row>
    <row r="313" customFormat="false" ht="12.75" hidden="false" customHeight="false" outlineLevel="0" collapsed="false">
      <c r="B313" s="22" t="s">
        <v>165</v>
      </c>
      <c r="C313" s="22" t="n">
        <v>10</v>
      </c>
      <c r="D313" s="22" t="n">
        <v>30</v>
      </c>
      <c r="E313" s="22" t="s">
        <v>176</v>
      </c>
      <c r="F313" s="22" t="s">
        <v>251</v>
      </c>
      <c r="G313" s="23" t="s">
        <v>253</v>
      </c>
      <c r="H313" s="22" t="s">
        <v>171</v>
      </c>
      <c r="I313" s="22" t="s">
        <v>179</v>
      </c>
      <c r="K313" s="35" t="n">
        <v>0</v>
      </c>
      <c r="L313" s="5" t="n">
        <f aca="false">+K313</f>
        <v>0</v>
      </c>
      <c r="N313" s="5" t="n">
        <f aca="false">+K313</f>
        <v>0</v>
      </c>
      <c r="O313" s="5" t="n">
        <f aca="false">+N313</f>
        <v>0</v>
      </c>
      <c r="Q313" s="5" t="n">
        <f aca="false">+N313</f>
        <v>0</v>
      </c>
      <c r="R313" s="5" t="n">
        <f aca="false">+Q313</f>
        <v>0</v>
      </c>
      <c r="T313" s="5" t="n">
        <f aca="false">+Q313</f>
        <v>0</v>
      </c>
      <c r="U313" s="5" t="n">
        <f aca="false">+T313</f>
        <v>0</v>
      </c>
      <c r="W313" s="5" t="n">
        <f aca="false">+T313</f>
        <v>0</v>
      </c>
      <c r="X313" s="5" t="n">
        <f aca="false">+W313</f>
        <v>0</v>
      </c>
      <c r="Z313" s="5" t="n">
        <f aca="false">+W313</f>
        <v>0</v>
      </c>
      <c r="AA313" s="5" t="n">
        <f aca="false">+Z313</f>
        <v>0</v>
      </c>
      <c r="AC313" s="5" t="n">
        <f aca="false">+Z313</f>
        <v>0</v>
      </c>
      <c r="AD313" s="5" t="n">
        <f aca="false">+AC313</f>
        <v>0</v>
      </c>
      <c r="AF313" s="5" t="n">
        <f aca="false">+AC313</f>
        <v>0</v>
      </c>
      <c r="AG313" s="5" t="n">
        <f aca="false">+AF313</f>
        <v>0</v>
      </c>
      <c r="AI313" s="5" t="n">
        <f aca="false">+AF313</f>
        <v>0</v>
      </c>
      <c r="AJ313" s="5" t="n">
        <f aca="false">+AI313</f>
        <v>0</v>
      </c>
      <c r="AL313" s="5" t="n">
        <f aca="false">+AI313</f>
        <v>0</v>
      </c>
      <c r="AM313" s="5" t="n">
        <f aca="false">+AL313</f>
        <v>0</v>
      </c>
      <c r="AO313" s="5" t="n">
        <f aca="false">+AL313</f>
        <v>0</v>
      </c>
      <c r="AP313" s="5" t="n">
        <f aca="false">+AO313</f>
        <v>0</v>
      </c>
      <c r="AR313" s="5" t="n">
        <f aca="false">+AO313</f>
        <v>0</v>
      </c>
      <c r="AS313" s="5" t="n">
        <f aca="false">+AR313</f>
        <v>0</v>
      </c>
      <c r="AU313" s="5" t="n">
        <f aca="false">+AR313</f>
        <v>0</v>
      </c>
      <c r="AV313" s="5" t="n">
        <f aca="false">+AU313</f>
        <v>0</v>
      </c>
      <c r="AX313" s="5" t="n">
        <f aca="false">+AU313</f>
        <v>0</v>
      </c>
      <c r="AY313" s="5" t="n">
        <f aca="false">+AX313</f>
        <v>0</v>
      </c>
      <c r="BA313" s="5" t="n">
        <f aca="false">+AX313</f>
        <v>0</v>
      </c>
      <c r="BB313" s="5" t="n">
        <f aca="false">+BA313</f>
        <v>0</v>
      </c>
      <c r="BD313" s="5" t="n">
        <f aca="false">+BA313</f>
        <v>0</v>
      </c>
      <c r="BE313" s="5" t="n">
        <f aca="false">+BD313</f>
        <v>0</v>
      </c>
      <c r="BG313" s="5" t="n">
        <f aca="false">+BD313</f>
        <v>0</v>
      </c>
      <c r="BH313" s="5" t="n">
        <f aca="false">+BG313</f>
        <v>0</v>
      </c>
      <c r="BJ313" s="5" t="n">
        <f aca="false">+BG313</f>
        <v>0</v>
      </c>
      <c r="BK313" s="5" t="n">
        <f aca="false">+BJ313</f>
        <v>0</v>
      </c>
      <c r="BM313" s="5" t="n">
        <f aca="false">+BJ313</f>
        <v>0</v>
      </c>
      <c r="BN313" s="5" t="n">
        <f aca="false">+BM313</f>
        <v>0</v>
      </c>
      <c r="BP313" s="5" t="n">
        <f aca="false">+BM313</f>
        <v>0</v>
      </c>
      <c r="BQ313" s="5" t="n">
        <f aca="false">+BP313</f>
        <v>0</v>
      </c>
      <c r="BS313" s="5" t="n">
        <f aca="false">+BP313</f>
        <v>0</v>
      </c>
      <c r="BT313" s="5" t="n">
        <f aca="false">+BS313</f>
        <v>0</v>
      </c>
      <c r="BV313" s="5" t="n">
        <f aca="false">+BS313</f>
        <v>0</v>
      </c>
      <c r="BW313" s="5" t="n">
        <f aca="false">+BV313</f>
        <v>0</v>
      </c>
      <c r="BY313" s="5" t="n">
        <f aca="false">+BV313</f>
        <v>0</v>
      </c>
      <c r="BZ313" s="5" t="n">
        <f aca="false">+BY313</f>
        <v>0</v>
      </c>
      <c r="CB313" s="5" t="n">
        <f aca="false">+BY313</f>
        <v>0</v>
      </c>
      <c r="CC313" s="5" t="n">
        <f aca="false">+CB313</f>
        <v>0</v>
      </c>
      <c r="CE313" s="5" t="n">
        <f aca="false">+CB313</f>
        <v>0</v>
      </c>
      <c r="CF313" s="5" t="n">
        <f aca="false">+CE313</f>
        <v>0</v>
      </c>
      <c r="CH313" s="5" t="n">
        <f aca="false">+CE313</f>
        <v>0</v>
      </c>
      <c r="CI313" s="5" t="n">
        <f aca="false">+CH313</f>
        <v>0</v>
      </c>
      <c r="CK313" s="5" t="n">
        <f aca="false">+CH313</f>
        <v>0</v>
      </c>
      <c r="CL313" s="5" t="n">
        <f aca="false">+CK313</f>
        <v>0</v>
      </c>
      <c r="CN313" s="5" t="n">
        <f aca="false">+CK313</f>
        <v>0</v>
      </c>
      <c r="CO313" s="5" t="n">
        <f aca="false">+CN313</f>
        <v>0</v>
      </c>
      <c r="CQ313" s="5" t="n">
        <f aca="false">+CN313</f>
        <v>0</v>
      </c>
      <c r="CR313" s="5" t="n">
        <f aca="false">+CQ313</f>
        <v>0</v>
      </c>
      <c r="CT313" s="5" t="n">
        <f aca="false">+CQ313</f>
        <v>0</v>
      </c>
      <c r="CU313" s="5" t="n">
        <f aca="false">+CT313</f>
        <v>0</v>
      </c>
      <c r="CW313" s="5" t="n">
        <f aca="false">+CT313</f>
        <v>0</v>
      </c>
      <c r="CX313" s="5" t="n">
        <f aca="false">+CW313</f>
        <v>0</v>
      </c>
      <c r="CZ313" s="5" t="n">
        <f aca="false">K313+N313+Q313+T313+W313+Z313+AC313+AF313+AI313+AL313+AO313+AR313+AU313+AX313+BA313+BD313+BG313+BJ313+BM313+BP313+BS313+BV313+BY313+CB313+CE313+CH313+CK313+CN313+CQ313</f>
        <v>0</v>
      </c>
      <c r="DA313" s="5" t="n">
        <f aca="false">L313+O313+R313+U313+X313+AA313+AD313+AG313+AJ313+AM313+AP313+AS313+AV313+AY313+BB313+BE313+BH313+BK313+BN313+BQ313+BT313+BW313+BZ313+CC313+CF313+CI313+CL313+CO313+CR313</f>
        <v>0</v>
      </c>
    </row>
    <row r="314" customFormat="false" ht="12.75" hidden="false" customHeight="false" outlineLevel="0" collapsed="false">
      <c r="K314" s="32"/>
    </row>
    <row r="315" customFormat="false" ht="12.75" hidden="false" customHeight="false" outlineLevel="0" collapsed="false">
      <c r="B315" s="22" t="s">
        <v>165</v>
      </c>
      <c r="C315" s="22" t="n">
        <v>10</v>
      </c>
      <c r="D315" s="22" t="n">
        <v>30</v>
      </c>
      <c r="E315" s="22" t="s">
        <v>166</v>
      </c>
      <c r="F315" s="22" t="s">
        <v>251</v>
      </c>
      <c r="G315" s="23" t="s">
        <v>253</v>
      </c>
      <c r="H315" s="22" t="s">
        <v>169</v>
      </c>
      <c r="I315" s="22" t="s">
        <v>179</v>
      </c>
      <c r="K315" s="32" t="n">
        <f aca="false">442+145+917+10000</f>
        <v>11504</v>
      </c>
      <c r="L315" s="5" t="n">
        <f aca="false">+K315</f>
        <v>11504</v>
      </c>
      <c r="N315" s="5" t="n">
        <f aca="false">+K315</f>
        <v>11504</v>
      </c>
      <c r="O315" s="5" t="n">
        <f aca="false">+N315</f>
        <v>11504</v>
      </c>
      <c r="Q315" s="5" t="n">
        <f aca="false">+N315</f>
        <v>11504</v>
      </c>
      <c r="R315" s="5" t="n">
        <f aca="false">+Q315</f>
        <v>11504</v>
      </c>
      <c r="T315" s="5" t="n">
        <f aca="false">+Q315</f>
        <v>11504</v>
      </c>
      <c r="U315" s="5" t="n">
        <f aca="false">+T315</f>
        <v>11504</v>
      </c>
      <c r="W315" s="5" t="n">
        <f aca="false">+T315</f>
        <v>11504</v>
      </c>
      <c r="X315" s="5" t="n">
        <f aca="false">+W315</f>
        <v>11504</v>
      </c>
      <c r="Z315" s="5" t="n">
        <f aca="false">+W315</f>
        <v>11504</v>
      </c>
      <c r="AA315" s="5" t="n">
        <f aca="false">+Z315</f>
        <v>11504</v>
      </c>
      <c r="AC315" s="5" t="n">
        <f aca="false">+Z315</f>
        <v>11504</v>
      </c>
      <c r="AD315" s="5" t="n">
        <f aca="false">+AC315</f>
        <v>11504</v>
      </c>
      <c r="AF315" s="5" t="n">
        <f aca="false">+AC315</f>
        <v>11504</v>
      </c>
      <c r="AG315" s="5" t="n">
        <f aca="false">+AF315</f>
        <v>11504</v>
      </c>
      <c r="AI315" s="5" t="n">
        <f aca="false">+AF315</f>
        <v>11504</v>
      </c>
      <c r="AJ315" s="5" t="n">
        <f aca="false">+AI315</f>
        <v>11504</v>
      </c>
      <c r="AL315" s="5" t="n">
        <f aca="false">+AI315</f>
        <v>11504</v>
      </c>
      <c r="AM315" s="5" t="n">
        <f aca="false">+AL315</f>
        <v>11504</v>
      </c>
      <c r="AO315" s="5" t="n">
        <f aca="false">+AL315</f>
        <v>11504</v>
      </c>
      <c r="AP315" s="5" t="n">
        <f aca="false">+AO315</f>
        <v>11504</v>
      </c>
      <c r="AR315" s="5" t="n">
        <f aca="false">+AO315</f>
        <v>11504</v>
      </c>
      <c r="AS315" s="5" t="n">
        <f aca="false">+AR315</f>
        <v>11504</v>
      </c>
      <c r="AU315" s="5" t="n">
        <f aca="false">+AR315</f>
        <v>11504</v>
      </c>
      <c r="AV315" s="5" t="n">
        <f aca="false">+AU315</f>
        <v>11504</v>
      </c>
      <c r="AX315" s="5" t="n">
        <f aca="false">+AU315</f>
        <v>11504</v>
      </c>
      <c r="AY315" s="5" t="n">
        <f aca="false">+AX315</f>
        <v>11504</v>
      </c>
      <c r="BA315" s="5" t="n">
        <f aca="false">+AX315</f>
        <v>11504</v>
      </c>
      <c r="BB315" s="5" t="n">
        <f aca="false">+BA315</f>
        <v>11504</v>
      </c>
      <c r="BD315" s="5" t="n">
        <f aca="false">+BA315</f>
        <v>11504</v>
      </c>
      <c r="BE315" s="5" t="n">
        <f aca="false">+BD315</f>
        <v>11504</v>
      </c>
      <c r="BG315" s="5" t="n">
        <f aca="false">+BD315</f>
        <v>11504</v>
      </c>
      <c r="BH315" s="5" t="n">
        <f aca="false">+BG315</f>
        <v>11504</v>
      </c>
      <c r="BJ315" s="5" t="n">
        <f aca="false">+BG315</f>
        <v>11504</v>
      </c>
      <c r="BK315" s="5" t="n">
        <f aca="false">+BJ315</f>
        <v>11504</v>
      </c>
      <c r="BM315" s="5" t="n">
        <f aca="false">+BJ315</f>
        <v>11504</v>
      </c>
      <c r="BN315" s="5" t="n">
        <f aca="false">+BM315</f>
        <v>11504</v>
      </c>
      <c r="BP315" s="5" t="n">
        <f aca="false">+BM315</f>
        <v>11504</v>
      </c>
      <c r="BQ315" s="5" t="n">
        <f aca="false">+BP315</f>
        <v>11504</v>
      </c>
      <c r="BS315" s="5" t="n">
        <f aca="false">+BP315</f>
        <v>11504</v>
      </c>
      <c r="BT315" s="5" t="n">
        <f aca="false">+BS315</f>
        <v>11504</v>
      </c>
      <c r="BV315" s="5" t="n">
        <f aca="false">+BS315</f>
        <v>11504</v>
      </c>
      <c r="BW315" s="5" t="n">
        <f aca="false">+BV315</f>
        <v>11504</v>
      </c>
      <c r="BY315" s="5" t="n">
        <f aca="false">+BV315</f>
        <v>11504</v>
      </c>
      <c r="BZ315" s="5" t="n">
        <f aca="false">+BY315</f>
        <v>11504</v>
      </c>
      <c r="CB315" s="5" t="n">
        <f aca="false">+BY315</f>
        <v>11504</v>
      </c>
      <c r="CC315" s="5" t="n">
        <f aca="false">+CB315</f>
        <v>11504</v>
      </c>
      <c r="CE315" s="5" t="n">
        <f aca="false">+CB315</f>
        <v>11504</v>
      </c>
      <c r="CF315" s="5" t="n">
        <f aca="false">+CE315</f>
        <v>11504</v>
      </c>
      <c r="CH315" s="5" t="n">
        <f aca="false">+CE315</f>
        <v>11504</v>
      </c>
      <c r="CI315" s="5" t="n">
        <f aca="false">+CH315</f>
        <v>11504</v>
      </c>
      <c r="CK315" s="5" t="n">
        <f aca="false">+CH315</f>
        <v>11504</v>
      </c>
      <c r="CL315" s="5" t="n">
        <f aca="false">+CK315</f>
        <v>11504</v>
      </c>
      <c r="CN315" s="5" t="n">
        <f aca="false">+CK315</f>
        <v>11504</v>
      </c>
      <c r="CO315" s="5" t="n">
        <f aca="false">+CN315</f>
        <v>11504</v>
      </c>
      <c r="CQ315" s="5" t="n">
        <f aca="false">+CN315</f>
        <v>11504</v>
      </c>
      <c r="CR315" s="5" t="n">
        <f aca="false">+CQ315</f>
        <v>11504</v>
      </c>
      <c r="CT315" s="5" t="n">
        <f aca="false">+CQ315</f>
        <v>11504</v>
      </c>
      <c r="CU315" s="5" t="n">
        <f aca="false">+CT315</f>
        <v>11504</v>
      </c>
      <c r="CW315" s="5" t="n">
        <f aca="false">+CT315</f>
        <v>11504</v>
      </c>
      <c r="CX315" s="5" t="n">
        <f aca="false">+CW315</f>
        <v>11504</v>
      </c>
      <c r="CZ315" s="5" t="n">
        <f aca="false">K315+N315+Q315+T315+W315+Z315+AC315+AF315+AI315+AL315+AO315+AR315+AU315+AX315+BA315+BD315+BG315+BJ315+BM315+BP315+BS315+BV315+BY315+CB315+CE315+CH315+CK315+CN315+CQ315</f>
        <v>333616</v>
      </c>
      <c r="DA315" s="5" t="n">
        <f aca="false">L315+O315+R315+U315+X315+AA315+AD315+AG315+AJ315+AM315+AP315+AS315+AV315+AY315+BB315+BE315+BH315+BK315+BN315+BQ315+BT315+BW315+BZ315+CC315+CF315+CI315+CL315+CO315+CR315</f>
        <v>333616</v>
      </c>
    </row>
    <row r="316" customFormat="false" ht="12.75" hidden="false" customHeight="false" outlineLevel="0" collapsed="false">
      <c r="B316" s="22" t="s">
        <v>165</v>
      </c>
      <c r="C316" s="22" t="n">
        <v>10</v>
      </c>
      <c r="D316" s="22" t="n">
        <v>30</v>
      </c>
      <c r="E316" s="22" t="s">
        <v>166</v>
      </c>
      <c r="F316" s="22" t="s">
        <v>251</v>
      </c>
      <c r="G316" s="23" t="s">
        <v>253</v>
      </c>
      <c r="H316" s="22" t="s">
        <v>171</v>
      </c>
      <c r="I316" s="22" t="s">
        <v>179</v>
      </c>
      <c r="K316" s="32"/>
      <c r="L316" s="5" t="n">
        <f aca="false">+K316</f>
        <v>0</v>
      </c>
      <c r="N316" s="5" t="n">
        <f aca="false">+K316</f>
        <v>0</v>
      </c>
      <c r="O316" s="5" t="n">
        <f aca="false">+N316</f>
        <v>0</v>
      </c>
      <c r="Q316" s="5" t="n">
        <f aca="false">+N316</f>
        <v>0</v>
      </c>
      <c r="R316" s="5" t="n">
        <f aca="false">+Q316</f>
        <v>0</v>
      </c>
      <c r="T316" s="5" t="n">
        <f aca="false">+Q316</f>
        <v>0</v>
      </c>
      <c r="U316" s="5" t="n">
        <f aca="false">+T316</f>
        <v>0</v>
      </c>
      <c r="W316" s="5" t="n">
        <f aca="false">+T316</f>
        <v>0</v>
      </c>
      <c r="X316" s="5" t="n">
        <f aca="false">+W316</f>
        <v>0</v>
      </c>
      <c r="Z316" s="5" t="n">
        <f aca="false">+W316</f>
        <v>0</v>
      </c>
      <c r="AA316" s="5" t="n">
        <f aca="false">+Z316</f>
        <v>0</v>
      </c>
      <c r="AC316" s="5" t="n">
        <f aca="false">+Z316</f>
        <v>0</v>
      </c>
      <c r="AD316" s="5" t="n">
        <f aca="false">+AC316</f>
        <v>0</v>
      </c>
      <c r="AF316" s="5" t="n">
        <f aca="false">+AC316</f>
        <v>0</v>
      </c>
      <c r="AG316" s="5" t="n">
        <f aca="false">+AF316</f>
        <v>0</v>
      </c>
      <c r="AI316" s="5" t="n">
        <f aca="false">+AF316</f>
        <v>0</v>
      </c>
      <c r="AJ316" s="5" t="n">
        <f aca="false">+AI316</f>
        <v>0</v>
      </c>
      <c r="AL316" s="5" t="n">
        <f aca="false">+AI316</f>
        <v>0</v>
      </c>
      <c r="AM316" s="5" t="n">
        <f aca="false">+AL316</f>
        <v>0</v>
      </c>
      <c r="AO316" s="5" t="n">
        <f aca="false">+AL316</f>
        <v>0</v>
      </c>
      <c r="AP316" s="5" t="n">
        <f aca="false">+AO316</f>
        <v>0</v>
      </c>
      <c r="AR316" s="5" t="n">
        <f aca="false">+AO316</f>
        <v>0</v>
      </c>
      <c r="AS316" s="5" t="n">
        <f aca="false">+AR316</f>
        <v>0</v>
      </c>
      <c r="AU316" s="5" t="n">
        <f aca="false">+AR316</f>
        <v>0</v>
      </c>
      <c r="AV316" s="5" t="n">
        <f aca="false">+AU316</f>
        <v>0</v>
      </c>
      <c r="AX316" s="5" t="n">
        <f aca="false">+AU316</f>
        <v>0</v>
      </c>
      <c r="AY316" s="5" t="n">
        <f aca="false">+AX316</f>
        <v>0</v>
      </c>
      <c r="BA316" s="5" t="n">
        <f aca="false">+AX316</f>
        <v>0</v>
      </c>
      <c r="BB316" s="5" t="n">
        <f aca="false">+BA316</f>
        <v>0</v>
      </c>
      <c r="BD316" s="5" t="n">
        <f aca="false">+BA316</f>
        <v>0</v>
      </c>
      <c r="BE316" s="5" t="n">
        <f aca="false">+BD316</f>
        <v>0</v>
      </c>
      <c r="BG316" s="5" t="n">
        <f aca="false">+BD316</f>
        <v>0</v>
      </c>
      <c r="BH316" s="5" t="n">
        <f aca="false">+BG316</f>
        <v>0</v>
      </c>
      <c r="BJ316" s="5" t="n">
        <f aca="false">+BG316</f>
        <v>0</v>
      </c>
      <c r="BK316" s="5" t="n">
        <f aca="false">+BJ316</f>
        <v>0</v>
      </c>
      <c r="BM316" s="5" t="n">
        <f aca="false">+BJ316</f>
        <v>0</v>
      </c>
      <c r="BN316" s="5" t="n">
        <f aca="false">+BM316</f>
        <v>0</v>
      </c>
      <c r="BP316" s="5" t="n">
        <f aca="false">+BM316</f>
        <v>0</v>
      </c>
      <c r="BQ316" s="5" t="n">
        <f aca="false">+BP316</f>
        <v>0</v>
      </c>
      <c r="BS316" s="5" t="n">
        <f aca="false">+BP316</f>
        <v>0</v>
      </c>
      <c r="BT316" s="5" t="n">
        <f aca="false">+BS316</f>
        <v>0</v>
      </c>
      <c r="BV316" s="5" t="n">
        <f aca="false">+BS316</f>
        <v>0</v>
      </c>
      <c r="BW316" s="5" t="n">
        <f aca="false">+BV316</f>
        <v>0</v>
      </c>
      <c r="BY316" s="5" t="n">
        <f aca="false">+BV316</f>
        <v>0</v>
      </c>
      <c r="BZ316" s="5" t="n">
        <f aca="false">+BY316</f>
        <v>0</v>
      </c>
      <c r="CB316" s="5" t="n">
        <f aca="false">+BY316</f>
        <v>0</v>
      </c>
      <c r="CC316" s="5" t="n">
        <f aca="false">+CB316</f>
        <v>0</v>
      </c>
      <c r="CE316" s="5" t="n">
        <f aca="false">+CB316</f>
        <v>0</v>
      </c>
      <c r="CF316" s="5" t="n">
        <f aca="false">+CE316</f>
        <v>0</v>
      </c>
      <c r="CH316" s="5" t="n">
        <f aca="false">+CE316</f>
        <v>0</v>
      </c>
      <c r="CI316" s="5" t="n">
        <f aca="false">+CH316</f>
        <v>0</v>
      </c>
      <c r="CK316" s="5" t="n">
        <f aca="false">+CH316</f>
        <v>0</v>
      </c>
      <c r="CL316" s="5" t="n">
        <f aca="false">+CK316</f>
        <v>0</v>
      </c>
      <c r="CN316" s="5" t="n">
        <f aca="false">+CK316</f>
        <v>0</v>
      </c>
      <c r="CO316" s="5" t="n">
        <f aca="false">+CN316</f>
        <v>0</v>
      </c>
      <c r="CQ316" s="5" t="n">
        <f aca="false">+CN316</f>
        <v>0</v>
      </c>
      <c r="CR316" s="5" t="n">
        <f aca="false">+CQ316</f>
        <v>0</v>
      </c>
      <c r="CT316" s="5" t="n">
        <f aca="false">+CQ316</f>
        <v>0</v>
      </c>
      <c r="CU316" s="5" t="n">
        <f aca="false">+CT316</f>
        <v>0</v>
      </c>
      <c r="CW316" s="5" t="n">
        <f aca="false">+CT316</f>
        <v>0</v>
      </c>
      <c r="CX316" s="5" t="n">
        <f aca="false">+CW316</f>
        <v>0</v>
      </c>
      <c r="CZ316" s="5" t="n">
        <f aca="false">K316+N316+Q316+T316+W316+Z316+AC316+AF316+AI316+AL316+AO316+AR316+AU316+AX316+BA316+BD316+BG316+BJ316+BM316+BP316+BS316+BV316+BY316+CB316+CE316+CH316+CK316+CN316+CQ316</f>
        <v>0</v>
      </c>
      <c r="DA316" s="5" t="n">
        <f aca="false">L316+O316+R316+U316+X316+AA316+AD316+AG316+AJ316+AM316+AP316+AS316+AV316+AY316+BB316+BE316+BH316+BK316+BN316+BQ316+BT316+BW316+BZ316+CC316+CF316+CI316+CL316+CO316+CR316</f>
        <v>0</v>
      </c>
    </row>
    <row r="319" customFormat="false" ht="12.75" hidden="false" customHeight="false" outlineLevel="0" collapsed="false">
      <c r="B319" s="22" t="s">
        <v>165</v>
      </c>
      <c r="C319" s="22" t="n">
        <v>10</v>
      </c>
      <c r="D319" s="22" t="n">
        <v>31</v>
      </c>
      <c r="E319" s="22" t="s">
        <v>166</v>
      </c>
      <c r="F319" s="22" t="s">
        <v>254</v>
      </c>
      <c r="G319" s="23" t="s">
        <v>255</v>
      </c>
      <c r="H319" s="22" t="s">
        <v>169</v>
      </c>
      <c r="I319" s="22" t="s">
        <v>175</v>
      </c>
      <c r="K319" s="9" t="n">
        <v>910</v>
      </c>
      <c r="L319" s="5" t="n">
        <f aca="false">+K319</f>
        <v>910</v>
      </c>
      <c r="M319" s="9"/>
      <c r="N319" s="5" t="n">
        <f aca="false">+K319</f>
        <v>910</v>
      </c>
      <c r="O319" s="5" t="n">
        <f aca="false">+N319</f>
        <v>910</v>
      </c>
      <c r="P319" s="9"/>
      <c r="Q319" s="5" t="n">
        <f aca="false">+N319</f>
        <v>910</v>
      </c>
      <c r="R319" s="5" t="n">
        <f aca="false">+Q319</f>
        <v>910</v>
      </c>
      <c r="S319" s="9"/>
      <c r="T319" s="5" t="n">
        <f aca="false">+Q319</f>
        <v>910</v>
      </c>
      <c r="U319" s="5" t="n">
        <f aca="false">+T319</f>
        <v>910</v>
      </c>
      <c r="W319" s="5" t="n">
        <f aca="false">+T319</f>
        <v>910</v>
      </c>
      <c r="X319" s="5" t="n">
        <f aca="false">+W319</f>
        <v>910</v>
      </c>
      <c r="Z319" s="5" t="n">
        <f aca="false">+W319</f>
        <v>910</v>
      </c>
      <c r="AA319" s="5" t="n">
        <f aca="false">+Z319</f>
        <v>910</v>
      </c>
      <c r="AC319" s="5" t="n">
        <f aca="false">+Z319</f>
        <v>910</v>
      </c>
      <c r="AD319" s="5" t="n">
        <f aca="false">+AC319</f>
        <v>910</v>
      </c>
      <c r="AF319" s="5" t="n">
        <f aca="false">+AC319</f>
        <v>910</v>
      </c>
      <c r="AG319" s="5" t="n">
        <f aca="false">+AF319</f>
        <v>910</v>
      </c>
      <c r="AI319" s="5" t="n">
        <f aca="false">+AF319</f>
        <v>910</v>
      </c>
      <c r="AJ319" s="5" t="n">
        <f aca="false">+AI319</f>
        <v>910</v>
      </c>
      <c r="AL319" s="5" t="n">
        <f aca="false">+AI319</f>
        <v>910</v>
      </c>
      <c r="AM319" s="5" t="n">
        <f aca="false">+AL319</f>
        <v>910</v>
      </c>
      <c r="AO319" s="5" t="n">
        <f aca="false">+AL319</f>
        <v>910</v>
      </c>
      <c r="AP319" s="5" t="n">
        <f aca="false">+AO319</f>
        <v>910</v>
      </c>
      <c r="AR319" s="5" t="n">
        <f aca="false">+AO319</f>
        <v>910</v>
      </c>
      <c r="AS319" s="5" t="n">
        <f aca="false">+AR319</f>
        <v>910</v>
      </c>
      <c r="AU319" s="5" t="n">
        <f aca="false">+AR319</f>
        <v>910</v>
      </c>
      <c r="AV319" s="5" t="n">
        <f aca="false">+AU319</f>
        <v>910</v>
      </c>
      <c r="AX319" s="5" t="n">
        <f aca="false">+AU319</f>
        <v>910</v>
      </c>
      <c r="AY319" s="5" t="n">
        <f aca="false">+AX319</f>
        <v>910</v>
      </c>
      <c r="BA319" s="5" t="n">
        <f aca="false">+AX319</f>
        <v>910</v>
      </c>
      <c r="BB319" s="5" t="n">
        <f aca="false">+BA319</f>
        <v>910</v>
      </c>
      <c r="BD319" s="5" t="n">
        <f aca="false">+BA319</f>
        <v>910</v>
      </c>
      <c r="BE319" s="5" t="n">
        <f aca="false">+BD319</f>
        <v>910</v>
      </c>
      <c r="BG319" s="5" t="n">
        <f aca="false">+BD319</f>
        <v>910</v>
      </c>
      <c r="BH319" s="5" t="n">
        <f aca="false">+BG319</f>
        <v>910</v>
      </c>
      <c r="BJ319" s="5" t="n">
        <f aca="false">+BG319</f>
        <v>910</v>
      </c>
      <c r="BK319" s="5" t="n">
        <f aca="false">+BJ319</f>
        <v>910</v>
      </c>
      <c r="BM319" s="5" t="n">
        <f aca="false">+BJ319</f>
        <v>910</v>
      </c>
      <c r="BN319" s="5" t="n">
        <f aca="false">+BM319</f>
        <v>910</v>
      </c>
      <c r="BP319" s="5" t="n">
        <f aca="false">+BM319</f>
        <v>910</v>
      </c>
      <c r="BQ319" s="5" t="n">
        <f aca="false">+BP319</f>
        <v>910</v>
      </c>
      <c r="BS319" s="5" t="n">
        <f aca="false">+BP319</f>
        <v>910</v>
      </c>
      <c r="BT319" s="5" t="n">
        <f aca="false">+BS319</f>
        <v>910</v>
      </c>
      <c r="BV319" s="5" t="n">
        <f aca="false">+BS319</f>
        <v>910</v>
      </c>
      <c r="BW319" s="5" t="n">
        <f aca="false">+BV319</f>
        <v>910</v>
      </c>
      <c r="BY319" s="5" t="n">
        <f aca="false">+BV319</f>
        <v>910</v>
      </c>
      <c r="BZ319" s="5" t="n">
        <f aca="false">+BY319</f>
        <v>910</v>
      </c>
      <c r="CB319" s="5" t="n">
        <f aca="false">+BY319</f>
        <v>910</v>
      </c>
      <c r="CC319" s="5" t="n">
        <f aca="false">+CB319</f>
        <v>910</v>
      </c>
      <c r="CE319" s="5" t="n">
        <f aca="false">+CB319</f>
        <v>910</v>
      </c>
      <c r="CF319" s="5" t="n">
        <f aca="false">+CE319</f>
        <v>910</v>
      </c>
      <c r="CH319" s="5" t="n">
        <f aca="false">+CE319</f>
        <v>910</v>
      </c>
      <c r="CI319" s="5" t="n">
        <f aca="false">+CH319</f>
        <v>910</v>
      </c>
      <c r="CK319" s="5" t="n">
        <f aca="false">+CH319</f>
        <v>910</v>
      </c>
      <c r="CL319" s="5" t="n">
        <f aca="false">+CK319</f>
        <v>910</v>
      </c>
      <c r="CN319" s="5" t="n">
        <f aca="false">+CK319</f>
        <v>910</v>
      </c>
      <c r="CO319" s="5" t="n">
        <f aca="false">+CN319</f>
        <v>910</v>
      </c>
      <c r="CQ319" s="5" t="n">
        <f aca="false">+CN319</f>
        <v>910</v>
      </c>
      <c r="CR319" s="5" t="n">
        <f aca="false">+CQ319</f>
        <v>910</v>
      </c>
      <c r="CT319" s="5" t="n">
        <f aca="false">+CQ319</f>
        <v>910</v>
      </c>
      <c r="CU319" s="5" t="n">
        <f aca="false">+CT319</f>
        <v>910</v>
      </c>
      <c r="CW319" s="5" t="n">
        <f aca="false">+CT319</f>
        <v>910</v>
      </c>
      <c r="CX319" s="5" t="n">
        <f aca="false">+CW319</f>
        <v>910</v>
      </c>
      <c r="CZ319" s="5" t="n">
        <f aca="false">K319+N319+Q319+T319+W319+Z319+AC319+AF319+AI319+AL319+AO319+AR319+AU319+AX319+BA319+BD319+BG319+BJ319+BM319+BP319+BS319+BV319+BY319+CB319+CE319+CH319+CK319+CN319+CQ319</f>
        <v>26390</v>
      </c>
      <c r="DA319" s="5" t="n">
        <f aca="false">L319+O319+R319+U319+X319+AA319+AD319+AG319+AJ319+AM319+AP319+AS319+AV319+AY319+BB319+BE319+BH319+BK319+BN319+BQ319+BT319+BW319+BZ319+CC319+CF319+CI319+CL319+CO319+CR319</f>
        <v>26390</v>
      </c>
    </row>
    <row r="320" customFormat="false" ht="12.75" hidden="false" customHeight="false" outlineLevel="0" collapsed="false">
      <c r="B320" s="22" t="s">
        <v>165</v>
      </c>
      <c r="C320" s="22" t="n">
        <v>10</v>
      </c>
      <c r="D320" s="22" t="n">
        <v>31</v>
      </c>
      <c r="E320" s="22" t="s">
        <v>166</v>
      </c>
      <c r="F320" s="22" t="s">
        <v>254</v>
      </c>
      <c r="G320" s="23" t="s">
        <v>255</v>
      </c>
      <c r="H320" s="22" t="s">
        <v>171</v>
      </c>
      <c r="L320" s="5" t="n">
        <f aca="false">+K320</f>
        <v>0</v>
      </c>
      <c r="N320" s="5" t="n">
        <f aca="false">+K320</f>
        <v>0</v>
      </c>
      <c r="O320" s="5" t="n">
        <f aca="false">+N320</f>
        <v>0</v>
      </c>
      <c r="Q320" s="5" t="n">
        <f aca="false">+N320</f>
        <v>0</v>
      </c>
      <c r="R320" s="5" t="n">
        <f aca="false">+Q320</f>
        <v>0</v>
      </c>
      <c r="T320" s="5" t="n">
        <f aca="false">+Q320</f>
        <v>0</v>
      </c>
      <c r="U320" s="5" t="n">
        <f aca="false">+T320</f>
        <v>0</v>
      </c>
      <c r="W320" s="5" t="n">
        <f aca="false">+T320</f>
        <v>0</v>
      </c>
      <c r="X320" s="5" t="n">
        <f aca="false">+W320</f>
        <v>0</v>
      </c>
      <c r="Z320" s="5" t="n">
        <f aca="false">+W320</f>
        <v>0</v>
      </c>
      <c r="AA320" s="5" t="n">
        <f aca="false">+Z320</f>
        <v>0</v>
      </c>
      <c r="AC320" s="5" t="n">
        <f aca="false">+Z320</f>
        <v>0</v>
      </c>
      <c r="AD320" s="5" t="n">
        <f aca="false">+AC320</f>
        <v>0</v>
      </c>
      <c r="AF320" s="5" t="n">
        <f aca="false">+AC320</f>
        <v>0</v>
      </c>
      <c r="AG320" s="5" t="n">
        <f aca="false">+AF320</f>
        <v>0</v>
      </c>
      <c r="AI320" s="5" t="n">
        <f aca="false">+AF320</f>
        <v>0</v>
      </c>
      <c r="AJ320" s="5" t="n">
        <f aca="false">+AI320</f>
        <v>0</v>
      </c>
      <c r="AL320" s="5" t="n">
        <f aca="false">+AI320</f>
        <v>0</v>
      </c>
      <c r="AM320" s="5" t="n">
        <f aca="false">+AL320</f>
        <v>0</v>
      </c>
      <c r="AO320" s="5" t="n">
        <f aca="false">+AL320</f>
        <v>0</v>
      </c>
      <c r="AP320" s="5" t="n">
        <f aca="false">+AO320</f>
        <v>0</v>
      </c>
      <c r="AR320" s="5" t="n">
        <f aca="false">+AO320</f>
        <v>0</v>
      </c>
      <c r="AS320" s="5" t="n">
        <f aca="false">+AR320</f>
        <v>0</v>
      </c>
      <c r="AU320" s="5" t="n">
        <f aca="false">+AR320</f>
        <v>0</v>
      </c>
      <c r="AV320" s="5" t="n">
        <f aca="false">+AU320</f>
        <v>0</v>
      </c>
      <c r="AX320" s="5" t="n">
        <f aca="false">+AU320</f>
        <v>0</v>
      </c>
      <c r="AY320" s="5" t="n">
        <f aca="false">+AX320</f>
        <v>0</v>
      </c>
      <c r="BA320" s="5" t="n">
        <f aca="false">+AX320</f>
        <v>0</v>
      </c>
      <c r="BB320" s="5" t="n">
        <f aca="false">+BA320</f>
        <v>0</v>
      </c>
      <c r="BD320" s="5" t="n">
        <f aca="false">+BA320</f>
        <v>0</v>
      </c>
      <c r="BE320" s="5" t="n">
        <f aca="false">+BD320</f>
        <v>0</v>
      </c>
      <c r="BG320" s="5" t="n">
        <f aca="false">+BD320</f>
        <v>0</v>
      </c>
      <c r="BH320" s="5" t="n">
        <f aca="false">+BG320</f>
        <v>0</v>
      </c>
      <c r="BJ320" s="5" t="n">
        <f aca="false">+BG320</f>
        <v>0</v>
      </c>
      <c r="BK320" s="5" t="n">
        <f aca="false">+BJ320</f>
        <v>0</v>
      </c>
      <c r="BM320" s="5" t="n">
        <f aca="false">+BJ320</f>
        <v>0</v>
      </c>
      <c r="BN320" s="5" t="n">
        <f aca="false">+BM320</f>
        <v>0</v>
      </c>
      <c r="BP320" s="5" t="n">
        <f aca="false">+BM320</f>
        <v>0</v>
      </c>
      <c r="BQ320" s="5" t="n">
        <f aca="false">+BP320</f>
        <v>0</v>
      </c>
      <c r="BS320" s="5" t="n">
        <f aca="false">+BP320</f>
        <v>0</v>
      </c>
      <c r="BT320" s="5" t="n">
        <f aca="false">+BS320</f>
        <v>0</v>
      </c>
      <c r="BV320" s="5" t="n">
        <f aca="false">+BS320</f>
        <v>0</v>
      </c>
      <c r="BW320" s="5" t="n">
        <f aca="false">+BV320</f>
        <v>0</v>
      </c>
      <c r="BY320" s="5" t="n">
        <f aca="false">+BV320</f>
        <v>0</v>
      </c>
      <c r="BZ320" s="5" t="n">
        <f aca="false">+BY320</f>
        <v>0</v>
      </c>
      <c r="CB320" s="5" t="n">
        <f aca="false">+BY320</f>
        <v>0</v>
      </c>
      <c r="CC320" s="5" t="n">
        <f aca="false">+CB320</f>
        <v>0</v>
      </c>
      <c r="CE320" s="5" t="n">
        <f aca="false">+CB320</f>
        <v>0</v>
      </c>
      <c r="CF320" s="5" t="n">
        <f aca="false">+CE320</f>
        <v>0</v>
      </c>
      <c r="CH320" s="5" t="n">
        <f aca="false">+CE320</f>
        <v>0</v>
      </c>
      <c r="CI320" s="5" t="n">
        <f aca="false">+CH320</f>
        <v>0</v>
      </c>
      <c r="CK320" s="5" t="n">
        <f aca="false">+CH320</f>
        <v>0</v>
      </c>
      <c r="CL320" s="5" t="n">
        <f aca="false">+CK320</f>
        <v>0</v>
      </c>
      <c r="CN320" s="5" t="n">
        <f aca="false">+CK320</f>
        <v>0</v>
      </c>
      <c r="CO320" s="5" t="n">
        <f aca="false">+CN320</f>
        <v>0</v>
      </c>
      <c r="CQ320" s="5" t="n">
        <f aca="false">+CN320</f>
        <v>0</v>
      </c>
      <c r="CR320" s="5" t="n">
        <f aca="false">+CQ320</f>
        <v>0</v>
      </c>
      <c r="CT320" s="5" t="n">
        <f aca="false">+CQ320</f>
        <v>0</v>
      </c>
      <c r="CU320" s="5" t="n">
        <f aca="false">+CT320</f>
        <v>0</v>
      </c>
      <c r="CW320" s="5" t="n">
        <f aca="false">+CT320</f>
        <v>0</v>
      </c>
      <c r="CX320" s="5" t="n">
        <f aca="false">+CW320</f>
        <v>0</v>
      </c>
      <c r="CZ320" s="5" t="n">
        <f aca="false">K320+N320+Q320+T320+W320+Z320+AC320+AF320+AI320+AL320+AO320+AR320+AU320+AX320+BA320+BD320+BG320+BJ320+BM320+BP320+BS320+BV320+BY320+CB320+CE320+CH320+CK320+CN320+CQ320</f>
        <v>0</v>
      </c>
      <c r="DA320" s="5" t="n">
        <f aca="false">L320+O320+R320+U320+X320+AA320+AD320+AG320+AJ320+AM320+AP320+AS320+AV320+AY320+BB320+BE320+BH320+BK320+BN320+BQ320+BT320+BW320+BZ320+CC320+CF320+CI320+CL320+CO320+CR320</f>
        <v>0</v>
      </c>
    </row>
    <row r="321" customFormat="false" ht="12.75" hidden="false" customHeight="false" outlineLevel="0" collapsed="false">
      <c r="K321" s="9"/>
      <c r="M321" s="9"/>
      <c r="P321" s="9"/>
      <c r="S321" s="9"/>
      <c r="V321" s="9"/>
      <c r="Y321" s="9"/>
      <c r="AB321" s="9"/>
      <c r="AE321" s="9"/>
      <c r="AH321" s="9"/>
      <c r="AK321" s="9"/>
      <c r="AN321" s="9"/>
      <c r="AQ321" s="9"/>
      <c r="AT321" s="9"/>
      <c r="AW321" s="9"/>
      <c r="AZ321" s="9"/>
      <c r="BC321" s="9"/>
    </row>
    <row r="323" customFormat="false" ht="12.75" hidden="false" customHeight="false" outlineLevel="0" collapsed="false">
      <c r="B323" s="22" t="s">
        <v>256</v>
      </c>
      <c r="E323" s="22" t="s">
        <v>176</v>
      </c>
      <c r="F323" s="22" t="s">
        <v>251</v>
      </c>
      <c r="G323" s="23" t="s">
        <v>257</v>
      </c>
      <c r="H323" s="22" t="s">
        <v>169</v>
      </c>
      <c r="I323" s="22" t="s">
        <v>179</v>
      </c>
      <c r="K323" s="5" t="n">
        <v>0</v>
      </c>
      <c r="L323" s="5" t="n">
        <f aca="false">+K323</f>
        <v>0</v>
      </c>
      <c r="N323" s="5" t="n">
        <f aca="false">+K323</f>
        <v>0</v>
      </c>
      <c r="O323" s="5" t="n">
        <f aca="false">+N323</f>
        <v>0</v>
      </c>
      <c r="Q323" s="5" t="n">
        <f aca="false">+N323</f>
        <v>0</v>
      </c>
      <c r="R323" s="5" t="n">
        <f aca="false">+Q323</f>
        <v>0</v>
      </c>
      <c r="T323" s="5" t="n">
        <f aca="false">+Q323</f>
        <v>0</v>
      </c>
      <c r="U323" s="5" t="n">
        <f aca="false">+T323</f>
        <v>0</v>
      </c>
      <c r="W323" s="5" t="n">
        <f aca="false">+T323</f>
        <v>0</v>
      </c>
      <c r="X323" s="5" t="n">
        <f aca="false">+W323</f>
        <v>0</v>
      </c>
      <c r="Z323" s="5" t="n">
        <f aca="false">+W323</f>
        <v>0</v>
      </c>
      <c r="AA323" s="5" t="n">
        <f aca="false">+Z323</f>
        <v>0</v>
      </c>
      <c r="AC323" s="5" t="n">
        <f aca="false">+Z323</f>
        <v>0</v>
      </c>
      <c r="AD323" s="5" t="n">
        <f aca="false">+AC323</f>
        <v>0</v>
      </c>
      <c r="AF323" s="5" t="n">
        <f aca="false">+AC323</f>
        <v>0</v>
      </c>
      <c r="AG323" s="5" t="n">
        <f aca="false">+AF323</f>
        <v>0</v>
      </c>
      <c r="AI323" s="5" t="n">
        <f aca="false">+AF323</f>
        <v>0</v>
      </c>
      <c r="AJ323" s="5" t="n">
        <f aca="false">+AI323</f>
        <v>0</v>
      </c>
      <c r="AL323" s="5" t="n">
        <f aca="false">+AI323</f>
        <v>0</v>
      </c>
      <c r="AM323" s="5" t="n">
        <f aca="false">+AL323</f>
        <v>0</v>
      </c>
      <c r="AO323" s="5" t="n">
        <f aca="false">+AL323</f>
        <v>0</v>
      </c>
      <c r="AP323" s="5" t="n">
        <f aca="false">+AO323</f>
        <v>0</v>
      </c>
      <c r="AR323" s="5" t="n">
        <f aca="false">+AO323</f>
        <v>0</v>
      </c>
      <c r="AS323" s="5" t="n">
        <f aca="false">+AR323</f>
        <v>0</v>
      </c>
      <c r="AU323" s="5" t="n">
        <f aca="false">+AR323</f>
        <v>0</v>
      </c>
      <c r="AV323" s="5" t="n">
        <f aca="false">+AU323</f>
        <v>0</v>
      </c>
      <c r="AX323" s="5" t="n">
        <f aca="false">+AU323</f>
        <v>0</v>
      </c>
      <c r="AY323" s="5" t="n">
        <f aca="false">+AX323</f>
        <v>0</v>
      </c>
      <c r="BA323" s="5" t="n">
        <f aca="false">+AX323</f>
        <v>0</v>
      </c>
      <c r="BB323" s="5" t="n">
        <f aca="false">+BA323</f>
        <v>0</v>
      </c>
      <c r="BD323" s="5" t="n">
        <f aca="false">+BA323</f>
        <v>0</v>
      </c>
      <c r="BE323" s="5" t="n">
        <f aca="false">+BD323</f>
        <v>0</v>
      </c>
      <c r="BG323" s="5" t="n">
        <f aca="false">+BD323</f>
        <v>0</v>
      </c>
      <c r="BH323" s="5" t="n">
        <f aca="false">+BG323</f>
        <v>0</v>
      </c>
      <c r="BJ323" s="5" t="n">
        <f aca="false">+BG323</f>
        <v>0</v>
      </c>
      <c r="BK323" s="5" t="n">
        <f aca="false">+BJ323</f>
        <v>0</v>
      </c>
      <c r="BM323" s="5" t="n">
        <f aca="false">+BJ323</f>
        <v>0</v>
      </c>
      <c r="BN323" s="5" t="n">
        <f aca="false">+BM323</f>
        <v>0</v>
      </c>
      <c r="BP323" s="5" t="n">
        <f aca="false">+BM323</f>
        <v>0</v>
      </c>
      <c r="BQ323" s="5" t="n">
        <f aca="false">+BP323</f>
        <v>0</v>
      </c>
      <c r="BS323" s="5" t="n">
        <f aca="false">+BP323</f>
        <v>0</v>
      </c>
      <c r="BT323" s="5" t="n">
        <f aca="false">+BS323</f>
        <v>0</v>
      </c>
      <c r="BV323" s="5" t="n">
        <f aca="false">+BS323</f>
        <v>0</v>
      </c>
      <c r="BW323" s="5" t="n">
        <f aca="false">+BV323</f>
        <v>0</v>
      </c>
      <c r="BY323" s="5" t="n">
        <f aca="false">+BV323</f>
        <v>0</v>
      </c>
      <c r="BZ323" s="5" t="n">
        <f aca="false">+BY323</f>
        <v>0</v>
      </c>
      <c r="CB323" s="5" t="n">
        <f aca="false">+BY323</f>
        <v>0</v>
      </c>
      <c r="CC323" s="5" t="n">
        <f aca="false">+CB323</f>
        <v>0</v>
      </c>
      <c r="CE323" s="5" t="n">
        <f aca="false">+CB323</f>
        <v>0</v>
      </c>
      <c r="CF323" s="5" t="n">
        <f aca="false">+CE323</f>
        <v>0</v>
      </c>
      <c r="CH323" s="5" t="n">
        <f aca="false">+CE323</f>
        <v>0</v>
      </c>
      <c r="CI323" s="5" t="n">
        <f aca="false">+CH323</f>
        <v>0</v>
      </c>
      <c r="CK323" s="5" t="n">
        <f aca="false">+CH323</f>
        <v>0</v>
      </c>
      <c r="CL323" s="5" t="n">
        <f aca="false">+CK323</f>
        <v>0</v>
      </c>
      <c r="CN323" s="5" t="n">
        <f aca="false">+CK323</f>
        <v>0</v>
      </c>
      <c r="CO323" s="5" t="n">
        <f aca="false">+CN323</f>
        <v>0</v>
      </c>
      <c r="CQ323" s="5" t="n">
        <f aca="false">+CN323</f>
        <v>0</v>
      </c>
      <c r="CR323" s="5" t="n">
        <f aca="false">+CQ323</f>
        <v>0</v>
      </c>
      <c r="CT323" s="5" t="n">
        <f aca="false">+CQ323</f>
        <v>0</v>
      </c>
      <c r="CU323" s="5" t="n">
        <f aca="false">+CT323</f>
        <v>0</v>
      </c>
      <c r="CW323" s="5" t="n">
        <f aca="false">+CT323</f>
        <v>0</v>
      </c>
      <c r="CX323" s="5" t="n">
        <f aca="false">+CW323</f>
        <v>0</v>
      </c>
      <c r="CZ323" s="5" t="n">
        <f aca="false">K323+N323+Q323+T323+W323+Z323+AC323+AF323+AI323+AL323+AO323+AR323+AU323+AX323+BA323+BD323+BG323+BJ323+BM323+BP323+BS323+BV323+BY323+CB323+CE323+CH323+CK323+CN323+CQ323</f>
        <v>0</v>
      </c>
      <c r="DA323" s="5" t="n">
        <f aca="false">L323+O323+R323+U323+X323+AA323+AD323+AG323+AJ323+AM323+AP323+AS323+AV323+AY323+BB323+BE323+BH323+BK323+BN323+BQ323+BT323+BW323+BZ323+CC323+CF323+CI323+CL323+CO323+CR323</f>
        <v>0</v>
      </c>
    </row>
    <row r="324" customFormat="false" ht="12.75" hidden="false" customHeight="false" outlineLevel="0" collapsed="false">
      <c r="B324" s="22" t="s">
        <v>256</v>
      </c>
      <c r="E324" s="22" t="s">
        <v>166</v>
      </c>
      <c r="F324" s="22" t="s">
        <v>251</v>
      </c>
      <c r="G324" s="23" t="s">
        <v>257</v>
      </c>
      <c r="H324" s="22" t="s">
        <v>169</v>
      </c>
      <c r="I324" s="22" t="s">
        <v>179</v>
      </c>
      <c r="K324" s="5" t="n">
        <v>0</v>
      </c>
      <c r="L324" s="5" t="n">
        <f aca="false">+K324</f>
        <v>0</v>
      </c>
      <c r="N324" s="5" t="n">
        <f aca="false">+K324</f>
        <v>0</v>
      </c>
      <c r="O324" s="5" t="n">
        <f aca="false">+N324</f>
        <v>0</v>
      </c>
      <c r="Q324" s="5" t="n">
        <f aca="false">+N324</f>
        <v>0</v>
      </c>
      <c r="R324" s="5" t="n">
        <f aca="false">+Q324</f>
        <v>0</v>
      </c>
      <c r="T324" s="5" t="n">
        <f aca="false">+Q324</f>
        <v>0</v>
      </c>
      <c r="U324" s="5" t="n">
        <f aca="false">+T324</f>
        <v>0</v>
      </c>
      <c r="W324" s="5" t="n">
        <f aca="false">+T324</f>
        <v>0</v>
      </c>
      <c r="X324" s="5" t="n">
        <f aca="false">+W324</f>
        <v>0</v>
      </c>
      <c r="Z324" s="5" t="n">
        <f aca="false">+W324</f>
        <v>0</v>
      </c>
      <c r="AA324" s="5" t="n">
        <f aca="false">+Z324</f>
        <v>0</v>
      </c>
      <c r="AC324" s="5" t="n">
        <f aca="false">+Z324</f>
        <v>0</v>
      </c>
      <c r="AD324" s="5" t="n">
        <f aca="false">+AC324</f>
        <v>0</v>
      </c>
      <c r="AF324" s="5" t="n">
        <f aca="false">+AC324</f>
        <v>0</v>
      </c>
      <c r="AG324" s="5" t="n">
        <f aca="false">+AF324</f>
        <v>0</v>
      </c>
      <c r="AI324" s="5" t="n">
        <f aca="false">+AF324</f>
        <v>0</v>
      </c>
      <c r="AJ324" s="5" t="n">
        <f aca="false">+AI324</f>
        <v>0</v>
      </c>
      <c r="AL324" s="5" t="n">
        <f aca="false">+AI324</f>
        <v>0</v>
      </c>
      <c r="AM324" s="5" t="n">
        <f aca="false">+AL324</f>
        <v>0</v>
      </c>
      <c r="AO324" s="5" t="n">
        <f aca="false">+AL324</f>
        <v>0</v>
      </c>
      <c r="AP324" s="5" t="n">
        <f aca="false">+AO324</f>
        <v>0</v>
      </c>
      <c r="AR324" s="5" t="n">
        <f aca="false">+AO324</f>
        <v>0</v>
      </c>
      <c r="AS324" s="5" t="n">
        <f aca="false">+AR324</f>
        <v>0</v>
      </c>
      <c r="AU324" s="5" t="n">
        <f aca="false">+AR324</f>
        <v>0</v>
      </c>
      <c r="AV324" s="5" t="n">
        <f aca="false">+AU324</f>
        <v>0</v>
      </c>
      <c r="AX324" s="5" t="n">
        <f aca="false">+AU324</f>
        <v>0</v>
      </c>
      <c r="AY324" s="5" t="n">
        <f aca="false">+AX324</f>
        <v>0</v>
      </c>
      <c r="BA324" s="5" t="n">
        <f aca="false">+AX324</f>
        <v>0</v>
      </c>
      <c r="BB324" s="5" t="n">
        <f aca="false">+BA324</f>
        <v>0</v>
      </c>
      <c r="BD324" s="5" t="n">
        <f aca="false">+BA324</f>
        <v>0</v>
      </c>
      <c r="BE324" s="5" t="n">
        <f aca="false">+BD324</f>
        <v>0</v>
      </c>
      <c r="BG324" s="5" t="n">
        <f aca="false">+BD324</f>
        <v>0</v>
      </c>
      <c r="BH324" s="5" t="n">
        <f aca="false">+BG324</f>
        <v>0</v>
      </c>
      <c r="BJ324" s="5" t="n">
        <f aca="false">+BG324</f>
        <v>0</v>
      </c>
      <c r="BK324" s="5" t="n">
        <f aca="false">+BJ324</f>
        <v>0</v>
      </c>
      <c r="BM324" s="5" t="n">
        <f aca="false">+BJ324</f>
        <v>0</v>
      </c>
      <c r="BN324" s="5" t="n">
        <f aca="false">+BM324</f>
        <v>0</v>
      </c>
      <c r="BP324" s="5" t="n">
        <f aca="false">+BM324</f>
        <v>0</v>
      </c>
      <c r="BQ324" s="5" t="n">
        <f aca="false">+BP324</f>
        <v>0</v>
      </c>
      <c r="BS324" s="5" t="n">
        <f aca="false">+BP324</f>
        <v>0</v>
      </c>
      <c r="BT324" s="5" t="n">
        <f aca="false">+BS324</f>
        <v>0</v>
      </c>
      <c r="BV324" s="5" t="n">
        <f aca="false">+BS324</f>
        <v>0</v>
      </c>
      <c r="BW324" s="5" t="n">
        <f aca="false">+BV324</f>
        <v>0</v>
      </c>
      <c r="BY324" s="5" t="n">
        <f aca="false">+BV324</f>
        <v>0</v>
      </c>
      <c r="BZ324" s="5" t="n">
        <f aca="false">+BY324</f>
        <v>0</v>
      </c>
      <c r="CB324" s="5" t="n">
        <f aca="false">+BY324</f>
        <v>0</v>
      </c>
      <c r="CC324" s="5" t="n">
        <f aca="false">+CB324</f>
        <v>0</v>
      </c>
      <c r="CE324" s="5" t="n">
        <f aca="false">+CB324</f>
        <v>0</v>
      </c>
      <c r="CF324" s="5" t="n">
        <f aca="false">+CE324</f>
        <v>0</v>
      </c>
      <c r="CH324" s="5" t="n">
        <f aca="false">+CE324</f>
        <v>0</v>
      </c>
      <c r="CI324" s="5" t="n">
        <f aca="false">+CH324</f>
        <v>0</v>
      </c>
      <c r="CK324" s="5" t="n">
        <f aca="false">+CH324</f>
        <v>0</v>
      </c>
      <c r="CL324" s="5" t="n">
        <f aca="false">+CK324</f>
        <v>0</v>
      </c>
      <c r="CN324" s="5" t="n">
        <f aca="false">+CK324</f>
        <v>0</v>
      </c>
      <c r="CO324" s="5" t="n">
        <f aca="false">+CN324</f>
        <v>0</v>
      </c>
      <c r="CQ324" s="5" t="n">
        <f aca="false">+CN324</f>
        <v>0</v>
      </c>
      <c r="CR324" s="5" t="n">
        <f aca="false">+CQ324</f>
        <v>0</v>
      </c>
      <c r="CT324" s="5" t="n">
        <f aca="false">+CQ324</f>
        <v>0</v>
      </c>
      <c r="CU324" s="5" t="n">
        <f aca="false">+CT324</f>
        <v>0</v>
      </c>
      <c r="CW324" s="5" t="n">
        <f aca="false">+CT324</f>
        <v>0</v>
      </c>
      <c r="CX324" s="5" t="n">
        <f aca="false">+CW324</f>
        <v>0</v>
      </c>
    </row>
    <row r="327" customFormat="false" ht="12.75" hidden="false" customHeight="false" outlineLevel="0" collapsed="false">
      <c r="F327" s="24"/>
    </row>
    <row r="328" customFormat="false" ht="12.75" hidden="false" customHeight="false" outlineLevel="0" collapsed="false">
      <c r="B328" s="22" t="s">
        <v>258</v>
      </c>
      <c r="D328" s="22" t="s">
        <v>259</v>
      </c>
      <c r="E328" s="22" t="s">
        <v>166</v>
      </c>
      <c r="F328" s="22" t="s">
        <v>260</v>
      </c>
      <c r="G328" s="23" t="s">
        <v>261</v>
      </c>
      <c r="H328" s="22" t="s">
        <v>169</v>
      </c>
      <c r="I328" s="22" t="s">
        <v>170</v>
      </c>
      <c r="J328" s="29"/>
      <c r="K328" s="36" t="n">
        <v>340</v>
      </c>
      <c r="L328" s="5" t="n">
        <f aca="false">+K328</f>
        <v>340</v>
      </c>
      <c r="M328" s="29"/>
      <c r="N328" s="5" t="n">
        <f aca="false">+K328</f>
        <v>340</v>
      </c>
      <c r="O328" s="5" t="n">
        <f aca="false">+N328</f>
        <v>340</v>
      </c>
      <c r="P328" s="29"/>
      <c r="Q328" s="5" t="n">
        <f aca="false">+N328</f>
        <v>340</v>
      </c>
      <c r="R328" s="5" t="n">
        <f aca="false">+Q328</f>
        <v>340</v>
      </c>
      <c r="S328" s="29"/>
      <c r="T328" s="5" t="n">
        <f aca="false">+Q328</f>
        <v>340</v>
      </c>
      <c r="U328" s="5" t="n">
        <f aca="false">+T328</f>
        <v>340</v>
      </c>
      <c r="V328" s="29"/>
      <c r="W328" s="5" t="n">
        <f aca="false">+T328</f>
        <v>340</v>
      </c>
      <c r="X328" s="5" t="n">
        <f aca="false">+W328</f>
        <v>340</v>
      </c>
      <c r="Y328" s="29"/>
      <c r="Z328" s="5" t="n">
        <f aca="false">+W328</f>
        <v>340</v>
      </c>
      <c r="AA328" s="5" t="n">
        <f aca="false">+Z328</f>
        <v>340</v>
      </c>
      <c r="AB328" s="29"/>
      <c r="AC328" s="5" t="n">
        <f aca="false">+Z328</f>
        <v>340</v>
      </c>
      <c r="AD328" s="5" t="n">
        <f aca="false">+AC328</f>
        <v>340</v>
      </c>
      <c r="AE328" s="29"/>
      <c r="AF328" s="5" t="n">
        <f aca="false">+AC328</f>
        <v>340</v>
      </c>
      <c r="AG328" s="5" t="n">
        <f aca="false">+AF328</f>
        <v>340</v>
      </c>
      <c r="AH328" s="29"/>
      <c r="AI328" s="5" t="n">
        <f aca="false">+AF328</f>
        <v>340</v>
      </c>
      <c r="AJ328" s="5" t="n">
        <f aca="false">+AI328</f>
        <v>340</v>
      </c>
      <c r="AK328" s="29"/>
      <c r="AL328" s="5" t="n">
        <f aca="false">+AI328</f>
        <v>340</v>
      </c>
      <c r="AM328" s="5" t="n">
        <f aca="false">+AL328</f>
        <v>340</v>
      </c>
      <c r="AO328" s="5" t="n">
        <f aca="false">+AL328</f>
        <v>340</v>
      </c>
      <c r="AP328" s="5" t="n">
        <f aca="false">+AO328</f>
        <v>340</v>
      </c>
      <c r="AR328" s="5" t="n">
        <f aca="false">+AO328</f>
        <v>340</v>
      </c>
      <c r="AS328" s="5" t="n">
        <f aca="false">+AR328</f>
        <v>340</v>
      </c>
      <c r="AU328" s="5" t="n">
        <f aca="false">+AR328</f>
        <v>340</v>
      </c>
      <c r="AV328" s="5" t="n">
        <f aca="false">+AU328</f>
        <v>340</v>
      </c>
      <c r="AX328" s="5" t="n">
        <f aca="false">+AU328</f>
        <v>340</v>
      </c>
      <c r="AY328" s="5" t="n">
        <f aca="false">+AX328</f>
        <v>340</v>
      </c>
      <c r="BA328" s="5" t="n">
        <f aca="false">+AX328</f>
        <v>340</v>
      </c>
      <c r="BB328" s="5" t="n">
        <f aca="false">+BA328</f>
        <v>340</v>
      </c>
      <c r="BD328" s="5" t="n">
        <f aca="false">+BA328</f>
        <v>340</v>
      </c>
      <c r="BE328" s="5" t="n">
        <f aca="false">+BD328</f>
        <v>340</v>
      </c>
      <c r="BG328" s="5" t="n">
        <f aca="false">+BD328</f>
        <v>340</v>
      </c>
      <c r="BH328" s="5" t="n">
        <f aca="false">+BG328</f>
        <v>340</v>
      </c>
      <c r="BJ328" s="5" t="n">
        <f aca="false">+BG328</f>
        <v>340</v>
      </c>
      <c r="BK328" s="5" t="n">
        <f aca="false">+BJ328</f>
        <v>340</v>
      </c>
      <c r="BM328" s="5" t="n">
        <f aca="false">+BJ328</f>
        <v>340</v>
      </c>
      <c r="BN328" s="5" t="n">
        <f aca="false">+BM328</f>
        <v>340</v>
      </c>
      <c r="BP328" s="5" t="n">
        <f aca="false">+BM328</f>
        <v>340</v>
      </c>
      <c r="BQ328" s="5" t="n">
        <f aca="false">+BP328</f>
        <v>340</v>
      </c>
      <c r="BS328" s="5" t="n">
        <f aca="false">+BP328</f>
        <v>340</v>
      </c>
      <c r="BT328" s="5" t="n">
        <f aca="false">+BS328</f>
        <v>340</v>
      </c>
      <c r="BV328" s="5" t="n">
        <f aca="false">+BS328</f>
        <v>340</v>
      </c>
      <c r="BW328" s="5" t="n">
        <f aca="false">+BV328</f>
        <v>340</v>
      </c>
      <c r="BY328" s="5" t="n">
        <f aca="false">+BV328</f>
        <v>340</v>
      </c>
      <c r="BZ328" s="5" t="n">
        <f aca="false">+BY328</f>
        <v>340</v>
      </c>
      <c r="CB328" s="5" t="n">
        <f aca="false">+BY328</f>
        <v>340</v>
      </c>
      <c r="CC328" s="5" t="n">
        <f aca="false">+CB328</f>
        <v>340</v>
      </c>
      <c r="CE328" s="5" t="n">
        <f aca="false">+CB328</f>
        <v>340</v>
      </c>
      <c r="CF328" s="5" t="n">
        <f aca="false">+CE328</f>
        <v>340</v>
      </c>
      <c r="CH328" s="5" t="n">
        <f aca="false">+CE328</f>
        <v>340</v>
      </c>
      <c r="CI328" s="5" t="n">
        <f aca="false">+CH328</f>
        <v>340</v>
      </c>
      <c r="CK328" s="5" t="n">
        <f aca="false">+CH328</f>
        <v>340</v>
      </c>
      <c r="CL328" s="5" t="n">
        <f aca="false">+CK328</f>
        <v>340</v>
      </c>
      <c r="CN328" s="5" t="n">
        <f aca="false">+CK328</f>
        <v>340</v>
      </c>
      <c r="CO328" s="5" t="n">
        <f aca="false">+CN328</f>
        <v>340</v>
      </c>
      <c r="CQ328" s="5" t="n">
        <f aca="false">+CN328</f>
        <v>340</v>
      </c>
      <c r="CR328" s="5" t="n">
        <f aca="false">+CQ328</f>
        <v>340</v>
      </c>
      <c r="CT328" s="5" t="n">
        <f aca="false">+CQ328</f>
        <v>340</v>
      </c>
      <c r="CU328" s="5" t="n">
        <f aca="false">+CT328</f>
        <v>340</v>
      </c>
      <c r="CW328" s="5" t="n">
        <f aca="false">+CT328</f>
        <v>340</v>
      </c>
      <c r="CX328" s="5" t="n">
        <f aca="false">+CW328</f>
        <v>340</v>
      </c>
      <c r="CZ328" s="5" t="n">
        <f aca="false">K328+N328+Q328+T328+W328+Z328+AC328+AF328+AI328+AL328+AO328+AR328+AU328+AX328+BA328+BD328+BG328+BJ328+BM328+BP328+BS328+BV328+BY328+CB328+CE328+CH328+CK328+CN328+CQ328</f>
        <v>9860</v>
      </c>
      <c r="DA328" s="5" t="n">
        <f aca="false">L328+O328+R328+U328+X328+AA328+AD328+AG328+AJ328+AM328+AP328+AS328+AV328+AY328+BB328+BE328+BH328+BK328+BN328+BQ328+BT328+BW328+BZ328+CC328+CF328+CI328+CL328+CO328+CR328</f>
        <v>9860</v>
      </c>
    </row>
    <row r="329" customFormat="false" ht="12.75" hidden="false" customHeight="false" outlineLevel="0" collapsed="false">
      <c r="B329" s="22" t="s">
        <v>258</v>
      </c>
      <c r="D329" s="22" t="s">
        <v>259</v>
      </c>
      <c r="E329" s="22" t="s">
        <v>166</v>
      </c>
      <c r="F329" s="22" t="s">
        <v>262</v>
      </c>
      <c r="G329" s="23" t="s">
        <v>261</v>
      </c>
      <c r="H329" s="22" t="s">
        <v>171</v>
      </c>
      <c r="I329" s="22" t="s">
        <v>170</v>
      </c>
      <c r="J329" s="29"/>
      <c r="K329" s="29" t="n">
        <v>450</v>
      </c>
      <c r="L329" s="5" t="n">
        <f aca="false">+K329</f>
        <v>450</v>
      </c>
      <c r="M329" s="29"/>
      <c r="N329" s="5" t="n">
        <f aca="false">+K329</f>
        <v>450</v>
      </c>
      <c r="O329" s="5" t="n">
        <f aca="false">+N329</f>
        <v>450</v>
      </c>
      <c r="P329" s="29"/>
      <c r="Q329" s="5" t="n">
        <f aca="false">+N329</f>
        <v>450</v>
      </c>
      <c r="R329" s="5" t="n">
        <f aca="false">+Q329</f>
        <v>450</v>
      </c>
      <c r="S329" s="29"/>
      <c r="T329" s="5" t="n">
        <f aca="false">+Q329</f>
        <v>450</v>
      </c>
      <c r="U329" s="5" t="n">
        <f aca="false">+T329</f>
        <v>450</v>
      </c>
      <c r="V329" s="29"/>
      <c r="W329" s="5" t="n">
        <f aca="false">+T329</f>
        <v>450</v>
      </c>
      <c r="X329" s="5" t="n">
        <f aca="false">+W329</f>
        <v>450</v>
      </c>
      <c r="Y329" s="29"/>
      <c r="Z329" s="5" t="n">
        <f aca="false">+W329</f>
        <v>450</v>
      </c>
      <c r="AA329" s="5" t="n">
        <f aca="false">+Z329</f>
        <v>450</v>
      </c>
      <c r="AB329" s="29"/>
      <c r="AC329" s="5" t="n">
        <f aca="false">+Z329</f>
        <v>450</v>
      </c>
      <c r="AD329" s="5" t="n">
        <f aca="false">+AC329</f>
        <v>450</v>
      </c>
      <c r="AE329" s="29"/>
      <c r="AF329" s="5" t="n">
        <f aca="false">+AC329</f>
        <v>450</v>
      </c>
      <c r="AG329" s="5" t="n">
        <f aca="false">+AF329</f>
        <v>450</v>
      </c>
      <c r="AH329" s="29"/>
      <c r="AI329" s="5" t="n">
        <f aca="false">+AF329</f>
        <v>450</v>
      </c>
      <c r="AJ329" s="5" t="n">
        <f aca="false">+AI329</f>
        <v>450</v>
      </c>
      <c r="AK329" s="29"/>
      <c r="AL329" s="5" t="n">
        <f aca="false">+AI329</f>
        <v>450</v>
      </c>
      <c r="AM329" s="5" t="n">
        <f aca="false">+AL329</f>
        <v>450</v>
      </c>
      <c r="AO329" s="5" t="n">
        <f aca="false">+AL329</f>
        <v>450</v>
      </c>
      <c r="AP329" s="5" t="n">
        <f aca="false">+AO329</f>
        <v>450</v>
      </c>
      <c r="AR329" s="5" t="n">
        <f aca="false">+AO329</f>
        <v>450</v>
      </c>
      <c r="AS329" s="5" t="n">
        <f aca="false">+AR329</f>
        <v>450</v>
      </c>
      <c r="AU329" s="5" t="n">
        <f aca="false">+AR329</f>
        <v>450</v>
      </c>
      <c r="AV329" s="5" t="n">
        <f aca="false">+AU329</f>
        <v>450</v>
      </c>
      <c r="AX329" s="5" t="n">
        <f aca="false">+AU329</f>
        <v>450</v>
      </c>
      <c r="AY329" s="5" t="n">
        <f aca="false">+AX329</f>
        <v>450</v>
      </c>
      <c r="BA329" s="5" t="n">
        <f aca="false">+AX329</f>
        <v>450</v>
      </c>
      <c r="BB329" s="5" t="n">
        <f aca="false">+BA329</f>
        <v>450</v>
      </c>
      <c r="BD329" s="5" t="n">
        <f aca="false">+BA329</f>
        <v>450</v>
      </c>
      <c r="BE329" s="5" t="n">
        <f aca="false">+BD329</f>
        <v>450</v>
      </c>
      <c r="BG329" s="5" t="n">
        <f aca="false">+BD329</f>
        <v>450</v>
      </c>
      <c r="BH329" s="5" t="n">
        <f aca="false">+BG329</f>
        <v>450</v>
      </c>
      <c r="BJ329" s="5" t="n">
        <f aca="false">+BG329</f>
        <v>450</v>
      </c>
      <c r="BK329" s="5" t="n">
        <f aca="false">+BJ329</f>
        <v>450</v>
      </c>
      <c r="BM329" s="5" t="n">
        <f aca="false">+BJ329</f>
        <v>450</v>
      </c>
      <c r="BN329" s="5" t="n">
        <f aca="false">+BM329</f>
        <v>450</v>
      </c>
      <c r="BP329" s="5" t="n">
        <f aca="false">+BM329</f>
        <v>450</v>
      </c>
      <c r="BQ329" s="5" t="n">
        <f aca="false">+BP329</f>
        <v>450</v>
      </c>
      <c r="BS329" s="5" t="n">
        <f aca="false">+BP329</f>
        <v>450</v>
      </c>
      <c r="BT329" s="5" t="n">
        <f aca="false">+BS329</f>
        <v>450</v>
      </c>
      <c r="BV329" s="5" t="n">
        <f aca="false">+BS329</f>
        <v>450</v>
      </c>
      <c r="BW329" s="5" t="n">
        <f aca="false">+BV329</f>
        <v>450</v>
      </c>
      <c r="BY329" s="5" t="n">
        <f aca="false">+BV329</f>
        <v>450</v>
      </c>
      <c r="BZ329" s="5" t="n">
        <f aca="false">+BY329</f>
        <v>450</v>
      </c>
      <c r="CB329" s="5" t="n">
        <f aca="false">+BY329</f>
        <v>450</v>
      </c>
      <c r="CC329" s="5" t="n">
        <f aca="false">+CB329</f>
        <v>450</v>
      </c>
      <c r="CE329" s="5" t="n">
        <f aca="false">+CB329</f>
        <v>450</v>
      </c>
      <c r="CF329" s="5" t="n">
        <f aca="false">+CE329</f>
        <v>450</v>
      </c>
      <c r="CH329" s="5" t="n">
        <f aca="false">+CE329</f>
        <v>450</v>
      </c>
      <c r="CI329" s="5" t="n">
        <f aca="false">+CH329</f>
        <v>450</v>
      </c>
      <c r="CK329" s="5" t="n">
        <f aca="false">+CH329</f>
        <v>450</v>
      </c>
      <c r="CL329" s="5" t="n">
        <f aca="false">+CK329</f>
        <v>450</v>
      </c>
      <c r="CN329" s="5" t="n">
        <f aca="false">+CK329</f>
        <v>450</v>
      </c>
      <c r="CO329" s="5" t="n">
        <f aca="false">+CN329</f>
        <v>450</v>
      </c>
      <c r="CQ329" s="5" t="n">
        <f aca="false">+CN329</f>
        <v>450</v>
      </c>
      <c r="CR329" s="5" t="n">
        <f aca="false">+CQ329</f>
        <v>450</v>
      </c>
      <c r="CT329" s="5" t="n">
        <f aca="false">+CQ329</f>
        <v>450</v>
      </c>
      <c r="CU329" s="5" t="n">
        <f aca="false">+CT329</f>
        <v>450</v>
      </c>
      <c r="CW329" s="5" t="n">
        <f aca="false">+CT329</f>
        <v>450</v>
      </c>
      <c r="CX329" s="5" t="n">
        <f aca="false">+CW329</f>
        <v>450</v>
      </c>
      <c r="CZ329" s="5" t="n">
        <f aca="false">K329+N329+Q329+T329+W329+Z329+AC329+AF329+AI329+AL329+AO329+AR329+AU329+AX329+BA329+BD329+BG329+BJ329+BM329+BP329+BS329+BV329+BY329+CB329+CE329+CH329+CK329+CN329+CQ329</f>
        <v>13050</v>
      </c>
      <c r="DA329" s="5" t="n">
        <f aca="false">L329+O329+R329+U329+X329+AA329+AD329+AG329+AJ329+AM329+AP329+AS329+AV329+AY329+BB329+BE329+BH329+BK329+BN329+BQ329+BT329+BW329+BZ329+CC329+CF329+CI329+CL329+CO329+CR329</f>
        <v>13050</v>
      </c>
    </row>
    <row r="330" customFormat="false" ht="12.75" hidden="false" customHeight="false" outlineLevel="0" collapsed="false">
      <c r="J330" s="29"/>
      <c r="K330" s="29"/>
      <c r="M330" s="29"/>
      <c r="P330" s="29"/>
      <c r="S330" s="29"/>
      <c r="V330" s="29"/>
      <c r="Y330" s="29"/>
      <c r="AB330" s="29"/>
      <c r="AE330" s="29"/>
      <c r="AH330" s="29"/>
      <c r="AK330" s="29"/>
    </row>
    <row r="331" customFormat="false" ht="12.75" hidden="false" customHeight="false" outlineLevel="0" collapsed="false">
      <c r="B331" s="22" t="s">
        <v>258</v>
      </c>
      <c r="D331" s="22" t="s">
        <v>259</v>
      </c>
      <c r="E331" s="22" t="s">
        <v>166</v>
      </c>
      <c r="F331" s="22" t="s">
        <v>263</v>
      </c>
      <c r="G331" s="23" t="s">
        <v>264</v>
      </c>
      <c r="H331" s="22" t="s">
        <v>169</v>
      </c>
      <c r="I331" s="22" t="s">
        <v>170</v>
      </c>
      <c r="J331" s="36"/>
      <c r="K331" s="36" t="n">
        <v>261</v>
      </c>
      <c r="L331" s="5" t="n">
        <f aca="false">+K331</f>
        <v>261</v>
      </c>
      <c r="M331" s="36"/>
      <c r="N331" s="5" t="n">
        <f aca="false">+K331</f>
        <v>261</v>
      </c>
      <c r="O331" s="5" t="n">
        <f aca="false">+N331</f>
        <v>261</v>
      </c>
      <c r="P331" s="36"/>
      <c r="Q331" s="5" t="n">
        <f aca="false">+N331</f>
        <v>261</v>
      </c>
      <c r="R331" s="5" t="n">
        <f aca="false">+Q331</f>
        <v>261</v>
      </c>
      <c r="S331" s="36"/>
      <c r="T331" s="5" t="n">
        <f aca="false">+Q331</f>
        <v>261</v>
      </c>
      <c r="U331" s="5" t="n">
        <f aca="false">+T331</f>
        <v>261</v>
      </c>
      <c r="V331" s="36"/>
      <c r="W331" s="5" t="n">
        <f aca="false">+T331</f>
        <v>261</v>
      </c>
      <c r="X331" s="5" t="n">
        <f aca="false">+W331</f>
        <v>261</v>
      </c>
      <c r="Y331" s="36"/>
      <c r="Z331" s="5" t="n">
        <f aca="false">+W331</f>
        <v>261</v>
      </c>
      <c r="AA331" s="5" t="n">
        <f aca="false">+Z331</f>
        <v>261</v>
      </c>
      <c r="AB331" s="36"/>
      <c r="AC331" s="5" t="n">
        <f aca="false">+Z331</f>
        <v>261</v>
      </c>
      <c r="AD331" s="5" t="n">
        <f aca="false">+AC331</f>
        <v>261</v>
      </c>
      <c r="AE331" s="36"/>
      <c r="AF331" s="5" t="n">
        <f aca="false">+AC331</f>
        <v>261</v>
      </c>
      <c r="AG331" s="5" t="n">
        <f aca="false">+AF331</f>
        <v>261</v>
      </c>
      <c r="AH331" s="36"/>
      <c r="AI331" s="5" t="n">
        <f aca="false">+AF331</f>
        <v>261</v>
      </c>
      <c r="AJ331" s="5" t="n">
        <f aca="false">+AI331</f>
        <v>261</v>
      </c>
      <c r="AK331" s="36"/>
      <c r="AL331" s="5" t="n">
        <f aca="false">+AI331</f>
        <v>261</v>
      </c>
      <c r="AM331" s="5" t="n">
        <f aca="false">+AL331</f>
        <v>261</v>
      </c>
      <c r="AO331" s="5" t="n">
        <f aca="false">+AL331</f>
        <v>261</v>
      </c>
      <c r="AP331" s="5" t="n">
        <f aca="false">+AO331</f>
        <v>261</v>
      </c>
      <c r="AR331" s="5" t="n">
        <f aca="false">+AO331</f>
        <v>261</v>
      </c>
      <c r="AS331" s="5" t="n">
        <f aca="false">+AR331</f>
        <v>261</v>
      </c>
      <c r="AU331" s="5" t="n">
        <f aca="false">+AR331</f>
        <v>261</v>
      </c>
      <c r="AV331" s="5" t="n">
        <f aca="false">+AU331</f>
        <v>261</v>
      </c>
      <c r="AX331" s="5" t="n">
        <f aca="false">+AU331</f>
        <v>261</v>
      </c>
      <c r="AY331" s="5" t="n">
        <f aca="false">+AX331</f>
        <v>261</v>
      </c>
      <c r="BA331" s="5" t="n">
        <f aca="false">+AX331</f>
        <v>261</v>
      </c>
      <c r="BB331" s="5" t="n">
        <f aca="false">+BA331</f>
        <v>261</v>
      </c>
      <c r="BD331" s="5" t="n">
        <f aca="false">+BA331</f>
        <v>261</v>
      </c>
      <c r="BE331" s="5" t="n">
        <f aca="false">+BD331</f>
        <v>261</v>
      </c>
      <c r="BG331" s="5" t="n">
        <f aca="false">+BD331</f>
        <v>261</v>
      </c>
      <c r="BH331" s="5" t="n">
        <f aca="false">+BG331</f>
        <v>261</v>
      </c>
      <c r="BJ331" s="5" t="n">
        <f aca="false">+BG331</f>
        <v>261</v>
      </c>
      <c r="BK331" s="5" t="n">
        <f aca="false">+BJ331</f>
        <v>261</v>
      </c>
      <c r="BM331" s="5" t="n">
        <f aca="false">+BJ331</f>
        <v>261</v>
      </c>
      <c r="BN331" s="5" t="n">
        <f aca="false">+BM331</f>
        <v>261</v>
      </c>
      <c r="BP331" s="5" t="n">
        <f aca="false">+BM331</f>
        <v>261</v>
      </c>
      <c r="BQ331" s="5" t="n">
        <f aca="false">+BP331</f>
        <v>261</v>
      </c>
      <c r="BS331" s="5" t="n">
        <f aca="false">+BP331</f>
        <v>261</v>
      </c>
      <c r="BT331" s="5" t="n">
        <f aca="false">+BS331</f>
        <v>261</v>
      </c>
      <c r="BV331" s="5" t="n">
        <f aca="false">+BS331</f>
        <v>261</v>
      </c>
      <c r="BW331" s="5" t="n">
        <f aca="false">+BV331</f>
        <v>261</v>
      </c>
      <c r="BY331" s="5" t="n">
        <f aca="false">+BV331</f>
        <v>261</v>
      </c>
      <c r="BZ331" s="5" t="n">
        <f aca="false">+BY331</f>
        <v>261</v>
      </c>
      <c r="CB331" s="5" t="n">
        <f aca="false">+BY331</f>
        <v>261</v>
      </c>
      <c r="CC331" s="5" t="n">
        <f aca="false">+CB331</f>
        <v>261</v>
      </c>
      <c r="CE331" s="5" t="n">
        <f aca="false">+CB331</f>
        <v>261</v>
      </c>
      <c r="CF331" s="5" t="n">
        <f aca="false">+CE331</f>
        <v>261</v>
      </c>
      <c r="CH331" s="5" t="n">
        <f aca="false">+CE331</f>
        <v>261</v>
      </c>
      <c r="CI331" s="5" t="n">
        <f aca="false">+CH331</f>
        <v>261</v>
      </c>
      <c r="CK331" s="5" t="n">
        <f aca="false">+CH331</f>
        <v>261</v>
      </c>
      <c r="CL331" s="5" t="n">
        <f aca="false">+CK331</f>
        <v>261</v>
      </c>
      <c r="CN331" s="5" t="n">
        <f aca="false">+CK331</f>
        <v>261</v>
      </c>
      <c r="CO331" s="5" t="n">
        <f aca="false">+CN331</f>
        <v>261</v>
      </c>
      <c r="CQ331" s="5" t="n">
        <f aca="false">+CN331</f>
        <v>261</v>
      </c>
      <c r="CR331" s="5" t="n">
        <f aca="false">+CQ331</f>
        <v>261</v>
      </c>
      <c r="CT331" s="5" t="n">
        <f aca="false">+CQ331</f>
        <v>261</v>
      </c>
      <c r="CU331" s="5" t="n">
        <f aca="false">+CT331</f>
        <v>261</v>
      </c>
      <c r="CW331" s="5" t="n">
        <f aca="false">+CT331</f>
        <v>261</v>
      </c>
      <c r="CX331" s="5" t="n">
        <f aca="false">+CW331</f>
        <v>261</v>
      </c>
      <c r="CZ331" s="5" t="n">
        <f aca="false">K331+N331+Q331+T331+W331+Z331+AC331+AF331+AI331+AL331+AO331+AR331+AU331+AX331+BA331+BD331+BG331+BJ331+BM331+BP331+BS331+BV331+BY331+CB331+CE331+CH331+CK331+CN331+CQ331</f>
        <v>7569</v>
      </c>
      <c r="DA331" s="5" t="n">
        <f aca="false">L331+O331+R331+U331+X331+AA331+AD331+AG331+AJ331+AM331+AP331+AS331+AV331+AY331+BB331+BE331+BH331+BK331+BN331+BQ331+BT331+BW331+BZ331+CC331+CF331+CI331+CL331+CO331+CR331</f>
        <v>7569</v>
      </c>
    </row>
    <row r="332" customFormat="false" ht="12.75" hidden="false" customHeight="false" outlineLevel="0" collapsed="false">
      <c r="B332" s="22" t="s">
        <v>258</v>
      </c>
      <c r="D332" s="22" t="s">
        <v>259</v>
      </c>
      <c r="E332" s="22" t="s">
        <v>166</v>
      </c>
      <c r="F332" s="22" t="s">
        <v>265</v>
      </c>
      <c r="G332" s="23" t="s">
        <v>264</v>
      </c>
      <c r="H332" s="22" t="s">
        <v>171</v>
      </c>
      <c r="I332" s="22" t="s">
        <v>170</v>
      </c>
      <c r="J332" s="29"/>
      <c r="K332" s="29" t="n">
        <v>850</v>
      </c>
      <c r="L332" s="5" t="n">
        <f aca="false">+K332</f>
        <v>850</v>
      </c>
      <c r="M332" s="29"/>
      <c r="N332" s="5" t="n">
        <f aca="false">+K332</f>
        <v>850</v>
      </c>
      <c r="O332" s="5" t="n">
        <f aca="false">+N332</f>
        <v>850</v>
      </c>
      <c r="P332" s="29"/>
      <c r="Q332" s="5" t="n">
        <f aca="false">+N332</f>
        <v>850</v>
      </c>
      <c r="R332" s="5" t="n">
        <f aca="false">+Q332</f>
        <v>850</v>
      </c>
      <c r="S332" s="29"/>
      <c r="T332" s="5" t="n">
        <f aca="false">+Q332</f>
        <v>850</v>
      </c>
      <c r="U332" s="5" t="n">
        <f aca="false">+T332</f>
        <v>850</v>
      </c>
      <c r="V332" s="29"/>
      <c r="W332" s="5" t="n">
        <f aca="false">+T332</f>
        <v>850</v>
      </c>
      <c r="X332" s="5" t="n">
        <f aca="false">+W332</f>
        <v>850</v>
      </c>
      <c r="Y332" s="29"/>
      <c r="Z332" s="5" t="n">
        <f aca="false">+W332</f>
        <v>850</v>
      </c>
      <c r="AA332" s="5" t="n">
        <f aca="false">+Z332</f>
        <v>850</v>
      </c>
      <c r="AB332" s="29"/>
      <c r="AC332" s="5" t="n">
        <f aca="false">+Z332</f>
        <v>850</v>
      </c>
      <c r="AD332" s="5" t="n">
        <f aca="false">+AC332</f>
        <v>850</v>
      </c>
      <c r="AE332" s="29"/>
      <c r="AF332" s="5" t="n">
        <f aca="false">+AC332</f>
        <v>850</v>
      </c>
      <c r="AG332" s="5" t="n">
        <f aca="false">+AF332</f>
        <v>850</v>
      </c>
      <c r="AH332" s="29"/>
      <c r="AI332" s="5" t="n">
        <f aca="false">+AF332</f>
        <v>850</v>
      </c>
      <c r="AJ332" s="5" t="n">
        <f aca="false">+AI332</f>
        <v>850</v>
      </c>
      <c r="AK332" s="29"/>
      <c r="AL332" s="5" t="n">
        <f aca="false">+AI332</f>
        <v>850</v>
      </c>
      <c r="AM332" s="5" t="n">
        <f aca="false">+AL332</f>
        <v>850</v>
      </c>
      <c r="AO332" s="5" t="n">
        <f aca="false">+AL332</f>
        <v>850</v>
      </c>
      <c r="AP332" s="5" t="n">
        <f aca="false">+AO332</f>
        <v>850</v>
      </c>
      <c r="AR332" s="5" t="n">
        <f aca="false">+AO332</f>
        <v>850</v>
      </c>
      <c r="AS332" s="5" t="n">
        <f aca="false">+AR332</f>
        <v>850</v>
      </c>
      <c r="AU332" s="5" t="n">
        <f aca="false">+AR332</f>
        <v>850</v>
      </c>
      <c r="AV332" s="5" t="n">
        <f aca="false">+AU332</f>
        <v>850</v>
      </c>
      <c r="AX332" s="5" t="n">
        <f aca="false">+AU332</f>
        <v>850</v>
      </c>
      <c r="AY332" s="5" t="n">
        <f aca="false">+AX332</f>
        <v>850</v>
      </c>
      <c r="BA332" s="5" t="n">
        <f aca="false">+AX332</f>
        <v>850</v>
      </c>
      <c r="BB332" s="5" t="n">
        <f aca="false">+BA332</f>
        <v>850</v>
      </c>
      <c r="BD332" s="5" t="n">
        <f aca="false">+BA332</f>
        <v>850</v>
      </c>
      <c r="BE332" s="5" t="n">
        <f aca="false">+BD332</f>
        <v>850</v>
      </c>
      <c r="BG332" s="5" t="n">
        <f aca="false">+BD332</f>
        <v>850</v>
      </c>
      <c r="BH332" s="5" t="n">
        <f aca="false">+BG332</f>
        <v>850</v>
      </c>
      <c r="BJ332" s="5" t="n">
        <f aca="false">+BG332</f>
        <v>850</v>
      </c>
      <c r="BK332" s="5" t="n">
        <f aca="false">+BJ332</f>
        <v>850</v>
      </c>
      <c r="BM332" s="5" t="n">
        <f aca="false">+BJ332</f>
        <v>850</v>
      </c>
      <c r="BN332" s="5" t="n">
        <f aca="false">+BM332</f>
        <v>850</v>
      </c>
      <c r="BP332" s="5" t="n">
        <f aca="false">+BM332</f>
        <v>850</v>
      </c>
      <c r="BQ332" s="5" t="n">
        <f aca="false">+BP332</f>
        <v>850</v>
      </c>
      <c r="BS332" s="5" t="n">
        <f aca="false">+BP332</f>
        <v>850</v>
      </c>
      <c r="BT332" s="5" t="n">
        <f aca="false">+BS332</f>
        <v>850</v>
      </c>
      <c r="BV332" s="5" t="n">
        <f aca="false">+BS332</f>
        <v>850</v>
      </c>
      <c r="BW332" s="5" t="n">
        <f aca="false">+BV332</f>
        <v>850</v>
      </c>
      <c r="BY332" s="5" t="n">
        <f aca="false">+BV332</f>
        <v>850</v>
      </c>
      <c r="BZ332" s="5" t="n">
        <f aca="false">+BY332</f>
        <v>850</v>
      </c>
      <c r="CB332" s="5" t="n">
        <f aca="false">+BY332</f>
        <v>850</v>
      </c>
      <c r="CC332" s="5" t="n">
        <f aca="false">+CB332</f>
        <v>850</v>
      </c>
      <c r="CE332" s="5" t="n">
        <f aca="false">+CB332</f>
        <v>850</v>
      </c>
      <c r="CF332" s="5" t="n">
        <f aca="false">+CE332</f>
        <v>850</v>
      </c>
      <c r="CH332" s="5" t="n">
        <f aca="false">+CE332</f>
        <v>850</v>
      </c>
      <c r="CI332" s="5" t="n">
        <f aca="false">+CH332</f>
        <v>850</v>
      </c>
      <c r="CK332" s="5" t="n">
        <f aca="false">+CH332</f>
        <v>850</v>
      </c>
      <c r="CL332" s="5" t="n">
        <f aca="false">+CK332</f>
        <v>850</v>
      </c>
      <c r="CN332" s="5" t="n">
        <f aca="false">+CK332</f>
        <v>850</v>
      </c>
      <c r="CO332" s="5" t="n">
        <f aca="false">+CN332</f>
        <v>850</v>
      </c>
      <c r="CQ332" s="5" t="n">
        <f aca="false">+CN332</f>
        <v>850</v>
      </c>
      <c r="CR332" s="5" t="n">
        <f aca="false">+CQ332</f>
        <v>850</v>
      </c>
      <c r="CT332" s="5" t="n">
        <f aca="false">+CQ332</f>
        <v>850</v>
      </c>
      <c r="CU332" s="5" t="n">
        <f aca="false">+CT332</f>
        <v>850</v>
      </c>
      <c r="CW332" s="5" t="n">
        <f aca="false">+CT332</f>
        <v>850</v>
      </c>
      <c r="CX332" s="5" t="n">
        <f aca="false">+CW332</f>
        <v>850</v>
      </c>
      <c r="CZ332" s="5" t="n">
        <f aca="false">K332+N332+Q332+T332+W332+Z332+AC332+AF332+AI332+AL332+AO332+AR332+AU332+AX332+BA332+BD332+BG332+BJ332+BM332+BP332+BS332+BV332+BY332+CB332+CE332+CH332+CK332+CN332+CQ332</f>
        <v>24650</v>
      </c>
      <c r="DA332" s="5" t="n">
        <f aca="false">L332+O332+R332+U332+X332+AA332+AD332+AG332+AJ332+AM332+AP332+AS332+AV332+AY332+BB332+BE332+BH332+BK332+BN332+BQ332+BT332+BW332+BZ332+CC332+CF332+CI332+CL332+CO332+CR332</f>
        <v>24650</v>
      </c>
    </row>
    <row r="333" customFormat="false" ht="12.75" hidden="false" customHeight="false" outlineLevel="0" collapsed="false">
      <c r="J333" s="29"/>
      <c r="K333" s="29"/>
      <c r="M333" s="29"/>
      <c r="P333" s="29"/>
      <c r="S333" s="29"/>
      <c r="V333" s="29"/>
      <c r="Y333" s="29"/>
      <c r="AB333" s="29"/>
      <c r="AE333" s="29"/>
      <c r="AH333" s="29"/>
      <c r="AK333" s="29"/>
    </row>
    <row r="334" customFormat="false" ht="12.75" hidden="false" customHeight="false" outlineLevel="0" collapsed="false">
      <c r="J334" s="29"/>
      <c r="K334" s="29"/>
      <c r="M334" s="29"/>
      <c r="P334" s="29"/>
      <c r="S334" s="29"/>
      <c r="V334" s="29"/>
      <c r="Y334" s="29"/>
      <c r="AB334" s="29"/>
      <c r="AE334" s="29"/>
      <c r="AH334" s="29"/>
      <c r="AK334" s="29"/>
    </row>
    <row r="335" customFormat="false" ht="12.75" hidden="false" customHeight="false" outlineLevel="0" collapsed="false">
      <c r="B335" s="22" t="s">
        <v>258</v>
      </c>
      <c r="D335" s="22" t="s">
        <v>259</v>
      </c>
      <c r="E335" s="22" t="s">
        <v>166</v>
      </c>
      <c r="F335" s="22" t="s">
        <v>12</v>
      </c>
      <c r="H335" s="22" t="s">
        <v>169</v>
      </c>
      <c r="I335" s="22" t="s">
        <v>170</v>
      </c>
      <c r="J335" s="36"/>
      <c r="K335" s="36" t="n">
        <v>2800</v>
      </c>
      <c r="L335" s="5" t="n">
        <f aca="false">+K335</f>
        <v>2800</v>
      </c>
      <c r="M335" s="37"/>
      <c r="N335" s="5" t="n">
        <f aca="false">+K335</f>
        <v>2800</v>
      </c>
      <c r="O335" s="5" t="n">
        <f aca="false">+N335</f>
        <v>2800</v>
      </c>
      <c r="P335" s="29"/>
      <c r="Q335" s="5" t="n">
        <f aca="false">+N335</f>
        <v>2800</v>
      </c>
      <c r="R335" s="5" t="n">
        <f aca="false">+Q335</f>
        <v>2800</v>
      </c>
      <c r="S335" s="29"/>
      <c r="T335" s="5" t="n">
        <f aca="false">+Q335</f>
        <v>2800</v>
      </c>
      <c r="U335" s="5" t="n">
        <f aca="false">+T335</f>
        <v>2800</v>
      </c>
      <c r="V335" s="29"/>
      <c r="W335" s="5" t="n">
        <f aca="false">+T335</f>
        <v>2800</v>
      </c>
      <c r="X335" s="5" t="n">
        <f aca="false">+W335</f>
        <v>2800</v>
      </c>
      <c r="Y335" s="29"/>
      <c r="Z335" s="5" t="n">
        <f aca="false">+W335</f>
        <v>2800</v>
      </c>
      <c r="AA335" s="5" t="n">
        <f aca="false">+Z335</f>
        <v>2800</v>
      </c>
      <c r="AB335" s="29"/>
      <c r="AC335" s="5" t="n">
        <f aca="false">+Z335</f>
        <v>2800</v>
      </c>
      <c r="AD335" s="5" t="n">
        <f aca="false">+AC335</f>
        <v>2800</v>
      </c>
      <c r="AE335" s="29"/>
      <c r="AF335" s="5" t="n">
        <f aca="false">+AC335</f>
        <v>2800</v>
      </c>
      <c r="AG335" s="5" t="n">
        <f aca="false">+AF335</f>
        <v>2800</v>
      </c>
      <c r="AH335" s="29"/>
      <c r="AI335" s="5" t="n">
        <f aca="false">+AF335</f>
        <v>2800</v>
      </c>
      <c r="AJ335" s="5" t="n">
        <f aca="false">+AI335</f>
        <v>2800</v>
      </c>
      <c r="AK335" s="29"/>
      <c r="AL335" s="5" t="n">
        <f aca="false">+AI335</f>
        <v>2800</v>
      </c>
      <c r="AM335" s="5" t="n">
        <f aca="false">+AL335</f>
        <v>2800</v>
      </c>
      <c r="AO335" s="5" t="n">
        <f aca="false">+AL335</f>
        <v>2800</v>
      </c>
      <c r="AP335" s="5" t="n">
        <f aca="false">+AO335</f>
        <v>2800</v>
      </c>
      <c r="AR335" s="5" t="n">
        <f aca="false">+AO335</f>
        <v>2800</v>
      </c>
      <c r="AS335" s="5" t="n">
        <f aca="false">+AR335</f>
        <v>2800</v>
      </c>
      <c r="AU335" s="5" t="n">
        <f aca="false">+AR335</f>
        <v>2800</v>
      </c>
      <c r="AV335" s="5" t="n">
        <f aca="false">+AU335</f>
        <v>2800</v>
      </c>
      <c r="AX335" s="5" t="n">
        <f aca="false">+AU335</f>
        <v>2800</v>
      </c>
      <c r="AY335" s="5" t="n">
        <f aca="false">+AX335</f>
        <v>2800</v>
      </c>
      <c r="BA335" s="5" t="n">
        <f aca="false">+AX335</f>
        <v>2800</v>
      </c>
      <c r="BB335" s="5" t="n">
        <f aca="false">+BA335</f>
        <v>2800</v>
      </c>
      <c r="BD335" s="5" t="n">
        <f aca="false">+BA335</f>
        <v>2800</v>
      </c>
      <c r="BE335" s="5" t="n">
        <f aca="false">+BD335</f>
        <v>2800</v>
      </c>
      <c r="BG335" s="5" t="n">
        <f aca="false">+BD335</f>
        <v>2800</v>
      </c>
      <c r="BH335" s="5" t="n">
        <f aca="false">+BG335</f>
        <v>2800</v>
      </c>
      <c r="BJ335" s="5" t="n">
        <f aca="false">+BG335</f>
        <v>2800</v>
      </c>
      <c r="BK335" s="5" t="n">
        <f aca="false">+BJ335</f>
        <v>2800</v>
      </c>
      <c r="BM335" s="5" t="n">
        <f aca="false">+BJ335</f>
        <v>2800</v>
      </c>
      <c r="BN335" s="5" t="n">
        <f aca="false">+BM335</f>
        <v>2800</v>
      </c>
      <c r="BP335" s="5" t="n">
        <f aca="false">+BM335</f>
        <v>2800</v>
      </c>
      <c r="BQ335" s="5" t="n">
        <f aca="false">+BP335</f>
        <v>2800</v>
      </c>
      <c r="BS335" s="5" t="n">
        <f aca="false">+BP335</f>
        <v>2800</v>
      </c>
      <c r="BT335" s="5" t="n">
        <f aca="false">+BS335</f>
        <v>2800</v>
      </c>
      <c r="BV335" s="5" t="n">
        <f aca="false">+BS335</f>
        <v>2800</v>
      </c>
      <c r="BW335" s="5" t="n">
        <f aca="false">+BV335</f>
        <v>2800</v>
      </c>
      <c r="BY335" s="5" t="n">
        <f aca="false">+BV335</f>
        <v>2800</v>
      </c>
      <c r="BZ335" s="5" t="n">
        <f aca="false">+BY335</f>
        <v>2800</v>
      </c>
      <c r="CB335" s="5" t="n">
        <f aca="false">+BY335</f>
        <v>2800</v>
      </c>
      <c r="CC335" s="5" t="n">
        <f aca="false">+CB335</f>
        <v>2800</v>
      </c>
      <c r="CE335" s="5" t="n">
        <f aca="false">+CB335</f>
        <v>2800</v>
      </c>
      <c r="CF335" s="5" t="n">
        <f aca="false">+CE335</f>
        <v>2800</v>
      </c>
      <c r="CH335" s="5" t="n">
        <f aca="false">+CE335</f>
        <v>2800</v>
      </c>
      <c r="CI335" s="5" t="n">
        <f aca="false">+CH335</f>
        <v>2800</v>
      </c>
      <c r="CK335" s="5" t="n">
        <f aca="false">+CH335</f>
        <v>2800</v>
      </c>
      <c r="CL335" s="5" t="n">
        <f aca="false">+CK335</f>
        <v>2800</v>
      </c>
      <c r="CN335" s="5" t="n">
        <f aca="false">+CK335</f>
        <v>2800</v>
      </c>
      <c r="CO335" s="5" t="n">
        <f aca="false">+CN335</f>
        <v>2800</v>
      </c>
      <c r="CQ335" s="5" t="n">
        <f aca="false">+CN335</f>
        <v>2800</v>
      </c>
      <c r="CR335" s="5" t="n">
        <f aca="false">+CQ335</f>
        <v>2800</v>
      </c>
      <c r="CT335" s="5" t="n">
        <f aca="false">+CQ335</f>
        <v>2800</v>
      </c>
      <c r="CU335" s="5" t="n">
        <f aca="false">+CT335</f>
        <v>2800</v>
      </c>
      <c r="CW335" s="5" t="n">
        <f aca="false">+CT335</f>
        <v>2800</v>
      </c>
      <c r="CX335" s="5" t="n">
        <f aca="false">+CW335</f>
        <v>2800</v>
      </c>
      <c r="CZ335" s="5" t="n">
        <f aca="false">K335+N335+Q335+T335+W335+Z335+AC335+AF335+AI335+AL335+AO335+AR335+AU335+AX335+BA335+BD335+BG335+BJ335+BM335+BP335+BS335+BV335+BY335+CB335+CE335+CH335+CK335+CN335+CQ335</f>
        <v>81200</v>
      </c>
      <c r="DA335" s="5" t="n">
        <f aca="false">L335+O335+R335+U335+X335+AA335+AD335+AG335+AJ335+AM335+AP335+AS335+AV335+AY335+BB335+BE335+BH335+BK335+BN335+BQ335+BT335+BW335+BZ335+CC335+CF335+CI335+CL335+CO335+CR335</f>
        <v>81200</v>
      </c>
    </row>
    <row r="336" customFormat="false" ht="12.75" hidden="false" customHeight="false" outlineLevel="0" collapsed="false">
      <c r="B336" s="22" t="s">
        <v>258</v>
      </c>
      <c r="D336" s="22" t="s">
        <v>259</v>
      </c>
      <c r="E336" s="22" t="s">
        <v>166</v>
      </c>
      <c r="F336" s="22" t="s">
        <v>12</v>
      </c>
      <c r="H336" s="22" t="s">
        <v>171</v>
      </c>
      <c r="J336" s="29"/>
      <c r="K336" s="29"/>
      <c r="L336" s="5" t="n">
        <f aca="false">+K336</f>
        <v>0</v>
      </c>
      <c r="M336" s="29"/>
      <c r="N336" s="5" t="n">
        <f aca="false">+K336</f>
        <v>0</v>
      </c>
      <c r="O336" s="5" t="n">
        <f aca="false">+N336</f>
        <v>0</v>
      </c>
      <c r="P336" s="29"/>
      <c r="Q336" s="5" t="n">
        <f aca="false">+N336</f>
        <v>0</v>
      </c>
      <c r="R336" s="5" t="n">
        <f aca="false">+Q336</f>
        <v>0</v>
      </c>
      <c r="S336" s="29"/>
      <c r="T336" s="5" t="n">
        <f aca="false">+Q336</f>
        <v>0</v>
      </c>
      <c r="U336" s="5" t="n">
        <f aca="false">+T336</f>
        <v>0</v>
      </c>
      <c r="V336" s="29"/>
      <c r="W336" s="5" t="n">
        <f aca="false">+T336</f>
        <v>0</v>
      </c>
      <c r="X336" s="5" t="n">
        <f aca="false">+W336</f>
        <v>0</v>
      </c>
      <c r="Y336" s="29"/>
      <c r="Z336" s="5" t="n">
        <f aca="false">+W336</f>
        <v>0</v>
      </c>
      <c r="AA336" s="5" t="n">
        <f aca="false">+Z336</f>
        <v>0</v>
      </c>
      <c r="AB336" s="29"/>
      <c r="AC336" s="5" t="n">
        <f aca="false">+Z336</f>
        <v>0</v>
      </c>
      <c r="AD336" s="5" t="n">
        <f aca="false">+AC336</f>
        <v>0</v>
      </c>
      <c r="AE336" s="29"/>
      <c r="AF336" s="5" t="n">
        <f aca="false">+AC336</f>
        <v>0</v>
      </c>
      <c r="AG336" s="5" t="n">
        <f aca="false">+AF336</f>
        <v>0</v>
      </c>
      <c r="AH336" s="29"/>
      <c r="AI336" s="5" t="n">
        <f aca="false">+AF336</f>
        <v>0</v>
      </c>
      <c r="AJ336" s="5" t="n">
        <f aca="false">+AI336</f>
        <v>0</v>
      </c>
      <c r="AK336" s="29"/>
      <c r="AL336" s="5" t="n">
        <f aca="false">+AI336</f>
        <v>0</v>
      </c>
      <c r="AM336" s="5" t="n">
        <f aca="false">+AL336</f>
        <v>0</v>
      </c>
      <c r="AO336" s="5" t="n">
        <f aca="false">+AL336</f>
        <v>0</v>
      </c>
      <c r="AP336" s="5" t="n">
        <f aca="false">+AO336</f>
        <v>0</v>
      </c>
      <c r="AR336" s="5" t="n">
        <f aca="false">+AO336</f>
        <v>0</v>
      </c>
      <c r="AS336" s="5" t="n">
        <f aca="false">+AR336</f>
        <v>0</v>
      </c>
      <c r="AU336" s="5" t="n">
        <f aca="false">+AR336</f>
        <v>0</v>
      </c>
      <c r="AV336" s="5" t="n">
        <f aca="false">+AU336</f>
        <v>0</v>
      </c>
      <c r="AX336" s="5" t="n">
        <f aca="false">+AU336</f>
        <v>0</v>
      </c>
      <c r="AY336" s="5" t="n">
        <f aca="false">+AX336</f>
        <v>0</v>
      </c>
      <c r="BA336" s="5" t="n">
        <f aca="false">+AX336</f>
        <v>0</v>
      </c>
      <c r="BB336" s="5" t="n">
        <f aca="false">+BA336</f>
        <v>0</v>
      </c>
      <c r="BD336" s="5" t="n">
        <f aca="false">+BA336</f>
        <v>0</v>
      </c>
      <c r="BE336" s="5" t="n">
        <f aca="false">+BD336</f>
        <v>0</v>
      </c>
      <c r="BG336" s="5" t="n">
        <f aca="false">+BD336</f>
        <v>0</v>
      </c>
      <c r="BH336" s="5" t="n">
        <f aca="false">+BG336</f>
        <v>0</v>
      </c>
      <c r="BJ336" s="5" t="n">
        <f aca="false">+BG336</f>
        <v>0</v>
      </c>
      <c r="BK336" s="5" t="n">
        <f aca="false">+BJ336</f>
        <v>0</v>
      </c>
      <c r="BM336" s="5" t="n">
        <f aca="false">+BJ336</f>
        <v>0</v>
      </c>
      <c r="BN336" s="5" t="n">
        <f aca="false">+BM336</f>
        <v>0</v>
      </c>
      <c r="BP336" s="5" t="n">
        <f aca="false">+BM336</f>
        <v>0</v>
      </c>
      <c r="BQ336" s="5" t="n">
        <f aca="false">+BP336</f>
        <v>0</v>
      </c>
      <c r="BS336" s="5" t="n">
        <f aca="false">+BP336</f>
        <v>0</v>
      </c>
      <c r="BT336" s="5" t="n">
        <f aca="false">+BS336</f>
        <v>0</v>
      </c>
      <c r="BV336" s="5" t="n">
        <f aca="false">+BS336</f>
        <v>0</v>
      </c>
      <c r="BW336" s="5" t="n">
        <f aca="false">+BV336</f>
        <v>0</v>
      </c>
      <c r="BY336" s="5" t="n">
        <f aca="false">+BV336</f>
        <v>0</v>
      </c>
      <c r="BZ336" s="5" t="n">
        <f aca="false">+BY336</f>
        <v>0</v>
      </c>
      <c r="CB336" s="5" t="n">
        <f aca="false">+BY336</f>
        <v>0</v>
      </c>
      <c r="CC336" s="5" t="n">
        <f aca="false">+CB336</f>
        <v>0</v>
      </c>
      <c r="CE336" s="5" t="n">
        <f aca="false">+CB336</f>
        <v>0</v>
      </c>
      <c r="CF336" s="5" t="n">
        <f aca="false">+CE336</f>
        <v>0</v>
      </c>
      <c r="CH336" s="5" t="n">
        <f aca="false">+CE336</f>
        <v>0</v>
      </c>
      <c r="CI336" s="5" t="n">
        <f aca="false">+CH336</f>
        <v>0</v>
      </c>
      <c r="CK336" s="5" t="n">
        <f aca="false">+CH336</f>
        <v>0</v>
      </c>
      <c r="CL336" s="5" t="n">
        <f aca="false">+CK336</f>
        <v>0</v>
      </c>
      <c r="CN336" s="5" t="n">
        <f aca="false">+CK336</f>
        <v>0</v>
      </c>
      <c r="CO336" s="5" t="n">
        <f aca="false">+CN336</f>
        <v>0</v>
      </c>
      <c r="CQ336" s="5" t="n">
        <f aca="false">+CN336</f>
        <v>0</v>
      </c>
      <c r="CR336" s="5" t="n">
        <f aca="false">+CQ336</f>
        <v>0</v>
      </c>
      <c r="CT336" s="5" t="n">
        <f aca="false">+CQ336</f>
        <v>0</v>
      </c>
      <c r="CU336" s="5" t="n">
        <f aca="false">+CT336</f>
        <v>0</v>
      </c>
      <c r="CW336" s="5" t="n">
        <f aca="false">+CT336</f>
        <v>0</v>
      </c>
      <c r="CX336" s="5" t="n">
        <f aca="false">+CW336</f>
        <v>0</v>
      </c>
      <c r="CZ336" s="5" t="n">
        <f aca="false">K336+N336+Q336+T336+W336+Z336+AC336+AF336+AI336+AL336+AO336+AR336+AU336+AX336+BA336+BD336+BG336+BJ336+BM336+BP336+BS336+BV336+BY336+CB336+CE336+CH336+CK336+CN336+CQ336</f>
        <v>0</v>
      </c>
      <c r="DA336" s="5" t="n">
        <f aca="false">L336+O336+R336+U336+X336+AA336+AD336+AG336+AJ336+AM336+AP336+AS336+AV336+AY336+BB336+BE336+BH336+BK336+BN336+BQ336+BT336+BW336+BZ336+CC336+CF336+CI336+CL336+CO336+CR336</f>
        <v>0</v>
      </c>
    </row>
    <row r="337" customFormat="false" ht="12.75" hidden="false" customHeight="false" outlineLevel="0" collapsed="false">
      <c r="J337" s="29"/>
      <c r="K337" s="29"/>
      <c r="M337" s="29"/>
      <c r="P337" s="29"/>
      <c r="S337" s="29"/>
      <c r="V337" s="29"/>
      <c r="Y337" s="29"/>
      <c r="AB337" s="29"/>
      <c r="AE337" s="29"/>
      <c r="AH337" s="29"/>
      <c r="AK337" s="29"/>
    </row>
    <row r="338" customFormat="false" ht="12.75" hidden="false" customHeight="false" outlineLevel="0" collapsed="false">
      <c r="F338" s="24"/>
      <c r="J338" s="29"/>
      <c r="K338" s="29"/>
      <c r="M338" s="29"/>
      <c r="P338" s="29"/>
      <c r="S338" s="29"/>
      <c r="V338" s="29"/>
      <c r="Y338" s="29"/>
      <c r="AB338" s="29"/>
      <c r="AE338" s="29"/>
      <c r="AH338" s="29"/>
      <c r="AK338" s="29"/>
    </row>
    <row r="339" customFormat="false" ht="12.75" hidden="false" customHeight="false" outlineLevel="0" collapsed="false">
      <c r="B339" s="22" t="s">
        <v>258</v>
      </c>
      <c r="D339" s="22" t="s">
        <v>259</v>
      </c>
      <c r="E339" s="22" t="s">
        <v>166</v>
      </c>
      <c r="F339" s="22" t="s">
        <v>266</v>
      </c>
      <c r="H339" s="22" t="s">
        <v>169</v>
      </c>
      <c r="I339" s="22" t="s">
        <v>170</v>
      </c>
      <c r="J339" s="36"/>
      <c r="K339" s="36" t="n">
        <v>49</v>
      </c>
      <c r="L339" s="5" t="n">
        <f aca="false">+K339</f>
        <v>49</v>
      </c>
      <c r="M339" s="37"/>
      <c r="N339" s="5" t="n">
        <f aca="false">+K339</f>
        <v>49</v>
      </c>
      <c r="O339" s="5" t="n">
        <f aca="false">+N339</f>
        <v>49</v>
      </c>
      <c r="P339" s="29"/>
      <c r="Q339" s="5" t="n">
        <f aca="false">+N339</f>
        <v>49</v>
      </c>
      <c r="R339" s="5" t="n">
        <f aca="false">+Q339</f>
        <v>49</v>
      </c>
      <c r="S339" s="29"/>
      <c r="T339" s="5" t="n">
        <f aca="false">+Q339</f>
        <v>49</v>
      </c>
      <c r="U339" s="5" t="n">
        <f aca="false">+T339</f>
        <v>49</v>
      </c>
      <c r="V339" s="29"/>
      <c r="W339" s="5" t="n">
        <f aca="false">+T339</f>
        <v>49</v>
      </c>
      <c r="X339" s="5" t="n">
        <f aca="false">+W339</f>
        <v>49</v>
      </c>
      <c r="Y339" s="29"/>
      <c r="Z339" s="5" t="n">
        <f aca="false">+W339</f>
        <v>49</v>
      </c>
      <c r="AA339" s="5" t="n">
        <f aca="false">+Z339</f>
        <v>49</v>
      </c>
      <c r="AB339" s="29"/>
      <c r="AC339" s="5" t="n">
        <f aca="false">+Z339</f>
        <v>49</v>
      </c>
      <c r="AD339" s="5" t="n">
        <f aca="false">+AC339</f>
        <v>49</v>
      </c>
      <c r="AE339" s="29"/>
      <c r="AF339" s="5" t="n">
        <f aca="false">+AC339</f>
        <v>49</v>
      </c>
      <c r="AG339" s="5" t="n">
        <f aca="false">+AF339</f>
        <v>49</v>
      </c>
      <c r="AH339" s="29"/>
      <c r="AI339" s="5" t="n">
        <f aca="false">+AF339</f>
        <v>49</v>
      </c>
      <c r="AJ339" s="5" t="n">
        <f aca="false">+AI339</f>
        <v>49</v>
      </c>
      <c r="AK339" s="29"/>
      <c r="AL339" s="5" t="n">
        <f aca="false">+AI339</f>
        <v>49</v>
      </c>
      <c r="AM339" s="5" t="n">
        <f aca="false">+AL339</f>
        <v>49</v>
      </c>
      <c r="AO339" s="5" t="n">
        <f aca="false">+AL339</f>
        <v>49</v>
      </c>
      <c r="AP339" s="5" t="n">
        <f aca="false">+AO339</f>
        <v>49</v>
      </c>
      <c r="AR339" s="5" t="n">
        <f aca="false">+AO339</f>
        <v>49</v>
      </c>
      <c r="AS339" s="5" t="n">
        <f aca="false">+AR339</f>
        <v>49</v>
      </c>
      <c r="AU339" s="5" t="n">
        <f aca="false">+AR339</f>
        <v>49</v>
      </c>
      <c r="AV339" s="5" t="n">
        <f aca="false">+AU339</f>
        <v>49</v>
      </c>
      <c r="AX339" s="5" t="n">
        <f aca="false">+AU339</f>
        <v>49</v>
      </c>
      <c r="AY339" s="5" t="n">
        <f aca="false">+AX339</f>
        <v>49</v>
      </c>
      <c r="BA339" s="5" t="n">
        <f aca="false">+AX339</f>
        <v>49</v>
      </c>
      <c r="BB339" s="5" t="n">
        <f aca="false">+BA339</f>
        <v>49</v>
      </c>
      <c r="BD339" s="5" t="n">
        <f aca="false">+BA339</f>
        <v>49</v>
      </c>
      <c r="BE339" s="5" t="n">
        <f aca="false">+BD339</f>
        <v>49</v>
      </c>
      <c r="BG339" s="5" t="n">
        <f aca="false">+BD339</f>
        <v>49</v>
      </c>
      <c r="BH339" s="5" t="n">
        <f aca="false">+BG339</f>
        <v>49</v>
      </c>
      <c r="BJ339" s="5" t="n">
        <f aca="false">+BG339</f>
        <v>49</v>
      </c>
      <c r="BK339" s="5" t="n">
        <f aca="false">+BJ339</f>
        <v>49</v>
      </c>
      <c r="BM339" s="5" t="n">
        <f aca="false">+BJ339</f>
        <v>49</v>
      </c>
      <c r="BN339" s="5" t="n">
        <f aca="false">+BM339</f>
        <v>49</v>
      </c>
      <c r="BP339" s="5" t="n">
        <f aca="false">+BM339</f>
        <v>49</v>
      </c>
      <c r="BQ339" s="5" t="n">
        <f aca="false">+BP339</f>
        <v>49</v>
      </c>
      <c r="BS339" s="5" t="n">
        <f aca="false">+BP339</f>
        <v>49</v>
      </c>
      <c r="BT339" s="5" t="n">
        <f aca="false">+BS339</f>
        <v>49</v>
      </c>
      <c r="BV339" s="5" t="n">
        <f aca="false">+BS339</f>
        <v>49</v>
      </c>
      <c r="BW339" s="5" t="n">
        <f aca="false">+BV339</f>
        <v>49</v>
      </c>
      <c r="BY339" s="5" t="n">
        <f aca="false">+BV339</f>
        <v>49</v>
      </c>
      <c r="BZ339" s="5" t="n">
        <f aca="false">+BY339</f>
        <v>49</v>
      </c>
      <c r="CB339" s="5" t="n">
        <f aca="false">+BY339</f>
        <v>49</v>
      </c>
      <c r="CC339" s="5" t="n">
        <f aca="false">+CB339</f>
        <v>49</v>
      </c>
      <c r="CE339" s="5" t="n">
        <f aca="false">+CB339</f>
        <v>49</v>
      </c>
      <c r="CF339" s="5" t="n">
        <f aca="false">+CE339</f>
        <v>49</v>
      </c>
      <c r="CH339" s="5" t="n">
        <f aca="false">+CE339</f>
        <v>49</v>
      </c>
      <c r="CI339" s="5" t="n">
        <f aca="false">+CH339</f>
        <v>49</v>
      </c>
      <c r="CK339" s="5" t="n">
        <f aca="false">+CH339</f>
        <v>49</v>
      </c>
      <c r="CL339" s="5" t="n">
        <f aca="false">+CK339</f>
        <v>49</v>
      </c>
      <c r="CN339" s="5" t="n">
        <f aca="false">+CK339</f>
        <v>49</v>
      </c>
      <c r="CO339" s="5" t="n">
        <f aca="false">+CN339</f>
        <v>49</v>
      </c>
      <c r="CQ339" s="5" t="n">
        <f aca="false">+CN339</f>
        <v>49</v>
      </c>
      <c r="CR339" s="5" t="n">
        <f aca="false">+CQ339</f>
        <v>49</v>
      </c>
      <c r="CT339" s="5" t="n">
        <f aca="false">+CQ339</f>
        <v>49</v>
      </c>
      <c r="CU339" s="5" t="n">
        <f aca="false">+CT339</f>
        <v>49</v>
      </c>
      <c r="CW339" s="5" t="n">
        <f aca="false">+CT339</f>
        <v>49</v>
      </c>
      <c r="CX339" s="5" t="n">
        <f aca="false">+CW339</f>
        <v>49</v>
      </c>
      <c r="CZ339" s="5" t="n">
        <f aca="false">K339+N339+Q339+T339+W339+Z339+AC339+AF339+AI339+AL339+AO339+AR339+AU339+AX339+BA339+BD339+BG339+BJ339+BM339+BP339+BS339+BV339+BY339+CB339+CE339+CH339+CK339+CN339+CQ339</f>
        <v>1421</v>
      </c>
      <c r="DA339" s="5" t="n">
        <f aca="false">L339+O339+R339+U339+X339+AA339+AD339+AG339+AJ339+AM339+AP339+AS339+AV339+AY339+BB339+BE339+BH339+BK339+BN339+BQ339+BT339+BW339+BZ339+CC339+CF339+CI339+CL339+CO339+CR339</f>
        <v>1421</v>
      </c>
    </row>
    <row r="340" customFormat="false" ht="12.75" hidden="false" customHeight="false" outlineLevel="0" collapsed="false">
      <c r="B340" s="22" t="s">
        <v>258</v>
      </c>
      <c r="D340" s="22" t="s">
        <v>259</v>
      </c>
      <c r="E340" s="22" t="s">
        <v>166</v>
      </c>
      <c r="F340" s="22" t="s">
        <v>266</v>
      </c>
      <c r="H340" s="22" t="s">
        <v>171</v>
      </c>
      <c r="J340" s="29"/>
      <c r="K340" s="29"/>
      <c r="L340" s="5" t="n">
        <f aca="false">+K340</f>
        <v>0</v>
      </c>
      <c r="M340" s="29"/>
      <c r="N340" s="5" t="n">
        <f aca="false">+K340</f>
        <v>0</v>
      </c>
      <c r="O340" s="5" t="n">
        <f aca="false">+N340</f>
        <v>0</v>
      </c>
      <c r="P340" s="29"/>
      <c r="Q340" s="5" t="n">
        <f aca="false">+N340</f>
        <v>0</v>
      </c>
      <c r="R340" s="5" t="n">
        <f aca="false">+Q340</f>
        <v>0</v>
      </c>
      <c r="S340" s="29"/>
      <c r="T340" s="5" t="n">
        <f aca="false">+Q340</f>
        <v>0</v>
      </c>
      <c r="U340" s="5" t="n">
        <f aca="false">+T340</f>
        <v>0</v>
      </c>
      <c r="V340" s="29"/>
      <c r="W340" s="5" t="n">
        <f aca="false">+T340</f>
        <v>0</v>
      </c>
      <c r="X340" s="5" t="n">
        <f aca="false">+W340</f>
        <v>0</v>
      </c>
      <c r="Y340" s="29"/>
      <c r="Z340" s="5" t="n">
        <f aca="false">+W340</f>
        <v>0</v>
      </c>
      <c r="AA340" s="5" t="n">
        <f aca="false">+Z340</f>
        <v>0</v>
      </c>
      <c r="AB340" s="29"/>
      <c r="AC340" s="5" t="n">
        <f aca="false">+Z340</f>
        <v>0</v>
      </c>
      <c r="AD340" s="5" t="n">
        <f aca="false">+AC340</f>
        <v>0</v>
      </c>
      <c r="AE340" s="29"/>
      <c r="AF340" s="5" t="n">
        <f aca="false">+AC340</f>
        <v>0</v>
      </c>
      <c r="AG340" s="5" t="n">
        <f aca="false">+AF340</f>
        <v>0</v>
      </c>
      <c r="AH340" s="29"/>
      <c r="AI340" s="5" t="n">
        <f aca="false">+AF340</f>
        <v>0</v>
      </c>
      <c r="AJ340" s="5" t="n">
        <f aca="false">+AI340</f>
        <v>0</v>
      </c>
      <c r="AK340" s="29"/>
      <c r="AL340" s="5" t="n">
        <f aca="false">+AI340</f>
        <v>0</v>
      </c>
      <c r="AM340" s="5" t="n">
        <f aca="false">+AL340</f>
        <v>0</v>
      </c>
      <c r="AO340" s="5" t="n">
        <f aca="false">+AL340</f>
        <v>0</v>
      </c>
      <c r="AP340" s="5" t="n">
        <f aca="false">+AO340</f>
        <v>0</v>
      </c>
      <c r="AR340" s="5" t="n">
        <f aca="false">+AO340</f>
        <v>0</v>
      </c>
      <c r="AS340" s="5" t="n">
        <f aca="false">+AR340</f>
        <v>0</v>
      </c>
      <c r="AU340" s="5" t="n">
        <f aca="false">+AR340</f>
        <v>0</v>
      </c>
      <c r="AV340" s="5" t="n">
        <f aca="false">+AU340</f>
        <v>0</v>
      </c>
      <c r="AX340" s="5" t="n">
        <f aca="false">+AU340</f>
        <v>0</v>
      </c>
      <c r="AY340" s="5" t="n">
        <f aca="false">+AX340</f>
        <v>0</v>
      </c>
      <c r="BA340" s="5" t="n">
        <f aca="false">+AX340</f>
        <v>0</v>
      </c>
      <c r="BB340" s="5" t="n">
        <f aca="false">+BA340</f>
        <v>0</v>
      </c>
      <c r="BD340" s="5" t="n">
        <f aca="false">+BA340</f>
        <v>0</v>
      </c>
      <c r="BE340" s="5" t="n">
        <f aca="false">+BD340</f>
        <v>0</v>
      </c>
      <c r="BG340" s="5" t="n">
        <f aca="false">+BD340</f>
        <v>0</v>
      </c>
      <c r="BH340" s="5" t="n">
        <f aca="false">+BG340</f>
        <v>0</v>
      </c>
      <c r="BJ340" s="5" t="n">
        <f aca="false">+BG340</f>
        <v>0</v>
      </c>
      <c r="BK340" s="5" t="n">
        <f aca="false">+BJ340</f>
        <v>0</v>
      </c>
      <c r="BM340" s="5" t="n">
        <f aca="false">+BJ340</f>
        <v>0</v>
      </c>
      <c r="BN340" s="5" t="n">
        <f aca="false">+BM340</f>
        <v>0</v>
      </c>
      <c r="BP340" s="5" t="n">
        <f aca="false">+BM340</f>
        <v>0</v>
      </c>
      <c r="BQ340" s="5" t="n">
        <f aca="false">+BP340</f>
        <v>0</v>
      </c>
      <c r="BS340" s="5" t="n">
        <f aca="false">+BP340</f>
        <v>0</v>
      </c>
      <c r="BT340" s="5" t="n">
        <f aca="false">+BS340</f>
        <v>0</v>
      </c>
      <c r="BV340" s="5" t="n">
        <f aca="false">+BS340</f>
        <v>0</v>
      </c>
      <c r="BW340" s="5" t="n">
        <f aca="false">+BV340</f>
        <v>0</v>
      </c>
      <c r="BY340" s="5" t="n">
        <f aca="false">+BV340</f>
        <v>0</v>
      </c>
      <c r="BZ340" s="5" t="n">
        <f aca="false">+BY340</f>
        <v>0</v>
      </c>
      <c r="CB340" s="5" t="n">
        <f aca="false">+BY340</f>
        <v>0</v>
      </c>
      <c r="CC340" s="5" t="n">
        <f aca="false">+CB340</f>
        <v>0</v>
      </c>
      <c r="CE340" s="5" t="n">
        <f aca="false">+CB340</f>
        <v>0</v>
      </c>
      <c r="CF340" s="5" t="n">
        <f aca="false">+CE340</f>
        <v>0</v>
      </c>
      <c r="CH340" s="5" t="n">
        <f aca="false">+CE340</f>
        <v>0</v>
      </c>
      <c r="CI340" s="5" t="n">
        <f aca="false">+CH340</f>
        <v>0</v>
      </c>
      <c r="CK340" s="5" t="n">
        <f aca="false">+CH340</f>
        <v>0</v>
      </c>
      <c r="CL340" s="5" t="n">
        <f aca="false">+CK340</f>
        <v>0</v>
      </c>
      <c r="CN340" s="5" t="n">
        <f aca="false">+CK340</f>
        <v>0</v>
      </c>
      <c r="CO340" s="5" t="n">
        <f aca="false">+CN340</f>
        <v>0</v>
      </c>
      <c r="CQ340" s="5" t="n">
        <f aca="false">+CN340</f>
        <v>0</v>
      </c>
      <c r="CR340" s="5" t="n">
        <f aca="false">+CQ340</f>
        <v>0</v>
      </c>
      <c r="CT340" s="5" t="n">
        <f aca="false">+CQ340</f>
        <v>0</v>
      </c>
      <c r="CU340" s="5" t="n">
        <f aca="false">+CT340</f>
        <v>0</v>
      </c>
      <c r="CW340" s="5" t="n">
        <f aca="false">+CT340</f>
        <v>0</v>
      </c>
      <c r="CX340" s="5" t="n">
        <f aca="false">+CW340</f>
        <v>0</v>
      </c>
      <c r="CZ340" s="5" t="n">
        <f aca="false">K340+N340+Q340+T340+W340+Z340+AC340+AF340+AI340+AL340+AO340+AR340+AU340+AX340+BA340+BD340+BG340+BJ340+BM340+BP340+BS340+BV340+BY340+CB340+CE340+CH340+CK340+CN340+CQ340</f>
        <v>0</v>
      </c>
      <c r="DA340" s="5" t="n">
        <f aca="false">L340+O340+R340+U340+X340+AA340+AD340+AG340+AJ340+AM340+AP340+AS340+AV340+AY340+BB340+BE340+BH340+BK340+BN340+BQ340+BT340+BW340+BZ340+CC340+CF340+CI340+CL340+CO340+CR340</f>
        <v>0</v>
      </c>
    </row>
    <row r="342" customFormat="false" ht="12.75" hidden="false" customHeight="false" outlineLevel="0" collapsed="false">
      <c r="B342" s="22" t="s">
        <v>258</v>
      </c>
      <c r="D342" s="22" t="s">
        <v>267</v>
      </c>
      <c r="E342" s="22" t="s">
        <v>166</v>
      </c>
      <c r="F342" s="22" t="s">
        <v>268</v>
      </c>
      <c r="G342" s="23" t="n">
        <v>20100</v>
      </c>
      <c r="H342" s="22" t="s">
        <v>169</v>
      </c>
      <c r="I342" s="22" t="s">
        <v>175</v>
      </c>
      <c r="K342" s="5" t="n">
        <v>5504</v>
      </c>
      <c r="L342" s="5" t="n">
        <f aca="false">+K342</f>
        <v>5504</v>
      </c>
      <c r="N342" s="5" t="n">
        <f aca="false">+K342</f>
        <v>5504</v>
      </c>
      <c r="O342" s="5" t="n">
        <f aca="false">+N342</f>
        <v>5504</v>
      </c>
      <c r="Q342" s="5" t="n">
        <f aca="false">+N342</f>
        <v>5504</v>
      </c>
      <c r="R342" s="5" t="n">
        <f aca="false">+Q342</f>
        <v>5504</v>
      </c>
      <c r="T342" s="5" t="n">
        <f aca="false">+Q342</f>
        <v>5504</v>
      </c>
      <c r="U342" s="5" t="n">
        <f aca="false">+T342</f>
        <v>5504</v>
      </c>
      <c r="W342" s="5" t="n">
        <f aca="false">+T342</f>
        <v>5504</v>
      </c>
      <c r="X342" s="5" t="n">
        <f aca="false">+W342</f>
        <v>5504</v>
      </c>
      <c r="Z342" s="5" t="n">
        <f aca="false">+W342</f>
        <v>5504</v>
      </c>
      <c r="AA342" s="5" t="n">
        <f aca="false">+Z342</f>
        <v>5504</v>
      </c>
      <c r="AC342" s="5" t="n">
        <f aca="false">+Z342</f>
        <v>5504</v>
      </c>
      <c r="AD342" s="5" t="n">
        <f aca="false">+AC342</f>
        <v>5504</v>
      </c>
      <c r="AF342" s="5" t="n">
        <f aca="false">+AC342</f>
        <v>5504</v>
      </c>
      <c r="AG342" s="5" t="n">
        <f aca="false">+AF342</f>
        <v>5504</v>
      </c>
      <c r="AI342" s="5" t="n">
        <f aca="false">+AF342</f>
        <v>5504</v>
      </c>
      <c r="AJ342" s="5" t="n">
        <f aca="false">+AI342</f>
        <v>5504</v>
      </c>
      <c r="AL342" s="5" t="n">
        <f aca="false">+AI342</f>
        <v>5504</v>
      </c>
      <c r="AM342" s="5" t="n">
        <f aca="false">+AL342</f>
        <v>5504</v>
      </c>
      <c r="AO342" s="5" t="n">
        <f aca="false">+AL342</f>
        <v>5504</v>
      </c>
      <c r="AP342" s="5" t="n">
        <f aca="false">+AO342</f>
        <v>5504</v>
      </c>
      <c r="AR342" s="5" t="n">
        <f aca="false">+AO342</f>
        <v>5504</v>
      </c>
      <c r="AS342" s="5" t="n">
        <f aca="false">+AR342</f>
        <v>5504</v>
      </c>
      <c r="AU342" s="5" t="n">
        <f aca="false">+AR342</f>
        <v>5504</v>
      </c>
      <c r="AV342" s="5" t="n">
        <f aca="false">+AU342</f>
        <v>5504</v>
      </c>
      <c r="AX342" s="5" t="n">
        <f aca="false">+AU342</f>
        <v>5504</v>
      </c>
      <c r="AY342" s="5" t="n">
        <f aca="false">+AX342</f>
        <v>5504</v>
      </c>
      <c r="BA342" s="5" t="n">
        <f aca="false">+AX342</f>
        <v>5504</v>
      </c>
      <c r="BB342" s="5" t="n">
        <f aca="false">+BA342</f>
        <v>5504</v>
      </c>
      <c r="BD342" s="5" t="n">
        <f aca="false">+BA342</f>
        <v>5504</v>
      </c>
      <c r="BE342" s="5" t="n">
        <f aca="false">+BD342</f>
        <v>5504</v>
      </c>
      <c r="BG342" s="5" t="n">
        <f aca="false">+BD342</f>
        <v>5504</v>
      </c>
      <c r="BH342" s="5" t="n">
        <f aca="false">+BG342</f>
        <v>5504</v>
      </c>
      <c r="BJ342" s="5" t="n">
        <f aca="false">+BG342</f>
        <v>5504</v>
      </c>
      <c r="BK342" s="5" t="n">
        <f aca="false">+BJ342</f>
        <v>5504</v>
      </c>
      <c r="BM342" s="5" t="n">
        <f aca="false">+BJ342</f>
        <v>5504</v>
      </c>
      <c r="BN342" s="5" t="n">
        <f aca="false">+BM342</f>
        <v>5504</v>
      </c>
      <c r="BP342" s="5" t="n">
        <f aca="false">+BM342</f>
        <v>5504</v>
      </c>
      <c r="BQ342" s="5" t="n">
        <f aca="false">+BP342</f>
        <v>5504</v>
      </c>
      <c r="BS342" s="5" t="n">
        <f aca="false">+BP342</f>
        <v>5504</v>
      </c>
      <c r="BT342" s="5" t="n">
        <f aca="false">+BS342</f>
        <v>5504</v>
      </c>
      <c r="BV342" s="5" t="n">
        <f aca="false">+BS342</f>
        <v>5504</v>
      </c>
      <c r="BW342" s="5" t="n">
        <f aca="false">+BV342</f>
        <v>5504</v>
      </c>
      <c r="BY342" s="5" t="n">
        <f aca="false">+BV342</f>
        <v>5504</v>
      </c>
      <c r="BZ342" s="5" t="n">
        <f aca="false">+BY342</f>
        <v>5504</v>
      </c>
      <c r="CB342" s="5" t="n">
        <f aca="false">+BY342</f>
        <v>5504</v>
      </c>
      <c r="CC342" s="5" t="n">
        <f aca="false">+CB342</f>
        <v>5504</v>
      </c>
      <c r="CE342" s="5" t="n">
        <f aca="false">+CB342</f>
        <v>5504</v>
      </c>
      <c r="CF342" s="5" t="n">
        <f aca="false">+CE342</f>
        <v>5504</v>
      </c>
      <c r="CH342" s="5" t="n">
        <f aca="false">+CE342</f>
        <v>5504</v>
      </c>
      <c r="CI342" s="5" t="n">
        <f aca="false">+CH342</f>
        <v>5504</v>
      </c>
      <c r="CK342" s="5" t="n">
        <f aca="false">+CH342</f>
        <v>5504</v>
      </c>
      <c r="CL342" s="5" t="n">
        <f aca="false">+CK342</f>
        <v>5504</v>
      </c>
      <c r="CN342" s="5" t="n">
        <f aca="false">+CK342</f>
        <v>5504</v>
      </c>
      <c r="CO342" s="5" t="n">
        <f aca="false">+CN342</f>
        <v>5504</v>
      </c>
      <c r="CQ342" s="5" t="n">
        <f aca="false">+CN342</f>
        <v>5504</v>
      </c>
      <c r="CR342" s="5" t="n">
        <f aca="false">+CQ342</f>
        <v>5504</v>
      </c>
      <c r="CT342" s="5" t="n">
        <f aca="false">+CQ342</f>
        <v>5504</v>
      </c>
      <c r="CU342" s="5" t="n">
        <f aca="false">+CT342</f>
        <v>5504</v>
      </c>
      <c r="CW342" s="5" t="n">
        <f aca="false">+CT342</f>
        <v>5504</v>
      </c>
      <c r="CX342" s="5" t="n">
        <f aca="false">+CW342</f>
        <v>5504</v>
      </c>
      <c r="CZ342" s="5" t="n">
        <f aca="false">K342+N342+Q342+T342+W342+Z342+AC342+AF342+AI342+AL342+AO342+AR342+AU342+AX342+BA342+BD342+BG342+BJ342+BM342+BP342+BS342+BV342+BY342+CB342+CE342+CH342+CK342+CN342+CQ342</f>
        <v>159616</v>
      </c>
      <c r="DA342" s="5" t="n">
        <f aca="false">L342+O342+R342+U342+X342+AA342+AD342+AG342+AJ342+AM342+AP342+AS342+AV342+AY342+BB342+BE342+BH342+BK342+BN342+BQ342+BT342+BW342+BZ342+CC342+CF342+CI342+CL342+CO342+CR342</f>
        <v>159616</v>
      </c>
    </row>
    <row r="343" customFormat="false" ht="12.75" hidden="false" customHeight="false" outlineLevel="0" collapsed="false">
      <c r="B343" s="22" t="s">
        <v>258</v>
      </c>
      <c r="D343" s="22" t="s">
        <v>267</v>
      </c>
      <c r="E343" s="22" t="s">
        <v>166</v>
      </c>
      <c r="F343" s="22" t="s">
        <v>268</v>
      </c>
      <c r="G343" s="23" t="n">
        <v>20100</v>
      </c>
      <c r="H343" s="22" t="s">
        <v>171</v>
      </c>
      <c r="L343" s="5" t="n">
        <f aca="false">+K343</f>
        <v>0</v>
      </c>
      <c r="N343" s="5" t="n">
        <f aca="false">+K343</f>
        <v>0</v>
      </c>
      <c r="O343" s="5" t="n">
        <f aca="false">+N343</f>
        <v>0</v>
      </c>
      <c r="Q343" s="5" t="n">
        <f aca="false">+N343</f>
        <v>0</v>
      </c>
      <c r="R343" s="5" t="n">
        <f aca="false">+Q343</f>
        <v>0</v>
      </c>
      <c r="T343" s="5" t="n">
        <f aca="false">+Q343</f>
        <v>0</v>
      </c>
      <c r="U343" s="5" t="n">
        <f aca="false">+T343</f>
        <v>0</v>
      </c>
      <c r="W343" s="5" t="n">
        <f aca="false">+T343</f>
        <v>0</v>
      </c>
      <c r="X343" s="5" t="n">
        <f aca="false">+W343</f>
        <v>0</v>
      </c>
      <c r="Z343" s="5" t="n">
        <f aca="false">+W343</f>
        <v>0</v>
      </c>
      <c r="AA343" s="5" t="n">
        <f aca="false">+Z343</f>
        <v>0</v>
      </c>
      <c r="AC343" s="5" t="n">
        <f aca="false">+Z343</f>
        <v>0</v>
      </c>
      <c r="AD343" s="5" t="n">
        <f aca="false">+AC343</f>
        <v>0</v>
      </c>
      <c r="AF343" s="5" t="n">
        <f aca="false">+AC343</f>
        <v>0</v>
      </c>
      <c r="AG343" s="5" t="n">
        <f aca="false">+AF343</f>
        <v>0</v>
      </c>
      <c r="AI343" s="5" t="n">
        <f aca="false">+AF343</f>
        <v>0</v>
      </c>
      <c r="AJ343" s="5" t="n">
        <f aca="false">+AI343</f>
        <v>0</v>
      </c>
      <c r="AL343" s="5" t="n">
        <f aca="false">+AI343</f>
        <v>0</v>
      </c>
      <c r="AM343" s="5" t="n">
        <f aca="false">+AL343</f>
        <v>0</v>
      </c>
      <c r="AO343" s="5" t="n">
        <f aca="false">+AL343</f>
        <v>0</v>
      </c>
      <c r="AP343" s="5" t="n">
        <f aca="false">+AO343</f>
        <v>0</v>
      </c>
      <c r="AR343" s="5" t="n">
        <f aca="false">+AO343</f>
        <v>0</v>
      </c>
      <c r="AS343" s="5" t="n">
        <f aca="false">+AR343</f>
        <v>0</v>
      </c>
      <c r="AU343" s="5" t="n">
        <f aca="false">+AR343</f>
        <v>0</v>
      </c>
      <c r="AV343" s="5" t="n">
        <f aca="false">+AU343</f>
        <v>0</v>
      </c>
      <c r="AX343" s="5" t="n">
        <f aca="false">+AU343</f>
        <v>0</v>
      </c>
      <c r="AY343" s="5" t="n">
        <f aca="false">+AX343</f>
        <v>0</v>
      </c>
      <c r="BA343" s="5" t="n">
        <f aca="false">+AX343</f>
        <v>0</v>
      </c>
      <c r="BB343" s="5" t="n">
        <f aca="false">+BA343</f>
        <v>0</v>
      </c>
      <c r="BD343" s="5" t="n">
        <f aca="false">+BA343</f>
        <v>0</v>
      </c>
      <c r="BE343" s="5" t="n">
        <f aca="false">+BD343</f>
        <v>0</v>
      </c>
      <c r="BG343" s="5" t="n">
        <f aca="false">+BD343</f>
        <v>0</v>
      </c>
      <c r="BH343" s="5" t="n">
        <f aca="false">+BG343</f>
        <v>0</v>
      </c>
      <c r="BJ343" s="5" t="n">
        <f aca="false">+BG343</f>
        <v>0</v>
      </c>
      <c r="BK343" s="5" t="n">
        <f aca="false">+BJ343</f>
        <v>0</v>
      </c>
      <c r="BM343" s="5" t="n">
        <f aca="false">+BJ343</f>
        <v>0</v>
      </c>
      <c r="BN343" s="5" t="n">
        <f aca="false">+BM343</f>
        <v>0</v>
      </c>
      <c r="BP343" s="5" t="n">
        <f aca="false">+BM343</f>
        <v>0</v>
      </c>
      <c r="BQ343" s="5" t="n">
        <f aca="false">+BP343</f>
        <v>0</v>
      </c>
      <c r="BS343" s="5" t="n">
        <f aca="false">+BP343</f>
        <v>0</v>
      </c>
      <c r="BT343" s="5" t="n">
        <f aca="false">+BS343</f>
        <v>0</v>
      </c>
      <c r="BV343" s="5" t="n">
        <f aca="false">+BS343</f>
        <v>0</v>
      </c>
      <c r="BW343" s="5" t="n">
        <f aca="false">+BV343</f>
        <v>0</v>
      </c>
      <c r="BY343" s="5" t="n">
        <f aca="false">+BV343</f>
        <v>0</v>
      </c>
      <c r="BZ343" s="5" t="n">
        <f aca="false">+BY343</f>
        <v>0</v>
      </c>
      <c r="CB343" s="5" t="n">
        <f aca="false">+BY343</f>
        <v>0</v>
      </c>
      <c r="CC343" s="5" t="n">
        <f aca="false">+CB343</f>
        <v>0</v>
      </c>
      <c r="CE343" s="5" t="n">
        <f aca="false">+CB343</f>
        <v>0</v>
      </c>
      <c r="CF343" s="5" t="n">
        <f aca="false">+CE343</f>
        <v>0</v>
      </c>
      <c r="CH343" s="5" t="n">
        <f aca="false">+CE343</f>
        <v>0</v>
      </c>
      <c r="CI343" s="5" t="n">
        <f aca="false">+CH343</f>
        <v>0</v>
      </c>
      <c r="CK343" s="5" t="n">
        <f aca="false">+CH343</f>
        <v>0</v>
      </c>
      <c r="CL343" s="5" t="n">
        <f aca="false">+CK343</f>
        <v>0</v>
      </c>
      <c r="CN343" s="5" t="n">
        <f aca="false">+CK343</f>
        <v>0</v>
      </c>
      <c r="CO343" s="5" t="n">
        <f aca="false">+CN343</f>
        <v>0</v>
      </c>
      <c r="CQ343" s="5" t="n">
        <f aca="false">+CN343</f>
        <v>0</v>
      </c>
      <c r="CR343" s="5" t="n">
        <f aca="false">+CQ343</f>
        <v>0</v>
      </c>
      <c r="CT343" s="5" t="n">
        <f aca="false">+CQ343</f>
        <v>0</v>
      </c>
      <c r="CU343" s="5" t="n">
        <f aca="false">+CT343</f>
        <v>0</v>
      </c>
      <c r="CW343" s="5" t="n">
        <f aca="false">+CT343</f>
        <v>0</v>
      </c>
      <c r="CX343" s="5" t="n">
        <f aca="false">+CW343</f>
        <v>0</v>
      </c>
      <c r="CZ343" s="5" t="n">
        <f aca="false">K343+N343+Q343+T343+W343+Z343+AC343+AF343+AI343+AL343+AO343+AR343+AU343+AX343+BA343+BD343+BG343+BJ343+BM343+BP343+BS343+BV343+BY343+CB343+CE343+CH343+CK343+CN343+CQ343</f>
        <v>0</v>
      </c>
      <c r="DA343" s="5" t="n">
        <f aca="false">L343+O343+R343+U343+X343+AA343+AD343+AG343+AJ343+AM343+AP343+AS343+AV343+AY343+BB343+BE343+BH343+BK343+BN343+BQ343+BT343+BW343+BZ343+CC343+CF343+CI343+CL343+CO343+CR343</f>
        <v>0</v>
      </c>
    </row>
    <row r="344" customFormat="false" ht="12.75" hidden="false" customHeight="false" outlineLevel="0" collapsed="false">
      <c r="K344" s="32" t="s">
        <v>269</v>
      </c>
    </row>
    <row r="345" customFormat="false" ht="12.75" hidden="false" customHeight="false" outlineLevel="0" collapsed="false">
      <c r="B345" s="22" t="s">
        <v>258</v>
      </c>
      <c r="D345" s="22" t="s">
        <v>267</v>
      </c>
      <c r="E345" s="22" t="s">
        <v>166</v>
      </c>
      <c r="F345" s="22" t="s">
        <v>270</v>
      </c>
      <c r="G345" s="23" t="n">
        <v>20300</v>
      </c>
      <c r="H345" s="22" t="s">
        <v>169</v>
      </c>
      <c r="I345" s="22" t="s">
        <v>175</v>
      </c>
      <c r="K345" s="5" t="n">
        <v>964</v>
      </c>
      <c r="L345" s="5" t="n">
        <f aca="false">+K345</f>
        <v>964</v>
      </c>
      <c r="N345" s="5" t="n">
        <f aca="false">+K345</f>
        <v>964</v>
      </c>
      <c r="O345" s="5" t="n">
        <f aca="false">+N345</f>
        <v>964</v>
      </c>
      <c r="Q345" s="5" t="n">
        <f aca="false">+N345</f>
        <v>964</v>
      </c>
      <c r="R345" s="5" t="n">
        <f aca="false">+Q345</f>
        <v>964</v>
      </c>
      <c r="T345" s="5" t="n">
        <f aca="false">+Q345</f>
        <v>964</v>
      </c>
      <c r="U345" s="5" t="n">
        <f aca="false">+T345</f>
        <v>964</v>
      </c>
      <c r="W345" s="5" t="n">
        <f aca="false">+T345</f>
        <v>964</v>
      </c>
      <c r="X345" s="5" t="n">
        <f aca="false">+W345</f>
        <v>964</v>
      </c>
      <c r="Z345" s="5" t="n">
        <f aca="false">+W345</f>
        <v>964</v>
      </c>
      <c r="AA345" s="5" t="n">
        <f aca="false">+Z345</f>
        <v>964</v>
      </c>
      <c r="AC345" s="5" t="n">
        <f aca="false">+Z345</f>
        <v>964</v>
      </c>
      <c r="AD345" s="5" t="n">
        <f aca="false">+AC345</f>
        <v>964</v>
      </c>
      <c r="AF345" s="5" t="n">
        <f aca="false">+AC345</f>
        <v>964</v>
      </c>
      <c r="AG345" s="5" t="n">
        <f aca="false">+AF345</f>
        <v>964</v>
      </c>
      <c r="AI345" s="5" t="n">
        <f aca="false">+AF345</f>
        <v>964</v>
      </c>
      <c r="AJ345" s="5" t="n">
        <f aca="false">+AI345</f>
        <v>964</v>
      </c>
      <c r="AL345" s="5" t="n">
        <f aca="false">+AI345</f>
        <v>964</v>
      </c>
      <c r="AM345" s="5" t="n">
        <f aca="false">+AL345</f>
        <v>964</v>
      </c>
      <c r="AO345" s="5" t="n">
        <f aca="false">+AL345</f>
        <v>964</v>
      </c>
      <c r="AP345" s="5" t="n">
        <f aca="false">+AO345</f>
        <v>964</v>
      </c>
      <c r="AR345" s="5" t="n">
        <f aca="false">+AO345</f>
        <v>964</v>
      </c>
      <c r="AS345" s="5" t="n">
        <f aca="false">+AR345</f>
        <v>964</v>
      </c>
      <c r="AU345" s="5" t="n">
        <f aca="false">+AR345</f>
        <v>964</v>
      </c>
      <c r="AV345" s="5" t="n">
        <f aca="false">+AU345</f>
        <v>964</v>
      </c>
      <c r="AX345" s="5" t="n">
        <f aca="false">+AU345</f>
        <v>964</v>
      </c>
      <c r="AY345" s="5" t="n">
        <f aca="false">+AX345</f>
        <v>964</v>
      </c>
      <c r="BA345" s="5" t="n">
        <f aca="false">+AX345</f>
        <v>964</v>
      </c>
      <c r="BB345" s="5" t="n">
        <f aca="false">+BA345</f>
        <v>964</v>
      </c>
      <c r="BD345" s="5" t="n">
        <f aca="false">+BA345</f>
        <v>964</v>
      </c>
      <c r="BE345" s="5" t="n">
        <f aca="false">+BD345</f>
        <v>964</v>
      </c>
      <c r="BG345" s="5" t="n">
        <f aca="false">+BD345</f>
        <v>964</v>
      </c>
      <c r="BH345" s="5" t="n">
        <f aca="false">+BG345</f>
        <v>964</v>
      </c>
      <c r="BJ345" s="5" t="n">
        <f aca="false">+BG345</f>
        <v>964</v>
      </c>
      <c r="BK345" s="5" t="n">
        <f aca="false">+BJ345</f>
        <v>964</v>
      </c>
      <c r="BM345" s="5" t="n">
        <f aca="false">+BJ345</f>
        <v>964</v>
      </c>
      <c r="BN345" s="5" t="n">
        <f aca="false">+BM345</f>
        <v>964</v>
      </c>
      <c r="BP345" s="5" t="n">
        <f aca="false">+BM345</f>
        <v>964</v>
      </c>
      <c r="BQ345" s="5" t="n">
        <f aca="false">+BP345</f>
        <v>964</v>
      </c>
      <c r="BS345" s="5" t="n">
        <f aca="false">+BP345</f>
        <v>964</v>
      </c>
      <c r="BT345" s="5" t="n">
        <f aca="false">+BS345</f>
        <v>964</v>
      </c>
      <c r="BV345" s="5" t="n">
        <f aca="false">+BS345</f>
        <v>964</v>
      </c>
      <c r="BW345" s="5" t="n">
        <f aca="false">+BV345</f>
        <v>964</v>
      </c>
      <c r="BY345" s="5" t="n">
        <f aca="false">+BV345</f>
        <v>964</v>
      </c>
      <c r="BZ345" s="5" t="n">
        <f aca="false">+BY345</f>
        <v>964</v>
      </c>
      <c r="CB345" s="5" t="n">
        <f aca="false">+BY345</f>
        <v>964</v>
      </c>
      <c r="CC345" s="5" t="n">
        <f aca="false">+CB345</f>
        <v>964</v>
      </c>
      <c r="CE345" s="5" t="n">
        <f aca="false">+CB345</f>
        <v>964</v>
      </c>
      <c r="CF345" s="5" t="n">
        <f aca="false">+CE345</f>
        <v>964</v>
      </c>
      <c r="CH345" s="5" t="n">
        <f aca="false">+CE345</f>
        <v>964</v>
      </c>
      <c r="CI345" s="5" t="n">
        <f aca="false">+CH345</f>
        <v>964</v>
      </c>
      <c r="CK345" s="5" t="n">
        <f aca="false">+CH345</f>
        <v>964</v>
      </c>
      <c r="CL345" s="5" t="n">
        <f aca="false">+CK345</f>
        <v>964</v>
      </c>
      <c r="CN345" s="5" t="n">
        <f aca="false">+CK345</f>
        <v>964</v>
      </c>
      <c r="CO345" s="5" t="n">
        <f aca="false">+CN345</f>
        <v>964</v>
      </c>
      <c r="CQ345" s="5" t="n">
        <f aca="false">+CN345</f>
        <v>964</v>
      </c>
      <c r="CR345" s="5" t="n">
        <f aca="false">+CQ345</f>
        <v>964</v>
      </c>
      <c r="CT345" s="5" t="n">
        <f aca="false">+CQ345</f>
        <v>964</v>
      </c>
      <c r="CU345" s="5" t="n">
        <f aca="false">+CT345</f>
        <v>964</v>
      </c>
      <c r="CW345" s="5" t="n">
        <f aca="false">+CT345</f>
        <v>964</v>
      </c>
      <c r="CX345" s="5" t="n">
        <f aca="false">+CW345</f>
        <v>964</v>
      </c>
      <c r="CZ345" s="5" t="n">
        <f aca="false">K345+N345+Q345+T345+W345+Z345+AC345+AF345+AI345+AL345+AO345+AR345+AU345+AX345+BA345+BD345+BG345+BJ345+BM345+BP345+BS345+BV345+BY345+CB345+CE345+CH345+CK345+CN345+CQ345</f>
        <v>27956</v>
      </c>
      <c r="DA345" s="5" t="n">
        <f aca="false">L345+O345+R345+U345+X345+AA345+AD345+AG345+AJ345+AM345+AP345+AS345+AV345+AY345+BB345+BE345+BH345+BK345+BN345+BQ345+BT345+BW345+BZ345+CC345+CF345+CI345+CL345+CO345+CR345</f>
        <v>27956</v>
      </c>
    </row>
    <row r="346" customFormat="false" ht="12.75" hidden="false" customHeight="false" outlineLevel="0" collapsed="false">
      <c r="B346" s="22" t="s">
        <v>258</v>
      </c>
      <c r="D346" s="22" t="s">
        <v>267</v>
      </c>
      <c r="E346" s="22" t="s">
        <v>166</v>
      </c>
      <c r="F346" s="22" t="s">
        <v>270</v>
      </c>
      <c r="G346" s="23" t="n">
        <v>20300</v>
      </c>
      <c r="H346" s="22" t="s">
        <v>171</v>
      </c>
      <c r="L346" s="5" t="n">
        <f aca="false">+K346</f>
        <v>0</v>
      </c>
      <c r="N346" s="5" t="n">
        <f aca="false">+K346</f>
        <v>0</v>
      </c>
      <c r="O346" s="5" t="n">
        <f aca="false">+N346</f>
        <v>0</v>
      </c>
      <c r="Q346" s="5" t="n">
        <f aca="false">+N346</f>
        <v>0</v>
      </c>
      <c r="R346" s="5" t="n">
        <f aca="false">+Q346</f>
        <v>0</v>
      </c>
      <c r="T346" s="5" t="n">
        <f aca="false">+Q346</f>
        <v>0</v>
      </c>
      <c r="U346" s="5" t="n">
        <f aca="false">+T346</f>
        <v>0</v>
      </c>
      <c r="W346" s="5" t="n">
        <f aca="false">+T346</f>
        <v>0</v>
      </c>
      <c r="X346" s="5" t="n">
        <f aca="false">+W346</f>
        <v>0</v>
      </c>
      <c r="Z346" s="5" t="n">
        <f aca="false">+W346</f>
        <v>0</v>
      </c>
      <c r="AA346" s="5" t="n">
        <f aca="false">+Z346</f>
        <v>0</v>
      </c>
      <c r="AC346" s="5" t="n">
        <f aca="false">+Z346</f>
        <v>0</v>
      </c>
      <c r="AD346" s="5" t="n">
        <f aca="false">+AC346</f>
        <v>0</v>
      </c>
      <c r="AF346" s="5" t="n">
        <f aca="false">+AC346</f>
        <v>0</v>
      </c>
      <c r="AG346" s="5" t="n">
        <f aca="false">+AF346</f>
        <v>0</v>
      </c>
      <c r="AI346" s="5" t="n">
        <f aca="false">+AF346</f>
        <v>0</v>
      </c>
      <c r="AJ346" s="5" t="n">
        <f aca="false">+AI346</f>
        <v>0</v>
      </c>
      <c r="AL346" s="5" t="n">
        <f aca="false">+AI346</f>
        <v>0</v>
      </c>
      <c r="AM346" s="5" t="n">
        <f aca="false">+AL346</f>
        <v>0</v>
      </c>
      <c r="AO346" s="5" t="n">
        <f aca="false">+AL346</f>
        <v>0</v>
      </c>
      <c r="AP346" s="5" t="n">
        <f aca="false">+AO346</f>
        <v>0</v>
      </c>
      <c r="AR346" s="5" t="n">
        <f aca="false">+AO346</f>
        <v>0</v>
      </c>
      <c r="AS346" s="5" t="n">
        <f aca="false">+AR346</f>
        <v>0</v>
      </c>
      <c r="AU346" s="5" t="n">
        <f aca="false">+AR346</f>
        <v>0</v>
      </c>
      <c r="AV346" s="5" t="n">
        <f aca="false">+AU346</f>
        <v>0</v>
      </c>
      <c r="AX346" s="5" t="n">
        <f aca="false">+AU346</f>
        <v>0</v>
      </c>
      <c r="AY346" s="5" t="n">
        <f aca="false">+AX346</f>
        <v>0</v>
      </c>
      <c r="BA346" s="5" t="n">
        <f aca="false">+AX346</f>
        <v>0</v>
      </c>
      <c r="BB346" s="5" t="n">
        <f aca="false">+BA346</f>
        <v>0</v>
      </c>
      <c r="BD346" s="5" t="n">
        <f aca="false">+BA346</f>
        <v>0</v>
      </c>
      <c r="BE346" s="5" t="n">
        <f aca="false">+BD346</f>
        <v>0</v>
      </c>
      <c r="BG346" s="5" t="n">
        <f aca="false">+BD346</f>
        <v>0</v>
      </c>
      <c r="BH346" s="5" t="n">
        <f aca="false">+BG346</f>
        <v>0</v>
      </c>
      <c r="BJ346" s="5" t="n">
        <f aca="false">+BG346</f>
        <v>0</v>
      </c>
      <c r="BK346" s="5" t="n">
        <f aca="false">+BJ346</f>
        <v>0</v>
      </c>
      <c r="BM346" s="5" t="n">
        <f aca="false">+BJ346</f>
        <v>0</v>
      </c>
      <c r="BN346" s="5" t="n">
        <f aca="false">+BM346</f>
        <v>0</v>
      </c>
      <c r="BP346" s="5" t="n">
        <f aca="false">+BM346</f>
        <v>0</v>
      </c>
      <c r="BQ346" s="5" t="n">
        <f aca="false">+BP346</f>
        <v>0</v>
      </c>
      <c r="BS346" s="5" t="n">
        <f aca="false">+BP346</f>
        <v>0</v>
      </c>
      <c r="BT346" s="5" t="n">
        <f aca="false">+BS346</f>
        <v>0</v>
      </c>
      <c r="BV346" s="5" t="n">
        <f aca="false">+BS346</f>
        <v>0</v>
      </c>
      <c r="BW346" s="5" t="n">
        <f aca="false">+BV346</f>
        <v>0</v>
      </c>
      <c r="BY346" s="5" t="n">
        <f aca="false">+BV346</f>
        <v>0</v>
      </c>
      <c r="BZ346" s="5" t="n">
        <f aca="false">+BY346</f>
        <v>0</v>
      </c>
      <c r="CB346" s="5" t="n">
        <f aca="false">+BY346</f>
        <v>0</v>
      </c>
      <c r="CC346" s="5" t="n">
        <f aca="false">+CB346</f>
        <v>0</v>
      </c>
      <c r="CE346" s="5" t="n">
        <f aca="false">+CB346</f>
        <v>0</v>
      </c>
      <c r="CF346" s="5" t="n">
        <f aca="false">+CE346</f>
        <v>0</v>
      </c>
      <c r="CH346" s="5" t="n">
        <f aca="false">+CE346</f>
        <v>0</v>
      </c>
      <c r="CI346" s="5" t="n">
        <f aca="false">+CH346</f>
        <v>0</v>
      </c>
      <c r="CK346" s="5" t="n">
        <f aca="false">+CH346</f>
        <v>0</v>
      </c>
      <c r="CL346" s="5" t="n">
        <f aca="false">+CK346</f>
        <v>0</v>
      </c>
      <c r="CN346" s="5" t="n">
        <f aca="false">+CK346</f>
        <v>0</v>
      </c>
      <c r="CO346" s="5" t="n">
        <f aca="false">+CN346</f>
        <v>0</v>
      </c>
      <c r="CQ346" s="5" t="n">
        <f aca="false">+CN346</f>
        <v>0</v>
      </c>
      <c r="CR346" s="5" t="n">
        <f aca="false">+CQ346</f>
        <v>0</v>
      </c>
      <c r="CT346" s="5" t="n">
        <f aca="false">+CQ346</f>
        <v>0</v>
      </c>
      <c r="CU346" s="5" t="n">
        <f aca="false">+CT346</f>
        <v>0</v>
      </c>
      <c r="CW346" s="5" t="n">
        <f aca="false">+CT346</f>
        <v>0</v>
      </c>
      <c r="CX346" s="5" t="n">
        <f aca="false">+CW346</f>
        <v>0</v>
      </c>
      <c r="CZ346" s="5" t="n">
        <f aca="false">K346+N346+Q346+T346+W346+Z346+AC346+AF346+AI346+AL346+AO346+AR346+AU346+AX346+BA346+BD346+BG346+BJ346+BM346+BP346+BS346+BV346+BY346+CB346+CE346+CH346+CK346+CN346+CQ346</f>
        <v>0</v>
      </c>
      <c r="DA346" s="5" t="n">
        <f aca="false">L346+O346+R346+U346+X346+AA346+AD346+AG346+AJ346+AM346+AP346+AS346+AV346+AY346+BB346+BE346+BH346+BK346+BN346+BQ346+BT346+BW346+BZ346+CC346+CF346+CI346+CL346+CO346+CR346</f>
        <v>0</v>
      </c>
    </row>
    <row r="348" customFormat="false" ht="12.75" hidden="false" customHeight="false" outlineLevel="0" collapsed="false">
      <c r="B348" s="22" t="s">
        <v>258</v>
      </c>
      <c r="D348" s="22" t="s">
        <v>267</v>
      </c>
      <c r="E348" s="22" t="s">
        <v>176</v>
      </c>
      <c r="F348" s="22" t="s">
        <v>245</v>
      </c>
      <c r="G348" s="23" t="n">
        <v>22000</v>
      </c>
      <c r="H348" s="22" t="s">
        <v>169</v>
      </c>
      <c r="I348" s="22" t="s">
        <v>179</v>
      </c>
      <c r="K348" s="35" t="n">
        <v>0</v>
      </c>
      <c r="L348" s="5" t="n">
        <f aca="false">+K348</f>
        <v>0</v>
      </c>
      <c r="M348" s="35"/>
      <c r="N348" s="5" t="n">
        <f aca="false">+K348</f>
        <v>0</v>
      </c>
      <c r="O348" s="5" t="n">
        <f aca="false">+N348</f>
        <v>0</v>
      </c>
      <c r="P348" s="35"/>
      <c r="Q348" s="5" t="n">
        <f aca="false">+N348</f>
        <v>0</v>
      </c>
      <c r="R348" s="5" t="n">
        <f aca="false">+Q348</f>
        <v>0</v>
      </c>
      <c r="S348" s="35"/>
      <c r="T348" s="5" t="n">
        <f aca="false">+Q348</f>
        <v>0</v>
      </c>
      <c r="U348" s="5" t="n">
        <f aca="false">+T348</f>
        <v>0</v>
      </c>
      <c r="V348" s="35"/>
      <c r="W348" s="5" t="n">
        <f aca="false">+T348</f>
        <v>0</v>
      </c>
      <c r="X348" s="5" t="n">
        <f aca="false">+W348</f>
        <v>0</v>
      </c>
      <c r="Y348" s="35"/>
      <c r="Z348" s="5" t="n">
        <f aca="false">+W348</f>
        <v>0</v>
      </c>
      <c r="AA348" s="5" t="n">
        <f aca="false">+Z348</f>
        <v>0</v>
      </c>
      <c r="AB348" s="35"/>
      <c r="AC348" s="5" t="n">
        <f aca="false">+Z348</f>
        <v>0</v>
      </c>
      <c r="AD348" s="5" t="n">
        <f aca="false">+AC348</f>
        <v>0</v>
      </c>
      <c r="AE348" s="35"/>
      <c r="AF348" s="5" t="n">
        <f aca="false">+AC348</f>
        <v>0</v>
      </c>
      <c r="AG348" s="5" t="n">
        <f aca="false">+AF348</f>
        <v>0</v>
      </c>
      <c r="AH348" s="35"/>
      <c r="AI348" s="5" t="n">
        <f aca="false">+AF348</f>
        <v>0</v>
      </c>
      <c r="AJ348" s="5" t="n">
        <f aca="false">+AI348</f>
        <v>0</v>
      </c>
      <c r="AK348" s="35"/>
      <c r="AL348" s="5" t="n">
        <f aca="false">+AI348</f>
        <v>0</v>
      </c>
      <c r="AM348" s="5" t="n">
        <f aca="false">+AL348</f>
        <v>0</v>
      </c>
      <c r="AN348" s="35"/>
      <c r="AO348" s="5" t="n">
        <f aca="false">+AL348</f>
        <v>0</v>
      </c>
      <c r="AP348" s="5" t="n">
        <f aca="false">+AO348</f>
        <v>0</v>
      </c>
      <c r="AQ348" s="35"/>
      <c r="AR348" s="5" t="n">
        <f aca="false">+AO348</f>
        <v>0</v>
      </c>
      <c r="AS348" s="5" t="n">
        <f aca="false">+AR348</f>
        <v>0</v>
      </c>
      <c r="AT348" s="35"/>
      <c r="AU348" s="5" t="n">
        <f aca="false">+AR348</f>
        <v>0</v>
      </c>
      <c r="AV348" s="5" t="n">
        <f aca="false">+AU348</f>
        <v>0</v>
      </c>
      <c r="AW348" s="35"/>
      <c r="AX348" s="5" t="n">
        <f aca="false">+AU348</f>
        <v>0</v>
      </c>
      <c r="AY348" s="5" t="n">
        <f aca="false">+AX348</f>
        <v>0</v>
      </c>
      <c r="AZ348" s="35"/>
      <c r="BA348" s="5" t="n">
        <f aca="false">+AX348</f>
        <v>0</v>
      </c>
      <c r="BB348" s="5" t="n">
        <f aca="false">+BA348</f>
        <v>0</v>
      </c>
      <c r="BC348" s="35"/>
      <c r="BD348" s="5" t="n">
        <f aca="false">+BA348</f>
        <v>0</v>
      </c>
      <c r="BE348" s="5" t="n">
        <f aca="false">+BD348</f>
        <v>0</v>
      </c>
      <c r="BG348" s="5" t="n">
        <f aca="false">+BD348</f>
        <v>0</v>
      </c>
      <c r="BH348" s="5" t="n">
        <f aca="false">+BG348</f>
        <v>0</v>
      </c>
      <c r="BJ348" s="5" t="n">
        <f aca="false">+BG348</f>
        <v>0</v>
      </c>
      <c r="BK348" s="5" t="n">
        <f aca="false">+BJ348</f>
        <v>0</v>
      </c>
      <c r="BM348" s="5" t="n">
        <f aca="false">+BJ348</f>
        <v>0</v>
      </c>
      <c r="BN348" s="5" t="n">
        <f aca="false">+BM348</f>
        <v>0</v>
      </c>
      <c r="BP348" s="5" t="n">
        <f aca="false">+BM348</f>
        <v>0</v>
      </c>
      <c r="BQ348" s="5" t="n">
        <f aca="false">+BP348</f>
        <v>0</v>
      </c>
      <c r="BS348" s="5" t="n">
        <f aca="false">+BP348</f>
        <v>0</v>
      </c>
      <c r="BT348" s="5" t="n">
        <f aca="false">+BS348</f>
        <v>0</v>
      </c>
      <c r="BV348" s="5" t="n">
        <f aca="false">+BS348</f>
        <v>0</v>
      </c>
      <c r="BW348" s="5" t="n">
        <f aca="false">+BV348</f>
        <v>0</v>
      </c>
      <c r="BY348" s="5" t="n">
        <f aca="false">+BV348</f>
        <v>0</v>
      </c>
      <c r="BZ348" s="5" t="n">
        <f aca="false">+BY348</f>
        <v>0</v>
      </c>
      <c r="CB348" s="5" t="n">
        <f aca="false">+BY348</f>
        <v>0</v>
      </c>
      <c r="CC348" s="5" t="n">
        <f aca="false">+CB348</f>
        <v>0</v>
      </c>
      <c r="CE348" s="5" t="n">
        <f aca="false">+CB348</f>
        <v>0</v>
      </c>
      <c r="CF348" s="5" t="n">
        <f aca="false">+CE348</f>
        <v>0</v>
      </c>
      <c r="CH348" s="5" t="n">
        <f aca="false">+CE348</f>
        <v>0</v>
      </c>
      <c r="CI348" s="5" t="n">
        <f aca="false">+CH348</f>
        <v>0</v>
      </c>
      <c r="CK348" s="5" t="n">
        <f aca="false">+CH348</f>
        <v>0</v>
      </c>
      <c r="CL348" s="5" t="n">
        <f aca="false">+CK348</f>
        <v>0</v>
      </c>
      <c r="CN348" s="5" t="n">
        <f aca="false">+CK348</f>
        <v>0</v>
      </c>
      <c r="CO348" s="5" t="n">
        <f aca="false">+CN348</f>
        <v>0</v>
      </c>
      <c r="CQ348" s="5" t="n">
        <f aca="false">+CN348</f>
        <v>0</v>
      </c>
      <c r="CR348" s="5" t="n">
        <f aca="false">+CQ348</f>
        <v>0</v>
      </c>
      <c r="CT348" s="5" t="n">
        <f aca="false">+CQ348</f>
        <v>0</v>
      </c>
      <c r="CU348" s="5" t="n">
        <f aca="false">+CT348</f>
        <v>0</v>
      </c>
      <c r="CW348" s="5" t="n">
        <f aca="false">+CT348</f>
        <v>0</v>
      </c>
      <c r="CX348" s="5" t="n">
        <f aca="false">+CW348</f>
        <v>0</v>
      </c>
      <c r="CZ348" s="5" t="n">
        <f aca="false">K348+N348+Q348+T348+W348+Z348+AC348+AF348+AI348+AL348+AO348+AR348+AU348+AX348+BA348+BD348+BG348+BJ348+BM348+BP348+BS348+BV348+BY348+CB348+CE348+CH348+CK348+CN348+CQ348</f>
        <v>0</v>
      </c>
      <c r="DA348" s="5" t="n">
        <f aca="false">L348+O348+R348+U348+X348+AA348+AD348+AG348+AJ348+AM348+AP348+AS348+AV348+AY348+BB348+BE348+BH348+BK348+BN348+BQ348+BT348+BW348+BZ348+CC348+CF348+CI348+CL348+CO348+CR348</f>
        <v>0</v>
      </c>
    </row>
    <row r="349" customFormat="false" ht="12.75" hidden="false" customHeight="false" outlineLevel="0" collapsed="false">
      <c r="B349" s="22" t="s">
        <v>258</v>
      </c>
      <c r="D349" s="22" t="s">
        <v>267</v>
      </c>
      <c r="E349" s="22" t="s">
        <v>176</v>
      </c>
      <c r="F349" s="22" t="s">
        <v>245</v>
      </c>
      <c r="G349" s="23" t="n">
        <v>22000</v>
      </c>
      <c r="H349" s="22" t="s">
        <v>171</v>
      </c>
      <c r="I349" s="22" t="s">
        <v>179</v>
      </c>
      <c r="K349" s="35" t="n">
        <v>0</v>
      </c>
      <c r="L349" s="5" t="n">
        <f aca="false">+K349</f>
        <v>0</v>
      </c>
      <c r="M349" s="35"/>
      <c r="N349" s="5" t="n">
        <f aca="false">+K349</f>
        <v>0</v>
      </c>
      <c r="O349" s="5" t="n">
        <f aca="false">+N349</f>
        <v>0</v>
      </c>
      <c r="P349" s="35"/>
      <c r="Q349" s="5" t="n">
        <f aca="false">+N349</f>
        <v>0</v>
      </c>
      <c r="R349" s="5" t="n">
        <f aca="false">+Q349</f>
        <v>0</v>
      </c>
      <c r="S349" s="35"/>
      <c r="T349" s="5" t="n">
        <f aca="false">+Q349</f>
        <v>0</v>
      </c>
      <c r="U349" s="5" t="n">
        <f aca="false">+T349</f>
        <v>0</v>
      </c>
      <c r="V349" s="35"/>
      <c r="W349" s="5" t="n">
        <f aca="false">+T349</f>
        <v>0</v>
      </c>
      <c r="X349" s="5" t="n">
        <f aca="false">+W349</f>
        <v>0</v>
      </c>
      <c r="Y349" s="35"/>
      <c r="Z349" s="5" t="n">
        <f aca="false">+W349</f>
        <v>0</v>
      </c>
      <c r="AA349" s="5" t="n">
        <f aca="false">+Z349</f>
        <v>0</v>
      </c>
      <c r="AB349" s="35"/>
      <c r="AC349" s="5" t="n">
        <f aca="false">+Z349</f>
        <v>0</v>
      </c>
      <c r="AD349" s="5" t="n">
        <f aca="false">+AC349</f>
        <v>0</v>
      </c>
      <c r="AE349" s="35"/>
      <c r="AF349" s="5" t="n">
        <f aca="false">+AC349</f>
        <v>0</v>
      </c>
      <c r="AG349" s="5" t="n">
        <f aca="false">+AF349</f>
        <v>0</v>
      </c>
      <c r="AH349" s="35"/>
      <c r="AI349" s="5" t="n">
        <f aca="false">+AF349</f>
        <v>0</v>
      </c>
      <c r="AJ349" s="5" t="n">
        <f aca="false">+AI349</f>
        <v>0</v>
      </c>
      <c r="AK349" s="35"/>
      <c r="AL349" s="5" t="n">
        <f aca="false">+AI349</f>
        <v>0</v>
      </c>
      <c r="AM349" s="5" t="n">
        <f aca="false">+AL349</f>
        <v>0</v>
      </c>
      <c r="AN349" s="35"/>
      <c r="AO349" s="5" t="n">
        <f aca="false">+AL349</f>
        <v>0</v>
      </c>
      <c r="AP349" s="5" t="n">
        <f aca="false">+AO349</f>
        <v>0</v>
      </c>
      <c r="AQ349" s="35"/>
      <c r="AR349" s="5" t="n">
        <f aca="false">+AO349</f>
        <v>0</v>
      </c>
      <c r="AS349" s="5" t="n">
        <f aca="false">+AR349</f>
        <v>0</v>
      </c>
      <c r="AT349" s="35"/>
      <c r="AU349" s="5" t="n">
        <f aca="false">+AR349</f>
        <v>0</v>
      </c>
      <c r="AV349" s="5" t="n">
        <f aca="false">+AU349</f>
        <v>0</v>
      </c>
      <c r="AW349" s="35"/>
      <c r="AX349" s="5" t="n">
        <f aca="false">+AU349</f>
        <v>0</v>
      </c>
      <c r="AY349" s="5" t="n">
        <f aca="false">+AX349</f>
        <v>0</v>
      </c>
      <c r="AZ349" s="35"/>
      <c r="BA349" s="5" t="n">
        <f aca="false">+AX349</f>
        <v>0</v>
      </c>
      <c r="BB349" s="5" t="n">
        <f aca="false">+BA349</f>
        <v>0</v>
      </c>
      <c r="BC349" s="35"/>
      <c r="BD349" s="5" t="n">
        <f aca="false">+BA349</f>
        <v>0</v>
      </c>
      <c r="BE349" s="5" t="n">
        <f aca="false">+BD349</f>
        <v>0</v>
      </c>
      <c r="BG349" s="5" t="n">
        <f aca="false">+BD349</f>
        <v>0</v>
      </c>
      <c r="BH349" s="5" t="n">
        <f aca="false">+BG349</f>
        <v>0</v>
      </c>
      <c r="BJ349" s="5" t="n">
        <f aca="false">+BG349</f>
        <v>0</v>
      </c>
      <c r="BK349" s="5" t="n">
        <f aca="false">+BJ349</f>
        <v>0</v>
      </c>
      <c r="BM349" s="5" t="n">
        <f aca="false">+BJ349</f>
        <v>0</v>
      </c>
      <c r="BN349" s="5" t="n">
        <f aca="false">+BM349</f>
        <v>0</v>
      </c>
      <c r="BP349" s="5" t="n">
        <f aca="false">+BM349</f>
        <v>0</v>
      </c>
      <c r="BQ349" s="5" t="n">
        <f aca="false">+BP349</f>
        <v>0</v>
      </c>
      <c r="BS349" s="5" t="n">
        <f aca="false">+BP349</f>
        <v>0</v>
      </c>
      <c r="BT349" s="5" t="n">
        <f aca="false">+BS349</f>
        <v>0</v>
      </c>
      <c r="BV349" s="5" t="n">
        <f aca="false">+BS349</f>
        <v>0</v>
      </c>
      <c r="BW349" s="5" t="n">
        <f aca="false">+BV349</f>
        <v>0</v>
      </c>
      <c r="BY349" s="5" t="n">
        <f aca="false">+BV349</f>
        <v>0</v>
      </c>
      <c r="BZ349" s="5" t="n">
        <f aca="false">+BY349</f>
        <v>0</v>
      </c>
      <c r="CB349" s="5" t="n">
        <f aca="false">+BY349</f>
        <v>0</v>
      </c>
      <c r="CC349" s="5" t="n">
        <f aca="false">+CB349</f>
        <v>0</v>
      </c>
      <c r="CE349" s="5" t="n">
        <f aca="false">+CB349</f>
        <v>0</v>
      </c>
      <c r="CF349" s="5" t="n">
        <f aca="false">+CE349</f>
        <v>0</v>
      </c>
      <c r="CH349" s="5" t="n">
        <f aca="false">+CE349</f>
        <v>0</v>
      </c>
      <c r="CI349" s="5" t="n">
        <f aca="false">+CH349</f>
        <v>0</v>
      </c>
      <c r="CK349" s="5" t="n">
        <f aca="false">+CH349</f>
        <v>0</v>
      </c>
      <c r="CL349" s="5" t="n">
        <f aca="false">+CK349</f>
        <v>0</v>
      </c>
      <c r="CN349" s="5" t="n">
        <f aca="false">+CK349</f>
        <v>0</v>
      </c>
      <c r="CO349" s="5" t="n">
        <f aca="false">+CN349</f>
        <v>0</v>
      </c>
      <c r="CQ349" s="5" t="n">
        <f aca="false">+CN349</f>
        <v>0</v>
      </c>
      <c r="CR349" s="5" t="n">
        <f aca="false">+CQ349</f>
        <v>0</v>
      </c>
      <c r="CT349" s="5" t="n">
        <f aca="false">+CQ349</f>
        <v>0</v>
      </c>
      <c r="CU349" s="5" t="n">
        <f aca="false">+CT349</f>
        <v>0</v>
      </c>
      <c r="CW349" s="5" t="n">
        <f aca="false">+CT349</f>
        <v>0</v>
      </c>
      <c r="CX349" s="5" t="n">
        <f aca="false">+CW349</f>
        <v>0</v>
      </c>
      <c r="CZ349" s="5" t="n">
        <f aca="false">K349+N349+Q349+T349+W349+Z349+AC349+AF349+AI349+AL349+AO349+AR349+AU349+AX349+BA349+BD349+BG349+BJ349+BM349+BP349+BS349+BV349+BY349+CB349+CE349+CH349+CK349+CN349+CQ349</f>
        <v>0</v>
      </c>
      <c r="DA349" s="5" t="n">
        <f aca="false">L349+O349+R349+U349+X349+AA349+AD349+AG349+AJ349+AM349+AP349+AS349+AV349+AY349+BB349+BE349+BH349+BK349+BN349+BQ349+BT349+BW349+BZ349+CC349+CF349+CI349+CL349+CO349+CR349</f>
        <v>0</v>
      </c>
    </row>
    <row r="350" customFormat="false" ht="12.75" hidden="false" customHeight="false" outlineLevel="0" collapsed="false">
      <c r="B350" s="22" t="s">
        <v>258</v>
      </c>
      <c r="D350" s="22" t="s">
        <v>267</v>
      </c>
      <c r="E350" s="22" t="s">
        <v>176</v>
      </c>
      <c r="F350" s="22" t="s">
        <v>245</v>
      </c>
      <c r="G350" s="23" t="n">
        <v>22000</v>
      </c>
      <c r="H350" s="22" t="s">
        <v>180</v>
      </c>
      <c r="I350" s="22" t="s">
        <v>179</v>
      </c>
      <c r="K350" s="35" t="n">
        <v>0</v>
      </c>
      <c r="L350" s="5" t="n">
        <f aca="false">+K350</f>
        <v>0</v>
      </c>
      <c r="M350" s="35"/>
      <c r="N350" s="5" t="n">
        <f aca="false">+K350</f>
        <v>0</v>
      </c>
      <c r="O350" s="5" t="n">
        <f aca="false">+N350</f>
        <v>0</v>
      </c>
      <c r="P350" s="35"/>
      <c r="Q350" s="5" t="n">
        <f aca="false">+N350</f>
        <v>0</v>
      </c>
      <c r="R350" s="5" t="n">
        <f aca="false">+Q350</f>
        <v>0</v>
      </c>
      <c r="S350" s="35"/>
      <c r="T350" s="5" t="n">
        <f aca="false">+Q350</f>
        <v>0</v>
      </c>
      <c r="U350" s="5" t="n">
        <f aca="false">+T350</f>
        <v>0</v>
      </c>
      <c r="V350" s="35"/>
      <c r="W350" s="5" t="n">
        <f aca="false">+T350</f>
        <v>0</v>
      </c>
      <c r="X350" s="5" t="n">
        <f aca="false">+W350</f>
        <v>0</v>
      </c>
      <c r="Y350" s="35"/>
      <c r="Z350" s="5" t="n">
        <f aca="false">+W350</f>
        <v>0</v>
      </c>
      <c r="AA350" s="5" t="n">
        <f aca="false">+Z350</f>
        <v>0</v>
      </c>
      <c r="AB350" s="35"/>
      <c r="AC350" s="5" t="n">
        <f aca="false">+Z350</f>
        <v>0</v>
      </c>
      <c r="AD350" s="5" t="n">
        <f aca="false">+AC350</f>
        <v>0</v>
      </c>
      <c r="AE350" s="35"/>
      <c r="AF350" s="5" t="n">
        <f aca="false">+AC350</f>
        <v>0</v>
      </c>
      <c r="AG350" s="5" t="n">
        <f aca="false">+AF350</f>
        <v>0</v>
      </c>
      <c r="AH350" s="35"/>
      <c r="AI350" s="5" t="n">
        <f aca="false">+AF350</f>
        <v>0</v>
      </c>
      <c r="AJ350" s="5" t="n">
        <f aca="false">+AI350</f>
        <v>0</v>
      </c>
      <c r="AK350" s="35"/>
      <c r="AL350" s="5" t="n">
        <f aca="false">+AI350</f>
        <v>0</v>
      </c>
      <c r="AM350" s="5" t="n">
        <f aca="false">+AL350</f>
        <v>0</v>
      </c>
      <c r="AN350" s="35"/>
      <c r="AO350" s="5" t="n">
        <f aca="false">+AL350</f>
        <v>0</v>
      </c>
      <c r="AP350" s="5" t="n">
        <f aca="false">+AO350</f>
        <v>0</v>
      </c>
      <c r="AQ350" s="35"/>
      <c r="AR350" s="5" t="n">
        <f aca="false">+AO350</f>
        <v>0</v>
      </c>
      <c r="AS350" s="5" t="n">
        <f aca="false">+AR350</f>
        <v>0</v>
      </c>
      <c r="AT350" s="35"/>
      <c r="AU350" s="5" t="n">
        <f aca="false">+AR350</f>
        <v>0</v>
      </c>
      <c r="AV350" s="5" t="n">
        <f aca="false">+AU350</f>
        <v>0</v>
      </c>
      <c r="AW350" s="35"/>
      <c r="AX350" s="5" t="n">
        <f aca="false">+AU350</f>
        <v>0</v>
      </c>
      <c r="AY350" s="5" t="n">
        <f aca="false">+AX350</f>
        <v>0</v>
      </c>
      <c r="AZ350" s="35"/>
      <c r="BA350" s="5" t="n">
        <f aca="false">+AX350</f>
        <v>0</v>
      </c>
      <c r="BB350" s="5" t="n">
        <f aca="false">+BA350</f>
        <v>0</v>
      </c>
      <c r="BC350" s="35"/>
      <c r="BD350" s="5" t="n">
        <f aca="false">+BA350</f>
        <v>0</v>
      </c>
      <c r="BE350" s="5" t="n">
        <f aca="false">+BD350</f>
        <v>0</v>
      </c>
      <c r="BG350" s="5" t="n">
        <f aca="false">+BD350</f>
        <v>0</v>
      </c>
      <c r="BH350" s="5" t="n">
        <f aca="false">+BG350</f>
        <v>0</v>
      </c>
      <c r="BJ350" s="5" t="n">
        <f aca="false">+BG350</f>
        <v>0</v>
      </c>
      <c r="BK350" s="5" t="n">
        <f aca="false">+BJ350</f>
        <v>0</v>
      </c>
      <c r="BM350" s="5" t="n">
        <f aca="false">+BJ350</f>
        <v>0</v>
      </c>
      <c r="BN350" s="5" t="n">
        <f aca="false">+BM350</f>
        <v>0</v>
      </c>
      <c r="BP350" s="5" t="n">
        <f aca="false">+BM350</f>
        <v>0</v>
      </c>
      <c r="BQ350" s="5" t="n">
        <f aca="false">+BP350</f>
        <v>0</v>
      </c>
      <c r="BS350" s="5" t="n">
        <f aca="false">+BP350</f>
        <v>0</v>
      </c>
      <c r="BT350" s="5" t="n">
        <f aca="false">+BS350</f>
        <v>0</v>
      </c>
      <c r="BV350" s="5" t="n">
        <f aca="false">+BS350</f>
        <v>0</v>
      </c>
      <c r="BW350" s="5" t="n">
        <f aca="false">+BV350</f>
        <v>0</v>
      </c>
      <c r="BY350" s="5" t="n">
        <f aca="false">+BV350</f>
        <v>0</v>
      </c>
      <c r="BZ350" s="5" t="n">
        <f aca="false">+BY350</f>
        <v>0</v>
      </c>
      <c r="CB350" s="5" t="n">
        <f aca="false">+BY350</f>
        <v>0</v>
      </c>
      <c r="CC350" s="5" t="n">
        <f aca="false">+CB350</f>
        <v>0</v>
      </c>
      <c r="CE350" s="5" t="n">
        <f aca="false">+CB350</f>
        <v>0</v>
      </c>
      <c r="CF350" s="5" t="n">
        <f aca="false">+CE350</f>
        <v>0</v>
      </c>
      <c r="CH350" s="5" t="n">
        <f aca="false">+CE350</f>
        <v>0</v>
      </c>
      <c r="CI350" s="5" t="n">
        <f aca="false">+CH350</f>
        <v>0</v>
      </c>
      <c r="CK350" s="5" t="n">
        <f aca="false">+CH350</f>
        <v>0</v>
      </c>
      <c r="CL350" s="5" t="n">
        <f aca="false">+CK350</f>
        <v>0</v>
      </c>
      <c r="CN350" s="5" t="n">
        <f aca="false">+CK350</f>
        <v>0</v>
      </c>
      <c r="CO350" s="5" t="n">
        <f aca="false">+CN350</f>
        <v>0</v>
      </c>
      <c r="CQ350" s="5" t="n">
        <f aca="false">+CN350</f>
        <v>0</v>
      </c>
      <c r="CR350" s="5" t="n">
        <f aca="false">+CQ350</f>
        <v>0</v>
      </c>
      <c r="CT350" s="5" t="n">
        <f aca="false">+CQ350</f>
        <v>0</v>
      </c>
      <c r="CU350" s="5" t="n">
        <f aca="false">+CT350</f>
        <v>0</v>
      </c>
      <c r="CW350" s="5" t="n">
        <f aca="false">+CT350</f>
        <v>0</v>
      </c>
      <c r="CX350" s="5" t="n">
        <f aca="false">+CW350</f>
        <v>0</v>
      </c>
      <c r="CZ350" s="5" t="n">
        <f aca="false">K350+N350+Q350+T350+W350+Z350+AC350+AF350+AI350+AL350+AO350+AR350+AU350+AX350+BA350+BD350+BG350+BJ350+BM350+BP350+BS350+BV350+BY350+CB350+CE350+CH350+CK350+CN350+CQ350</f>
        <v>0</v>
      </c>
      <c r="DA350" s="5" t="n">
        <f aca="false">L350+O350+R350+U350+X350+AA350+AD350+AG350+AJ350+AM350+AP350+AS350+AV350+AY350+BB350+BE350+BH350+BK350+BN350+BQ350+BT350+BW350+BZ350+CC350+CF350+CI350+CL350+CO350+CR350</f>
        <v>0</v>
      </c>
    </row>
    <row r="351" customFormat="false" ht="12.75" hidden="false" customHeight="false" outlineLevel="0" collapsed="false">
      <c r="K351" s="35"/>
      <c r="M351" s="35"/>
      <c r="P351" s="35"/>
      <c r="S351" s="35"/>
      <c r="V351" s="35"/>
      <c r="Y351" s="35"/>
      <c r="AB351" s="35"/>
      <c r="AE351" s="35"/>
      <c r="AH351" s="35"/>
      <c r="AK351" s="35"/>
      <c r="AN351" s="35"/>
      <c r="AQ351" s="35"/>
      <c r="AT351" s="35"/>
      <c r="AW351" s="35"/>
      <c r="AZ351" s="35"/>
      <c r="BC351" s="35"/>
    </row>
    <row r="352" customFormat="false" ht="12.75" hidden="false" customHeight="false" outlineLevel="0" collapsed="false">
      <c r="B352" s="22" t="s">
        <v>258</v>
      </c>
      <c r="D352" s="22" t="s">
        <v>267</v>
      </c>
      <c r="E352" s="22" t="s">
        <v>166</v>
      </c>
      <c r="F352" s="22" t="s">
        <v>245</v>
      </c>
      <c r="G352" s="23" t="n">
        <v>22000</v>
      </c>
      <c r="H352" s="22" t="s">
        <v>169</v>
      </c>
      <c r="I352" s="22" t="s">
        <v>179</v>
      </c>
      <c r="K352" s="35" t="n">
        <v>0</v>
      </c>
      <c r="L352" s="5" t="n">
        <f aca="false">+K352</f>
        <v>0</v>
      </c>
      <c r="M352" s="35"/>
      <c r="N352" s="5" t="n">
        <f aca="false">+K352</f>
        <v>0</v>
      </c>
      <c r="O352" s="5" t="n">
        <f aca="false">+N352</f>
        <v>0</v>
      </c>
      <c r="P352" s="35"/>
      <c r="Q352" s="5" t="n">
        <f aca="false">+N352</f>
        <v>0</v>
      </c>
      <c r="R352" s="5" t="n">
        <f aca="false">+Q352</f>
        <v>0</v>
      </c>
      <c r="S352" s="35"/>
      <c r="T352" s="5" t="n">
        <f aca="false">+Q352</f>
        <v>0</v>
      </c>
      <c r="U352" s="5" t="n">
        <f aca="false">+T352</f>
        <v>0</v>
      </c>
      <c r="V352" s="35"/>
      <c r="W352" s="5" t="n">
        <f aca="false">+T352</f>
        <v>0</v>
      </c>
      <c r="X352" s="5" t="n">
        <f aca="false">+W352</f>
        <v>0</v>
      </c>
      <c r="Y352" s="35"/>
      <c r="Z352" s="5" t="n">
        <f aca="false">+W352</f>
        <v>0</v>
      </c>
      <c r="AA352" s="5" t="n">
        <f aca="false">+Z352</f>
        <v>0</v>
      </c>
      <c r="AB352" s="35"/>
      <c r="AC352" s="5" t="n">
        <f aca="false">+Z352</f>
        <v>0</v>
      </c>
      <c r="AD352" s="5" t="n">
        <f aca="false">+AC352</f>
        <v>0</v>
      </c>
      <c r="AE352" s="35"/>
      <c r="AF352" s="5" t="n">
        <f aca="false">+AC352</f>
        <v>0</v>
      </c>
      <c r="AG352" s="5" t="n">
        <f aca="false">+AF352</f>
        <v>0</v>
      </c>
      <c r="AH352" s="35"/>
      <c r="AI352" s="5" t="n">
        <f aca="false">+AF352</f>
        <v>0</v>
      </c>
      <c r="AJ352" s="5" t="n">
        <f aca="false">+AI352</f>
        <v>0</v>
      </c>
      <c r="AK352" s="35"/>
      <c r="AL352" s="5" t="n">
        <f aca="false">+AI352</f>
        <v>0</v>
      </c>
      <c r="AM352" s="5" t="n">
        <f aca="false">+AL352</f>
        <v>0</v>
      </c>
      <c r="AN352" s="35"/>
      <c r="AO352" s="5" t="n">
        <f aca="false">+AL352</f>
        <v>0</v>
      </c>
      <c r="AP352" s="5" t="n">
        <f aca="false">+AO352</f>
        <v>0</v>
      </c>
      <c r="AQ352" s="35"/>
      <c r="AR352" s="5" t="n">
        <f aca="false">+AO352</f>
        <v>0</v>
      </c>
      <c r="AS352" s="5" t="n">
        <f aca="false">+AR352</f>
        <v>0</v>
      </c>
      <c r="AT352" s="35"/>
      <c r="AU352" s="5" t="n">
        <f aca="false">+AR352</f>
        <v>0</v>
      </c>
      <c r="AV352" s="5" t="n">
        <f aca="false">+AU352</f>
        <v>0</v>
      </c>
      <c r="AW352" s="35"/>
      <c r="AX352" s="5" t="n">
        <f aca="false">+AU352</f>
        <v>0</v>
      </c>
      <c r="AY352" s="5" t="n">
        <f aca="false">+AX352</f>
        <v>0</v>
      </c>
      <c r="AZ352" s="35"/>
      <c r="BA352" s="5" t="n">
        <f aca="false">+AX352</f>
        <v>0</v>
      </c>
      <c r="BB352" s="5" t="n">
        <f aca="false">+BA352</f>
        <v>0</v>
      </c>
      <c r="BC352" s="35"/>
      <c r="BD352" s="5" t="n">
        <f aca="false">+BA352</f>
        <v>0</v>
      </c>
      <c r="BE352" s="5" t="n">
        <f aca="false">+BD352</f>
        <v>0</v>
      </c>
      <c r="BG352" s="5" t="n">
        <f aca="false">+BD352</f>
        <v>0</v>
      </c>
      <c r="BH352" s="5" t="n">
        <f aca="false">+BG352</f>
        <v>0</v>
      </c>
      <c r="BJ352" s="5" t="n">
        <f aca="false">+BG352</f>
        <v>0</v>
      </c>
      <c r="BK352" s="5" t="n">
        <f aca="false">+BJ352</f>
        <v>0</v>
      </c>
      <c r="BM352" s="5" t="n">
        <f aca="false">+BJ352</f>
        <v>0</v>
      </c>
      <c r="BN352" s="5" t="n">
        <f aca="false">+BM352</f>
        <v>0</v>
      </c>
      <c r="BP352" s="5" t="n">
        <f aca="false">+BM352</f>
        <v>0</v>
      </c>
      <c r="BQ352" s="5" t="n">
        <f aca="false">+BP352</f>
        <v>0</v>
      </c>
      <c r="BS352" s="5" t="n">
        <f aca="false">+BP352</f>
        <v>0</v>
      </c>
      <c r="BT352" s="5" t="n">
        <f aca="false">+BS352</f>
        <v>0</v>
      </c>
      <c r="BV352" s="5" t="n">
        <f aca="false">+BS352</f>
        <v>0</v>
      </c>
      <c r="BW352" s="5" t="n">
        <f aca="false">+BV352</f>
        <v>0</v>
      </c>
      <c r="BY352" s="5" t="n">
        <f aca="false">+BV352</f>
        <v>0</v>
      </c>
      <c r="BZ352" s="5" t="n">
        <f aca="false">+BY352</f>
        <v>0</v>
      </c>
      <c r="CB352" s="5" t="n">
        <f aca="false">+BY352</f>
        <v>0</v>
      </c>
      <c r="CC352" s="5" t="n">
        <f aca="false">+CB352</f>
        <v>0</v>
      </c>
      <c r="CE352" s="5" t="n">
        <f aca="false">+CB352</f>
        <v>0</v>
      </c>
      <c r="CF352" s="5" t="n">
        <f aca="false">+CE352</f>
        <v>0</v>
      </c>
      <c r="CH352" s="5" t="n">
        <f aca="false">+CE352</f>
        <v>0</v>
      </c>
      <c r="CI352" s="5" t="n">
        <f aca="false">+CH352</f>
        <v>0</v>
      </c>
      <c r="CK352" s="5" t="n">
        <f aca="false">+CH352</f>
        <v>0</v>
      </c>
      <c r="CL352" s="5" t="n">
        <f aca="false">+CK352</f>
        <v>0</v>
      </c>
      <c r="CN352" s="5" t="n">
        <f aca="false">+CK352</f>
        <v>0</v>
      </c>
      <c r="CO352" s="5" t="n">
        <f aca="false">+CN352</f>
        <v>0</v>
      </c>
      <c r="CQ352" s="5" t="n">
        <f aca="false">+CN352</f>
        <v>0</v>
      </c>
      <c r="CR352" s="5" t="n">
        <f aca="false">+CQ352</f>
        <v>0</v>
      </c>
      <c r="CT352" s="5" t="n">
        <f aca="false">+CQ352</f>
        <v>0</v>
      </c>
      <c r="CU352" s="5" t="n">
        <f aca="false">+CT352</f>
        <v>0</v>
      </c>
      <c r="CW352" s="5" t="n">
        <f aca="false">+CT352</f>
        <v>0</v>
      </c>
      <c r="CX352" s="5" t="n">
        <f aca="false">+CW352</f>
        <v>0</v>
      </c>
      <c r="CZ352" s="5" t="n">
        <f aca="false">K352+N352+Q352+T352+W352+Z352+AC352+AF352+AI352+AL352+AO352+AR352+AU352+AX352+BA352+BD352+BG352+BJ352+BM352+BP352+BS352+BV352+BY352+CB352+CE352+CH352+CK352+CN352+CQ352</f>
        <v>0</v>
      </c>
      <c r="DA352" s="5" t="n">
        <f aca="false">L352+O352+R352+U352+X352+AA352+AD352+AG352+AJ352+AM352+AP352+AS352+AV352+AY352+BB352+BE352+BH352+BK352+BN352+BQ352+BT352+BW352+BZ352+CC352+CF352+CI352+CL352+CO352+CR352</f>
        <v>0</v>
      </c>
    </row>
    <row r="353" customFormat="false" ht="12.75" hidden="false" customHeight="false" outlineLevel="0" collapsed="false">
      <c r="B353" s="22" t="s">
        <v>258</v>
      </c>
      <c r="D353" s="22" t="s">
        <v>267</v>
      </c>
      <c r="E353" s="22" t="s">
        <v>166</v>
      </c>
      <c r="F353" s="22" t="s">
        <v>245</v>
      </c>
      <c r="G353" s="23" t="n">
        <v>22000</v>
      </c>
      <c r="H353" s="22" t="s">
        <v>171</v>
      </c>
      <c r="I353" s="22" t="s">
        <v>179</v>
      </c>
      <c r="K353" s="35" t="n">
        <v>0</v>
      </c>
      <c r="L353" s="5" t="n">
        <f aca="false">+K353</f>
        <v>0</v>
      </c>
      <c r="M353" s="35"/>
      <c r="N353" s="5" t="n">
        <f aca="false">+K353</f>
        <v>0</v>
      </c>
      <c r="O353" s="5" t="n">
        <f aca="false">+N353</f>
        <v>0</v>
      </c>
      <c r="P353" s="35"/>
      <c r="Q353" s="5" t="n">
        <f aca="false">+N353</f>
        <v>0</v>
      </c>
      <c r="R353" s="5" t="n">
        <f aca="false">+Q353</f>
        <v>0</v>
      </c>
      <c r="S353" s="35"/>
      <c r="T353" s="5" t="n">
        <f aca="false">+Q353</f>
        <v>0</v>
      </c>
      <c r="U353" s="5" t="n">
        <f aca="false">+T353</f>
        <v>0</v>
      </c>
      <c r="V353" s="35"/>
      <c r="W353" s="5" t="n">
        <f aca="false">+T353</f>
        <v>0</v>
      </c>
      <c r="X353" s="5" t="n">
        <f aca="false">+W353</f>
        <v>0</v>
      </c>
      <c r="Y353" s="35"/>
      <c r="Z353" s="5" t="n">
        <f aca="false">+W353</f>
        <v>0</v>
      </c>
      <c r="AA353" s="5" t="n">
        <f aca="false">+Z353</f>
        <v>0</v>
      </c>
      <c r="AB353" s="35"/>
      <c r="AC353" s="5" t="n">
        <f aca="false">+Z353</f>
        <v>0</v>
      </c>
      <c r="AD353" s="5" t="n">
        <f aca="false">+AC353</f>
        <v>0</v>
      </c>
      <c r="AE353" s="35"/>
      <c r="AF353" s="5" t="n">
        <f aca="false">+AC353</f>
        <v>0</v>
      </c>
      <c r="AG353" s="5" t="n">
        <f aca="false">+AF353</f>
        <v>0</v>
      </c>
      <c r="AH353" s="35"/>
      <c r="AI353" s="5" t="n">
        <f aca="false">+AF353</f>
        <v>0</v>
      </c>
      <c r="AJ353" s="5" t="n">
        <f aca="false">+AI353</f>
        <v>0</v>
      </c>
      <c r="AK353" s="35"/>
      <c r="AL353" s="5" t="n">
        <f aca="false">+AI353</f>
        <v>0</v>
      </c>
      <c r="AM353" s="5" t="n">
        <f aca="false">+AL353</f>
        <v>0</v>
      </c>
      <c r="AN353" s="35"/>
      <c r="AO353" s="5" t="n">
        <f aca="false">+AL353</f>
        <v>0</v>
      </c>
      <c r="AP353" s="5" t="n">
        <f aca="false">+AO353</f>
        <v>0</v>
      </c>
      <c r="AQ353" s="35"/>
      <c r="AR353" s="5" t="n">
        <f aca="false">+AO353</f>
        <v>0</v>
      </c>
      <c r="AS353" s="5" t="n">
        <f aca="false">+AR353</f>
        <v>0</v>
      </c>
      <c r="AT353" s="35"/>
      <c r="AU353" s="5" t="n">
        <f aca="false">+AR353</f>
        <v>0</v>
      </c>
      <c r="AV353" s="5" t="n">
        <f aca="false">+AU353</f>
        <v>0</v>
      </c>
      <c r="AW353" s="35"/>
      <c r="AX353" s="5" t="n">
        <f aca="false">+AU353</f>
        <v>0</v>
      </c>
      <c r="AY353" s="5" t="n">
        <f aca="false">+AX353</f>
        <v>0</v>
      </c>
      <c r="AZ353" s="35"/>
      <c r="BA353" s="5" t="n">
        <f aca="false">+AX353</f>
        <v>0</v>
      </c>
      <c r="BB353" s="5" t="n">
        <f aca="false">+BA353</f>
        <v>0</v>
      </c>
      <c r="BC353" s="35"/>
      <c r="BD353" s="5" t="n">
        <f aca="false">+BA353</f>
        <v>0</v>
      </c>
      <c r="BE353" s="5" t="n">
        <f aca="false">+BD353</f>
        <v>0</v>
      </c>
      <c r="BG353" s="5" t="n">
        <f aca="false">+BD353</f>
        <v>0</v>
      </c>
      <c r="BH353" s="5" t="n">
        <f aca="false">+BG353</f>
        <v>0</v>
      </c>
      <c r="BJ353" s="5" t="n">
        <f aca="false">+BG353</f>
        <v>0</v>
      </c>
      <c r="BK353" s="5" t="n">
        <f aca="false">+BJ353</f>
        <v>0</v>
      </c>
      <c r="BM353" s="5" t="n">
        <f aca="false">+BJ353</f>
        <v>0</v>
      </c>
      <c r="BN353" s="5" t="n">
        <f aca="false">+BM353</f>
        <v>0</v>
      </c>
      <c r="BP353" s="5" t="n">
        <f aca="false">+BM353</f>
        <v>0</v>
      </c>
      <c r="BQ353" s="5" t="n">
        <f aca="false">+BP353</f>
        <v>0</v>
      </c>
      <c r="BS353" s="5" t="n">
        <f aca="false">+BP353</f>
        <v>0</v>
      </c>
      <c r="BT353" s="5" t="n">
        <f aca="false">+BS353</f>
        <v>0</v>
      </c>
      <c r="BV353" s="5" t="n">
        <f aca="false">+BS353</f>
        <v>0</v>
      </c>
      <c r="BW353" s="5" t="n">
        <f aca="false">+BV353</f>
        <v>0</v>
      </c>
      <c r="BY353" s="5" t="n">
        <f aca="false">+BV353</f>
        <v>0</v>
      </c>
      <c r="BZ353" s="5" t="n">
        <f aca="false">+BY353</f>
        <v>0</v>
      </c>
      <c r="CB353" s="5" t="n">
        <f aca="false">+BY353</f>
        <v>0</v>
      </c>
      <c r="CC353" s="5" t="n">
        <f aca="false">+CB353</f>
        <v>0</v>
      </c>
      <c r="CE353" s="5" t="n">
        <f aca="false">+CB353</f>
        <v>0</v>
      </c>
      <c r="CF353" s="5" t="n">
        <f aca="false">+CE353</f>
        <v>0</v>
      </c>
      <c r="CH353" s="5" t="n">
        <f aca="false">+CE353</f>
        <v>0</v>
      </c>
      <c r="CI353" s="5" t="n">
        <f aca="false">+CH353</f>
        <v>0</v>
      </c>
      <c r="CK353" s="5" t="n">
        <f aca="false">+CH353</f>
        <v>0</v>
      </c>
      <c r="CL353" s="5" t="n">
        <f aca="false">+CK353</f>
        <v>0</v>
      </c>
      <c r="CN353" s="5" t="n">
        <f aca="false">+CK353</f>
        <v>0</v>
      </c>
      <c r="CO353" s="5" t="n">
        <f aca="false">+CN353</f>
        <v>0</v>
      </c>
      <c r="CQ353" s="5" t="n">
        <f aca="false">+CN353</f>
        <v>0</v>
      </c>
      <c r="CR353" s="5" t="n">
        <f aca="false">+CQ353</f>
        <v>0</v>
      </c>
      <c r="CT353" s="5" t="n">
        <f aca="false">+CQ353</f>
        <v>0</v>
      </c>
      <c r="CU353" s="5" t="n">
        <f aca="false">+CT353</f>
        <v>0</v>
      </c>
      <c r="CW353" s="5" t="n">
        <f aca="false">+CT353</f>
        <v>0</v>
      </c>
      <c r="CX353" s="5" t="n">
        <f aca="false">+CW353</f>
        <v>0</v>
      </c>
      <c r="CZ353" s="5" t="n">
        <f aca="false">K353+N353+Q353+T353+W353+Z353+AC353+AF353+AI353+AL353+AO353+AR353+AU353+AX353+BA353+BD353+BG353+BJ353+BM353+BP353+BS353+BV353+BY353+CB353+CE353+CH353+CK353+CN353+CQ353</f>
        <v>0</v>
      </c>
      <c r="DA353" s="5" t="n">
        <f aca="false">L353+O353+R353+U353+X353+AA353+AD353+AG353+AJ353+AM353+AP353+AS353+AV353+AY353+BB353+BE353+BH353+BK353+BN353+BQ353+BT353+BW353+BZ353+CC353+CF353+CI353+CL353+CO353+CR353</f>
        <v>0</v>
      </c>
    </row>
    <row r="354" customFormat="false" ht="12.75" hidden="false" customHeight="false" outlineLevel="0" collapsed="false">
      <c r="K354" s="35"/>
      <c r="M354" s="35"/>
      <c r="P354" s="35"/>
      <c r="S354" s="35"/>
      <c r="V354" s="35"/>
      <c r="Y354" s="35"/>
      <c r="AB354" s="35"/>
      <c r="AE354" s="35"/>
      <c r="AH354" s="35"/>
      <c r="AK354" s="35"/>
      <c r="AN354" s="35"/>
      <c r="AQ354" s="35"/>
      <c r="AT354" s="35"/>
      <c r="AW354" s="35"/>
      <c r="AZ354" s="35"/>
      <c r="BC354" s="35"/>
    </row>
    <row r="355" customFormat="false" ht="12.75" hidden="false" customHeight="false" outlineLevel="0" collapsed="false">
      <c r="B355" s="22" t="s">
        <v>258</v>
      </c>
      <c r="D355" s="22" t="s">
        <v>267</v>
      </c>
      <c r="E355" s="22" t="s">
        <v>176</v>
      </c>
      <c r="F355" s="22" t="s">
        <v>251</v>
      </c>
      <c r="G355" s="23" t="n">
        <v>23500</v>
      </c>
      <c r="H355" s="22" t="s">
        <v>169</v>
      </c>
      <c r="I355" s="22" t="s">
        <v>179</v>
      </c>
      <c r="K355" s="5" t="n">
        <v>0</v>
      </c>
      <c r="L355" s="5" t="n">
        <f aca="false">+K355</f>
        <v>0</v>
      </c>
      <c r="N355" s="5" t="n">
        <f aca="false">+K355</f>
        <v>0</v>
      </c>
      <c r="O355" s="5" t="n">
        <f aca="false">+N355</f>
        <v>0</v>
      </c>
      <c r="Q355" s="5" t="n">
        <f aca="false">+N355</f>
        <v>0</v>
      </c>
      <c r="R355" s="5" t="n">
        <f aca="false">+Q355</f>
        <v>0</v>
      </c>
      <c r="T355" s="5" t="n">
        <f aca="false">+Q355</f>
        <v>0</v>
      </c>
      <c r="U355" s="5" t="n">
        <f aca="false">+T355</f>
        <v>0</v>
      </c>
      <c r="W355" s="5" t="n">
        <f aca="false">+T355</f>
        <v>0</v>
      </c>
      <c r="X355" s="5" t="n">
        <f aca="false">+W355</f>
        <v>0</v>
      </c>
      <c r="Z355" s="5" t="n">
        <f aca="false">+W355</f>
        <v>0</v>
      </c>
      <c r="AA355" s="5" t="n">
        <f aca="false">+Z355</f>
        <v>0</v>
      </c>
      <c r="AC355" s="5" t="n">
        <f aca="false">+Z355</f>
        <v>0</v>
      </c>
      <c r="AD355" s="5" t="n">
        <f aca="false">+AC355</f>
        <v>0</v>
      </c>
      <c r="AF355" s="5" t="n">
        <f aca="false">+AC355</f>
        <v>0</v>
      </c>
      <c r="AG355" s="5" t="n">
        <f aca="false">+AF355</f>
        <v>0</v>
      </c>
      <c r="AI355" s="5" t="n">
        <f aca="false">+AF355</f>
        <v>0</v>
      </c>
      <c r="AJ355" s="5" t="n">
        <f aca="false">+AI355</f>
        <v>0</v>
      </c>
      <c r="AL355" s="5" t="n">
        <f aca="false">+AI355</f>
        <v>0</v>
      </c>
      <c r="AM355" s="5" t="n">
        <f aca="false">+AL355</f>
        <v>0</v>
      </c>
      <c r="AO355" s="5" t="n">
        <f aca="false">+AL355</f>
        <v>0</v>
      </c>
      <c r="AP355" s="5" t="n">
        <f aca="false">+AO355</f>
        <v>0</v>
      </c>
      <c r="AR355" s="5" t="n">
        <f aca="false">+AO355</f>
        <v>0</v>
      </c>
      <c r="AS355" s="5" t="n">
        <f aca="false">+AR355</f>
        <v>0</v>
      </c>
      <c r="AU355" s="5" t="n">
        <f aca="false">+AR355</f>
        <v>0</v>
      </c>
      <c r="AV355" s="5" t="n">
        <f aca="false">+AU355</f>
        <v>0</v>
      </c>
      <c r="AX355" s="5" t="n">
        <f aca="false">+AU355</f>
        <v>0</v>
      </c>
      <c r="AY355" s="5" t="n">
        <f aca="false">+AX355</f>
        <v>0</v>
      </c>
      <c r="BA355" s="5" t="n">
        <f aca="false">+AX355</f>
        <v>0</v>
      </c>
      <c r="BB355" s="5" t="n">
        <f aca="false">+BA355</f>
        <v>0</v>
      </c>
      <c r="BD355" s="5" t="n">
        <f aca="false">+BA355</f>
        <v>0</v>
      </c>
      <c r="BE355" s="5" t="n">
        <f aca="false">+BD355</f>
        <v>0</v>
      </c>
      <c r="BG355" s="5" t="n">
        <f aca="false">+BD355</f>
        <v>0</v>
      </c>
      <c r="BH355" s="5" t="n">
        <f aca="false">+BG355</f>
        <v>0</v>
      </c>
      <c r="BJ355" s="5" t="n">
        <f aca="false">+BG355</f>
        <v>0</v>
      </c>
      <c r="BK355" s="5" t="n">
        <f aca="false">+BJ355</f>
        <v>0</v>
      </c>
      <c r="BM355" s="5" t="n">
        <f aca="false">+BJ355</f>
        <v>0</v>
      </c>
      <c r="BN355" s="5" t="n">
        <f aca="false">+BM355</f>
        <v>0</v>
      </c>
      <c r="BP355" s="5" t="n">
        <f aca="false">+BM355</f>
        <v>0</v>
      </c>
      <c r="BQ355" s="5" t="n">
        <f aca="false">+BP355</f>
        <v>0</v>
      </c>
      <c r="BS355" s="5" t="n">
        <f aca="false">+BP355</f>
        <v>0</v>
      </c>
      <c r="BT355" s="5" t="n">
        <f aca="false">+BS355</f>
        <v>0</v>
      </c>
      <c r="BV355" s="5" t="n">
        <f aca="false">+BS355</f>
        <v>0</v>
      </c>
      <c r="BW355" s="5" t="n">
        <f aca="false">+BV355</f>
        <v>0</v>
      </c>
      <c r="BY355" s="5" t="n">
        <f aca="false">+BV355</f>
        <v>0</v>
      </c>
      <c r="BZ355" s="5" t="n">
        <f aca="false">+BY355</f>
        <v>0</v>
      </c>
      <c r="CB355" s="5" t="n">
        <f aca="false">+BY355</f>
        <v>0</v>
      </c>
      <c r="CC355" s="5" t="n">
        <f aca="false">+CB355</f>
        <v>0</v>
      </c>
      <c r="CE355" s="5" t="n">
        <f aca="false">+CB355</f>
        <v>0</v>
      </c>
      <c r="CF355" s="5" t="n">
        <f aca="false">+CE355</f>
        <v>0</v>
      </c>
      <c r="CH355" s="5" t="n">
        <f aca="false">+CE355</f>
        <v>0</v>
      </c>
      <c r="CI355" s="5" t="n">
        <f aca="false">+CH355</f>
        <v>0</v>
      </c>
      <c r="CK355" s="5" t="n">
        <f aca="false">+CH355</f>
        <v>0</v>
      </c>
      <c r="CL355" s="5" t="n">
        <f aca="false">+CK355</f>
        <v>0</v>
      </c>
      <c r="CN355" s="5" t="n">
        <f aca="false">+CK355</f>
        <v>0</v>
      </c>
      <c r="CO355" s="5" t="n">
        <f aca="false">+CN355</f>
        <v>0</v>
      </c>
      <c r="CQ355" s="5" t="n">
        <f aca="false">+CN355</f>
        <v>0</v>
      </c>
      <c r="CR355" s="5" t="n">
        <f aca="false">+CQ355</f>
        <v>0</v>
      </c>
      <c r="CT355" s="5" t="n">
        <f aca="false">+CQ355</f>
        <v>0</v>
      </c>
      <c r="CU355" s="5" t="n">
        <f aca="false">+CT355</f>
        <v>0</v>
      </c>
      <c r="CW355" s="5" t="n">
        <f aca="false">+CT355</f>
        <v>0</v>
      </c>
      <c r="CX355" s="5" t="n">
        <f aca="false">+CW355</f>
        <v>0</v>
      </c>
      <c r="CZ355" s="5" t="n">
        <f aca="false">K355+N355+Q355+T355+W355+Z355+AC355+AF355+AI355+AL355+AO355+AR355+AU355+AX355+BA355+BD355+BG355+BJ355+BM355+BP355+BS355+BV355+BY355+CB355+CE355+CH355+CK355+CN355+CQ355</f>
        <v>0</v>
      </c>
      <c r="DA355" s="5" t="n">
        <f aca="false">L355+O355+R355+U355+X355+AA355+AD355+AG355+AJ355+AM355+AP355+AS355+AV355+AY355+BB355+BE355+BH355+BK355+BN355+BQ355+BT355+BW355+BZ355+CC355+CF355+CI355+CL355+CO355+CR355</f>
        <v>0</v>
      </c>
    </row>
    <row r="356" customFormat="false" ht="12.75" hidden="false" customHeight="false" outlineLevel="0" collapsed="false">
      <c r="B356" s="22" t="s">
        <v>258</v>
      </c>
      <c r="D356" s="22" t="s">
        <v>267</v>
      </c>
      <c r="E356" s="22" t="s">
        <v>176</v>
      </c>
      <c r="F356" s="22" t="s">
        <v>251</v>
      </c>
      <c r="G356" s="23" t="n">
        <v>23500</v>
      </c>
      <c r="H356" s="22" t="s">
        <v>171</v>
      </c>
      <c r="I356" s="22" t="s">
        <v>179</v>
      </c>
      <c r="K356" s="35" t="n">
        <v>0</v>
      </c>
      <c r="L356" s="5" t="n">
        <f aca="false">+K356</f>
        <v>0</v>
      </c>
      <c r="M356" s="35"/>
      <c r="N356" s="5" t="n">
        <f aca="false">+K356</f>
        <v>0</v>
      </c>
      <c r="O356" s="5" t="n">
        <f aca="false">+N356</f>
        <v>0</v>
      </c>
      <c r="P356" s="35"/>
      <c r="Q356" s="5" t="n">
        <f aca="false">+N356</f>
        <v>0</v>
      </c>
      <c r="R356" s="5" t="n">
        <f aca="false">+Q356</f>
        <v>0</v>
      </c>
      <c r="S356" s="35"/>
      <c r="T356" s="5" t="n">
        <f aca="false">+Q356</f>
        <v>0</v>
      </c>
      <c r="U356" s="5" t="n">
        <f aca="false">+T356</f>
        <v>0</v>
      </c>
      <c r="V356" s="38"/>
      <c r="W356" s="5" t="n">
        <f aca="false">+T356</f>
        <v>0</v>
      </c>
      <c r="X356" s="5" t="n">
        <f aca="false">+W356</f>
        <v>0</v>
      </c>
      <c r="Y356" s="33"/>
      <c r="Z356" s="5" t="n">
        <f aca="false">+W356</f>
        <v>0</v>
      </c>
      <c r="AA356" s="5" t="n">
        <f aca="false">+Z356</f>
        <v>0</v>
      </c>
      <c r="AC356" s="5" t="n">
        <f aca="false">+Z356</f>
        <v>0</v>
      </c>
      <c r="AD356" s="5" t="n">
        <f aca="false">+AC356</f>
        <v>0</v>
      </c>
      <c r="AF356" s="5" t="n">
        <f aca="false">+AC356</f>
        <v>0</v>
      </c>
      <c r="AG356" s="5" t="n">
        <f aca="false">+AF356</f>
        <v>0</v>
      </c>
      <c r="AI356" s="5" t="n">
        <f aca="false">+AF356</f>
        <v>0</v>
      </c>
      <c r="AJ356" s="5" t="n">
        <f aca="false">+AI356</f>
        <v>0</v>
      </c>
      <c r="AL356" s="5" t="n">
        <f aca="false">+AI356</f>
        <v>0</v>
      </c>
      <c r="AM356" s="5" t="n">
        <f aca="false">+AL356</f>
        <v>0</v>
      </c>
      <c r="AO356" s="5" t="n">
        <f aca="false">+AL356</f>
        <v>0</v>
      </c>
      <c r="AP356" s="5" t="n">
        <f aca="false">+AO356</f>
        <v>0</v>
      </c>
      <c r="AR356" s="5" t="n">
        <f aca="false">+AO356</f>
        <v>0</v>
      </c>
      <c r="AS356" s="5" t="n">
        <f aca="false">+AR356</f>
        <v>0</v>
      </c>
      <c r="AU356" s="5" t="n">
        <f aca="false">+AR356</f>
        <v>0</v>
      </c>
      <c r="AV356" s="5" t="n">
        <f aca="false">+AU356</f>
        <v>0</v>
      </c>
      <c r="AX356" s="5" t="n">
        <f aca="false">+AU356</f>
        <v>0</v>
      </c>
      <c r="AY356" s="5" t="n">
        <f aca="false">+AX356</f>
        <v>0</v>
      </c>
      <c r="BA356" s="5" t="n">
        <f aca="false">+AX356</f>
        <v>0</v>
      </c>
      <c r="BB356" s="5" t="n">
        <f aca="false">+BA356</f>
        <v>0</v>
      </c>
      <c r="BD356" s="5" t="n">
        <f aca="false">+BA356</f>
        <v>0</v>
      </c>
      <c r="BE356" s="5" t="n">
        <f aca="false">+BD356</f>
        <v>0</v>
      </c>
      <c r="BG356" s="5" t="n">
        <f aca="false">+BD356</f>
        <v>0</v>
      </c>
      <c r="BH356" s="5" t="n">
        <f aca="false">+BG356</f>
        <v>0</v>
      </c>
      <c r="BJ356" s="5" t="n">
        <f aca="false">+BG356</f>
        <v>0</v>
      </c>
      <c r="BK356" s="5" t="n">
        <f aca="false">+BJ356</f>
        <v>0</v>
      </c>
      <c r="BM356" s="5" t="n">
        <f aca="false">+BJ356</f>
        <v>0</v>
      </c>
      <c r="BN356" s="5" t="n">
        <f aca="false">+BM356</f>
        <v>0</v>
      </c>
      <c r="BP356" s="5" t="n">
        <f aca="false">+BM356</f>
        <v>0</v>
      </c>
      <c r="BQ356" s="5" t="n">
        <f aca="false">+BP356</f>
        <v>0</v>
      </c>
      <c r="BS356" s="5" t="n">
        <f aca="false">+BP356</f>
        <v>0</v>
      </c>
      <c r="BT356" s="5" t="n">
        <f aca="false">+BS356</f>
        <v>0</v>
      </c>
      <c r="BV356" s="5" t="n">
        <f aca="false">+BS356</f>
        <v>0</v>
      </c>
      <c r="BW356" s="5" t="n">
        <f aca="false">+BV356</f>
        <v>0</v>
      </c>
      <c r="BY356" s="5" t="n">
        <f aca="false">+BV356</f>
        <v>0</v>
      </c>
      <c r="BZ356" s="5" t="n">
        <f aca="false">+BY356</f>
        <v>0</v>
      </c>
      <c r="CB356" s="5" t="n">
        <f aca="false">+BY356</f>
        <v>0</v>
      </c>
      <c r="CC356" s="5" t="n">
        <f aca="false">+CB356</f>
        <v>0</v>
      </c>
      <c r="CE356" s="5" t="n">
        <f aca="false">+CB356</f>
        <v>0</v>
      </c>
      <c r="CF356" s="5" t="n">
        <f aca="false">+CE356</f>
        <v>0</v>
      </c>
      <c r="CH356" s="5" t="n">
        <f aca="false">+CE356</f>
        <v>0</v>
      </c>
      <c r="CI356" s="5" t="n">
        <f aca="false">+CH356</f>
        <v>0</v>
      </c>
      <c r="CK356" s="5" t="n">
        <f aca="false">+CH356</f>
        <v>0</v>
      </c>
      <c r="CL356" s="5" t="n">
        <f aca="false">+CK356</f>
        <v>0</v>
      </c>
      <c r="CN356" s="5" t="n">
        <f aca="false">+CK356</f>
        <v>0</v>
      </c>
      <c r="CO356" s="5" t="n">
        <f aca="false">+CN356</f>
        <v>0</v>
      </c>
      <c r="CQ356" s="5" t="n">
        <f aca="false">+CN356</f>
        <v>0</v>
      </c>
      <c r="CR356" s="5" t="n">
        <f aca="false">+CQ356</f>
        <v>0</v>
      </c>
      <c r="CT356" s="5" t="n">
        <f aca="false">+CQ356</f>
        <v>0</v>
      </c>
      <c r="CU356" s="5" t="n">
        <f aca="false">+CT356</f>
        <v>0</v>
      </c>
      <c r="CW356" s="5" t="n">
        <f aca="false">+CT356</f>
        <v>0</v>
      </c>
      <c r="CX356" s="5" t="n">
        <f aca="false">+CW356</f>
        <v>0</v>
      </c>
      <c r="CZ356" s="5" t="n">
        <f aca="false">K356+N356+Q356+T356+W356+Z356+AC356+AF356+AI356+AL356+AO356+AR356+AU356+AX356+BA356+BD356+BG356+BJ356+BM356+BP356+BS356+BV356+BY356+CB356+CE356+CH356+CK356+CN356+CQ356</f>
        <v>0</v>
      </c>
      <c r="DA356" s="5" t="n">
        <f aca="false">L356+O356+R356+U356+X356+AA356+AD356+AG356+AJ356+AM356+AP356+AS356+AV356+AY356+BB356+BE356+BH356+BK356+BN356+BQ356+BT356+BW356+BZ356+CC356+CF356+CI356+CL356+CO356+CR356</f>
        <v>0</v>
      </c>
    </row>
    <row r="357" customFormat="false" ht="12.75" hidden="false" customHeight="false" outlineLevel="0" collapsed="false">
      <c r="K357" s="35"/>
      <c r="M357" s="35"/>
      <c r="P357" s="35"/>
      <c r="S357" s="35"/>
      <c r="V357" s="38"/>
      <c r="Y357" s="33"/>
    </row>
    <row r="358" customFormat="false" ht="12.75" hidden="false" customHeight="false" outlineLevel="0" collapsed="false">
      <c r="B358" s="22" t="s">
        <v>258</v>
      </c>
      <c r="D358" s="22" t="s">
        <v>267</v>
      </c>
      <c r="E358" s="22" t="s">
        <v>166</v>
      </c>
      <c r="F358" s="22" t="s">
        <v>251</v>
      </c>
      <c r="G358" s="23" t="n">
        <v>23500</v>
      </c>
      <c r="H358" s="22" t="s">
        <v>169</v>
      </c>
      <c r="I358" s="22" t="s">
        <v>179</v>
      </c>
      <c r="K358" s="5" t="n">
        <v>0</v>
      </c>
      <c r="L358" s="5" t="n">
        <f aca="false">+K358</f>
        <v>0</v>
      </c>
      <c r="N358" s="5" t="n">
        <f aca="false">+K358</f>
        <v>0</v>
      </c>
      <c r="O358" s="5" t="n">
        <f aca="false">+N358</f>
        <v>0</v>
      </c>
      <c r="Q358" s="5" t="n">
        <f aca="false">+N358</f>
        <v>0</v>
      </c>
      <c r="R358" s="5" t="n">
        <f aca="false">+Q358</f>
        <v>0</v>
      </c>
      <c r="T358" s="5" t="n">
        <f aca="false">+Q358</f>
        <v>0</v>
      </c>
      <c r="U358" s="5" t="n">
        <f aca="false">+T358</f>
        <v>0</v>
      </c>
      <c r="W358" s="5" t="n">
        <f aca="false">+T358</f>
        <v>0</v>
      </c>
      <c r="X358" s="5" t="n">
        <f aca="false">+W358</f>
        <v>0</v>
      </c>
      <c r="Z358" s="5" t="n">
        <f aca="false">+W358</f>
        <v>0</v>
      </c>
      <c r="AA358" s="5" t="n">
        <f aca="false">+Z358</f>
        <v>0</v>
      </c>
      <c r="AC358" s="5" t="n">
        <f aca="false">+Z358</f>
        <v>0</v>
      </c>
      <c r="AD358" s="5" t="n">
        <f aca="false">+AC358</f>
        <v>0</v>
      </c>
      <c r="AF358" s="5" t="n">
        <f aca="false">+AC358</f>
        <v>0</v>
      </c>
      <c r="AG358" s="5" t="n">
        <f aca="false">+AF358</f>
        <v>0</v>
      </c>
      <c r="AI358" s="5" t="n">
        <f aca="false">+AF358</f>
        <v>0</v>
      </c>
      <c r="AJ358" s="5" t="n">
        <f aca="false">+AI358</f>
        <v>0</v>
      </c>
      <c r="AL358" s="5" t="n">
        <f aca="false">+AI358</f>
        <v>0</v>
      </c>
      <c r="AM358" s="5" t="n">
        <f aca="false">+AL358</f>
        <v>0</v>
      </c>
      <c r="AO358" s="5" t="n">
        <f aca="false">+AL358</f>
        <v>0</v>
      </c>
      <c r="AP358" s="5" t="n">
        <f aca="false">+AO358</f>
        <v>0</v>
      </c>
      <c r="AR358" s="5" t="n">
        <f aca="false">+AO358</f>
        <v>0</v>
      </c>
      <c r="AS358" s="5" t="n">
        <f aca="false">+AR358</f>
        <v>0</v>
      </c>
      <c r="AU358" s="5" t="n">
        <f aca="false">+AR358</f>
        <v>0</v>
      </c>
      <c r="AV358" s="5" t="n">
        <f aca="false">+AU358</f>
        <v>0</v>
      </c>
      <c r="AX358" s="5" t="n">
        <f aca="false">+AU358</f>
        <v>0</v>
      </c>
      <c r="AY358" s="5" t="n">
        <f aca="false">+AX358</f>
        <v>0</v>
      </c>
      <c r="BA358" s="5" t="n">
        <f aca="false">+AX358</f>
        <v>0</v>
      </c>
      <c r="BB358" s="5" t="n">
        <f aca="false">+BA358</f>
        <v>0</v>
      </c>
      <c r="BD358" s="5" t="n">
        <f aca="false">+BA358</f>
        <v>0</v>
      </c>
      <c r="BE358" s="5" t="n">
        <f aca="false">+BD358</f>
        <v>0</v>
      </c>
      <c r="BG358" s="5" t="n">
        <f aca="false">+BD358</f>
        <v>0</v>
      </c>
      <c r="BH358" s="5" t="n">
        <f aca="false">+BG358</f>
        <v>0</v>
      </c>
      <c r="BJ358" s="5" t="n">
        <f aca="false">+BG358</f>
        <v>0</v>
      </c>
      <c r="BK358" s="5" t="n">
        <f aca="false">+BJ358</f>
        <v>0</v>
      </c>
      <c r="BM358" s="5" t="n">
        <f aca="false">+BJ358</f>
        <v>0</v>
      </c>
      <c r="BN358" s="5" t="n">
        <f aca="false">+BM358</f>
        <v>0</v>
      </c>
      <c r="BP358" s="5" t="n">
        <f aca="false">+BM358</f>
        <v>0</v>
      </c>
      <c r="BQ358" s="5" t="n">
        <f aca="false">+BP358</f>
        <v>0</v>
      </c>
      <c r="BS358" s="5" t="n">
        <f aca="false">+BP358</f>
        <v>0</v>
      </c>
      <c r="BT358" s="5" t="n">
        <f aca="false">+BS358</f>
        <v>0</v>
      </c>
      <c r="BV358" s="5" t="n">
        <f aca="false">+BS358</f>
        <v>0</v>
      </c>
      <c r="BW358" s="5" t="n">
        <f aca="false">+BV358</f>
        <v>0</v>
      </c>
      <c r="BY358" s="5" t="n">
        <f aca="false">+BV358</f>
        <v>0</v>
      </c>
      <c r="BZ358" s="5" t="n">
        <f aca="false">+BY358</f>
        <v>0</v>
      </c>
      <c r="CB358" s="5" t="n">
        <f aca="false">+BY358</f>
        <v>0</v>
      </c>
      <c r="CC358" s="5" t="n">
        <f aca="false">+CB358</f>
        <v>0</v>
      </c>
      <c r="CE358" s="5" t="n">
        <f aca="false">+CB358</f>
        <v>0</v>
      </c>
      <c r="CF358" s="5" t="n">
        <f aca="false">+CE358</f>
        <v>0</v>
      </c>
      <c r="CH358" s="5" t="n">
        <f aca="false">+CE358</f>
        <v>0</v>
      </c>
      <c r="CI358" s="5" t="n">
        <f aca="false">+CH358</f>
        <v>0</v>
      </c>
      <c r="CK358" s="5" t="n">
        <f aca="false">+CH358</f>
        <v>0</v>
      </c>
      <c r="CL358" s="5" t="n">
        <f aca="false">+CK358</f>
        <v>0</v>
      </c>
      <c r="CN358" s="5" t="n">
        <f aca="false">+CK358</f>
        <v>0</v>
      </c>
      <c r="CO358" s="5" t="n">
        <f aca="false">+CN358</f>
        <v>0</v>
      </c>
      <c r="CQ358" s="5" t="n">
        <f aca="false">+CN358</f>
        <v>0</v>
      </c>
      <c r="CR358" s="5" t="n">
        <f aca="false">+CQ358</f>
        <v>0</v>
      </c>
      <c r="CT358" s="5" t="n">
        <f aca="false">+CQ358</f>
        <v>0</v>
      </c>
      <c r="CU358" s="5" t="n">
        <f aca="false">+CT358</f>
        <v>0</v>
      </c>
      <c r="CW358" s="5" t="n">
        <f aca="false">+CT358</f>
        <v>0</v>
      </c>
      <c r="CX358" s="5" t="n">
        <f aca="false">+CW358</f>
        <v>0</v>
      </c>
      <c r="CZ358" s="5" t="n">
        <f aca="false">K358+N358+Q358+T358+W358+Z358+AC358+AF358+AI358+AL358+AO358+AR358+AU358+AX358+BA358+BD358+BG358+BJ358+BM358+BP358+BS358+BV358+BY358+CB358+CE358+CH358+CK358+CN358+CQ358</f>
        <v>0</v>
      </c>
      <c r="DA358" s="5" t="n">
        <f aca="false">L358+O358+R358+U358+X358+AA358+AD358+AG358+AJ358+AM358+AP358+AS358+AV358+AY358+BB358+BE358+BH358+BK358+BN358+BQ358+BT358+BW358+BZ358+CC358+CF358+CI358+CL358+CO358+CR358</f>
        <v>0</v>
      </c>
    </row>
    <row r="359" customFormat="false" ht="12.75" hidden="false" customHeight="false" outlineLevel="0" collapsed="false">
      <c r="B359" s="22" t="s">
        <v>258</v>
      </c>
      <c r="D359" s="22" t="s">
        <v>267</v>
      </c>
      <c r="E359" s="22" t="s">
        <v>166</v>
      </c>
      <c r="F359" s="22" t="s">
        <v>251</v>
      </c>
      <c r="G359" s="23" t="n">
        <v>23500</v>
      </c>
      <c r="H359" s="22" t="s">
        <v>171</v>
      </c>
      <c r="I359" s="22" t="s">
        <v>179</v>
      </c>
      <c r="K359" s="35" t="n">
        <v>0</v>
      </c>
      <c r="L359" s="5" t="n">
        <f aca="false">+K359</f>
        <v>0</v>
      </c>
      <c r="M359" s="35"/>
      <c r="N359" s="5" t="n">
        <f aca="false">+K359</f>
        <v>0</v>
      </c>
      <c r="O359" s="5" t="n">
        <f aca="false">+N359</f>
        <v>0</v>
      </c>
      <c r="P359" s="35"/>
      <c r="Q359" s="5" t="n">
        <f aca="false">+N359</f>
        <v>0</v>
      </c>
      <c r="R359" s="5" t="n">
        <f aca="false">+Q359</f>
        <v>0</v>
      </c>
      <c r="S359" s="35"/>
      <c r="T359" s="5" t="n">
        <f aca="false">+Q359</f>
        <v>0</v>
      </c>
      <c r="U359" s="5" t="n">
        <f aca="false">+T359</f>
        <v>0</v>
      </c>
      <c r="V359" s="38"/>
      <c r="W359" s="5" t="n">
        <f aca="false">+T359</f>
        <v>0</v>
      </c>
      <c r="X359" s="5" t="n">
        <f aca="false">+W359</f>
        <v>0</v>
      </c>
      <c r="Y359" s="33"/>
      <c r="Z359" s="5" t="n">
        <f aca="false">+W359</f>
        <v>0</v>
      </c>
      <c r="AA359" s="5" t="n">
        <f aca="false">+Z359</f>
        <v>0</v>
      </c>
      <c r="AC359" s="5" t="n">
        <f aca="false">+Z359</f>
        <v>0</v>
      </c>
      <c r="AD359" s="5" t="n">
        <f aca="false">+AC359</f>
        <v>0</v>
      </c>
      <c r="AF359" s="5" t="n">
        <f aca="false">+AC359</f>
        <v>0</v>
      </c>
      <c r="AG359" s="5" t="n">
        <f aca="false">+AF359</f>
        <v>0</v>
      </c>
      <c r="AI359" s="5" t="n">
        <f aca="false">+AF359</f>
        <v>0</v>
      </c>
      <c r="AJ359" s="5" t="n">
        <f aca="false">+AI359</f>
        <v>0</v>
      </c>
      <c r="AL359" s="5" t="n">
        <f aca="false">+AI359</f>
        <v>0</v>
      </c>
      <c r="AM359" s="5" t="n">
        <f aca="false">+AL359</f>
        <v>0</v>
      </c>
      <c r="AO359" s="5" t="n">
        <f aca="false">+AL359</f>
        <v>0</v>
      </c>
      <c r="AP359" s="5" t="n">
        <f aca="false">+AO359</f>
        <v>0</v>
      </c>
      <c r="AR359" s="5" t="n">
        <f aca="false">+AO359</f>
        <v>0</v>
      </c>
      <c r="AS359" s="5" t="n">
        <f aca="false">+AR359</f>
        <v>0</v>
      </c>
      <c r="AU359" s="5" t="n">
        <f aca="false">+AR359</f>
        <v>0</v>
      </c>
      <c r="AV359" s="5" t="n">
        <f aca="false">+AU359</f>
        <v>0</v>
      </c>
      <c r="AX359" s="5" t="n">
        <f aca="false">+AU359</f>
        <v>0</v>
      </c>
      <c r="AY359" s="5" t="n">
        <f aca="false">+AX359</f>
        <v>0</v>
      </c>
      <c r="BA359" s="5" t="n">
        <f aca="false">+AX359</f>
        <v>0</v>
      </c>
      <c r="BB359" s="5" t="n">
        <f aca="false">+BA359</f>
        <v>0</v>
      </c>
      <c r="BD359" s="5" t="n">
        <f aca="false">+BA359</f>
        <v>0</v>
      </c>
      <c r="BE359" s="5" t="n">
        <f aca="false">+BD359</f>
        <v>0</v>
      </c>
      <c r="BG359" s="5" t="n">
        <f aca="false">+BD359</f>
        <v>0</v>
      </c>
      <c r="BH359" s="5" t="n">
        <f aca="false">+BG359</f>
        <v>0</v>
      </c>
      <c r="BJ359" s="5" t="n">
        <f aca="false">+BG359</f>
        <v>0</v>
      </c>
      <c r="BK359" s="5" t="n">
        <f aca="false">+BJ359</f>
        <v>0</v>
      </c>
      <c r="BM359" s="5" t="n">
        <f aca="false">+BJ359</f>
        <v>0</v>
      </c>
      <c r="BN359" s="5" t="n">
        <f aca="false">+BM359</f>
        <v>0</v>
      </c>
      <c r="BP359" s="5" t="n">
        <f aca="false">+BM359</f>
        <v>0</v>
      </c>
      <c r="BQ359" s="5" t="n">
        <f aca="false">+BP359</f>
        <v>0</v>
      </c>
      <c r="BS359" s="5" t="n">
        <f aca="false">+BP359</f>
        <v>0</v>
      </c>
      <c r="BT359" s="5" t="n">
        <f aca="false">+BS359</f>
        <v>0</v>
      </c>
      <c r="BV359" s="5" t="n">
        <f aca="false">+BS359</f>
        <v>0</v>
      </c>
      <c r="BW359" s="5" t="n">
        <f aca="false">+BV359</f>
        <v>0</v>
      </c>
      <c r="BY359" s="5" t="n">
        <f aca="false">+BV359</f>
        <v>0</v>
      </c>
      <c r="BZ359" s="5" t="n">
        <f aca="false">+BY359</f>
        <v>0</v>
      </c>
      <c r="CB359" s="5" t="n">
        <f aca="false">+BY359</f>
        <v>0</v>
      </c>
      <c r="CC359" s="5" t="n">
        <f aca="false">+CB359</f>
        <v>0</v>
      </c>
      <c r="CE359" s="5" t="n">
        <f aca="false">+CB359</f>
        <v>0</v>
      </c>
      <c r="CF359" s="5" t="n">
        <f aca="false">+CE359</f>
        <v>0</v>
      </c>
      <c r="CH359" s="5" t="n">
        <f aca="false">+CE359</f>
        <v>0</v>
      </c>
      <c r="CI359" s="5" t="n">
        <f aca="false">+CH359</f>
        <v>0</v>
      </c>
      <c r="CK359" s="5" t="n">
        <f aca="false">+CH359</f>
        <v>0</v>
      </c>
      <c r="CL359" s="5" t="n">
        <f aca="false">+CK359</f>
        <v>0</v>
      </c>
      <c r="CN359" s="5" t="n">
        <f aca="false">+CK359</f>
        <v>0</v>
      </c>
      <c r="CO359" s="5" t="n">
        <f aca="false">+CN359</f>
        <v>0</v>
      </c>
      <c r="CQ359" s="5" t="n">
        <f aca="false">+CN359</f>
        <v>0</v>
      </c>
      <c r="CR359" s="5" t="n">
        <f aca="false">+CQ359</f>
        <v>0</v>
      </c>
      <c r="CT359" s="5" t="n">
        <f aca="false">+CQ359</f>
        <v>0</v>
      </c>
      <c r="CU359" s="5" t="n">
        <f aca="false">+CT359</f>
        <v>0</v>
      </c>
      <c r="CW359" s="5" t="n">
        <f aca="false">+CT359</f>
        <v>0</v>
      </c>
      <c r="CX359" s="5" t="n">
        <f aca="false">+CW359</f>
        <v>0</v>
      </c>
      <c r="CZ359" s="5" t="n">
        <f aca="false">K359+N359+Q359+T359+W359+Z359+AC359+AF359+AI359+AL359+AO359+AR359+AU359+AX359+BA359+BD359+BG359+BJ359+BM359+BP359+BS359+BV359+BY359+CB359+CE359+CH359+CK359+CN359+CQ359</f>
        <v>0</v>
      </c>
      <c r="DA359" s="5" t="n">
        <f aca="false">L359+O359+R359+U359+X359+AA359+AD359+AG359+AJ359+AM359+AP359+AS359+AV359+AY359+BB359+BE359+BH359+BK359+BN359+BQ359+BT359+BW359+BZ359+CC359+CF359+CI359+CL359+CO359+CR359</f>
        <v>0</v>
      </c>
    </row>
    <row r="360" customFormat="false" ht="12.75" hidden="false" customHeight="false" outlineLevel="0" collapsed="false">
      <c r="K360" s="35"/>
      <c r="M360" s="35"/>
      <c r="P360" s="35"/>
      <c r="S360" s="35"/>
      <c r="V360" s="38"/>
      <c r="Y360" s="33"/>
    </row>
    <row r="361" customFormat="false" ht="12.75" hidden="false" customHeight="false" outlineLevel="0" collapsed="false">
      <c r="B361" s="22" t="s">
        <v>258</v>
      </c>
      <c r="D361" s="22" t="s">
        <v>267</v>
      </c>
      <c r="E361" s="22" t="s">
        <v>166</v>
      </c>
      <c r="F361" s="22" t="s">
        <v>271</v>
      </c>
      <c r="G361" s="23" t="s">
        <v>272</v>
      </c>
      <c r="H361" s="22" t="s">
        <v>169</v>
      </c>
      <c r="I361" s="22" t="s">
        <v>170</v>
      </c>
      <c r="K361" s="5" t="n">
        <v>1092</v>
      </c>
      <c r="L361" s="5" t="n">
        <f aca="false">+K361</f>
        <v>1092</v>
      </c>
      <c r="N361" s="5" t="n">
        <f aca="false">+K361</f>
        <v>1092</v>
      </c>
      <c r="O361" s="5" t="n">
        <f aca="false">+N361</f>
        <v>1092</v>
      </c>
      <c r="Q361" s="5" t="n">
        <f aca="false">+N361</f>
        <v>1092</v>
      </c>
      <c r="R361" s="5" t="n">
        <f aca="false">+Q361</f>
        <v>1092</v>
      </c>
      <c r="T361" s="5" t="n">
        <f aca="false">+Q361</f>
        <v>1092</v>
      </c>
      <c r="U361" s="5" t="n">
        <f aca="false">+T361</f>
        <v>1092</v>
      </c>
      <c r="W361" s="5" t="n">
        <f aca="false">+T361</f>
        <v>1092</v>
      </c>
      <c r="X361" s="5" t="n">
        <f aca="false">+W361</f>
        <v>1092</v>
      </c>
      <c r="Z361" s="5" t="n">
        <f aca="false">+W361</f>
        <v>1092</v>
      </c>
      <c r="AA361" s="5" t="n">
        <f aca="false">+Z361</f>
        <v>1092</v>
      </c>
      <c r="AC361" s="5" t="n">
        <f aca="false">+Z361</f>
        <v>1092</v>
      </c>
      <c r="AD361" s="5" t="n">
        <f aca="false">+AC361</f>
        <v>1092</v>
      </c>
      <c r="AF361" s="5" t="n">
        <f aca="false">+AC361</f>
        <v>1092</v>
      </c>
      <c r="AG361" s="5" t="n">
        <f aca="false">+AF361</f>
        <v>1092</v>
      </c>
      <c r="AI361" s="5" t="n">
        <f aca="false">+AF361</f>
        <v>1092</v>
      </c>
      <c r="AJ361" s="5" t="n">
        <f aca="false">+AI361</f>
        <v>1092</v>
      </c>
      <c r="AL361" s="5" t="n">
        <f aca="false">+AI361</f>
        <v>1092</v>
      </c>
      <c r="AM361" s="5" t="n">
        <f aca="false">+AL361</f>
        <v>1092</v>
      </c>
      <c r="AO361" s="5" t="n">
        <f aca="false">+AL361</f>
        <v>1092</v>
      </c>
      <c r="AP361" s="5" t="n">
        <f aca="false">+AO361</f>
        <v>1092</v>
      </c>
      <c r="AR361" s="5" t="n">
        <f aca="false">+AO361</f>
        <v>1092</v>
      </c>
      <c r="AS361" s="5" t="n">
        <f aca="false">+AR361</f>
        <v>1092</v>
      </c>
      <c r="AU361" s="5" t="n">
        <f aca="false">+AR361</f>
        <v>1092</v>
      </c>
      <c r="AV361" s="5" t="n">
        <f aca="false">+AU361</f>
        <v>1092</v>
      </c>
      <c r="AX361" s="5" t="n">
        <f aca="false">+AU361</f>
        <v>1092</v>
      </c>
      <c r="AY361" s="5" t="n">
        <f aca="false">+AX361</f>
        <v>1092</v>
      </c>
      <c r="BA361" s="5" t="n">
        <f aca="false">+AX361</f>
        <v>1092</v>
      </c>
      <c r="BB361" s="5" t="n">
        <f aca="false">+BA361</f>
        <v>1092</v>
      </c>
      <c r="BD361" s="5" t="n">
        <f aca="false">+BA361</f>
        <v>1092</v>
      </c>
      <c r="BE361" s="5" t="n">
        <f aca="false">+BD361</f>
        <v>1092</v>
      </c>
      <c r="BG361" s="5" t="n">
        <f aca="false">+BD361</f>
        <v>1092</v>
      </c>
      <c r="BH361" s="5" t="n">
        <f aca="false">+BG361</f>
        <v>1092</v>
      </c>
      <c r="BJ361" s="5" t="n">
        <f aca="false">+BG361</f>
        <v>1092</v>
      </c>
      <c r="BK361" s="5" t="n">
        <f aca="false">+BJ361</f>
        <v>1092</v>
      </c>
      <c r="BM361" s="5" t="n">
        <f aca="false">+BJ361</f>
        <v>1092</v>
      </c>
      <c r="BN361" s="5" t="n">
        <f aca="false">+BM361</f>
        <v>1092</v>
      </c>
      <c r="BP361" s="5" t="n">
        <f aca="false">+BM361</f>
        <v>1092</v>
      </c>
      <c r="BQ361" s="5" t="n">
        <f aca="false">+BP361</f>
        <v>1092</v>
      </c>
      <c r="BS361" s="5" t="n">
        <f aca="false">+BP361</f>
        <v>1092</v>
      </c>
      <c r="BT361" s="5" t="n">
        <f aca="false">+BS361</f>
        <v>1092</v>
      </c>
      <c r="BV361" s="5" t="n">
        <f aca="false">+BS361</f>
        <v>1092</v>
      </c>
      <c r="BW361" s="5" t="n">
        <f aca="false">+BV361</f>
        <v>1092</v>
      </c>
      <c r="BY361" s="5" t="n">
        <f aca="false">+BV361</f>
        <v>1092</v>
      </c>
      <c r="BZ361" s="5" t="n">
        <f aca="false">+BY361</f>
        <v>1092</v>
      </c>
      <c r="CB361" s="5" t="n">
        <f aca="false">+BY361</f>
        <v>1092</v>
      </c>
      <c r="CC361" s="5" t="n">
        <f aca="false">+CB361</f>
        <v>1092</v>
      </c>
      <c r="CE361" s="5" t="n">
        <f aca="false">+CB361</f>
        <v>1092</v>
      </c>
      <c r="CF361" s="5" t="n">
        <f aca="false">+CE361</f>
        <v>1092</v>
      </c>
      <c r="CH361" s="5" t="n">
        <f aca="false">+CE361</f>
        <v>1092</v>
      </c>
      <c r="CI361" s="5" t="n">
        <f aca="false">+CH361</f>
        <v>1092</v>
      </c>
      <c r="CK361" s="5" t="n">
        <f aca="false">+CH361</f>
        <v>1092</v>
      </c>
      <c r="CL361" s="5" t="n">
        <f aca="false">+CK361</f>
        <v>1092</v>
      </c>
      <c r="CN361" s="5" t="n">
        <f aca="false">+CK361</f>
        <v>1092</v>
      </c>
      <c r="CO361" s="5" t="n">
        <f aca="false">+CN361</f>
        <v>1092</v>
      </c>
      <c r="CQ361" s="5" t="n">
        <f aca="false">+CN361</f>
        <v>1092</v>
      </c>
      <c r="CR361" s="5" t="n">
        <f aca="false">+CQ361</f>
        <v>1092</v>
      </c>
      <c r="CT361" s="5" t="n">
        <f aca="false">+CQ361</f>
        <v>1092</v>
      </c>
      <c r="CU361" s="5" t="n">
        <f aca="false">+CT361</f>
        <v>1092</v>
      </c>
      <c r="CW361" s="5" t="n">
        <f aca="false">+CT361</f>
        <v>1092</v>
      </c>
      <c r="CX361" s="5" t="n">
        <f aca="false">+CW361</f>
        <v>1092</v>
      </c>
      <c r="CZ361" s="5" t="n">
        <f aca="false">K361+N361+Q361+T361+W361+Z361+AC361+AF361+AI361+AL361+AO361+AR361+AU361+AX361+BA361+BD361+BG361+BJ361+BM361+BP361+BS361+BV361+BY361+CB361+CE361+CH361+CK361+CN361+CQ361</f>
        <v>31668</v>
      </c>
      <c r="DA361" s="5" t="n">
        <f aca="false">L361+O361+R361+U361+X361+AA361+AD361+AG361+AJ361+AM361+AP361+AS361+AV361+AY361+BB361+BE361+BH361+BK361+BN361+BQ361+BT361+BW361+BZ361+CC361+CF361+CI361+CL361+CO361+CR361</f>
        <v>31668</v>
      </c>
    </row>
    <row r="362" customFormat="false" ht="12.75" hidden="false" customHeight="false" outlineLevel="0" collapsed="false">
      <c r="B362" s="22" t="s">
        <v>258</v>
      </c>
      <c r="D362" s="22" t="s">
        <v>267</v>
      </c>
      <c r="E362" s="22" t="s">
        <v>166</v>
      </c>
      <c r="F362" s="22" t="s">
        <v>271</v>
      </c>
      <c r="G362" s="23" t="s">
        <v>272</v>
      </c>
      <c r="H362" s="22" t="s">
        <v>171</v>
      </c>
      <c r="L362" s="5" t="n">
        <f aca="false">+K362</f>
        <v>0</v>
      </c>
      <c r="N362" s="5" t="n">
        <f aca="false">+K362</f>
        <v>0</v>
      </c>
      <c r="O362" s="5" t="n">
        <f aca="false">+N362</f>
        <v>0</v>
      </c>
      <c r="Q362" s="5" t="n">
        <f aca="false">+N362</f>
        <v>0</v>
      </c>
      <c r="R362" s="5" t="n">
        <f aca="false">+Q362</f>
        <v>0</v>
      </c>
      <c r="T362" s="5" t="n">
        <f aca="false">+Q362</f>
        <v>0</v>
      </c>
      <c r="U362" s="5" t="n">
        <f aca="false">+T362</f>
        <v>0</v>
      </c>
      <c r="W362" s="5" t="n">
        <f aca="false">+T362</f>
        <v>0</v>
      </c>
      <c r="X362" s="5" t="n">
        <f aca="false">+W362</f>
        <v>0</v>
      </c>
      <c r="Z362" s="5" t="n">
        <f aca="false">+W362</f>
        <v>0</v>
      </c>
      <c r="AA362" s="5" t="n">
        <f aca="false">+Z362</f>
        <v>0</v>
      </c>
      <c r="AC362" s="5" t="n">
        <f aca="false">+Z362</f>
        <v>0</v>
      </c>
      <c r="AD362" s="5" t="n">
        <f aca="false">+AC362</f>
        <v>0</v>
      </c>
      <c r="AF362" s="5" t="n">
        <f aca="false">+AC362</f>
        <v>0</v>
      </c>
      <c r="AG362" s="5" t="n">
        <f aca="false">+AF362</f>
        <v>0</v>
      </c>
      <c r="AI362" s="5" t="n">
        <f aca="false">+AF362</f>
        <v>0</v>
      </c>
      <c r="AJ362" s="5" t="n">
        <f aca="false">+AI362</f>
        <v>0</v>
      </c>
      <c r="AL362" s="5" t="n">
        <f aca="false">+AI362</f>
        <v>0</v>
      </c>
      <c r="AM362" s="5" t="n">
        <f aca="false">+AL362</f>
        <v>0</v>
      </c>
      <c r="AO362" s="5" t="n">
        <f aca="false">+AL362</f>
        <v>0</v>
      </c>
      <c r="AP362" s="5" t="n">
        <f aca="false">+AO362</f>
        <v>0</v>
      </c>
      <c r="AR362" s="5" t="n">
        <f aca="false">+AO362</f>
        <v>0</v>
      </c>
      <c r="AS362" s="5" t="n">
        <f aca="false">+AR362</f>
        <v>0</v>
      </c>
      <c r="AU362" s="5" t="n">
        <f aca="false">+AR362</f>
        <v>0</v>
      </c>
      <c r="AV362" s="5" t="n">
        <f aca="false">+AU362</f>
        <v>0</v>
      </c>
      <c r="AX362" s="5" t="n">
        <f aca="false">+AU362</f>
        <v>0</v>
      </c>
      <c r="AY362" s="5" t="n">
        <f aca="false">+AX362</f>
        <v>0</v>
      </c>
      <c r="BA362" s="5" t="n">
        <f aca="false">+AX362</f>
        <v>0</v>
      </c>
      <c r="BB362" s="5" t="n">
        <f aca="false">+BA362</f>
        <v>0</v>
      </c>
      <c r="BD362" s="5" t="n">
        <f aca="false">+BA362</f>
        <v>0</v>
      </c>
      <c r="BE362" s="5" t="n">
        <f aca="false">+BD362</f>
        <v>0</v>
      </c>
      <c r="BG362" s="5" t="n">
        <f aca="false">+BD362</f>
        <v>0</v>
      </c>
      <c r="BH362" s="5" t="n">
        <f aca="false">+BG362</f>
        <v>0</v>
      </c>
      <c r="BJ362" s="5" t="n">
        <f aca="false">+BG362</f>
        <v>0</v>
      </c>
      <c r="BK362" s="5" t="n">
        <f aca="false">+BJ362</f>
        <v>0</v>
      </c>
      <c r="BM362" s="5" t="n">
        <f aca="false">+BJ362</f>
        <v>0</v>
      </c>
      <c r="BN362" s="5" t="n">
        <f aca="false">+BM362</f>
        <v>0</v>
      </c>
      <c r="BP362" s="5" t="n">
        <f aca="false">+BM362</f>
        <v>0</v>
      </c>
      <c r="BQ362" s="5" t="n">
        <f aca="false">+BP362</f>
        <v>0</v>
      </c>
      <c r="BS362" s="5" t="n">
        <f aca="false">+BP362</f>
        <v>0</v>
      </c>
      <c r="BT362" s="5" t="n">
        <f aca="false">+BS362</f>
        <v>0</v>
      </c>
      <c r="BV362" s="5" t="n">
        <f aca="false">+BS362</f>
        <v>0</v>
      </c>
      <c r="BW362" s="5" t="n">
        <f aca="false">+BV362</f>
        <v>0</v>
      </c>
      <c r="BY362" s="5" t="n">
        <f aca="false">+BV362</f>
        <v>0</v>
      </c>
      <c r="BZ362" s="5" t="n">
        <f aca="false">+BY362</f>
        <v>0</v>
      </c>
      <c r="CB362" s="5" t="n">
        <f aca="false">+BY362</f>
        <v>0</v>
      </c>
      <c r="CC362" s="5" t="n">
        <f aca="false">+CB362</f>
        <v>0</v>
      </c>
      <c r="CE362" s="5" t="n">
        <f aca="false">+CB362</f>
        <v>0</v>
      </c>
      <c r="CF362" s="5" t="n">
        <f aca="false">+CE362</f>
        <v>0</v>
      </c>
      <c r="CH362" s="5" t="n">
        <f aca="false">+CE362</f>
        <v>0</v>
      </c>
      <c r="CI362" s="5" t="n">
        <f aca="false">+CH362</f>
        <v>0</v>
      </c>
      <c r="CK362" s="5" t="n">
        <f aca="false">+CH362</f>
        <v>0</v>
      </c>
      <c r="CL362" s="5" t="n">
        <f aca="false">+CK362</f>
        <v>0</v>
      </c>
      <c r="CN362" s="5" t="n">
        <f aca="false">+CK362</f>
        <v>0</v>
      </c>
      <c r="CO362" s="5" t="n">
        <f aca="false">+CN362</f>
        <v>0</v>
      </c>
      <c r="CQ362" s="5" t="n">
        <f aca="false">+CN362</f>
        <v>0</v>
      </c>
      <c r="CR362" s="5" t="n">
        <f aca="false">+CQ362</f>
        <v>0</v>
      </c>
      <c r="CT362" s="5" t="n">
        <f aca="false">+CQ362</f>
        <v>0</v>
      </c>
      <c r="CU362" s="5" t="n">
        <f aca="false">+CT362</f>
        <v>0</v>
      </c>
      <c r="CW362" s="5" t="n">
        <f aca="false">+CT362</f>
        <v>0</v>
      </c>
      <c r="CX362" s="5" t="n">
        <f aca="false">+CW362</f>
        <v>0</v>
      </c>
      <c r="CZ362" s="5" t="n">
        <f aca="false">K362+N362+Q362+T362+W362+Z362+AC362+AF362+AI362+AL362+AO362+AR362+AU362+AX362+BA362+BD362+BG362+BJ362+BM362+BP362+BS362+BV362+BY362+CB362+CE362+CH362+CK362+CN362+CQ362</f>
        <v>0</v>
      </c>
      <c r="DA362" s="5" t="n">
        <f aca="false">L362+O362+R362+U362+X362+AA362+AD362+AG362+AJ362+AM362+AP362+AS362+AV362+AY362+BB362+BE362+BH362+BK362+BN362+BQ362+BT362+BW362+BZ362+CC362+CF362+CI362+CL362+CO362+CR362</f>
        <v>0</v>
      </c>
    </row>
    <row r="363" customFormat="false" ht="12.75" hidden="false" customHeight="false" outlineLevel="0" collapsed="false">
      <c r="K363" s="9"/>
      <c r="M363" s="9"/>
      <c r="P363" s="9"/>
      <c r="S363" s="9"/>
      <c r="V363" s="9"/>
      <c r="Y363" s="9"/>
      <c r="AB363" s="9"/>
      <c r="AE363" s="9"/>
      <c r="AH363" s="9"/>
      <c r="AK363" s="9"/>
      <c r="AN363" s="9"/>
      <c r="AQ363" s="9"/>
      <c r="AT363" s="9"/>
      <c r="AW363" s="9"/>
      <c r="AZ363" s="9"/>
      <c r="BC363" s="9"/>
    </row>
    <row r="365" customFormat="false" ht="12.75" hidden="false" customHeight="false" outlineLevel="0" collapsed="false">
      <c r="B365" s="22" t="s">
        <v>273</v>
      </c>
      <c r="D365" s="22" t="s">
        <v>102</v>
      </c>
      <c r="E365" s="22" t="s">
        <v>166</v>
      </c>
      <c r="F365" s="22" t="s">
        <v>274</v>
      </c>
      <c r="G365" s="23" t="n">
        <v>70058</v>
      </c>
      <c r="H365" s="22" t="s">
        <v>169</v>
      </c>
      <c r="I365" s="22" t="s">
        <v>182</v>
      </c>
      <c r="K365" s="5" t="n">
        <v>103</v>
      </c>
      <c r="L365" s="5" t="n">
        <f aca="false">+K365</f>
        <v>103</v>
      </c>
      <c r="N365" s="5" t="n">
        <f aca="false">+K365</f>
        <v>103</v>
      </c>
      <c r="O365" s="5" t="n">
        <f aca="false">+N365</f>
        <v>103</v>
      </c>
      <c r="Q365" s="5" t="n">
        <f aca="false">+N365</f>
        <v>103</v>
      </c>
      <c r="R365" s="5" t="n">
        <f aca="false">+Q365</f>
        <v>103</v>
      </c>
      <c r="T365" s="5" t="n">
        <f aca="false">+Q365</f>
        <v>103</v>
      </c>
      <c r="U365" s="5" t="n">
        <f aca="false">+T365</f>
        <v>103</v>
      </c>
      <c r="W365" s="5" t="n">
        <f aca="false">+T365</f>
        <v>103</v>
      </c>
      <c r="X365" s="5" t="n">
        <f aca="false">+W365</f>
        <v>103</v>
      </c>
      <c r="Z365" s="5" t="n">
        <f aca="false">+W365</f>
        <v>103</v>
      </c>
      <c r="AA365" s="5" t="n">
        <f aca="false">+Z365</f>
        <v>103</v>
      </c>
      <c r="AC365" s="5" t="n">
        <f aca="false">+Z365</f>
        <v>103</v>
      </c>
      <c r="AD365" s="5" t="n">
        <f aca="false">+AC365</f>
        <v>103</v>
      </c>
      <c r="AF365" s="5" t="n">
        <f aca="false">+AC365</f>
        <v>103</v>
      </c>
      <c r="AG365" s="5" t="n">
        <f aca="false">+AF365</f>
        <v>103</v>
      </c>
      <c r="AI365" s="5" t="n">
        <f aca="false">+AF365</f>
        <v>103</v>
      </c>
      <c r="AJ365" s="5" t="n">
        <f aca="false">+AI365</f>
        <v>103</v>
      </c>
      <c r="AL365" s="5" t="n">
        <f aca="false">+AI365</f>
        <v>103</v>
      </c>
      <c r="AM365" s="5" t="n">
        <f aca="false">+AL365</f>
        <v>103</v>
      </c>
      <c r="AO365" s="5" t="n">
        <f aca="false">+AL365</f>
        <v>103</v>
      </c>
      <c r="AP365" s="5" t="n">
        <f aca="false">+AO365</f>
        <v>103</v>
      </c>
      <c r="AR365" s="5" t="n">
        <f aca="false">+AO365</f>
        <v>103</v>
      </c>
      <c r="AS365" s="5" t="n">
        <f aca="false">+AR365</f>
        <v>103</v>
      </c>
      <c r="AU365" s="5" t="n">
        <f aca="false">+AR365</f>
        <v>103</v>
      </c>
      <c r="AV365" s="5" t="n">
        <f aca="false">+AU365</f>
        <v>103</v>
      </c>
      <c r="AX365" s="5" t="n">
        <f aca="false">+AU365</f>
        <v>103</v>
      </c>
      <c r="AY365" s="5" t="n">
        <f aca="false">+AX365</f>
        <v>103</v>
      </c>
      <c r="BA365" s="5" t="n">
        <f aca="false">+AX365</f>
        <v>103</v>
      </c>
      <c r="BB365" s="5" t="n">
        <f aca="false">+BA365</f>
        <v>103</v>
      </c>
      <c r="BD365" s="5" t="n">
        <f aca="false">+BA365</f>
        <v>103</v>
      </c>
      <c r="BE365" s="5" t="n">
        <f aca="false">+BD365</f>
        <v>103</v>
      </c>
      <c r="BG365" s="5" t="n">
        <f aca="false">+BD365</f>
        <v>103</v>
      </c>
      <c r="BH365" s="5" t="n">
        <f aca="false">+BG365</f>
        <v>103</v>
      </c>
      <c r="BJ365" s="5" t="n">
        <f aca="false">+BG365</f>
        <v>103</v>
      </c>
      <c r="BK365" s="5" t="n">
        <f aca="false">+BJ365</f>
        <v>103</v>
      </c>
      <c r="BM365" s="5" t="n">
        <f aca="false">+BJ365</f>
        <v>103</v>
      </c>
      <c r="BN365" s="5" t="n">
        <f aca="false">+BM365</f>
        <v>103</v>
      </c>
      <c r="BP365" s="5" t="n">
        <f aca="false">+BM365</f>
        <v>103</v>
      </c>
      <c r="BQ365" s="5" t="n">
        <f aca="false">+BP365</f>
        <v>103</v>
      </c>
      <c r="BS365" s="5" t="n">
        <f aca="false">+BP365</f>
        <v>103</v>
      </c>
      <c r="BT365" s="5" t="n">
        <f aca="false">+BS365</f>
        <v>103</v>
      </c>
      <c r="BV365" s="5" t="n">
        <f aca="false">+BS365</f>
        <v>103</v>
      </c>
      <c r="BW365" s="5" t="n">
        <f aca="false">+BV365</f>
        <v>103</v>
      </c>
      <c r="BY365" s="5" t="n">
        <f aca="false">+BV365</f>
        <v>103</v>
      </c>
      <c r="BZ365" s="5" t="n">
        <f aca="false">+BY365</f>
        <v>103</v>
      </c>
      <c r="CB365" s="5" t="n">
        <f aca="false">+BY365</f>
        <v>103</v>
      </c>
      <c r="CC365" s="5" t="n">
        <f aca="false">+CB365</f>
        <v>103</v>
      </c>
      <c r="CE365" s="5" t="n">
        <f aca="false">+CB365</f>
        <v>103</v>
      </c>
      <c r="CF365" s="5" t="n">
        <f aca="false">+CE365</f>
        <v>103</v>
      </c>
      <c r="CH365" s="5" t="n">
        <f aca="false">+CE365</f>
        <v>103</v>
      </c>
      <c r="CI365" s="5" t="n">
        <f aca="false">+CH365</f>
        <v>103</v>
      </c>
      <c r="CK365" s="5" t="n">
        <f aca="false">+CH365</f>
        <v>103</v>
      </c>
      <c r="CL365" s="5" t="n">
        <f aca="false">+CK365</f>
        <v>103</v>
      </c>
      <c r="CN365" s="5" t="n">
        <f aca="false">+CK365</f>
        <v>103</v>
      </c>
      <c r="CO365" s="5" t="n">
        <f aca="false">+CN365</f>
        <v>103</v>
      </c>
      <c r="CQ365" s="5" t="n">
        <f aca="false">+CN365</f>
        <v>103</v>
      </c>
      <c r="CR365" s="5" t="n">
        <f aca="false">+CQ365</f>
        <v>103</v>
      </c>
      <c r="CT365" s="5" t="n">
        <f aca="false">+CQ365</f>
        <v>103</v>
      </c>
      <c r="CU365" s="5" t="n">
        <f aca="false">+CT365</f>
        <v>103</v>
      </c>
      <c r="CW365" s="5" t="n">
        <f aca="false">+CT365</f>
        <v>103</v>
      </c>
      <c r="CX365" s="5" t="n">
        <f aca="false">+CW365</f>
        <v>103</v>
      </c>
      <c r="CZ365" s="5" t="n">
        <f aca="false">K365+N365+Q365+T365+W365+Z365+AC365+AF365+AI365+AL365+AO365+AR365+AU365+AX365+BA365+BD365+BG365+BJ365+BM365+BP365+BS365+BV365+BY365+CB365+CE365+CH365+CK365+CN365+CQ365+CT365+CW365</f>
        <v>3193</v>
      </c>
      <c r="DA365" s="5" t="n">
        <f aca="false">L365+O365+R365+U365+X365+AA365+AD365+AG365+AJ365+AM365+AP365+AS365+AV365+AY365+BB365+BE365+BH365+BK365+BN365+BQ365+BT365+BW365+BZ365+CC365+CF365+CI365+CL365+CO365+CR365+CU365+CX365</f>
        <v>3193</v>
      </c>
    </row>
    <row r="366" customFormat="false" ht="12.75" hidden="false" customHeight="false" outlineLevel="0" collapsed="false">
      <c r="B366" s="22" t="s">
        <v>273</v>
      </c>
      <c r="D366" s="22" t="s">
        <v>102</v>
      </c>
      <c r="E366" s="22" t="s">
        <v>166</v>
      </c>
      <c r="F366" s="22" t="s">
        <v>274</v>
      </c>
      <c r="G366" s="23" t="n">
        <v>70058</v>
      </c>
      <c r="H366" s="22" t="s">
        <v>171</v>
      </c>
      <c r="I366" s="22" t="s">
        <v>182</v>
      </c>
      <c r="L366" s="5" t="n">
        <f aca="false">+K366</f>
        <v>0</v>
      </c>
      <c r="N366" s="5" t="n">
        <f aca="false">+K366</f>
        <v>0</v>
      </c>
      <c r="O366" s="5" t="n">
        <f aca="false">+N366</f>
        <v>0</v>
      </c>
      <c r="Q366" s="5" t="n">
        <f aca="false">+N366</f>
        <v>0</v>
      </c>
      <c r="R366" s="5" t="n">
        <f aca="false">+Q366</f>
        <v>0</v>
      </c>
      <c r="T366" s="5" t="n">
        <f aca="false">+Q366</f>
        <v>0</v>
      </c>
      <c r="U366" s="5" t="n">
        <f aca="false">+T366</f>
        <v>0</v>
      </c>
      <c r="W366" s="5" t="n">
        <f aca="false">+T366</f>
        <v>0</v>
      </c>
      <c r="X366" s="5" t="n">
        <f aca="false">+W366</f>
        <v>0</v>
      </c>
      <c r="Z366" s="5" t="n">
        <f aca="false">+W366</f>
        <v>0</v>
      </c>
      <c r="AA366" s="5" t="n">
        <f aca="false">+Z366</f>
        <v>0</v>
      </c>
      <c r="AC366" s="5" t="n">
        <f aca="false">+Z366</f>
        <v>0</v>
      </c>
      <c r="AD366" s="5" t="n">
        <f aca="false">+AC366</f>
        <v>0</v>
      </c>
      <c r="AF366" s="5" t="n">
        <f aca="false">+AC366</f>
        <v>0</v>
      </c>
      <c r="AG366" s="5" t="n">
        <f aca="false">+AF366</f>
        <v>0</v>
      </c>
      <c r="AI366" s="5" t="n">
        <f aca="false">+AF366</f>
        <v>0</v>
      </c>
      <c r="AJ366" s="5" t="n">
        <f aca="false">+AI366</f>
        <v>0</v>
      </c>
      <c r="AL366" s="5" t="n">
        <f aca="false">+AI366</f>
        <v>0</v>
      </c>
      <c r="AM366" s="5" t="n">
        <f aca="false">+AL366</f>
        <v>0</v>
      </c>
      <c r="AO366" s="5" t="n">
        <f aca="false">+AL366</f>
        <v>0</v>
      </c>
      <c r="AP366" s="5" t="n">
        <f aca="false">+AO366</f>
        <v>0</v>
      </c>
      <c r="AR366" s="5" t="n">
        <f aca="false">+AO366</f>
        <v>0</v>
      </c>
      <c r="AS366" s="5" t="n">
        <f aca="false">+AR366</f>
        <v>0</v>
      </c>
      <c r="AU366" s="5" t="n">
        <f aca="false">+AR366</f>
        <v>0</v>
      </c>
      <c r="AV366" s="5" t="n">
        <f aca="false">+AU366</f>
        <v>0</v>
      </c>
      <c r="AX366" s="5" t="n">
        <f aca="false">+AU366</f>
        <v>0</v>
      </c>
      <c r="AY366" s="5" t="n">
        <f aca="false">+AX366</f>
        <v>0</v>
      </c>
      <c r="BA366" s="5" t="n">
        <f aca="false">+AX366</f>
        <v>0</v>
      </c>
      <c r="BB366" s="5" t="n">
        <f aca="false">+BA366</f>
        <v>0</v>
      </c>
      <c r="BD366" s="5" t="n">
        <f aca="false">+BA366</f>
        <v>0</v>
      </c>
      <c r="BE366" s="5" t="n">
        <f aca="false">+BD366</f>
        <v>0</v>
      </c>
      <c r="BG366" s="5" t="n">
        <f aca="false">+BD366</f>
        <v>0</v>
      </c>
      <c r="BH366" s="5" t="n">
        <f aca="false">+BG366</f>
        <v>0</v>
      </c>
      <c r="BJ366" s="5" t="n">
        <f aca="false">+BG366</f>
        <v>0</v>
      </c>
      <c r="BK366" s="5" t="n">
        <f aca="false">+BJ366</f>
        <v>0</v>
      </c>
      <c r="BM366" s="5" t="n">
        <f aca="false">+BJ366</f>
        <v>0</v>
      </c>
      <c r="BN366" s="5" t="n">
        <f aca="false">+BM366</f>
        <v>0</v>
      </c>
      <c r="BP366" s="5" t="n">
        <f aca="false">+BM366</f>
        <v>0</v>
      </c>
      <c r="BQ366" s="5" t="n">
        <f aca="false">+BP366</f>
        <v>0</v>
      </c>
      <c r="BS366" s="5" t="n">
        <f aca="false">+BP366</f>
        <v>0</v>
      </c>
      <c r="BT366" s="5" t="n">
        <f aca="false">+BS366</f>
        <v>0</v>
      </c>
      <c r="BV366" s="5" t="n">
        <f aca="false">+BS366</f>
        <v>0</v>
      </c>
      <c r="BW366" s="5" t="n">
        <f aca="false">+BV366</f>
        <v>0</v>
      </c>
      <c r="BY366" s="5" t="n">
        <f aca="false">+BV366</f>
        <v>0</v>
      </c>
      <c r="BZ366" s="5" t="n">
        <f aca="false">+BY366</f>
        <v>0</v>
      </c>
      <c r="CB366" s="5" t="n">
        <f aca="false">+BY366</f>
        <v>0</v>
      </c>
      <c r="CC366" s="5" t="n">
        <f aca="false">+CB366</f>
        <v>0</v>
      </c>
      <c r="CE366" s="5" t="n">
        <f aca="false">+CB366</f>
        <v>0</v>
      </c>
      <c r="CF366" s="5" t="n">
        <f aca="false">+CE366</f>
        <v>0</v>
      </c>
      <c r="CH366" s="5" t="n">
        <f aca="false">+CE366</f>
        <v>0</v>
      </c>
      <c r="CI366" s="5" t="n">
        <f aca="false">+CH366</f>
        <v>0</v>
      </c>
      <c r="CK366" s="5" t="n">
        <f aca="false">+CH366</f>
        <v>0</v>
      </c>
      <c r="CL366" s="5" t="n">
        <f aca="false">+CK366</f>
        <v>0</v>
      </c>
      <c r="CN366" s="5" t="n">
        <f aca="false">+CK366</f>
        <v>0</v>
      </c>
      <c r="CO366" s="5" t="n">
        <f aca="false">+CN366</f>
        <v>0</v>
      </c>
      <c r="CQ366" s="5" t="n">
        <f aca="false">+CN366</f>
        <v>0</v>
      </c>
      <c r="CR366" s="5" t="n">
        <f aca="false">+CQ366</f>
        <v>0</v>
      </c>
      <c r="CT366" s="5" t="n">
        <f aca="false">+CQ366</f>
        <v>0</v>
      </c>
      <c r="CU366" s="5" t="n">
        <f aca="false">+CT366</f>
        <v>0</v>
      </c>
      <c r="CW366" s="5" t="n">
        <f aca="false">+CT366</f>
        <v>0</v>
      </c>
      <c r="CX366" s="5" t="n">
        <f aca="false">+CW366</f>
        <v>0</v>
      </c>
      <c r="CZ366" s="5" t="n">
        <f aca="false">K366+N366+Q366+T366+W366+Z366+AC366+AF366+AI366+AL366+AO366+AR366+AU366+AX366+BA366+BD366+BG366+BJ366+BM366+BP366+BS366+BV366+BY366+CB366+CE366+CH366+CK366+CN366+CQ366+CT366+CW366</f>
        <v>0</v>
      </c>
      <c r="DA366" s="5" t="n">
        <f aca="false">L366+O366+R366+U366+X366+AA366+AD366+AG366+AJ366+AM366+AP366+AS366+AV366+AY366+BB366+BE366+BH366+BK366+BN366+BQ366+BT366+BW366+BZ366+CC366+CF366+CI366+CL366+CO366+CR366+CU366+CX366</f>
        <v>0</v>
      </c>
    </row>
    <row r="367" customFormat="false" ht="12.75" hidden="false" customHeight="false" outlineLevel="0" collapsed="false">
      <c r="K367" s="22"/>
    </row>
    <row r="369" customFormat="false" ht="12.75" hidden="false" customHeight="false" outlineLevel="0" collapsed="false">
      <c r="B369" s="22" t="s">
        <v>273</v>
      </c>
      <c r="D369" s="22" t="s">
        <v>102</v>
      </c>
      <c r="E369" s="22" t="s">
        <v>166</v>
      </c>
      <c r="F369" s="22" t="s">
        <v>275</v>
      </c>
      <c r="G369" s="23" t="n">
        <v>70877</v>
      </c>
      <c r="H369" s="22" t="s">
        <v>169</v>
      </c>
      <c r="I369" s="22" t="s">
        <v>182</v>
      </c>
      <c r="K369" s="5" t="n">
        <v>207</v>
      </c>
      <c r="L369" s="5" t="n">
        <f aca="false">+K369</f>
        <v>207</v>
      </c>
      <c r="N369" s="5" t="n">
        <f aca="false">+K369</f>
        <v>207</v>
      </c>
      <c r="O369" s="5" t="n">
        <f aca="false">+N369</f>
        <v>207</v>
      </c>
      <c r="Q369" s="5" t="n">
        <f aca="false">+N369</f>
        <v>207</v>
      </c>
      <c r="R369" s="5" t="n">
        <f aca="false">+Q369</f>
        <v>207</v>
      </c>
      <c r="T369" s="5" t="n">
        <f aca="false">+Q369</f>
        <v>207</v>
      </c>
      <c r="U369" s="5" t="n">
        <f aca="false">+T369</f>
        <v>207</v>
      </c>
      <c r="W369" s="5" t="n">
        <f aca="false">+T369</f>
        <v>207</v>
      </c>
      <c r="X369" s="5" t="n">
        <f aca="false">+W369</f>
        <v>207</v>
      </c>
      <c r="Z369" s="5" t="n">
        <f aca="false">+W369</f>
        <v>207</v>
      </c>
      <c r="AA369" s="5" t="n">
        <f aca="false">+Z369</f>
        <v>207</v>
      </c>
      <c r="AC369" s="5" t="n">
        <f aca="false">+Z369</f>
        <v>207</v>
      </c>
      <c r="AD369" s="5" t="n">
        <f aca="false">+AC369</f>
        <v>207</v>
      </c>
      <c r="AF369" s="5" t="n">
        <f aca="false">+AC369</f>
        <v>207</v>
      </c>
      <c r="AG369" s="5" t="n">
        <f aca="false">+AF369</f>
        <v>207</v>
      </c>
      <c r="AI369" s="5" t="n">
        <f aca="false">+AF369</f>
        <v>207</v>
      </c>
      <c r="AJ369" s="5" t="n">
        <f aca="false">+AI369</f>
        <v>207</v>
      </c>
      <c r="AL369" s="5" t="n">
        <f aca="false">+AI369</f>
        <v>207</v>
      </c>
      <c r="AM369" s="5" t="n">
        <f aca="false">+AL369</f>
        <v>207</v>
      </c>
      <c r="AO369" s="5" t="n">
        <f aca="false">+AL369</f>
        <v>207</v>
      </c>
      <c r="AP369" s="5" t="n">
        <f aca="false">+AO369</f>
        <v>207</v>
      </c>
      <c r="AR369" s="5" t="n">
        <f aca="false">+AO369</f>
        <v>207</v>
      </c>
      <c r="AS369" s="5" t="n">
        <f aca="false">+AR369</f>
        <v>207</v>
      </c>
      <c r="AU369" s="5" t="n">
        <f aca="false">+AR369</f>
        <v>207</v>
      </c>
      <c r="AV369" s="5" t="n">
        <f aca="false">+AU369</f>
        <v>207</v>
      </c>
      <c r="AX369" s="5" t="n">
        <f aca="false">+AU369</f>
        <v>207</v>
      </c>
      <c r="AY369" s="5" t="n">
        <f aca="false">+AX369</f>
        <v>207</v>
      </c>
      <c r="BA369" s="5" t="n">
        <f aca="false">+AX369</f>
        <v>207</v>
      </c>
      <c r="BB369" s="5" t="n">
        <f aca="false">+BA369</f>
        <v>207</v>
      </c>
      <c r="BD369" s="5" t="n">
        <f aca="false">+BA369</f>
        <v>207</v>
      </c>
      <c r="BE369" s="5" t="n">
        <f aca="false">+BD369</f>
        <v>207</v>
      </c>
      <c r="BG369" s="5" t="n">
        <f aca="false">+BD369</f>
        <v>207</v>
      </c>
      <c r="BH369" s="5" t="n">
        <f aca="false">+BG369</f>
        <v>207</v>
      </c>
      <c r="BJ369" s="5" t="n">
        <f aca="false">+BG369</f>
        <v>207</v>
      </c>
      <c r="BK369" s="5" t="n">
        <f aca="false">+BJ369</f>
        <v>207</v>
      </c>
      <c r="BM369" s="5" t="n">
        <f aca="false">+BJ369</f>
        <v>207</v>
      </c>
      <c r="BN369" s="5" t="n">
        <f aca="false">+BM369</f>
        <v>207</v>
      </c>
      <c r="BP369" s="5" t="n">
        <f aca="false">+BM369</f>
        <v>207</v>
      </c>
      <c r="BQ369" s="5" t="n">
        <f aca="false">+BP369</f>
        <v>207</v>
      </c>
      <c r="BS369" s="5" t="n">
        <f aca="false">+BP369</f>
        <v>207</v>
      </c>
      <c r="BT369" s="5" t="n">
        <f aca="false">+BS369</f>
        <v>207</v>
      </c>
      <c r="BV369" s="5" t="n">
        <f aca="false">+BS369</f>
        <v>207</v>
      </c>
      <c r="BW369" s="5" t="n">
        <f aca="false">+BV369</f>
        <v>207</v>
      </c>
      <c r="BY369" s="5" t="n">
        <f aca="false">+BV369</f>
        <v>207</v>
      </c>
      <c r="BZ369" s="5" t="n">
        <f aca="false">+BY369</f>
        <v>207</v>
      </c>
      <c r="CB369" s="5" t="n">
        <f aca="false">+BY369</f>
        <v>207</v>
      </c>
      <c r="CC369" s="5" t="n">
        <f aca="false">+CB369</f>
        <v>207</v>
      </c>
      <c r="CE369" s="5" t="n">
        <f aca="false">+CB369</f>
        <v>207</v>
      </c>
      <c r="CF369" s="5" t="n">
        <f aca="false">+CE369</f>
        <v>207</v>
      </c>
      <c r="CH369" s="5" t="n">
        <f aca="false">+CE369</f>
        <v>207</v>
      </c>
      <c r="CI369" s="5" t="n">
        <f aca="false">+CH369</f>
        <v>207</v>
      </c>
      <c r="CK369" s="5" t="n">
        <f aca="false">+CH369</f>
        <v>207</v>
      </c>
      <c r="CL369" s="5" t="n">
        <f aca="false">+CK369</f>
        <v>207</v>
      </c>
      <c r="CN369" s="5" t="n">
        <f aca="false">+CK369</f>
        <v>207</v>
      </c>
      <c r="CO369" s="5" t="n">
        <f aca="false">+CN369</f>
        <v>207</v>
      </c>
      <c r="CQ369" s="5" t="n">
        <f aca="false">+CN369</f>
        <v>207</v>
      </c>
      <c r="CR369" s="5" t="n">
        <f aca="false">+CQ369</f>
        <v>207</v>
      </c>
      <c r="CT369" s="5" t="n">
        <f aca="false">+CQ369</f>
        <v>207</v>
      </c>
      <c r="CU369" s="5" t="n">
        <f aca="false">+CT369</f>
        <v>207</v>
      </c>
      <c r="CW369" s="5" t="n">
        <f aca="false">+CT369</f>
        <v>207</v>
      </c>
      <c r="CX369" s="5" t="n">
        <f aca="false">+CW369</f>
        <v>207</v>
      </c>
      <c r="CZ369" s="5" t="n">
        <f aca="false">K369+N369+Q369+T369+W369+Z369+AC369+AF369+AI369+AL369+AO369+AR369+AU369+AX369+BA369+BD369+BG369+BJ369+BM369+BP369+BS369+BV369+BY369+CB369+CE369+CH369+CK369+CN369+CQ369+CT369+CW369</f>
        <v>6417</v>
      </c>
      <c r="DA369" s="5" t="n">
        <f aca="false">L369+O369+R369+U369+X369+AA369+AD369+AG369+AJ369+AM369+AP369+AS369+AV369+AY369+BB369+BE369+BH369+BK369+BN369+BQ369+BT369+BW369+BZ369+CC369+CF369+CI369+CL369+CO369+CR369+CU369+CX369</f>
        <v>6417</v>
      </c>
    </row>
    <row r="370" customFormat="false" ht="12.75" hidden="false" customHeight="false" outlineLevel="0" collapsed="false">
      <c r="B370" s="22" t="s">
        <v>273</v>
      </c>
      <c r="D370" s="22" t="s">
        <v>102</v>
      </c>
      <c r="E370" s="22" t="s">
        <v>166</v>
      </c>
      <c r="F370" s="22" t="s">
        <v>275</v>
      </c>
      <c r="G370" s="23" t="n">
        <v>70877</v>
      </c>
      <c r="H370" s="22" t="s">
        <v>171</v>
      </c>
      <c r="I370" s="22" t="s">
        <v>182</v>
      </c>
      <c r="L370" s="5" t="n">
        <f aca="false">+K370</f>
        <v>0</v>
      </c>
      <c r="N370" s="5" t="n">
        <f aca="false">+K370</f>
        <v>0</v>
      </c>
      <c r="O370" s="5" t="n">
        <f aca="false">+N370</f>
        <v>0</v>
      </c>
      <c r="Q370" s="5" t="n">
        <f aca="false">+N370</f>
        <v>0</v>
      </c>
      <c r="R370" s="5" t="n">
        <f aca="false">+Q370</f>
        <v>0</v>
      </c>
      <c r="T370" s="5" t="n">
        <f aca="false">+Q370</f>
        <v>0</v>
      </c>
      <c r="U370" s="5" t="n">
        <f aca="false">+T370</f>
        <v>0</v>
      </c>
      <c r="W370" s="5" t="n">
        <f aca="false">+T370</f>
        <v>0</v>
      </c>
      <c r="X370" s="5" t="n">
        <f aca="false">+W370</f>
        <v>0</v>
      </c>
      <c r="Z370" s="5" t="n">
        <f aca="false">+W370</f>
        <v>0</v>
      </c>
      <c r="AA370" s="5" t="n">
        <f aca="false">+Z370</f>
        <v>0</v>
      </c>
      <c r="AC370" s="5" t="n">
        <f aca="false">+Z370</f>
        <v>0</v>
      </c>
      <c r="AD370" s="5" t="n">
        <f aca="false">+AC370</f>
        <v>0</v>
      </c>
      <c r="AF370" s="5" t="n">
        <f aca="false">+AC370</f>
        <v>0</v>
      </c>
      <c r="AG370" s="5" t="n">
        <f aca="false">+AF370</f>
        <v>0</v>
      </c>
      <c r="AI370" s="5" t="n">
        <f aca="false">+AF370</f>
        <v>0</v>
      </c>
      <c r="AJ370" s="5" t="n">
        <f aca="false">+AI370</f>
        <v>0</v>
      </c>
      <c r="AL370" s="5" t="n">
        <f aca="false">+AI370</f>
        <v>0</v>
      </c>
      <c r="AM370" s="5" t="n">
        <f aca="false">+AL370</f>
        <v>0</v>
      </c>
      <c r="AO370" s="5" t="n">
        <f aca="false">+AL370</f>
        <v>0</v>
      </c>
      <c r="AP370" s="5" t="n">
        <f aca="false">+AO370</f>
        <v>0</v>
      </c>
      <c r="AR370" s="5" t="n">
        <f aca="false">+AO370</f>
        <v>0</v>
      </c>
      <c r="AS370" s="5" t="n">
        <f aca="false">+AR370</f>
        <v>0</v>
      </c>
      <c r="AU370" s="5" t="n">
        <f aca="false">+AR370</f>
        <v>0</v>
      </c>
      <c r="AV370" s="5" t="n">
        <f aca="false">+AU370</f>
        <v>0</v>
      </c>
      <c r="AX370" s="5" t="n">
        <f aca="false">+AU370</f>
        <v>0</v>
      </c>
      <c r="AY370" s="5" t="n">
        <f aca="false">+AX370</f>
        <v>0</v>
      </c>
      <c r="BA370" s="5" t="n">
        <f aca="false">+AX370</f>
        <v>0</v>
      </c>
      <c r="BB370" s="5" t="n">
        <f aca="false">+BA370</f>
        <v>0</v>
      </c>
      <c r="BD370" s="5" t="n">
        <f aca="false">+BA370</f>
        <v>0</v>
      </c>
      <c r="BE370" s="5" t="n">
        <f aca="false">+BD370</f>
        <v>0</v>
      </c>
      <c r="BG370" s="5" t="n">
        <f aca="false">+BD370</f>
        <v>0</v>
      </c>
      <c r="BH370" s="5" t="n">
        <f aca="false">+BG370</f>
        <v>0</v>
      </c>
      <c r="BJ370" s="5" t="n">
        <f aca="false">+BG370</f>
        <v>0</v>
      </c>
      <c r="BK370" s="5" t="n">
        <f aca="false">+BJ370</f>
        <v>0</v>
      </c>
      <c r="BM370" s="5" t="n">
        <f aca="false">+BJ370</f>
        <v>0</v>
      </c>
      <c r="BN370" s="5" t="n">
        <f aca="false">+BM370</f>
        <v>0</v>
      </c>
      <c r="BP370" s="5" t="n">
        <f aca="false">+BM370</f>
        <v>0</v>
      </c>
      <c r="BQ370" s="5" t="n">
        <f aca="false">+BP370</f>
        <v>0</v>
      </c>
      <c r="BS370" s="5" t="n">
        <f aca="false">+BP370</f>
        <v>0</v>
      </c>
      <c r="BT370" s="5" t="n">
        <f aca="false">+BS370</f>
        <v>0</v>
      </c>
      <c r="BV370" s="5" t="n">
        <f aca="false">+BS370</f>
        <v>0</v>
      </c>
      <c r="BW370" s="5" t="n">
        <f aca="false">+BV370</f>
        <v>0</v>
      </c>
      <c r="BY370" s="5" t="n">
        <f aca="false">+BV370</f>
        <v>0</v>
      </c>
      <c r="BZ370" s="5" t="n">
        <f aca="false">+BY370</f>
        <v>0</v>
      </c>
      <c r="CB370" s="5" t="n">
        <f aca="false">+BY370</f>
        <v>0</v>
      </c>
      <c r="CC370" s="5" t="n">
        <f aca="false">+CB370</f>
        <v>0</v>
      </c>
      <c r="CE370" s="5" t="n">
        <f aca="false">+CB370</f>
        <v>0</v>
      </c>
      <c r="CF370" s="5" t="n">
        <f aca="false">+CE370</f>
        <v>0</v>
      </c>
      <c r="CH370" s="5" t="n">
        <f aca="false">+CE370</f>
        <v>0</v>
      </c>
      <c r="CI370" s="5" t="n">
        <f aca="false">+CH370</f>
        <v>0</v>
      </c>
      <c r="CK370" s="5" t="n">
        <f aca="false">+CH370</f>
        <v>0</v>
      </c>
      <c r="CL370" s="5" t="n">
        <f aca="false">+CK370</f>
        <v>0</v>
      </c>
      <c r="CN370" s="5" t="n">
        <f aca="false">+CK370</f>
        <v>0</v>
      </c>
      <c r="CO370" s="5" t="n">
        <f aca="false">+CN370</f>
        <v>0</v>
      </c>
      <c r="CQ370" s="5" t="n">
        <f aca="false">+CN370</f>
        <v>0</v>
      </c>
      <c r="CR370" s="5" t="n">
        <f aca="false">+CQ370</f>
        <v>0</v>
      </c>
      <c r="CT370" s="5" t="n">
        <f aca="false">+CQ370</f>
        <v>0</v>
      </c>
      <c r="CU370" s="5" t="n">
        <f aca="false">+CT370</f>
        <v>0</v>
      </c>
      <c r="CW370" s="5" t="n">
        <f aca="false">+CT370</f>
        <v>0</v>
      </c>
      <c r="CX370" s="5" t="n">
        <f aca="false">+CW370</f>
        <v>0</v>
      </c>
      <c r="CZ370" s="5" t="n">
        <f aca="false">K370+N370+Q370+T370+W370+Z370+AC370+AF370+AI370+AL370+AO370+AR370+AU370+AX370+BA370+BD370+BG370+BJ370+BM370+BP370+BS370+BV370+BY370+CB370+CE370+CH370+CK370+CN370+CQ370+CT370+CW370</f>
        <v>0</v>
      </c>
      <c r="DA370" s="5" t="n">
        <f aca="false">L370+O370+R370+U370+X370+AA370+AD370+AG370+AJ370+AM370+AP370+AS370+AV370+AY370+BB370+BE370+BH370+BK370+BN370+BQ370+BT370+BW370+BZ370+CC370+CF370+CI370+CL370+CO370+CR370+CU370+CX370</f>
        <v>0</v>
      </c>
    </row>
    <row r="371" customFormat="false" ht="12.75" hidden="false" customHeight="false" outlineLevel="0" collapsed="false">
      <c r="K371" s="22"/>
    </row>
    <row r="373" customFormat="false" ht="12.75" hidden="false" customHeight="false" outlineLevel="0" collapsed="false">
      <c r="B373" s="22" t="s">
        <v>273</v>
      </c>
      <c r="D373" s="22" t="s">
        <v>102</v>
      </c>
      <c r="E373" s="22" t="s">
        <v>166</v>
      </c>
      <c r="F373" s="22" t="s">
        <v>276</v>
      </c>
      <c r="G373" s="23" t="n">
        <v>70036</v>
      </c>
      <c r="H373" s="22" t="s">
        <v>169</v>
      </c>
      <c r="I373" s="22" t="s">
        <v>182</v>
      </c>
      <c r="K373" s="5" t="n">
        <v>1043</v>
      </c>
      <c r="L373" s="5" t="n">
        <f aca="false">+K373</f>
        <v>1043</v>
      </c>
      <c r="N373" s="5" t="n">
        <f aca="false">+K373</f>
        <v>1043</v>
      </c>
      <c r="O373" s="5" t="n">
        <f aca="false">+N373</f>
        <v>1043</v>
      </c>
      <c r="Q373" s="5" t="n">
        <f aca="false">+N373</f>
        <v>1043</v>
      </c>
      <c r="R373" s="5" t="n">
        <f aca="false">+Q373</f>
        <v>1043</v>
      </c>
      <c r="T373" s="5" t="n">
        <v>453</v>
      </c>
      <c r="U373" s="5" t="n">
        <f aca="false">+T373</f>
        <v>453</v>
      </c>
      <c r="W373" s="5" t="n">
        <v>373</v>
      </c>
      <c r="X373" s="5" t="n">
        <f aca="false">+W373</f>
        <v>373</v>
      </c>
      <c r="Z373" s="5" t="n">
        <v>1043</v>
      </c>
      <c r="AA373" s="5" t="n">
        <f aca="false">+Z373</f>
        <v>1043</v>
      </c>
      <c r="AC373" s="5" t="n">
        <f aca="false">+Z373</f>
        <v>1043</v>
      </c>
      <c r="AD373" s="5" t="n">
        <f aca="false">+AC373</f>
        <v>1043</v>
      </c>
      <c r="AF373" s="5" t="n">
        <f aca="false">+AC373</f>
        <v>1043</v>
      </c>
      <c r="AG373" s="5" t="n">
        <f aca="false">+AF373</f>
        <v>1043</v>
      </c>
      <c r="AI373" s="5" t="n">
        <f aca="false">+AF373</f>
        <v>1043</v>
      </c>
      <c r="AJ373" s="5" t="n">
        <f aca="false">+AI373</f>
        <v>1043</v>
      </c>
      <c r="AL373" s="5" t="n">
        <f aca="false">+AI373</f>
        <v>1043</v>
      </c>
      <c r="AM373" s="5" t="n">
        <f aca="false">+AL373</f>
        <v>1043</v>
      </c>
      <c r="AO373" s="5" t="n">
        <v>453</v>
      </c>
      <c r="AP373" s="5" t="n">
        <f aca="false">+AO373</f>
        <v>453</v>
      </c>
      <c r="AR373" s="5" t="n">
        <v>373</v>
      </c>
      <c r="AS373" s="5" t="n">
        <f aca="false">+AR373</f>
        <v>373</v>
      </c>
      <c r="AU373" s="5" t="n">
        <v>1043</v>
      </c>
      <c r="AV373" s="5" t="n">
        <f aca="false">+AU373</f>
        <v>1043</v>
      </c>
      <c r="AX373" s="5" t="n">
        <f aca="false">+AU373</f>
        <v>1043</v>
      </c>
      <c r="AY373" s="5" t="n">
        <f aca="false">+AX373</f>
        <v>1043</v>
      </c>
      <c r="BA373" s="5" t="n">
        <f aca="false">+AX373</f>
        <v>1043</v>
      </c>
      <c r="BB373" s="5" t="n">
        <f aca="false">+BA373</f>
        <v>1043</v>
      </c>
      <c r="BD373" s="5" t="n">
        <f aca="false">+BA373</f>
        <v>1043</v>
      </c>
      <c r="BE373" s="5" t="n">
        <f aca="false">+BD373</f>
        <v>1043</v>
      </c>
      <c r="BG373" s="5" t="n">
        <f aca="false">+BD373</f>
        <v>1043</v>
      </c>
      <c r="BH373" s="5" t="n">
        <f aca="false">+BG373</f>
        <v>1043</v>
      </c>
      <c r="BJ373" s="5" t="n">
        <v>453</v>
      </c>
      <c r="BK373" s="5" t="n">
        <f aca="false">+BJ373</f>
        <v>453</v>
      </c>
      <c r="BM373" s="5" t="n">
        <v>373</v>
      </c>
      <c r="BN373" s="5" t="n">
        <f aca="false">+BM373</f>
        <v>373</v>
      </c>
      <c r="BP373" s="5" t="n">
        <v>1043</v>
      </c>
      <c r="BQ373" s="5" t="n">
        <f aca="false">+BP373</f>
        <v>1043</v>
      </c>
      <c r="BS373" s="5" t="n">
        <f aca="false">+BP373</f>
        <v>1043</v>
      </c>
      <c r="BT373" s="5" t="n">
        <f aca="false">+BS373</f>
        <v>1043</v>
      </c>
      <c r="BV373" s="5" t="n">
        <f aca="false">+BS373</f>
        <v>1043</v>
      </c>
      <c r="BW373" s="5" t="n">
        <f aca="false">+BV373</f>
        <v>1043</v>
      </c>
      <c r="BY373" s="5" t="n">
        <f aca="false">+BV373</f>
        <v>1043</v>
      </c>
      <c r="BZ373" s="5" t="n">
        <f aca="false">+BY373</f>
        <v>1043</v>
      </c>
      <c r="CB373" s="5" t="n">
        <f aca="false">+BY373</f>
        <v>1043</v>
      </c>
      <c r="CC373" s="5" t="n">
        <f aca="false">+CB373</f>
        <v>1043</v>
      </c>
      <c r="CE373" s="5" t="n">
        <v>453</v>
      </c>
      <c r="CF373" s="5" t="n">
        <f aca="false">+CE373</f>
        <v>453</v>
      </c>
      <c r="CH373" s="5" t="n">
        <v>373</v>
      </c>
      <c r="CI373" s="5" t="n">
        <f aca="false">+CH373</f>
        <v>373</v>
      </c>
      <c r="CK373" s="5" t="n">
        <v>1043</v>
      </c>
      <c r="CL373" s="5" t="n">
        <f aca="false">+CK373</f>
        <v>1043</v>
      </c>
      <c r="CN373" s="5" t="n">
        <f aca="false">+CK373</f>
        <v>1043</v>
      </c>
      <c r="CO373" s="5" t="n">
        <f aca="false">+CN373</f>
        <v>1043</v>
      </c>
      <c r="CQ373" s="5" t="n">
        <f aca="false">+CN373</f>
        <v>1043</v>
      </c>
      <c r="CR373" s="5" t="n">
        <f aca="false">+CQ373</f>
        <v>1043</v>
      </c>
      <c r="CT373" s="5" t="n">
        <f aca="false">+CQ373</f>
        <v>1043</v>
      </c>
      <c r="CU373" s="5" t="n">
        <f aca="false">+CT373</f>
        <v>1043</v>
      </c>
      <c r="CW373" s="5" t="n">
        <f aca="false">+CT373</f>
        <v>1043</v>
      </c>
      <c r="CX373" s="5" t="n">
        <f aca="false">+CW373</f>
        <v>1043</v>
      </c>
      <c r="CZ373" s="5" t="n">
        <f aca="false">K373+N373+Q373+T373+W373+Z373+AC373+AF373+AI373+AL373+AO373+AR373+AU373+AX373+BA373+BD373+BG373+BJ373+BM373+BP373+BS373+BV373+BY373+CB373+CE373+CH373+CK373+CN373+CQ373+CT373+CW373</f>
        <v>27293</v>
      </c>
      <c r="DA373" s="5" t="n">
        <f aca="false">L373+O373+R373+U373+X373+AA373+AD373+AG373+AJ373+AM373+AP373+AS373+AV373+AY373+BB373+BE373+BH373+BK373+BN373+BQ373+BT373+BW373+BZ373+CC373+CF373+CI373+CL373+CO373+CR373+CU373+CX373</f>
        <v>27293</v>
      </c>
    </row>
    <row r="374" customFormat="false" ht="12.75" hidden="false" customHeight="false" outlineLevel="0" collapsed="false">
      <c r="B374" s="22" t="s">
        <v>273</v>
      </c>
      <c r="D374" s="22" t="s">
        <v>102</v>
      </c>
      <c r="E374" s="22" t="s">
        <v>166</v>
      </c>
      <c r="F374" s="22" t="s">
        <v>276</v>
      </c>
      <c r="G374" s="23" t="n">
        <v>70036</v>
      </c>
      <c r="H374" s="22" t="s">
        <v>171</v>
      </c>
      <c r="I374" s="22" t="s">
        <v>182</v>
      </c>
      <c r="L374" s="5" t="n">
        <f aca="false">+K374</f>
        <v>0</v>
      </c>
      <c r="N374" s="5" t="n">
        <f aca="false">+K374</f>
        <v>0</v>
      </c>
      <c r="O374" s="5" t="n">
        <f aca="false">+N374</f>
        <v>0</v>
      </c>
      <c r="Q374" s="5" t="n">
        <f aca="false">+N374</f>
        <v>0</v>
      </c>
      <c r="R374" s="5" t="n">
        <f aca="false">+Q374</f>
        <v>0</v>
      </c>
      <c r="T374" s="5" t="n">
        <f aca="false">+Q374</f>
        <v>0</v>
      </c>
      <c r="U374" s="5" t="n">
        <f aca="false">+T374</f>
        <v>0</v>
      </c>
      <c r="W374" s="5" t="n">
        <f aca="false">+T374</f>
        <v>0</v>
      </c>
      <c r="X374" s="5" t="n">
        <f aca="false">+W374</f>
        <v>0</v>
      </c>
      <c r="Z374" s="5" t="n">
        <f aca="false">+W374</f>
        <v>0</v>
      </c>
      <c r="AA374" s="5" t="n">
        <f aca="false">+Z374</f>
        <v>0</v>
      </c>
      <c r="AC374" s="5" t="n">
        <f aca="false">+Z374</f>
        <v>0</v>
      </c>
      <c r="AD374" s="5" t="n">
        <f aca="false">+AC374</f>
        <v>0</v>
      </c>
      <c r="AF374" s="5" t="n">
        <f aca="false">+AC374</f>
        <v>0</v>
      </c>
      <c r="AG374" s="5" t="n">
        <f aca="false">+AF374</f>
        <v>0</v>
      </c>
      <c r="AI374" s="5" t="n">
        <f aca="false">+AF374</f>
        <v>0</v>
      </c>
      <c r="AJ374" s="5" t="n">
        <f aca="false">+AI374</f>
        <v>0</v>
      </c>
      <c r="AL374" s="5" t="n">
        <f aca="false">+AI374</f>
        <v>0</v>
      </c>
      <c r="AM374" s="5" t="n">
        <f aca="false">+AL374</f>
        <v>0</v>
      </c>
      <c r="AO374" s="5" t="n">
        <f aca="false">+AL374</f>
        <v>0</v>
      </c>
      <c r="AP374" s="5" t="n">
        <f aca="false">+AO374</f>
        <v>0</v>
      </c>
      <c r="AR374" s="5" t="n">
        <f aca="false">+AO374</f>
        <v>0</v>
      </c>
      <c r="AS374" s="5" t="n">
        <f aca="false">+AR374</f>
        <v>0</v>
      </c>
      <c r="AU374" s="5" t="n">
        <f aca="false">+AR374</f>
        <v>0</v>
      </c>
      <c r="AV374" s="5" t="n">
        <f aca="false">+AU374</f>
        <v>0</v>
      </c>
      <c r="AX374" s="5" t="n">
        <f aca="false">+AU374</f>
        <v>0</v>
      </c>
      <c r="AY374" s="5" t="n">
        <f aca="false">+AX374</f>
        <v>0</v>
      </c>
      <c r="BA374" s="5" t="n">
        <f aca="false">+AX374</f>
        <v>0</v>
      </c>
      <c r="BB374" s="5" t="n">
        <f aca="false">+BA374</f>
        <v>0</v>
      </c>
      <c r="BD374" s="5" t="n">
        <f aca="false">+BA374</f>
        <v>0</v>
      </c>
      <c r="BE374" s="5" t="n">
        <f aca="false">+BD374</f>
        <v>0</v>
      </c>
      <c r="BG374" s="5" t="n">
        <f aca="false">+BD374</f>
        <v>0</v>
      </c>
      <c r="BH374" s="5" t="n">
        <f aca="false">+BG374</f>
        <v>0</v>
      </c>
      <c r="BJ374" s="5" t="n">
        <f aca="false">+BG374</f>
        <v>0</v>
      </c>
      <c r="BK374" s="5" t="n">
        <f aca="false">+BJ374</f>
        <v>0</v>
      </c>
      <c r="BM374" s="5" t="n">
        <f aca="false">+BJ374</f>
        <v>0</v>
      </c>
      <c r="BN374" s="5" t="n">
        <f aca="false">+BM374</f>
        <v>0</v>
      </c>
      <c r="BP374" s="5" t="n">
        <f aca="false">+BM374</f>
        <v>0</v>
      </c>
      <c r="BQ374" s="5" t="n">
        <f aca="false">+BP374</f>
        <v>0</v>
      </c>
      <c r="BS374" s="5" t="n">
        <f aca="false">+BP374</f>
        <v>0</v>
      </c>
      <c r="BT374" s="5" t="n">
        <f aca="false">+BS374</f>
        <v>0</v>
      </c>
      <c r="BV374" s="5" t="n">
        <f aca="false">+BS374</f>
        <v>0</v>
      </c>
      <c r="BW374" s="5" t="n">
        <f aca="false">+BV374</f>
        <v>0</v>
      </c>
      <c r="BY374" s="5" t="n">
        <f aca="false">+BV374</f>
        <v>0</v>
      </c>
      <c r="BZ374" s="5" t="n">
        <f aca="false">+BY374</f>
        <v>0</v>
      </c>
      <c r="CB374" s="5" t="n">
        <f aca="false">+BY374</f>
        <v>0</v>
      </c>
      <c r="CC374" s="5" t="n">
        <f aca="false">+CB374</f>
        <v>0</v>
      </c>
      <c r="CE374" s="5" t="n">
        <f aca="false">+CB374</f>
        <v>0</v>
      </c>
      <c r="CF374" s="5" t="n">
        <f aca="false">+CE374</f>
        <v>0</v>
      </c>
      <c r="CH374" s="5" t="n">
        <f aca="false">+CE374</f>
        <v>0</v>
      </c>
      <c r="CI374" s="5" t="n">
        <f aca="false">+CH374</f>
        <v>0</v>
      </c>
      <c r="CK374" s="5" t="n">
        <f aca="false">+CH374</f>
        <v>0</v>
      </c>
      <c r="CL374" s="5" t="n">
        <f aca="false">+CK374</f>
        <v>0</v>
      </c>
      <c r="CN374" s="5" t="n">
        <f aca="false">+CK374</f>
        <v>0</v>
      </c>
      <c r="CO374" s="5" t="n">
        <f aca="false">+CN374</f>
        <v>0</v>
      </c>
      <c r="CQ374" s="5" t="n">
        <f aca="false">+CN374</f>
        <v>0</v>
      </c>
      <c r="CR374" s="5" t="n">
        <f aca="false">+CQ374</f>
        <v>0</v>
      </c>
      <c r="CT374" s="5" t="n">
        <f aca="false">+CQ374</f>
        <v>0</v>
      </c>
      <c r="CU374" s="5" t="n">
        <f aca="false">+CT374</f>
        <v>0</v>
      </c>
      <c r="CW374" s="5" t="n">
        <f aca="false">+CT374</f>
        <v>0</v>
      </c>
      <c r="CX374" s="5" t="n">
        <f aca="false">+CW374</f>
        <v>0</v>
      </c>
      <c r="CZ374" s="5" t="n">
        <f aca="false">K374+N374+Q374+T374+W374+Z374+AC374+AF374+AI374+AL374+AO374+AR374+AU374+AX374+BA374+BD374+BG374+BJ374+BM374+BP374+BS374+BV374+BY374+CB374+CE374+CH374+CK374+CN374+CQ374+CT374+CW374</f>
        <v>0</v>
      </c>
      <c r="DA374" s="5" t="n">
        <f aca="false">L374+O374+R374+U374+X374+AA374+AD374+AG374+AJ374+AM374+AP374+AS374+AV374+AY374+BB374+BE374+BH374+BK374+BN374+BQ374+BT374+BW374+BZ374+CC374+CF374+CI374+CL374+CO374+CR374+CU374+CX374</f>
        <v>0</v>
      </c>
    </row>
    <row r="375" customFormat="false" ht="12.75" hidden="false" customHeight="false" outlineLevel="0" collapsed="false">
      <c r="B375" s="22" t="s">
        <v>273</v>
      </c>
      <c r="D375" s="22" t="s">
        <v>102</v>
      </c>
      <c r="E375" s="22" t="s">
        <v>166</v>
      </c>
      <c r="F375" s="22" t="s">
        <v>276</v>
      </c>
      <c r="G375" s="23" t="n">
        <v>70036</v>
      </c>
      <c r="H375" s="22" t="s">
        <v>277</v>
      </c>
      <c r="I375" s="22" t="s">
        <v>182</v>
      </c>
      <c r="K375" s="22"/>
      <c r="M375" s="22"/>
    </row>
    <row r="376" customFormat="false" ht="12.75" hidden="false" customHeight="false" outlineLevel="0" collapsed="false"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  <c r="BK376" s="22"/>
      <c r="BL376" s="22"/>
      <c r="BM376" s="22"/>
      <c r="BN376" s="22"/>
      <c r="BO376" s="22"/>
      <c r="BP376" s="22"/>
      <c r="BQ376" s="22"/>
      <c r="BR376" s="22"/>
      <c r="BS376" s="22"/>
      <c r="BT376" s="22"/>
      <c r="BU376" s="22"/>
      <c r="BV376" s="22"/>
      <c r="BW376" s="22"/>
      <c r="BX376" s="22"/>
      <c r="BY376" s="22"/>
      <c r="BZ376" s="22"/>
      <c r="CA376" s="22"/>
      <c r="CB376" s="22"/>
      <c r="CC376" s="22"/>
      <c r="CD376" s="22"/>
      <c r="CE376" s="22"/>
      <c r="CF376" s="22"/>
      <c r="CG376" s="22"/>
      <c r="CH376" s="22"/>
      <c r="CI376" s="22"/>
      <c r="CJ376" s="22"/>
      <c r="CK376" s="22"/>
      <c r="CL376" s="22"/>
      <c r="CM376" s="22"/>
      <c r="CN376" s="22"/>
      <c r="CO376" s="22"/>
      <c r="CP376" s="22"/>
      <c r="CQ376" s="22"/>
      <c r="CR376" s="22"/>
      <c r="CS376" s="22"/>
      <c r="CT376" s="22"/>
      <c r="CU376" s="22"/>
      <c r="CV376" s="22"/>
      <c r="CW376" s="22"/>
      <c r="CX376" s="22"/>
      <c r="CY376" s="22"/>
      <c r="CZ376" s="22"/>
      <c r="DA376" s="22"/>
      <c r="DB376" s="22"/>
      <c r="DC376" s="22"/>
      <c r="DD376" s="22"/>
      <c r="DE376" s="22"/>
      <c r="DF376" s="22"/>
      <c r="DG376" s="22"/>
      <c r="DH376" s="22"/>
      <c r="DI376" s="22"/>
      <c r="DJ376" s="22"/>
      <c r="DK376" s="22"/>
      <c r="DL376" s="22"/>
      <c r="DM376" s="22"/>
      <c r="DN376" s="22"/>
      <c r="DO376" s="22"/>
      <c r="DP376" s="22"/>
      <c r="DQ376" s="22"/>
      <c r="DR376" s="22"/>
      <c r="DS376" s="22"/>
      <c r="DT376" s="22"/>
      <c r="DU376" s="22"/>
      <c r="DV376" s="22"/>
      <c r="DW376" s="22"/>
      <c r="DX376" s="22"/>
      <c r="DY376" s="22"/>
      <c r="DZ376" s="22"/>
      <c r="EA376" s="22"/>
      <c r="EB376" s="22"/>
      <c r="EC376" s="22"/>
      <c r="ED376" s="22"/>
      <c r="EE376" s="22"/>
      <c r="EF376" s="22"/>
      <c r="EG376" s="22"/>
      <c r="EH376" s="22"/>
      <c r="EI376" s="22"/>
      <c r="EJ376" s="22"/>
      <c r="EK376" s="22"/>
      <c r="EL376" s="22"/>
      <c r="EM376" s="22"/>
      <c r="EN376" s="22"/>
      <c r="EO376" s="22"/>
      <c r="EP376" s="22"/>
      <c r="EQ376" s="22"/>
      <c r="ER376" s="22"/>
      <c r="ES376" s="22"/>
      <c r="ET376" s="22"/>
      <c r="EU376" s="22"/>
      <c r="EV376" s="22"/>
      <c r="EW376" s="22"/>
      <c r="EX376" s="22"/>
      <c r="EY376" s="22"/>
      <c r="EZ376" s="22"/>
      <c r="FA376" s="22"/>
      <c r="FB376" s="22"/>
      <c r="FC376" s="22"/>
      <c r="FD376" s="22"/>
      <c r="FE376" s="22"/>
      <c r="FF376" s="22"/>
      <c r="FG376" s="22"/>
      <c r="FH376" s="22"/>
      <c r="FI376" s="22"/>
      <c r="FJ376" s="22"/>
      <c r="FK376" s="22"/>
      <c r="FL376" s="22"/>
      <c r="FM376" s="22"/>
      <c r="FN376" s="22"/>
      <c r="FO376" s="22"/>
      <c r="FP376" s="22"/>
      <c r="FQ376" s="22"/>
      <c r="FR376" s="22"/>
      <c r="FS376" s="22"/>
      <c r="FT376" s="22"/>
      <c r="FU376" s="22"/>
      <c r="FV376" s="22"/>
      <c r="FW376" s="22"/>
      <c r="FX376" s="22"/>
      <c r="FY376" s="22"/>
      <c r="FZ376" s="22"/>
      <c r="GA376" s="22"/>
      <c r="GB376" s="22"/>
      <c r="GC376" s="22"/>
      <c r="GD376" s="22"/>
      <c r="GE376" s="22"/>
      <c r="GF376" s="22"/>
      <c r="GG376" s="22"/>
      <c r="GH376" s="22"/>
      <c r="GI376" s="22"/>
      <c r="GJ376" s="22"/>
      <c r="GK376" s="22"/>
      <c r="GL376" s="22"/>
      <c r="GM376" s="22"/>
      <c r="GN376" s="22"/>
      <c r="GO376" s="22"/>
      <c r="GP376" s="22"/>
      <c r="GQ376" s="22"/>
      <c r="GR376" s="22"/>
      <c r="GS376" s="22"/>
      <c r="GT376" s="22"/>
      <c r="GU376" s="22"/>
      <c r="GV376" s="22"/>
      <c r="GW376" s="22"/>
      <c r="GX376" s="22"/>
      <c r="GY376" s="22"/>
      <c r="GZ376" s="22"/>
      <c r="HA376" s="22"/>
      <c r="HB376" s="22"/>
      <c r="HC376" s="22"/>
      <c r="HD376" s="22"/>
      <c r="HE376" s="22"/>
      <c r="HF376" s="22"/>
      <c r="HG376" s="22"/>
      <c r="HH376" s="22"/>
      <c r="HI376" s="22"/>
      <c r="HJ376" s="22"/>
      <c r="HK376" s="22"/>
      <c r="HL376" s="22"/>
      <c r="HM376" s="22"/>
      <c r="HN376" s="22"/>
      <c r="HO376" s="22"/>
      <c r="HP376" s="22"/>
      <c r="HQ376" s="22"/>
      <c r="HR376" s="22"/>
      <c r="HS376" s="22"/>
      <c r="HT376" s="22"/>
      <c r="HU376" s="22"/>
      <c r="HV376" s="22"/>
      <c r="HW376" s="22"/>
      <c r="HX376" s="22"/>
      <c r="HY376" s="22"/>
      <c r="HZ376" s="22"/>
      <c r="IA376" s="22"/>
      <c r="IB376" s="22"/>
      <c r="IC376" s="22"/>
      <c r="ID376" s="22"/>
      <c r="IE376" s="22"/>
      <c r="IF376" s="22"/>
      <c r="IG376" s="22"/>
      <c r="IH376" s="22"/>
      <c r="II376" s="22"/>
      <c r="IJ376" s="22"/>
      <c r="IK376" s="22"/>
      <c r="IL376" s="22"/>
      <c r="IM376" s="22"/>
      <c r="IN376" s="22"/>
      <c r="IO376" s="22"/>
      <c r="IP376" s="22"/>
      <c r="IQ376" s="22"/>
      <c r="IR376" s="22"/>
      <c r="IS376" s="22"/>
      <c r="IT376" s="22"/>
      <c r="IU376" s="22"/>
      <c r="IV376" s="22"/>
      <c r="IW376" s="22"/>
    </row>
    <row r="377" customFormat="false" ht="12.75" hidden="false" customHeight="false" outlineLevel="0" collapsed="false">
      <c r="K377" s="22"/>
      <c r="M377" s="22"/>
    </row>
    <row r="378" customFormat="false" ht="12.75" hidden="false" customHeight="false" outlineLevel="0" collapsed="false">
      <c r="B378" s="22" t="s">
        <v>273</v>
      </c>
      <c r="D378" s="22" t="s">
        <v>102</v>
      </c>
      <c r="E378" s="22" t="s">
        <v>166</v>
      </c>
      <c r="F378" s="22" t="s">
        <v>278</v>
      </c>
      <c r="G378" s="23" t="n">
        <v>70128</v>
      </c>
      <c r="H378" s="22" t="s">
        <v>169</v>
      </c>
      <c r="I378" s="22" t="s">
        <v>182</v>
      </c>
      <c r="K378" s="9" t="n">
        <v>1220</v>
      </c>
      <c r="L378" s="5" t="n">
        <f aca="false">+K378</f>
        <v>1220</v>
      </c>
      <c r="M378" s="9"/>
      <c r="N378" s="5" t="n">
        <f aca="false">+K378</f>
        <v>1220</v>
      </c>
      <c r="O378" s="5" t="n">
        <f aca="false">+N378</f>
        <v>1220</v>
      </c>
      <c r="P378" s="9"/>
      <c r="Q378" s="5" t="n">
        <f aca="false">+N378</f>
        <v>1220</v>
      </c>
      <c r="R378" s="5" t="n">
        <f aca="false">+Q378</f>
        <v>1220</v>
      </c>
      <c r="S378" s="9"/>
      <c r="T378" s="5" t="n">
        <f aca="false">+Q378</f>
        <v>1220</v>
      </c>
      <c r="U378" s="5" t="n">
        <f aca="false">+T378</f>
        <v>1220</v>
      </c>
      <c r="V378" s="9"/>
      <c r="W378" s="5" t="n">
        <f aca="false">+T378</f>
        <v>1220</v>
      </c>
      <c r="X378" s="5" t="n">
        <f aca="false">+W378</f>
        <v>1220</v>
      </c>
      <c r="Y378" s="9"/>
      <c r="Z378" s="5" t="n">
        <f aca="false">+W378</f>
        <v>1220</v>
      </c>
      <c r="AA378" s="5" t="n">
        <f aca="false">+Z378</f>
        <v>1220</v>
      </c>
      <c r="AB378" s="9"/>
      <c r="AC378" s="5" t="n">
        <f aca="false">+Z378</f>
        <v>1220</v>
      </c>
      <c r="AD378" s="5" t="n">
        <f aca="false">+AC378</f>
        <v>1220</v>
      </c>
      <c r="AE378" s="9"/>
      <c r="AF378" s="5" t="n">
        <f aca="false">+AC378</f>
        <v>1220</v>
      </c>
      <c r="AG378" s="5" t="n">
        <f aca="false">+AF378</f>
        <v>1220</v>
      </c>
      <c r="AH378" s="9"/>
      <c r="AI378" s="5" t="n">
        <f aca="false">+AF378</f>
        <v>1220</v>
      </c>
      <c r="AJ378" s="5" t="n">
        <f aca="false">+AI378</f>
        <v>1220</v>
      </c>
      <c r="AK378" s="9"/>
      <c r="AL378" s="5" t="n">
        <f aca="false">+AI378</f>
        <v>1220</v>
      </c>
      <c r="AM378" s="5" t="n">
        <f aca="false">+AL378</f>
        <v>1220</v>
      </c>
      <c r="AN378" s="9"/>
      <c r="AO378" s="5" t="n">
        <f aca="false">+AL378</f>
        <v>1220</v>
      </c>
      <c r="AP378" s="5" t="n">
        <f aca="false">+AO378</f>
        <v>1220</v>
      </c>
      <c r="AQ378" s="9"/>
      <c r="AR378" s="5" t="n">
        <f aca="false">+AO378</f>
        <v>1220</v>
      </c>
      <c r="AS378" s="5" t="n">
        <f aca="false">+AR378</f>
        <v>1220</v>
      </c>
      <c r="AT378" s="9"/>
      <c r="AU378" s="5" t="n">
        <f aca="false">+AR378</f>
        <v>1220</v>
      </c>
      <c r="AV378" s="5" t="n">
        <f aca="false">+AU378</f>
        <v>1220</v>
      </c>
      <c r="AW378" s="9"/>
      <c r="AX378" s="5" t="n">
        <f aca="false">+AU378</f>
        <v>1220</v>
      </c>
      <c r="AY378" s="5" t="n">
        <f aca="false">+AX378</f>
        <v>1220</v>
      </c>
      <c r="AZ378" s="9"/>
      <c r="BA378" s="5" t="n">
        <f aca="false">+AX378</f>
        <v>1220</v>
      </c>
      <c r="BB378" s="5" t="n">
        <f aca="false">+BA378</f>
        <v>1220</v>
      </c>
      <c r="BC378" s="9"/>
      <c r="BD378" s="5" t="n">
        <f aca="false">+BA378</f>
        <v>1220</v>
      </c>
      <c r="BE378" s="5" t="n">
        <f aca="false">+BD378</f>
        <v>1220</v>
      </c>
      <c r="BG378" s="5" t="n">
        <f aca="false">+BD378</f>
        <v>1220</v>
      </c>
      <c r="BH378" s="5" t="n">
        <f aca="false">+BG378</f>
        <v>1220</v>
      </c>
      <c r="BJ378" s="5" t="n">
        <f aca="false">+BG378</f>
        <v>1220</v>
      </c>
      <c r="BK378" s="5" t="n">
        <f aca="false">+BJ378</f>
        <v>1220</v>
      </c>
      <c r="BM378" s="5" t="n">
        <f aca="false">+BJ378</f>
        <v>1220</v>
      </c>
      <c r="BN378" s="5" t="n">
        <f aca="false">+BM378</f>
        <v>1220</v>
      </c>
      <c r="BP378" s="5" t="n">
        <f aca="false">+BM378</f>
        <v>1220</v>
      </c>
      <c r="BQ378" s="5" t="n">
        <f aca="false">+BP378</f>
        <v>1220</v>
      </c>
      <c r="BS378" s="5" t="n">
        <f aca="false">+BP378</f>
        <v>1220</v>
      </c>
      <c r="BT378" s="5" t="n">
        <f aca="false">+BS378</f>
        <v>1220</v>
      </c>
      <c r="BV378" s="5" t="n">
        <f aca="false">+BS378</f>
        <v>1220</v>
      </c>
      <c r="BW378" s="5" t="n">
        <f aca="false">+BV378</f>
        <v>1220</v>
      </c>
      <c r="BY378" s="5" t="n">
        <f aca="false">+BV378</f>
        <v>1220</v>
      </c>
      <c r="BZ378" s="5" t="n">
        <f aca="false">+BY378</f>
        <v>1220</v>
      </c>
      <c r="CB378" s="5" t="n">
        <f aca="false">+BY378</f>
        <v>1220</v>
      </c>
      <c r="CC378" s="5" t="n">
        <f aca="false">+CB378</f>
        <v>1220</v>
      </c>
      <c r="CE378" s="5" t="n">
        <f aca="false">+CB378</f>
        <v>1220</v>
      </c>
      <c r="CF378" s="5" t="n">
        <f aca="false">+CE378</f>
        <v>1220</v>
      </c>
      <c r="CH378" s="5" t="n">
        <f aca="false">+CE378</f>
        <v>1220</v>
      </c>
      <c r="CI378" s="5" t="n">
        <f aca="false">+CH378</f>
        <v>1220</v>
      </c>
      <c r="CK378" s="5" t="n">
        <f aca="false">+CH378</f>
        <v>1220</v>
      </c>
      <c r="CL378" s="5" t="n">
        <f aca="false">+CK378</f>
        <v>1220</v>
      </c>
      <c r="CN378" s="5" t="n">
        <f aca="false">+CK378</f>
        <v>1220</v>
      </c>
      <c r="CO378" s="5" t="n">
        <f aca="false">+CN378</f>
        <v>1220</v>
      </c>
      <c r="CQ378" s="5" t="n">
        <f aca="false">+CN378</f>
        <v>1220</v>
      </c>
      <c r="CR378" s="5" t="n">
        <f aca="false">+CQ378</f>
        <v>1220</v>
      </c>
      <c r="CT378" s="5" t="n">
        <f aca="false">+CQ378</f>
        <v>1220</v>
      </c>
      <c r="CU378" s="5" t="n">
        <f aca="false">+CT378</f>
        <v>1220</v>
      </c>
      <c r="CW378" s="5" t="n">
        <f aca="false">+CT378</f>
        <v>1220</v>
      </c>
      <c r="CX378" s="5" t="n">
        <f aca="false">+CW378</f>
        <v>1220</v>
      </c>
      <c r="CZ378" s="5" t="n">
        <f aca="false">K378+N378+Q378+T378+W378+Z378+AC378+AF378+AI378+AL378+AO378+AR378+AU378+AX378+BA378+BD378+BG378+BJ378+BM378+BP378+BS378+BV378+BY378+CB378+CE378+CH378+CK378+CN378+CQ378+CT378+CW378</f>
        <v>37820</v>
      </c>
      <c r="DA378" s="5" t="n">
        <f aca="false">L378+O378+R378+U378+X378+AA378+AD378+AG378+AJ378+AM378+AP378+AS378+AV378+AY378+BB378+BE378+BH378+BK378+BN378+BQ378+BT378+BW378+BZ378+CC378+CF378+CI378+CL378+CO378+CR378+CU378+CX378</f>
        <v>37820</v>
      </c>
    </row>
    <row r="379" customFormat="false" ht="12.75" hidden="false" customHeight="false" outlineLevel="0" collapsed="false">
      <c r="B379" s="22" t="s">
        <v>273</v>
      </c>
      <c r="D379" s="22" t="s">
        <v>102</v>
      </c>
      <c r="E379" s="22" t="s">
        <v>166</v>
      </c>
      <c r="F379" s="22" t="s">
        <v>278</v>
      </c>
      <c r="G379" s="23" t="n">
        <v>70128</v>
      </c>
      <c r="H379" s="22" t="s">
        <v>171</v>
      </c>
      <c r="I379" s="22" t="s">
        <v>182</v>
      </c>
      <c r="K379" s="9"/>
      <c r="L379" s="5" t="n">
        <f aca="false">+K379</f>
        <v>0</v>
      </c>
      <c r="M379" s="9"/>
      <c r="N379" s="5" t="n">
        <f aca="false">+K379</f>
        <v>0</v>
      </c>
      <c r="O379" s="5" t="n">
        <f aca="false">+N379</f>
        <v>0</v>
      </c>
      <c r="P379" s="9"/>
      <c r="Q379" s="5" t="n">
        <f aca="false">+N379</f>
        <v>0</v>
      </c>
      <c r="R379" s="5" t="n">
        <f aca="false">+Q379</f>
        <v>0</v>
      </c>
      <c r="S379" s="9"/>
      <c r="T379" s="5" t="n">
        <f aca="false">+Q379</f>
        <v>0</v>
      </c>
      <c r="U379" s="5" t="n">
        <f aca="false">+T379</f>
        <v>0</v>
      </c>
      <c r="V379" s="9"/>
      <c r="W379" s="5" t="n">
        <f aca="false">+T379</f>
        <v>0</v>
      </c>
      <c r="X379" s="5" t="n">
        <f aca="false">+W379</f>
        <v>0</v>
      </c>
      <c r="Y379" s="9"/>
      <c r="Z379" s="5" t="n">
        <f aca="false">+W379</f>
        <v>0</v>
      </c>
      <c r="AA379" s="5" t="n">
        <f aca="false">+Z379</f>
        <v>0</v>
      </c>
      <c r="AB379" s="9"/>
      <c r="AC379" s="5" t="n">
        <f aca="false">+Z379</f>
        <v>0</v>
      </c>
      <c r="AD379" s="5" t="n">
        <f aca="false">+AC379</f>
        <v>0</v>
      </c>
      <c r="AE379" s="9"/>
      <c r="AF379" s="5" t="n">
        <f aca="false">+AC379</f>
        <v>0</v>
      </c>
      <c r="AG379" s="5" t="n">
        <f aca="false">+AF379</f>
        <v>0</v>
      </c>
      <c r="AH379" s="9"/>
      <c r="AI379" s="5" t="n">
        <f aca="false">+AF379</f>
        <v>0</v>
      </c>
      <c r="AJ379" s="5" t="n">
        <f aca="false">+AI379</f>
        <v>0</v>
      </c>
      <c r="AK379" s="9"/>
      <c r="AL379" s="5" t="n">
        <f aca="false">+AI379</f>
        <v>0</v>
      </c>
      <c r="AM379" s="5" t="n">
        <f aca="false">+AL379</f>
        <v>0</v>
      </c>
      <c r="AN379" s="9"/>
      <c r="AO379" s="5" t="n">
        <f aca="false">+AL379</f>
        <v>0</v>
      </c>
      <c r="AP379" s="5" t="n">
        <f aca="false">+AO379</f>
        <v>0</v>
      </c>
      <c r="AQ379" s="9"/>
      <c r="AR379" s="5" t="n">
        <f aca="false">+AO379</f>
        <v>0</v>
      </c>
      <c r="AS379" s="5" t="n">
        <f aca="false">+AR379</f>
        <v>0</v>
      </c>
      <c r="AT379" s="9"/>
      <c r="AU379" s="5" t="n">
        <f aca="false">+AR379</f>
        <v>0</v>
      </c>
      <c r="AV379" s="5" t="n">
        <f aca="false">+AU379</f>
        <v>0</v>
      </c>
      <c r="AW379" s="9"/>
      <c r="AX379" s="5" t="n">
        <f aca="false">+AU379</f>
        <v>0</v>
      </c>
      <c r="AY379" s="5" t="n">
        <f aca="false">+AX379</f>
        <v>0</v>
      </c>
      <c r="AZ379" s="9"/>
      <c r="BA379" s="5" t="n">
        <f aca="false">+AX379</f>
        <v>0</v>
      </c>
      <c r="BB379" s="5" t="n">
        <f aca="false">+BA379</f>
        <v>0</v>
      </c>
      <c r="BC379" s="9"/>
      <c r="BD379" s="5" t="n">
        <f aca="false">+BA379</f>
        <v>0</v>
      </c>
      <c r="BE379" s="5" t="n">
        <f aca="false">+BD379</f>
        <v>0</v>
      </c>
      <c r="BG379" s="5" t="n">
        <f aca="false">+BD379</f>
        <v>0</v>
      </c>
      <c r="BH379" s="5" t="n">
        <f aca="false">+BG379</f>
        <v>0</v>
      </c>
      <c r="BJ379" s="5" t="n">
        <f aca="false">+BG379</f>
        <v>0</v>
      </c>
      <c r="BK379" s="5" t="n">
        <f aca="false">+BJ379</f>
        <v>0</v>
      </c>
      <c r="BM379" s="5" t="n">
        <f aca="false">+BJ379</f>
        <v>0</v>
      </c>
      <c r="BN379" s="5" t="n">
        <f aca="false">+BM379</f>
        <v>0</v>
      </c>
      <c r="BP379" s="5" t="n">
        <f aca="false">+BM379</f>
        <v>0</v>
      </c>
      <c r="BQ379" s="5" t="n">
        <f aca="false">+BP379</f>
        <v>0</v>
      </c>
      <c r="BS379" s="5" t="n">
        <f aca="false">+BP379</f>
        <v>0</v>
      </c>
      <c r="BT379" s="5" t="n">
        <f aca="false">+BS379</f>
        <v>0</v>
      </c>
      <c r="BV379" s="5" t="n">
        <f aca="false">+BS379</f>
        <v>0</v>
      </c>
      <c r="BW379" s="5" t="n">
        <f aca="false">+BV379</f>
        <v>0</v>
      </c>
      <c r="BY379" s="5" t="n">
        <f aca="false">+BV379</f>
        <v>0</v>
      </c>
      <c r="BZ379" s="5" t="n">
        <f aca="false">+BY379</f>
        <v>0</v>
      </c>
      <c r="CB379" s="5" t="n">
        <f aca="false">+BY379</f>
        <v>0</v>
      </c>
      <c r="CC379" s="5" t="n">
        <f aca="false">+CB379</f>
        <v>0</v>
      </c>
      <c r="CE379" s="5" t="n">
        <f aca="false">+CB379</f>
        <v>0</v>
      </c>
      <c r="CF379" s="5" t="n">
        <f aca="false">+CE379</f>
        <v>0</v>
      </c>
      <c r="CH379" s="5" t="n">
        <f aca="false">+CE379</f>
        <v>0</v>
      </c>
      <c r="CI379" s="5" t="n">
        <f aca="false">+CH379</f>
        <v>0</v>
      </c>
      <c r="CK379" s="5" t="n">
        <f aca="false">+CH379</f>
        <v>0</v>
      </c>
      <c r="CL379" s="5" t="n">
        <f aca="false">+CK379</f>
        <v>0</v>
      </c>
      <c r="CN379" s="5" t="n">
        <f aca="false">+CK379</f>
        <v>0</v>
      </c>
      <c r="CO379" s="5" t="n">
        <f aca="false">+CN379</f>
        <v>0</v>
      </c>
      <c r="CQ379" s="5" t="n">
        <f aca="false">+CN379</f>
        <v>0</v>
      </c>
      <c r="CR379" s="5" t="n">
        <f aca="false">+CQ379</f>
        <v>0</v>
      </c>
      <c r="CT379" s="5" t="n">
        <f aca="false">+CQ379</f>
        <v>0</v>
      </c>
      <c r="CU379" s="5" t="n">
        <f aca="false">+CT379</f>
        <v>0</v>
      </c>
      <c r="CW379" s="5" t="n">
        <f aca="false">+CT379</f>
        <v>0</v>
      </c>
      <c r="CX379" s="5" t="n">
        <f aca="false">+CW379</f>
        <v>0</v>
      </c>
      <c r="CZ379" s="5" t="n">
        <f aca="false">K379+N379+Q379+T379+W379+Z379+AC379+AF379+AI379+AL379+AO379+AR379+AU379+AX379+BA379+BD379+BG379+BJ379+BM379+BP379+BS379+BV379+BY379+CB379+CE379+CH379+CK379+CN379+CQ379+CT379+CW379</f>
        <v>0</v>
      </c>
      <c r="DA379" s="5" t="n">
        <f aca="false">L379+O379+R379+U379+X379+AA379+AD379+AG379+AJ379+AM379+AP379+AS379+AV379+AY379+BB379+BE379+BH379+BK379+BN379+BQ379+BT379+BW379+BZ379+CC379+CF379+CI379+CL379+CO379+CR379+CU379+CX379</f>
        <v>0</v>
      </c>
    </row>
    <row r="380" customFormat="false" ht="12.75" hidden="false" customHeight="false" outlineLevel="0" collapsed="false">
      <c r="K380" s="22" t="s">
        <v>279</v>
      </c>
      <c r="M380" s="9"/>
      <c r="P380" s="9"/>
      <c r="S380" s="9"/>
      <c r="V380" s="9"/>
      <c r="Y380" s="9"/>
      <c r="AB380" s="9"/>
      <c r="AE380" s="9"/>
      <c r="AH380" s="9"/>
      <c r="AK380" s="9"/>
      <c r="AN380" s="9"/>
      <c r="AQ380" s="9"/>
      <c r="AT380" s="9"/>
      <c r="AW380" s="9"/>
      <c r="AZ380" s="9"/>
      <c r="BC380" s="9"/>
    </row>
    <row r="381" customFormat="false" ht="12.75" hidden="false" customHeight="false" outlineLevel="0" collapsed="false">
      <c r="K381" s="9"/>
      <c r="M381" s="9"/>
      <c r="P381" s="9"/>
      <c r="S381" s="9"/>
      <c r="V381" s="9"/>
      <c r="Y381" s="9"/>
      <c r="AB381" s="9"/>
      <c r="AE381" s="9"/>
      <c r="AH381" s="9"/>
      <c r="AK381" s="9"/>
      <c r="AN381" s="9"/>
      <c r="AQ381" s="9"/>
      <c r="AT381" s="9"/>
      <c r="AW381" s="9"/>
      <c r="AZ381" s="9"/>
      <c r="BC381" s="9"/>
    </row>
    <row r="382" customFormat="false" ht="12.75" hidden="false" customHeight="false" outlineLevel="0" collapsed="false">
      <c r="B382" s="22" t="s">
        <v>273</v>
      </c>
      <c r="D382" s="22" t="s">
        <v>102</v>
      </c>
      <c r="E382" s="22" t="s">
        <v>166</v>
      </c>
      <c r="F382" s="22" t="s">
        <v>280</v>
      </c>
      <c r="G382" s="23" t="n">
        <v>70275</v>
      </c>
      <c r="H382" s="22" t="s">
        <v>169</v>
      </c>
      <c r="I382" s="22" t="s">
        <v>182</v>
      </c>
      <c r="K382" s="9" t="n">
        <v>15</v>
      </c>
      <c r="L382" s="5" t="n">
        <f aca="false">+K382</f>
        <v>15</v>
      </c>
      <c r="M382" s="9"/>
      <c r="N382" s="5" t="n">
        <f aca="false">+K382</f>
        <v>15</v>
      </c>
      <c r="O382" s="5" t="n">
        <f aca="false">+N382</f>
        <v>15</v>
      </c>
      <c r="P382" s="9"/>
      <c r="Q382" s="5" t="n">
        <f aca="false">+N382</f>
        <v>15</v>
      </c>
      <c r="R382" s="5" t="n">
        <f aca="false">+Q382</f>
        <v>15</v>
      </c>
      <c r="S382" s="9"/>
      <c r="T382" s="5" t="n">
        <f aca="false">+Q382</f>
        <v>15</v>
      </c>
      <c r="U382" s="5" t="n">
        <f aca="false">+T382</f>
        <v>15</v>
      </c>
      <c r="V382" s="9"/>
      <c r="W382" s="5" t="n">
        <f aca="false">+T382</f>
        <v>15</v>
      </c>
      <c r="X382" s="5" t="n">
        <f aca="false">+W382</f>
        <v>15</v>
      </c>
      <c r="Y382" s="9"/>
      <c r="Z382" s="5" t="n">
        <f aca="false">+W382</f>
        <v>15</v>
      </c>
      <c r="AA382" s="5" t="n">
        <f aca="false">+Z382</f>
        <v>15</v>
      </c>
      <c r="AB382" s="9"/>
      <c r="AC382" s="5" t="n">
        <f aca="false">+Z382</f>
        <v>15</v>
      </c>
      <c r="AD382" s="5" t="n">
        <f aca="false">+AC382</f>
        <v>15</v>
      </c>
      <c r="AE382" s="9"/>
      <c r="AF382" s="5" t="n">
        <f aca="false">+AC382</f>
        <v>15</v>
      </c>
      <c r="AG382" s="5" t="n">
        <f aca="false">+AF382</f>
        <v>15</v>
      </c>
      <c r="AH382" s="9"/>
      <c r="AI382" s="5" t="n">
        <f aca="false">+AF382</f>
        <v>15</v>
      </c>
      <c r="AJ382" s="5" t="n">
        <f aca="false">+AI382</f>
        <v>15</v>
      </c>
      <c r="AK382" s="9"/>
      <c r="AL382" s="5" t="n">
        <f aca="false">+AI382</f>
        <v>15</v>
      </c>
      <c r="AM382" s="5" t="n">
        <f aca="false">+AL382</f>
        <v>15</v>
      </c>
      <c r="AN382" s="9"/>
      <c r="AO382" s="5" t="n">
        <f aca="false">+AL382</f>
        <v>15</v>
      </c>
      <c r="AP382" s="5" t="n">
        <f aca="false">+AO382</f>
        <v>15</v>
      </c>
      <c r="AQ382" s="9"/>
      <c r="AR382" s="5" t="n">
        <f aca="false">+AO382</f>
        <v>15</v>
      </c>
      <c r="AS382" s="5" t="n">
        <f aca="false">+AR382</f>
        <v>15</v>
      </c>
      <c r="AT382" s="9"/>
      <c r="AU382" s="5" t="n">
        <f aca="false">+AR382</f>
        <v>15</v>
      </c>
      <c r="AV382" s="5" t="n">
        <f aca="false">+AU382</f>
        <v>15</v>
      </c>
      <c r="AW382" s="9"/>
      <c r="AX382" s="5" t="n">
        <f aca="false">+AU382</f>
        <v>15</v>
      </c>
      <c r="AY382" s="5" t="n">
        <f aca="false">+AX382</f>
        <v>15</v>
      </c>
      <c r="AZ382" s="9"/>
      <c r="BA382" s="5" t="n">
        <f aca="false">+AX382</f>
        <v>15</v>
      </c>
      <c r="BB382" s="5" t="n">
        <f aca="false">+BA382</f>
        <v>15</v>
      </c>
      <c r="BC382" s="9"/>
      <c r="BD382" s="5" t="n">
        <f aca="false">+BA382</f>
        <v>15</v>
      </c>
      <c r="BE382" s="5" t="n">
        <f aca="false">+BD382</f>
        <v>15</v>
      </c>
      <c r="BG382" s="5" t="n">
        <f aca="false">+BD382</f>
        <v>15</v>
      </c>
      <c r="BH382" s="5" t="n">
        <f aca="false">+BG382</f>
        <v>15</v>
      </c>
      <c r="BJ382" s="5" t="n">
        <f aca="false">+BG382</f>
        <v>15</v>
      </c>
      <c r="BK382" s="5" t="n">
        <f aca="false">+BJ382</f>
        <v>15</v>
      </c>
      <c r="BM382" s="5" t="n">
        <f aca="false">+BJ382</f>
        <v>15</v>
      </c>
      <c r="BN382" s="5" t="n">
        <f aca="false">+BM382</f>
        <v>15</v>
      </c>
      <c r="BP382" s="5" t="n">
        <f aca="false">+BM382</f>
        <v>15</v>
      </c>
      <c r="BQ382" s="5" t="n">
        <f aca="false">+BP382</f>
        <v>15</v>
      </c>
      <c r="BS382" s="5" t="n">
        <f aca="false">+BP382</f>
        <v>15</v>
      </c>
      <c r="BT382" s="5" t="n">
        <f aca="false">+BS382</f>
        <v>15</v>
      </c>
      <c r="BV382" s="5" t="n">
        <f aca="false">+BS382</f>
        <v>15</v>
      </c>
      <c r="BW382" s="5" t="n">
        <f aca="false">+BV382</f>
        <v>15</v>
      </c>
      <c r="BY382" s="5" t="n">
        <f aca="false">+BV382</f>
        <v>15</v>
      </c>
      <c r="BZ382" s="5" t="n">
        <f aca="false">+BY382</f>
        <v>15</v>
      </c>
      <c r="CB382" s="5" t="n">
        <f aca="false">+BY382</f>
        <v>15</v>
      </c>
      <c r="CC382" s="5" t="n">
        <f aca="false">+CB382</f>
        <v>15</v>
      </c>
      <c r="CE382" s="5" t="n">
        <f aca="false">+CB382</f>
        <v>15</v>
      </c>
      <c r="CF382" s="5" t="n">
        <f aca="false">+CE382</f>
        <v>15</v>
      </c>
      <c r="CH382" s="5" t="n">
        <f aca="false">+CE382</f>
        <v>15</v>
      </c>
      <c r="CI382" s="5" t="n">
        <f aca="false">+CH382</f>
        <v>15</v>
      </c>
      <c r="CK382" s="5" t="n">
        <f aca="false">+CH382</f>
        <v>15</v>
      </c>
      <c r="CL382" s="5" t="n">
        <f aca="false">+CK382</f>
        <v>15</v>
      </c>
      <c r="CN382" s="5" t="n">
        <f aca="false">+CK382</f>
        <v>15</v>
      </c>
      <c r="CO382" s="5" t="n">
        <f aca="false">+CN382</f>
        <v>15</v>
      </c>
      <c r="CQ382" s="5" t="n">
        <f aca="false">+CN382</f>
        <v>15</v>
      </c>
      <c r="CR382" s="5" t="n">
        <f aca="false">+CQ382</f>
        <v>15</v>
      </c>
      <c r="CT382" s="5" t="n">
        <f aca="false">+CQ382</f>
        <v>15</v>
      </c>
      <c r="CU382" s="5" t="n">
        <f aca="false">+CT382</f>
        <v>15</v>
      </c>
      <c r="CW382" s="5" t="n">
        <f aca="false">+CT382</f>
        <v>15</v>
      </c>
      <c r="CX382" s="5" t="n">
        <f aca="false">+CW382</f>
        <v>15</v>
      </c>
      <c r="CZ382" s="5" t="n">
        <f aca="false">K382+N382+Q382+T382+W382+Z382+AC382+AF382+AI382+AL382+AO382+AR382+AU382+AX382+BA382+BD382+BG382+BJ382+BM382+BP382+BS382+BV382+BY382+CB382+CE382+CH382+CK382+CN382+CQ382+CT382+CW382</f>
        <v>465</v>
      </c>
      <c r="DA382" s="5" t="n">
        <f aca="false">L382+O382+R382+U382+X382+AA382+AD382+AG382+AJ382+AM382+AP382+AS382+AV382+AY382+BB382+BE382+BH382+BK382+BN382+BQ382+BT382+BW382+BZ382+CC382+CF382+CI382+CL382+CO382+CR382+CU382+CX382</f>
        <v>465</v>
      </c>
    </row>
    <row r="383" customFormat="false" ht="12.75" hidden="false" customHeight="false" outlineLevel="0" collapsed="false">
      <c r="B383" s="22" t="s">
        <v>273</v>
      </c>
      <c r="D383" s="22" t="s">
        <v>102</v>
      </c>
      <c r="E383" s="22" t="s">
        <v>166</v>
      </c>
      <c r="F383" s="22" t="s">
        <v>280</v>
      </c>
      <c r="G383" s="23" t="n">
        <v>70275</v>
      </c>
      <c r="H383" s="22" t="s">
        <v>171</v>
      </c>
      <c r="I383" s="22" t="s">
        <v>182</v>
      </c>
      <c r="K383" s="9"/>
      <c r="L383" s="5" t="n">
        <f aca="false">+K383</f>
        <v>0</v>
      </c>
      <c r="M383" s="9"/>
      <c r="N383" s="5" t="n">
        <f aca="false">+K383</f>
        <v>0</v>
      </c>
      <c r="O383" s="5" t="n">
        <f aca="false">+N383</f>
        <v>0</v>
      </c>
      <c r="P383" s="9"/>
      <c r="Q383" s="5" t="n">
        <f aca="false">+N383</f>
        <v>0</v>
      </c>
      <c r="R383" s="5" t="n">
        <f aca="false">+Q383</f>
        <v>0</v>
      </c>
      <c r="S383" s="9"/>
      <c r="T383" s="5" t="n">
        <f aca="false">+Q383</f>
        <v>0</v>
      </c>
      <c r="U383" s="5" t="n">
        <f aca="false">+T383</f>
        <v>0</v>
      </c>
      <c r="V383" s="9"/>
      <c r="W383" s="5" t="n">
        <f aca="false">+T383</f>
        <v>0</v>
      </c>
      <c r="X383" s="5" t="n">
        <f aca="false">+W383</f>
        <v>0</v>
      </c>
      <c r="Y383" s="9"/>
      <c r="Z383" s="5" t="n">
        <f aca="false">+W383</f>
        <v>0</v>
      </c>
      <c r="AA383" s="5" t="n">
        <f aca="false">+Z383</f>
        <v>0</v>
      </c>
      <c r="AB383" s="9"/>
      <c r="AC383" s="5" t="n">
        <f aca="false">+Z383</f>
        <v>0</v>
      </c>
      <c r="AD383" s="5" t="n">
        <f aca="false">+AC383</f>
        <v>0</v>
      </c>
      <c r="AE383" s="9"/>
      <c r="AF383" s="5" t="n">
        <f aca="false">+AC383</f>
        <v>0</v>
      </c>
      <c r="AG383" s="5" t="n">
        <f aca="false">+AF383</f>
        <v>0</v>
      </c>
      <c r="AH383" s="9"/>
      <c r="AI383" s="5" t="n">
        <f aca="false">+AF383</f>
        <v>0</v>
      </c>
      <c r="AJ383" s="5" t="n">
        <f aca="false">+AI383</f>
        <v>0</v>
      </c>
      <c r="AK383" s="9"/>
      <c r="AL383" s="5" t="n">
        <f aca="false">+AI383</f>
        <v>0</v>
      </c>
      <c r="AM383" s="5" t="n">
        <f aca="false">+AL383</f>
        <v>0</v>
      </c>
      <c r="AN383" s="9"/>
      <c r="AO383" s="5" t="n">
        <f aca="false">+AL383</f>
        <v>0</v>
      </c>
      <c r="AP383" s="5" t="n">
        <f aca="false">+AO383</f>
        <v>0</v>
      </c>
      <c r="AQ383" s="9"/>
      <c r="AR383" s="5" t="n">
        <f aca="false">+AO383</f>
        <v>0</v>
      </c>
      <c r="AS383" s="5" t="n">
        <f aca="false">+AR383</f>
        <v>0</v>
      </c>
      <c r="AT383" s="9"/>
      <c r="AU383" s="5" t="n">
        <f aca="false">+AR383</f>
        <v>0</v>
      </c>
      <c r="AV383" s="5" t="n">
        <f aca="false">+AU383</f>
        <v>0</v>
      </c>
      <c r="AW383" s="9"/>
      <c r="AX383" s="5" t="n">
        <f aca="false">+AU383</f>
        <v>0</v>
      </c>
      <c r="AY383" s="5" t="n">
        <f aca="false">+AX383</f>
        <v>0</v>
      </c>
      <c r="AZ383" s="9"/>
      <c r="BA383" s="5" t="n">
        <f aca="false">+AX383</f>
        <v>0</v>
      </c>
      <c r="BB383" s="5" t="n">
        <f aca="false">+BA383</f>
        <v>0</v>
      </c>
      <c r="BC383" s="9"/>
      <c r="BD383" s="5" t="n">
        <f aca="false">+BA383</f>
        <v>0</v>
      </c>
      <c r="BE383" s="5" t="n">
        <f aca="false">+BD383</f>
        <v>0</v>
      </c>
      <c r="BG383" s="5" t="n">
        <f aca="false">+BD383</f>
        <v>0</v>
      </c>
      <c r="BH383" s="5" t="n">
        <f aca="false">+BG383</f>
        <v>0</v>
      </c>
      <c r="BJ383" s="5" t="n">
        <f aca="false">+BG383</f>
        <v>0</v>
      </c>
      <c r="BK383" s="5" t="n">
        <f aca="false">+BJ383</f>
        <v>0</v>
      </c>
      <c r="BM383" s="5" t="n">
        <f aca="false">+BJ383</f>
        <v>0</v>
      </c>
      <c r="BN383" s="5" t="n">
        <f aca="false">+BM383</f>
        <v>0</v>
      </c>
      <c r="BP383" s="5" t="n">
        <f aca="false">+BM383</f>
        <v>0</v>
      </c>
      <c r="BQ383" s="5" t="n">
        <f aca="false">+BP383</f>
        <v>0</v>
      </c>
      <c r="BS383" s="5" t="n">
        <f aca="false">+BP383</f>
        <v>0</v>
      </c>
      <c r="BT383" s="5" t="n">
        <f aca="false">+BS383</f>
        <v>0</v>
      </c>
      <c r="BV383" s="5" t="n">
        <f aca="false">+BS383</f>
        <v>0</v>
      </c>
      <c r="BW383" s="5" t="n">
        <f aca="false">+BV383</f>
        <v>0</v>
      </c>
      <c r="BY383" s="5" t="n">
        <f aca="false">+BV383</f>
        <v>0</v>
      </c>
      <c r="BZ383" s="5" t="n">
        <f aca="false">+BY383</f>
        <v>0</v>
      </c>
      <c r="CB383" s="5" t="n">
        <f aca="false">+BY383</f>
        <v>0</v>
      </c>
      <c r="CC383" s="5" t="n">
        <f aca="false">+CB383</f>
        <v>0</v>
      </c>
      <c r="CE383" s="5" t="n">
        <f aca="false">+CB383</f>
        <v>0</v>
      </c>
      <c r="CF383" s="5" t="n">
        <f aca="false">+CE383</f>
        <v>0</v>
      </c>
      <c r="CH383" s="5" t="n">
        <f aca="false">+CE383</f>
        <v>0</v>
      </c>
      <c r="CI383" s="5" t="n">
        <f aca="false">+CH383</f>
        <v>0</v>
      </c>
      <c r="CK383" s="5" t="n">
        <f aca="false">+CH383</f>
        <v>0</v>
      </c>
      <c r="CL383" s="5" t="n">
        <f aca="false">+CK383</f>
        <v>0</v>
      </c>
      <c r="CN383" s="5" t="n">
        <f aca="false">+CK383</f>
        <v>0</v>
      </c>
      <c r="CO383" s="5" t="n">
        <f aca="false">+CN383</f>
        <v>0</v>
      </c>
      <c r="CQ383" s="5" t="n">
        <f aca="false">+CN383</f>
        <v>0</v>
      </c>
      <c r="CR383" s="5" t="n">
        <f aca="false">+CQ383</f>
        <v>0</v>
      </c>
      <c r="CT383" s="5" t="n">
        <f aca="false">+CQ383</f>
        <v>0</v>
      </c>
      <c r="CU383" s="5" t="n">
        <f aca="false">+CT383</f>
        <v>0</v>
      </c>
      <c r="CW383" s="5" t="n">
        <f aca="false">+CT383</f>
        <v>0</v>
      </c>
      <c r="CX383" s="5" t="n">
        <f aca="false">+CW383</f>
        <v>0</v>
      </c>
      <c r="CZ383" s="5" t="n">
        <f aca="false">K383+N383+Q383+T383+W383+Z383+AC383+AF383+AI383+AL383+AO383+AR383+AU383+AX383+BA383+BD383+BG383+BJ383+BM383+BP383+BS383+BV383+BY383+CB383+CE383+CH383+CK383+CN383+CQ383</f>
        <v>0</v>
      </c>
      <c r="DA383" s="5" t="n">
        <f aca="false">L383+O383+R383+U383+X383+AA383+AD383+AG383+AJ383+AM383+AP383+AS383+AV383+AY383+BB383+BE383+BH383+BK383+BN383+BQ383+BT383+BW383+BZ383+CC383+CF383+CI383+CL383+CO383+CR383</f>
        <v>0</v>
      </c>
    </row>
    <row r="384" customFormat="false" ht="12.75" hidden="false" customHeight="false" outlineLevel="0" collapsed="false">
      <c r="K384" s="9"/>
      <c r="M384" s="9"/>
      <c r="P384" s="9"/>
      <c r="S384" s="9"/>
      <c r="V384" s="9"/>
      <c r="Y384" s="9"/>
      <c r="AB384" s="9"/>
      <c r="AE384" s="9"/>
      <c r="AH384" s="9"/>
      <c r="AK384" s="9"/>
      <c r="AN384" s="9"/>
      <c r="AQ384" s="9"/>
      <c r="AT384" s="9"/>
      <c r="AW384" s="9"/>
      <c r="AZ384" s="9"/>
      <c r="BC384" s="9"/>
    </row>
    <row r="385" customFormat="false" ht="12.75" hidden="false" customHeight="false" outlineLevel="0" collapsed="false">
      <c r="B385" s="22" t="s">
        <v>273</v>
      </c>
      <c r="D385" s="22" t="s">
        <v>102</v>
      </c>
      <c r="E385" s="22" t="s">
        <v>176</v>
      </c>
      <c r="F385" s="22" t="s">
        <v>281</v>
      </c>
      <c r="G385" s="23" t="n">
        <v>70953</v>
      </c>
      <c r="H385" s="22" t="s">
        <v>169</v>
      </c>
      <c r="I385" s="22" t="s">
        <v>182</v>
      </c>
      <c r="K385" s="5" t="n">
        <v>5490</v>
      </c>
      <c r="L385" s="5" t="n">
        <f aca="false">+K385</f>
        <v>5490</v>
      </c>
      <c r="N385" s="5" t="n">
        <f aca="false">+K385</f>
        <v>5490</v>
      </c>
      <c r="O385" s="5" t="n">
        <f aca="false">+N385</f>
        <v>5490</v>
      </c>
      <c r="Q385" s="5" t="n">
        <f aca="false">+N385</f>
        <v>5490</v>
      </c>
      <c r="R385" s="5" t="n">
        <f aca="false">+Q385</f>
        <v>5490</v>
      </c>
      <c r="T385" s="5" t="n">
        <f aca="false">+Q385</f>
        <v>5490</v>
      </c>
      <c r="U385" s="5" t="n">
        <f aca="false">+T385</f>
        <v>5490</v>
      </c>
      <c r="W385" s="5" t="n">
        <f aca="false">+T385</f>
        <v>5490</v>
      </c>
      <c r="X385" s="5" t="n">
        <f aca="false">+W385</f>
        <v>5490</v>
      </c>
      <c r="Z385" s="5" t="n">
        <f aca="false">+W385</f>
        <v>5490</v>
      </c>
      <c r="AA385" s="5" t="n">
        <f aca="false">+Z385</f>
        <v>5490</v>
      </c>
      <c r="AC385" s="5" t="n">
        <f aca="false">+Z385</f>
        <v>5490</v>
      </c>
      <c r="AD385" s="5" t="n">
        <f aca="false">+AC385</f>
        <v>5490</v>
      </c>
      <c r="AF385" s="5" t="n">
        <f aca="false">+AC385</f>
        <v>5490</v>
      </c>
      <c r="AG385" s="5" t="n">
        <f aca="false">+AF385</f>
        <v>5490</v>
      </c>
      <c r="AI385" s="5" t="n">
        <f aca="false">+AF385</f>
        <v>5490</v>
      </c>
      <c r="AJ385" s="5" t="n">
        <f aca="false">+AI385</f>
        <v>5490</v>
      </c>
      <c r="AL385" s="5" t="n">
        <f aca="false">+AI385</f>
        <v>5490</v>
      </c>
      <c r="AM385" s="5" t="n">
        <f aca="false">+AL385</f>
        <v>5490</v>
      </c>
      <c r="AO385" s="5" t="n">
        <f aca="false">+AL385</f>
        <v>5490</v>
      </c>
      <c r="AP385" s="5" t="n">
        <f aca="false">+AO385</f>
        <v>5490</v>
      </c>
      <c r="AR385" s="5" t="n">
        <f aca="false">+AO385</f>
        <v>5490</v>
      </c>
      <c r="AS385" s="5" t="n">
        <f aca="false">+AR385</f>
        <v>5490</v>
      </c>
      <c r="AU385" s="5" t="n">
        <f aca="false">+AR385</f>
        <v>5490</v>
      </c>
      <c r="AV385" s="5" t="n">
        <f aca="false">+AU385</f>
        <v>5490</v>
      </c>
      <c r="AX385" s="5" t="n">
        <f aca="false">+AU385</f>
        <v>5490</v>
      </c>
      <c r="AY385" s="5" t="n">
        <f aca="false">+AX385</f>
        <v>5490</v>
      </c>
      <c r="BA385" s="5" t="n">
        <f aca="false">+AX385</f>
        <v>5490</v>
      </c>
      <c r="BB385" s="5" t="n">
        <f aca="false">+BA385</f>
        <v>5490</v>
      </c>
      <c r="BD385" s="5" t="n">
        <f aca="false">+BA385</f>
        <v>5490</v>
      </c>
      <c r="BE385" s="5" t="n">
        <f aca="false">+BD385</f>
        <v>5490</v>
      </c>
      <c r="BG385" s="5" t="n">
        <f aca="false">+BD385</f>
        <v>5490</v>
      </c>
      <c r="BH385" s="5" t="n">
        <f aca="false">+BG385</f>
        <v>5490</v>
      </c>
      <c r="BJ385" s="5" t="n">
        <f aca="false">+BG385</f>
        <v>5490</v>
      </c>
      <c r="BK385" s="5" t="n">
        <f aca="false">+BJ385</f>
        <v>5490</v>
      </c>
      <c r="BM385" s="5" t="n">
        <f aca="false">+BJ385</f>
        <v>5490</v>
      </c>
      <c r="BN385" s="5" t="n">
        <f aca="false">+BM385</f>
        <v>5490</v>
      </c>
      <c r="BP385" s="5" t="n">
        <f aca="false">+BM385</f>
        <v>5490</v>
      </c>
      <c r="BQ385" s="5" t="n">
        <f aca="false">+BP385</f>
        <v>5490</v>
      </c>
      <c r="BS385" s="5" t="n">
        <f aca="false">+BP385</f>
        <v>5490</v>
      </c>
      <c r="BT385" s="5" t="n">
        <f aca="false">+BS385</f>
        <v>5490</v>
      </c>
      <c r="BV385" s="5" t="n">
        <f aca="false">+BS385</f>
        <v>5490</v>
      </c>
      <c r="BW385" s="5" t="n">
        <f aca="false">+BV385</f>
        <v>5490</v>
      </c>
      <c r="BY385" s="5" t="n">
        <f aca="false">+BV385</f>
        <v>5490</v>
      </c>
      <c r="BZ385" s="5" t="n">
        <f aca="false">+BY385</f>
        <v>5490</v>
      </c>
      <c r="CB385" s="5" t="n">
        <f aca="false">+BY385</f>
        <v>5490</v>
      </c>
      <c r="CC385" s="5" t="n">
        <f aca="false">+CB385</f>
        <v>5490</v>
      </c>
      <c r="CE385" s="5" t="n">
        <f aca="false">+CB385</f>
        <v>5490</v>
      </c>
      <c r="CF385" s="5" t="n">
        <f aca="false">+CE385</f>
        <v>5490</v>
      </c>
      <c r="CH385" s="5" t="n">
        <f aca="false">+CE385</f>
        <v>5490</v>
      </c>
      <c r="CI385" s="5" t="n">
        <f aca="false">+CH385</f>
        <v>5490</v>
      </c>
      <c r="CK385" s="5" t="n">
        <f aca="false">+CH385</f>
        <v>5490</v>
      </c>
      <c r="CL385" s="5" t="n">
        <f aca="false">+CK385</f>
        <v>5490</v>
      </c>
      <c r="CN385" s="5" t="n">
        <f aca="false">+CK385</f>
        <v>5490</v>
      </c>
      <c r="CO385" s="5" t="n">
        <f aca="false">+CN385</f>
        <v>5490</v>
      </c>
      <c r="CQ385" s="5" t="n">
        <f aca="false">+CN385</f>
        <v>5490</v>
      </c>
      <c r="CR385" s="5" t="n">
        <f aca="false">+CQ385</f>
        <v>5490</v>
      </c>
      <c r="CT385" s="5" t="n">
        <f aca="false">+CQ385</f>
        <v>5490</v>
      </c>
      <c r="CU385" s="5" t="n">
        <f aca="false">+CT385</f>
        <v>5490</v>
      </c>
      <c r="CW385" s="5" t="n">
        <f aca="false">+CT385</f>
        <v>5490</v>
      </c>
      <c r="CX385" s="5" t="n">
        <f aca="false">+CW385</f>
        <v>5490</v>
      </c>
      <c r="CZ385" s="5" t="n">
        <f aca="false">K385+N385+Q385+T385+W385+Z385+AC385+AF385+AI385+AL385+AO385+AR385+AU385+AX385+BA385+BD385+BG385+BJ385+BM385+BP385+BS385+BV385+BY385+CB385+CE385+CH385+CK385+CN385+CQ385+CT385+CW385</f>
        <v>170190</v>
      </c>
      <c r="DA385" s="5" t="n">
        <f aca="false">L385+O385+R385+U385+X385+AA385+AD385+AG385+AJ385+AM385+AP385+AS385+AV385+AY385+BB385+BE385+BH385+BK385+BN385+BQ385+BT385+BW385+BZ385+CC385+CF385+CI385+CL385+CO385+CR385+CU385+CX385</f>
        <v>170190</v>
      </c>
    </row>
    <row r="386" customFormat="false" ht="12.75" hidden="false" customHeight="false" outlineLevel="0" collapsed="false">
      <c r="B386" s="22" t="s">
        <v>273</v>
      </c>
      <c r="D386" s="22" t="s">
        <v>102</v>
      </c>
      <c r="E386" s="22" t="s">
        <v>176</v>
      </c>
      <c r="F386" s="22" t="s">
        <v>281</v>
      </c>
      <c r="G386" s="23" t="n">
        <v>70953</v>
      </c>
      <c r="H386" s="22" t="s">
        <v>171</v>
      </c>
      <c r="I386" s="22" t="s">
        <v>182</v>
      </c>
      <c r="L386" s="5" t="n">
        <f aca="false">+K386</f>
        <v>0</v>
      </c>
      <c r="N386" s="5" t="n">
        <f aca="false">+K386</f>
        <v>0</v>
      </c>
      <c r="O386" s="5" t="n">
        <f aca="false">+N386</f>
        <v>0</v>
      </c>
      <c r="Q386" s="5" t="n">
        <f aca="false">+N386</f>
        <v>0</v>
      </c>
      <c r="R386" s="5" t="n">
        <f aca="false">+Q386</f>
        <v>0</v>
      </c>
      <c r="T386" s="5" t="n">
        <f aca="false">+Q386</f>
        <v>0</v>
      </c>
      <c r="U386" s="5" t="n">
        <f aca="false">+T386</f>
        <v>0</v>
      </c>
      <c r="W386" s="5" t="n">
        <f aca="false">+T386</f>
        <v>0</v>
      </c>
      <c r="X386" s="5" t="n">
        <f aca="false">+W386</f>
        <v>0</v>
      </c>
      <c r="Z386" s="5" t="n">
        <f aca="false">+W386</f>
        <v>0</v>
      </c>
      <c r="AA386" s="5" t="n">
        <f aca="false">+Z386</f>
        <v>0</v>
      </c>
      <c r="AC386" s="5" t="n">
        <f aca="false">+Z386</f>
        <v>0</v>
      </c>
      <c r="AD386" s="5" t="n">
        <f aca="false">+AC386</f>
        <v>0</v>
      </c>
      <c r="AF386" s="5" t="n">
        <f aca="false">+AC386</f>
        <v>0</v>
      </c>
      <c r="AG386" s="5" t="n">
        <f aca="false">+AF386</f>
        <v>0</v>
      </c>
      <c r="AI386" s="5" t="n">
        <f aca="false">+AF386</f>
        <v>0</v>
      </c>
      <c r="AJ386" s="5" t="n">
        <f aca="false">+AI386</f>
        <v>0</v>
      </c>
      <c r="AL386" s="5" t="n">
        <f aca="false">+AI386</f>
        <v>0</v>
      </c>
      <c r="AM386" s="5" t="n">
        <f aca="false">+AL386</f>
        <v>0</v>
      </c>
      <c r="AO386" s="5" t="n">
        <f aca="false">+AL386</f>
        <v>0</v>
      </c>
      <c r="AP386" s="5" t="n">
        <f aca="false">+AO386</f>
        <v>0</v>
      </c>
      <c r="AR386" s="5" t="n">
        <f aca="false">+AO386</f>
        <v>0</v>
      </c>
      <c r="AS386" s="5" t="n">
        <f aca="false">+AR386</f>
        <v>0</v>
      </c>
      <c r="AU386" s="5" t="n">
        <f aca="false">+AR386</f>
        <v>0</v>
      </c>
      <c r="AV386" s="5" t="n">
        <f aca="false">+AU386</f>
        <v>0</v>
      </c>
      <c r="AX386" s="5" t="n">
        <f aca="false">+AU386</f>
        <v>0</v>
      </c>
      <c r="AY386" s="5" t="n">
        <f aca="false">+AX386</f>
        <v>0</v>
      </c>
      <c r="BA386" s="5" t="n">
        <f aca="false">+AX386</f>
        <v>0</v>
      </c>
      <c r="BB386" s="5" t="n">
        <f aca="false">+BA386</f>
        <v>0</v>
      </c>
      <c r="BD386" s="5" t="n">
        <f aca="false">+BA386</f>
        <v>0</v>
      </c>
      <c r="BE386" s="5" t="n">
        <f aca="false">+BD386</f>
        <v>0</v>
      </c>
      <c r="BG386" s="5" t="n">
        <f aca="false">+BD386</f>
        <v>0</v>
      </c>
      <c r="BH386" s="5" t="n">
        <f aca="false">+BG386</f>
        <v>0</v>
      </c>
      <c r="BJ386" s="5" t="n">
        <f aca="false">+BG386</f>
        <v>0</v>
      </c>
      <c r="BK386" s="5" t="n">
        <f aca="false">+BJ386</f>
        <v>0</v>
      </c>
      <c r="BM386" s="5" t="n">
        <f aca="false">+BJ386</f>
        <v>0</v>
      </c>
      <c r="BN386" s="5" t="n">
        <f aca="false">+BM386</f>
        <v>0</v>
      </c>
      <c r="BP386" s="5" t="n">
        <f aca="false">+BM386</f>
        <v>0</v>
      </c>
      <c r="BQ386" s="5" t="n">
        <f aca="false">+BP386</f>
        <v>0</v>
      </c>
      <c r="BS386" s="5" t="n">
        <f aca="false">+BP386</f>
        <v>0</v>
      </c>
      <c r="BT386" s="5" t="n">
        <f aca="false">+BS386</f>
        <v>0</v>
      </c>
      <c r="BV386" s="5" t="n">
        <f aca="false">+BS386</f>
        <v>0</v>
      </c>
      <c r="BW386" s="5" t="n">
        <f aca="false">+BV386</f>
        <v>0</v>
      </c>
      <c r="BY386" s="5" t="n">
        <f aca="false">+BV386</f>
        <v>0</v>
      </c>
      <c r="BZ386" s="5" t="n">
        <f aca="false">+BY386</f>
        <v>0</v>
      </c>
      <c r="CB386" s="5" t="n">
        <f aca="false">+BY386</f>
        <v>0</v>
      </c>
      <c r="CC386" s="5" t="n">
        <f aca="false">+CB386</f>
        <v>0</v>
      </c>
      <c r="CE386" s="5" t="n">
        <f aca="false">+CB386</f>
        <v>0</v>
      </c>
      <c r="CF386" s="5" t="n">
        <f aca="false">+CE386</f>
        <v>0</v>
      </c>
      <c r="CH386" s="5" t="n">
        <f aca="false">+CE386</f>
        <v>0</v>
      </c>
      <c r="CI386" s="5" t="n">
        <f aca="false">+CH386</f>
        <v>0</v>
      </c>
      <c r="CK386" s="5" t="n">
        <f aca="false">+CH386</f>
        <v>0</v>
      </c>
      <c r="CL386" s="5" t="n">
        <f aca="false">+CK386</f>
        <v>0</v>
      </c>
      <c r="CN386" s="5" t="n">
        <f aca="false">+CK386</f>
        <v>0</v>
      </c>
      <c r="CO386" s="5" t="n">
        <f aca="false">+CN386</f>
        <v>0</v>
      </c>
      <c r="CQ386" s="5" t="n">
        <f aca="false">+CN386</f>
        <v>0</v>
      </c>
      <c r="CR386" s="5" t="n">
        <f aca="false">+CQ386</f>
        <v>0</v>
      </c>
      <c r="CT386" s="5" t="n">
        <f aca="false">+CQ386</f>
        <v>0</v>
      </c>
      <c r="CU386" s="5" t="n">
        <f aca="false">+CT386</f>
        <v>0</v>
      </c>
      <c r="CW386" s="5" t="n">
        <f aca="false">+CT386</f>
        <v>0</v>
      </c>
      <c r="CX386" s="5" t="n">
        <f aca="false">+CW386</f>
        <v>0</v>
      </c>
      <c r="CZ386" s="5" t="n">
        <f aca="false">K386+N386+Q386+T386+W386+Z386+AC386+AF386+AI386+AL386+AO386+AR386+AU386+AX386+BA386+BD386+BG386+BJ386+BM386+BP386+BS386+BV386+BY386+CB386+CE386+CH386+CK386+CN386+CQ386+CT386+CW386</f>
        <v>0</v>
      </c>
      <c r="DA386" s="5" t="n">
        <f aca="false">L386+O386+R386+U386+X386+AA386+AD386+AG386+AJ386+AM386+AP386+AS386+AV386+AY386+BB386+BE386+BH386+BK386+BN386+BQ386+BT386+BW386+BZ386+CC386+CF386+CI386+CL386+CO386+CR386+CU386+CX386</f>
        <v>0</v>
      </c>
    </row>
    <row r="387" customFormat="false" ht="12.75" hidden="false" customHeight="false" outlineLevel="0" collapsed="false">
      <c r="K387" s="22" t="s">
        <v>282</v>
      </c>
    </row>
    <row r="389" customFormat="false" ht="12.75" hidden="false" customHeight="false" outlineLevel="0" collapsed="false">
      <c r="B389" s="22" t="s">
        <v>273</v>
      </c>
      <c r="D389" s="22" t="s">
        <v>102</v>
      </c>
      <c r="E389" s="22" t="s">
        <v>166</v>
      </c>
      <c r="F389" s="22" t="s">
        <v>281</v>
      </c>
      <c r="G389" s="23" t="n">
        <v>70953</v>
      </c>
      <c r="H389" s="22" t="s">
        <v>169</v>
      </c>
      <c r="I389" s="22" t="s">
        <v>182</v>
      </c>
      <c r="K389" s="5" t="n">
        <v>3965</v>
      </c>
      <c r="L389" s="5" t="n">
        <f aca="false">+K389</f>
        <v>3965</v>
      </c>
      <c r="N389" s="5" t="n">
        <f aca="false">+K389</f>
        <v>3965</v>
      </c>
      <c r="O389" s="5" t="n">
        <f aca="false">+N389</f>
        <v>3965</v>
      </c>
      <c r="Q389" s="5" t="n">
        <f aca="false">+N389</f>
        <v>3965</v>
      </c>
      <c r="R389" s="5" t="n">
        <f aca="false">+Q389</f>
        <v>3965</v>
      </c>
      <c r="T389" s="5" t="n">
        <f aca="false">+Q389</f>
        <v>3965</v>
      </c>
      <c r="U389" s="5" t="n">
        <f aca="false">+T389</f>
        <v>3965</v>
      </c>
      <c r="W389" s="5" t="n">
        <f aca="false">+T389</f>
        <v>3965</v>
      </c>
      <c r="X389" s="5" t="n">
        <f aca="false">+W389</f>
        <v>3965</v>
      </c>
      <c r="Z389" s="5" t="n">
        <f aca="false">+W389</f>
        <v>3965</v>
      </c>
      <c r="AA389" s="5" t="n">
        <f aca="false">+Z389</f>
        <v>3965</v>
      </c>
      <c r="AC389" s="5" t="n">
        <f aca="false">+Z389</f>
        <v>3965</v>
      </c>
      <c r="AD389" s="5" t="n">
        <f aca="false">+AC389</f>
        <v>3965</v>
      </c>
      <c r="AF389" s="5" t="n">
        <f aca="false">+AC389</f>
        <v>3965</v>
      </c>
      <c r="AG389" s="5" t="n">
        <f aca="false">+AF389</f>
        <v>3965</v>
      </c>
      <c r="AI389" s="5" t="n">
        <f aca="false">+AF389</f>
        <v>3965</v>
      </c>
      <c r="AJ389" s="5" t="n">
        <f aca="false">+AI389</f>
        <v>3965</v>
      </c>
      <c r="AL389" s="5" t="n">
        <f aca="false">+AI389</f>
        <v>3965</v>
      </c>
      <c r="AM389" s="5" t="n">
        <f aca="false">+AL389</f>
        <v>3965</v>
      </c>
      <c r="AO389" s="5" t="n">
        <f aca="false">+AL389</f>
        <v>3965</v>
      </c>
      <c r="AP389" s="5" t="n">
        <f aca="false">+AO389</f>
        <v>3965</v>
      </c>
      <c r="AR389" s="5" t="n">
        <f aca="false">+AO389</f>
        <v>3965</v>
      </c>
      <c r="AS389" s="5" t="n">
        <f aca="false">+AR389</f>
        <v>3965</v>
      </c>
      <c r="AU389" s="5" t="n">
        <f aca="false">+AR389</f>
        <v>3965</v>
      </c>
      <c r="AV389" s="5" t="n">
        <f aca="false">+AU389</f>
        <v>3965</v>
      </c>
      <c r="AX389" s="5" t="n">
        <f aca="false">+AU389</f>
        <v>3965</v>
      </c>
      <c r="AY389" s="5" t="n">
        <f aca="false">+AX389</f>
        <v>3965</v>
      </c>
      <c r="BA389" s="5" t="n">
        <f aca="false">+AX389</f>
        <v>3965</v>
      </c>
      <c r="BB389" s="5" t="n">
        <f aca="false">+BA389</f>
        <v>3965</v>
      </c>
      <c r="BD389" s="5" t="n">
        <f aca="false">+BA389</f>
        <v>3965</v>
      </c>
      <c r="BE389" s="5" t="n">
        <f aca="false">+BD389</f>
        <v>3965</v>
      </c>
      <c r="BG389" s="5" t="n">
        <f aca="false">+BD389</f>
        <v>3965</v>
      </c>
      <c r="BH389" s="5" t="n">
        <f aca="false">+BG389</f>
        <v>3965</v>
      </c>
      <c r="BJ389" s="5" t="n">
        <f aca="false">+BG389</f>
        <v>3965</v>
      </c>
      <c r="BK389" s="5" t="n">
        <f aca="false">+BJ389</f>
        <v>3965</v>
      </c>
      <c r="BM389" s="5" t="n">
        <f aca="false">+BJ389</f>
        <v>3965</v>
      </c>
      <c r="BN389" s="5" t="n">
        <f aca="false">+BM389</f>
        <v>3965</v>
      </c>
      <c r="BP389" s="5" t="n">
        <f aca="false">+BM389</f>
        <v>3965</v>
      </c>
      <c r="BQ389" s="5" t="n">
        <f aca="false">+BP389</f>
        <v>3965</v>
      </c>
      <c r="BS389" s="5" t="n">
        <f aca="false">+BP389</f>
        <v>3965</v>
      </c>
      <c r="BT389" s="5" t="n">
        <f aca="false">+BS389</f>
        <v>3965</v>
      </c>
      <c r="BV389" s="5" t="n">
        <f aca="false">+BS389</f>
        <v>3965</v>
      </c>
      <c r="BW389" s="5" t="n">
        <f aca="false">+BV389</f>
        <v>3965</v>
      </c>
      <c r="BY389" s="5" t="n">
        <f aca="false">+BV389</f>
        <v>3965</v>
      </c>
      <c r="BZ389" s="5" t="n">
        <f aca="false">+BY389</f>
        <v>3965</v>
      </c>
      <c r="CB389" s="5" t="n">
        <f aca="false">+BY389</f>
        <v>3965</v>
      </c>
      <c r="CC389" s="5" t="n">
        <f aca="false">+CB389</f>
        <v>3965</v>
      </c>
      <c r="CE389" s="5" t="n">
        <f aca="false">+CB389</f>
        <v>3965</v>
      </c>
      <c r="CF389" s="5" t="n">
        <f aca="false">+CE389</f>
        <v>3965</v>
      </c>
      <c r="CH389" s="5" t="n">
        <f aca="false">+CE389</f>
        <v>3965</v>
      </c>
      <c r="CI389" s="5" t="n">
        <f aca="false">+CH389</f>
        <v>3965</v>
      </c>
      <c r="CK389" s="5" t="n">
        <f aca="false">+CH389</f>
        <v>3965</v>
      </c>
      <c r="CL389" s="5" t="n">
        <f aca="false">+CK389</f>
        <v>3965</v>
      </c>
      <c r="CN389" s="5" t="n">
        <f aca="false">+CK389</f>
        <v>3965</v>
      </c>
      <c r="CO389" s="5" t="n">
        <f aca="false">+CN389</f>
        <v>3965</v>
      </c>
      <c r="CQ389" s="5" t="n">
        <f aca="false">+CN389</f>
        <v>3965</v>
      </c>
      <c r="CR389" s="5" t="n">
        <f aca="false">+CQ389</f>
        <v>3965</v>
      </c>
      <c r="CT389" s="5" t="n">
        <f aca="false">+CQ389</f>
        <v>3965</v>
      </c>
      <c r="CU389" s="5" t="n">
        <f aca="false">+CT389</f>
        <v>3965</v>
      </c>
      <c r="CW389" s="5" t="n">
        <f aca="false">+CT389</f>
        <v>3965</v>
      </c>
      <c r="CX389" s="5" t="n">
        <f aca="false">+CW389</f>
        <v>3965</v>
      </c>
      <c r="CZ389" s="5" t="n">
        <f aca="false">K389+N389+Q389+T389+W389+Z389+AC389+AF389+AI389+AL389+AO389+AR389+AU389+AX389+BA389+BD389+BG389+BJ389+BM389+BP389+BS389+BV389+BY389+CB389+CE389+CH389+CK389+CN389+CQ389+CT389+CW389</f>
        <v>122915</v>
      </c>
      <c r="DA389" s="5" t="n">
        <f aca="false">L389+O389+R389+U389+X389+AA389+AD389+AG389+AJ389+AM389+AP389+AS389+AV389+AY389+BB389+BE389+BH389+BK389+BN389+BQ389+BT389+BW389+BZ389+CC389+CF389+CI389+CL389+CO389+CR389+CU389+CX389</f>
        <v>122915</v>
      </c>
    </row>
    <row r="390" customFormat="false" ht="12.75" hidden="false" customHeight="false" outlineLevel="0" collapsed="false">
      <c r="B390" s="22" t="s">
        <v>273</v>
      </c>
      <c r="D390" s="22" t="s">
        <v>102</v>
      </c>
      <c r="E390" s="22" t="s">
        <v>166</v>
      </c>
      <c r="F390" s="22" t="s">
        <v>281</v>
      </c>
      <c r="G390" s="23" t="n">
        <v>70953</v>
      </c>
      <c r="H390" s="22" t="s">
        <v>171</v>
      </c>
      <c r="I390" s="22" t="s">
        <v>182</v>
      </c>
      <c r="L390" s="5" t="n">
        <f aca="false">+K390</f>
        <v>0</v>
      </c>
      <c r="N390" s="5" t="n">
        <f aca="false">+K390</f>
        <v>0</v>
      </c>
      <c r="O390" s="5" t="n">
        <f aca="false">+N390</f>
        <v>0</v>
      </c>
      <c r="Q390" s="5" t="n">
        <f aca="false">+N390</f>
        <v>0</v>
      </c>
      <c r="R390" s="5" t="n">
        <f aca="false">+Q390</f>
        <v>0</v>
      </c>
      <c r="T390" s="5" t="n">
        <f aca="false">+Q390</f>
        <v>0</v>
      </c>
      <c r="U390" s="5" t="n">
        <f aca="false">+T390</f>
        <v>0</v>
      </c>
      <c r="W390" s="5" t="n">
        <f aca="false">+T390</f>
        <v>0</v>
      </c>
      <c r="X390" s="5" t="n">
        <f aca="false">+W390</f>
        <v>0</v>
      </c>
      <c r="Z390" s="5" t="n">
        <f aca="false">+W390</f>
        <v>0</v>
      </c>
      <c r="AA390" s="5" t="n">
        <f aca="false">+Z390</f>
        <v>0</v>
      </c>
      <c r="AC390" s="5" t="n">
        <f aca="false">+Z390</f>
        <v>0</v>
      </c>
      <c r="AD390" s="5" t="n">
        <f aca="false">+AC390</f>
        <v>0</v>
      </c>
      <c r="AF390" s="5" t="n">
        <f aca="false">+AC390</f>
        <v>0</v>
      </c>
      <c r="AG390" s="5" t="n">
        <f aca="false">+AF390</f>
        <v>0</v>
      </c>
      <c r="AI390" s="5" t="n">
        <f aca="false">+AF390</f>
        <v>0</v>
      </c>
      <c r="AJ390" s="5" t="n">
        <f aca="false">+AI390</f>
        <v>0</v>
      </c>
      <c r="AL390" s="5" t="n">
        <f aca="false">+AI390</f>
        <v>0</v>
      </c>
      <c r="AM390" s="5" t="n">
        <f aca="false">+AL390</f>
        <v>0</v>
      </c>
      <c r="AO390" s="5" t="n">
        <f aca="false">+AL390</f>
        <v>0</v>
      </c>
      <c r="AP390" s="5" t="n">
        <f aca="false">+AO390</f>
        <v>0</v>
      </c>
      <c r="AR390" s="5" t="n">
        <f aca="false">+AO390</f>
        <v>0</v>
      </c>
      <c r="AS390" s="5" t="n">
        <f aca="false">+AR390</f>
        <v>0</v>
      </c>
      <c r="AU390" s="5" t="n">
        <f aca="false">+AR390</f>
        <v>0</v>
      </c>
      <c r="AV390" s="5" t="n">
        <f aca="false">+AU390</f>
        <v>0</v>
      </c>
      <c r="AX390" s="5" t="n">
        <f aca="false">+AU390</f>
        <v>0</v>
      </c>
      <c r="AY390" s="5" t="n">
        <f aca="false">+AX390</f>
        <v>0</v>
      </c>
      <c r="BA390" s="5" t="n">
        <f aca="false">+AX390</f>
        <v>0</v>
      </c>
      <c r="BB390" s="5" t="n">
        <f aca="false">+BA390</f>
        <v>0</v>
      </c>
      <c r="BD390" s="5" t="n">
        <f aca="false">+BA390</f>
        <v>0</v>
      </c>
      <c r="BE390" s="5" t="n">
        <f aca="false">+BD390</f>
        <v>0</v>
      </c>
      <c r="BG390" s="5" t="n">
        <f aca="false">+BD390</f>
        <v>0</v>
      </c>
      <c r="BH390" s="5" t="n">
        <f aca="false">+BG390</f>
        <v>0</v>
      </c>
      <c r="BJ390" s="5" t="n">
        <f aca="false">+BG390</f>
        <v>0</v>
      </c>
      <c r="BK390" s="5" t="n">
        <f aca="false">+BJ390</f>
        <v>0</v>
      </c>
      <c r="BM390" s="5" t="n">
        <f aca="false">+BJ390</f>
        <v>0</v>
      </c>
      <c r="BN390" s="5" t="n">
        <f aca="false">+BM390</f>
        <v>0</v>
      </c>
      <c r="BP390" s="5" t="n">
        <f aca="false">+BM390</f>
        <v>0</v>
      </c>
      <c r="BQ390" s="5" t="n">
        <f aca="false">+BP390</f>
        <v>0</v>
      </c>
      <c r="BS390" s="5" t="n">
        <f aca="false">+BP390</f>
        <v>0</v>
      </c>
      <c r="BT390" s="5" t="n">
        <f aca="false">+BS390</f>
        <v>0</v>
      </c>
      <c r="BV390" s="5" t="n">
        <f aca="false">+BS390</f>
        <v>0</v>
      </c>
      <c r="BW390" s="5" t="n">
        <f aca="false">+BV390</f>
        <v>0</v>
      </c>
      <c r="BY390" s="5" t="n">
        <f aca="false">+BV390</f>
        <v>0</v>
      </c>
      <c r="BZ390" s="5" t="n">
        <f aca="false">+BY390</f>
        <v>0</v>
      </c>
      <c r="CB390" s="5" t="n">
        <f aca="false">+BY390</f>
        <v>0</v>
      </c>
      <c r="CC390" s="5" t="n">
        <f aca="false">+CB390</f>
        <v>0</v>
      </c>
      <c r="CE390" s="5" t="n">
        <f aca="false">+CB390</f>
        <v>0</v>
      </c>
      <c r="CF390" s="5" t="n">
        <f aca="false">+CE390</f>
        <v>0</v>
      </c>
      <c r="CH390" s="5" t="n">
        <f aca="false">+CE390</f>
        <v>0</v>
      </c>
      <c r="CI390" s="5" t="n">
        <f aca="false">+CH390</f>
        <v>0</v>
      </c>
      <c r="CK390" s="5" t="n">
        <f aca="false">+CH390</f>
        <v>0</v>
      </c>
      <c r="CL390" s="5" t="n">
        <f aca="false">+CK390</f>
        <v>0</v>
      </c>
      <c r="CN390" s="5" t="n">
        <f aca="false">+CK390</f>
        <v>0</v>
      </c>
      <c r="CO390" s="5" t="n">
        <f aca="false">+CN390</f>
        <v>0</v>
      </c>
      <c r="CQ390" s="5" t="n">
        <f aca="false">+CN390</f>
        <v>0</v>
      </c>
      <c r="CR390" s="5" t="n">
        <f aca="false">+CQ390</f>
        <v>0</v>
      </c>
      <c r="CT390" s="5" t="n">
        <f aca="false">+CQ390</f>
        <v>0</v>
      </c>
      <c r="CU390" s="5" t="n">
        <f aca="false">+CT390</f>
        <v>0</v>
      </c>
      <c r="CW390" s="5" t="n">
        <f aca="false">+CT390</f>
        <v>0</v>
      </c>
      <c r="CX390" s="5" t="n">
        <f aca="false">+CW390</f>
        <v>0</v>
      </c>
      <c r="CZ390" s="5" t="n">
        <f aca="false">K390+N390+Q390+T390+W390+Z390+AC390+AF390+AI390+AL390+AO390+AR390+AU390+AX390+BA390+BD390+BG390+BJ390+BM390+BP390+BS390+BV390+BY390+CB390+CE390+CH390+CK390+CN390+CQ390+CT390+CW390</f>
        <v>0</v>
      </c>
      <c r="DA390" s="5" t="n">
        <f aca="false">L390+O390+R390+U390+X390+AA390+AD390+AG390+AJ390+AM390+AP390+AS390+AV390+AY390+BB390+BE390+BH390+BK390+BN390+BQ390+BT390+BW390+BZ390+CC390+CF390+CI390+CL390+CO390+CR390+CU390+CX390</f>
        <v>0</v>
      </c>
    </row>
    <row r="391" customFormat="false" ht="12.75" hidden="false" customHeight="false" outlineLevel="0" collapsed="false">
      <c r="K391" s="22"/>
    </row>
    <row r="393" customFormat="false" ht="12.75" hidden="false" customHeight="false" outlineLevel="0" collapsed="false">
      <c r="B393" s="22" t="s">
        <v>273</v>
      </c>
      <c r="D393" s="22" t="s">
        <v>102</v>
      </c>
      <c r="E393" s="22" t="s">
        <v>166</v>
      </c>
      <c r="F393" s="22" t="s">
        <v>227</v>
      </c>
      <c r="G393" s="23" t="n">
        <v>70096</v>
      </c>
      <c r="H393" s="22" t="s">
        <v>169</v>
      </c>
      <c r="I393" s="22" t="s">
        <v>182</v>
      </c>
      <c r="K393" s="5" t="n">
        <v>35</v>
      </c>
      <c r="L393" s="5" t="n">
        <f aca="false">+K393</f>
        <v>35</v>
      </c>
      <c r="N393" s="5" t="n">
        <f aca="false">+K393</f>
        <v>35</v>
      </c>
      <c r="O393" s="5" t="n">
        <f aca="false">+N393</f>
        <v>35</v>
      </c>
      <c r="Q393" s="5" t="n">
        <v>38</v>
      </c>
      <c r="R393" s="5" t="n">
        <f aca="false">+Q393</f>
        <v>38</v>
      </c>
      <c r="T393" s="5" t="n">
        <v>39</v>
      </c>
      <c r="U393" s="5" t="n">
        <f aca="false">+T393</f>
        <v>39</v>
      </c>
      <c r="W393" s="5" t="n">
        <v>23</v>
      </c>
      <c r="X393" s="5" t="n">
        <f aca="false">+W393</f>
        <v>23</v>
      </c>
      <c r="Z393" s="5" t="n">
        <v>23</v>
      </c>
      <c r="AA393" s="5" t="n">
        <f aca="false">+Z393</f>
        <v>23</v>
      </c>
      <c r="AC393" s="5" t="n">
        <v>34</v>
      </c>
      <c r="AD393" s="5" t="n">
        <f aca="false">+AC393</f>
        <v>34</v>
      </c>
      <c r="AF393" s="5" t="n">
        <v>35</v>
      </c>
      <c r="AG393" s="5" t="n">
        <f aca="false">+AF393</f>
        <v>35</v>
      </c>
      <c r="AI393" s="5" t="n">
        <v>38</v>
      </c>
      <c r="AJ393" s="5" t="n">
        <f aca="false">+AI393</f>
        <v>38</v>
      </c>
      <c r="AL393" s="5" t="n">
        <v>24</v>
      </c>
      <c r="AM393" s="5" t="n">
        <f aca="false">+AL393</f>
        <v>24</v>
      </c>
      <c r="AO393" s="5" t="n">
        <v>39</v>
      </c>
      <c r="AP393" s="5" t="n">
        <f aca="false">+AO393</f>
        <v>39</v>
      </c>
      <c r="AR393" s="5" t="n">
        <v>23</v>
      </c>
      <c r="AS393" s="5" t="n">
        <f aca="false">+AR393</f>
        <v>23</v>
      </c>
      <c r="AU393" s="5" t="n">
        <v>20</v>
      </c>
      <c r="AV393" s="5" t="n">
        <f aca="false">+AU393</f>
        <v>20</v>
      </c>
      <c r="AX393" s="5" t="n">
        <v>36</v>
      </c>
      <c r="AY393" s="5" t="n">
        <f aca="false">+AX393</f>
        <v>36</v>
      </c>
      <c r="BA393" s="5" t="n">
        <v>34</v>
      </c>
      <c r="BB393" s="5" t="n">
        <f aca="false">+BA393</f>
        <v>34</v>
      </c>
      <c r="BD393" s="5" t="n">
        <v>38</v>
      </c>
      <c r="BE393" s="5" t="n">
        <f aca="false">+BD393</f>
        <v>38</v>
      </c>
      <c r="BG393" s="5" t="n">
        <v>23</v>
      </c>
      <c r="BH393" s="5" t="n">
        <f aca="false">+BG393</f>
        <v>23</v>
      </c>
      <c r="BJ393" s="5" t="n">
        <v>36</v>
      </c>
      <c r="BK393" s="5" t="n">
        <f aca="false">+BJ393</f>
        <v>36</v>
      </c>
      <c r="BM393" s="5" t="n">
        <v>20</v>
      </c>
      <c r="BN393" s="5" t="n">
        <f aca="false">+BM393</f>
        <v>20</v>
      </c>
      <c r="BP393" s="5" t="n">
        <v>20</v>
      </c>
      <c r="BQ393" s="5" t="n">
        <f aca="false">+BP393</f>
        <v>20</v>
      </c>
      <c r="BS393" s="5" t="n">
        <v>34</v>
      </c>
      <c r="BT393" s="5" t="n">
        <f aca="false">+BS393</f>
        <v>34</v>
      </c>
      <c r="BV393" s="5" t="n">
        <v>35</v>
      </c>
      <c r="BW393" s="5" t="n">
        <f aca="false">+BV393</f>
        <v>35</v>
      </c>
      <c r="BY393" s="5" t="n">
        <v>38</v>
      </c>
      <c r="BZ393" s="5" t="n">
        <f aca="false">+BY393</f>
        <v>38</v>
      </c>
      <c r="CB393" s="5" t="n">
        <v>24</v>
      </c>
      <c r="CC393" s="5" t="n">
        <f aca="false">+CB393</f>
        <v>24</v>
      </c>
      <c r="CE393" s="5" t="n">
        <v>39</v>
      </c>
      <c r="CF393" s="5" t="n">
        <f aca="false">+CE393</f>
        <v>39</v>
      </c>
      <c r="CH393" s="5" t="n">
        <v>23</v>
      </c>
      <c r="CI393" s="5" t="n">
        <f aca="false">+CH393</f>
        <v>23</v>
      </c>
      <c r="CK393" s="5" t="n">
        <v>20</v>
      </c>
      <c r="CL393" s="5" t="n">
        <f aca="false">+CK393</f>
        <v>20</v>
      </c>
      <c r="CN393" s="5" t="n">
        <v>36</v>
      </c>
      <c r="CO393" s="5" t="n">
        <f aca="false">+CN393</f>
        <v>36</v>
      </c>
      <c r="CQ393" s="5" t="n">
        <v>34</v>
      </c>
      <c r="CR393" s="5" t="n">
        <f aca="false">+CQ393</f>
        <v>34</v>
      </c>
      <c r="CT393" s="5" t="n">
        <v>38</v>
      </c>
      <c r="CU393" s="5" t="n">
        <f aca="false">+CT393</f>
        <v>38</v>
      </c>
      <c r="CW393" s="5" t="n">
        <v>23</v>
      </c>
      <c r="CX393" s="5" t="n">
        <f aca="false">+CW393</f>
        <v>23</v>
      </c>
      <c r="CZ393" s="5" t="n">
        <f aca="false">K393+N393+Q393+T393+W393+Z393+AC393+AF393+AI393+AL393+AO393+AR393+AU393+AX393+BA393+BD393+BG393+BJ393+BM393+BP393+BS393+BV393+BY393+CB393+CE393+CH393+CK393+CN393+CQ393+CT393+CW393</f>
        <v>957</v>
      </c>
      <c r="DA393" s="5" t="n">
        <f aca="false">L393+O393+R393+U393+X393+AA393+AD393+AG393+AJ393+AM393+AP393+AS393+AV393+AY393+BB393+BE393+BH393+BK393+BN393+BQ393+BT393+BW393+BZ393+CC393+CF393+CI393+CL393+CO393+CR393+CU393+CX393</f>
        <v>957</v>
      </c>
    </row>
    <row r="394" customFormat="false" ht="12.75" hidden="false" customHeight="false" outlineLevel="0" collapsed="false">
      <c r="B394" s="22" t="s">
        <v>273</v>
      </c>
      <c r="D394" s="22" t="s">
        <v>102</v>
      </c>
      <c r="E394" s="22" t="s">
        <v>166</v>
      </c>
      <c r="F394" s="22" t="s">
        <v>227</v>
      </c>
      <c r="G394" s="23" t="n">
        <v>70096</v>
      </c>
      <c r="H394" s="22" t="s">
        <v>171</v>
      </c>
      <c r="I394" s="22" t="s">
        <v>182</v>
      </c>
      <c r="L394" s="5" t="n">
        <f aca="false">+K394</f>
        <v>0</v>
      </c>
      <c r="N394" s="5" t="n">
        <f aca="false">+K394</f>
        <v>0</v>
      </c>
      <c r="O394" s="5" t="n">
        <f aca="false">+N394</f>
        <v>0</v>
      </c>
      <c r="Q394" s="5" t="n">
        <f aca="false">+N394</f>
        <v>0</v>
      </c>
      <c r="R394" s="5" t="n">
        <f aca="false">+Q394</f>
        <v>0</v>
      </c>
      <c r="T394" s="5" t="n">
        <f aca="false">+Q394</f>
        <v>0</v>
      </c>
      <c r="U394" s="5" t="n">
        <f aca="false">+T394</f>
        <v>0</v>
      </c>
      <c r="W394" s="5" t="n">
        <f aca="false">+T394</f>
        <v>0</v>
      </c>
      <c r="X394" s="5" t="n">
        <f aca="false">+W394</f>
        <v>0</v>
      </c>
      <c r="Z394" s="5" t="n">
        <f aca="false">+W394</f>
        <v>0</v>
      </c>
      <c r="AA394" s="5" t="n">
        <f aca="false">+Z394</f>
        <v>0</v>
      </c>
      <c r="AC394" s="5" t="n">
        <f aca="false">+Z394</f>
        <v>0</v>
      </c>
      <c r="AD394" s="5" t="n">
        <f aca="false">+AC394</f>
        <v>0</v>
      </c>
      <c r="AF394" s="5" t="n">
        <f aca="false">+AC394</f>
        <v>0</v>
      </c>
      <c r="AG394" s="5" t="n">
        <f aca="false">+AF394</f>
        <v>0</v>
      </c>
      <c r="AI394" s="5" t="n">
        <f aca="false">+AF394</f>
        <v>0</v>
      </c>
      <c r="AJ394" s="5" t="n">
        <f aca="false">+AI394</f>
        <v>0</v>
      </c>
      <c r="AL394" s="5" t="n">
        <f aca="false">+AI394</f>
        <v>0</v>
      </c>
      <c r="AM394" s="5" t="n">
        <f aca="false">+AL394</f>
        <v>0</v>
      </c>
      <c r="AO394" s="5" t="n">
        <f aca="false">+AL394</f>
        <v>0</v>
      </c>
      <c r="AP394" s="5" t="n">
        <f aca="false">+AO394</f>
        <v>0</v>
      </c>
      <c r="AR394" s="5" t="n">
        <f aca="false">+AO394</f>
        <v>0</v>
      </c>
      <c r="AS394" s="5" t="n">
        <f aca="false">+AR394</f>
        <v>0</v>
      </c>
      <c r="AU394" s="5" t="n">
        <f aca="false">+AR394</f>
        <v>0</v>
      </c>
      <c r="AV394" s="5" t="n">
        <f aca="false">+AU394</f>
        <v>0</v>
      </c>
      <c r="AX394" s="5" t="n">
        <f aca="false">+AU394</f>
        <v>0</v>
      </c>
      <c r="AY394" s="5" t="n">
        <f aca="false">+AX394</f>
        <v>0</v>
      </c>
      <c r="BA394" s="5" t="n">
        <f aca="false">+AX394</f>
        <v>0</v>
      </c>
      <c r="BB394" s="5" t="n">
        <f aca="false">+BA394</f>
        <v>0</v>
      </c>
      <c r="BD394" s="5" t="n">
        <f aca="false">+BA394</f>
        <v>0</v>
      </c>
      <c r="BE394" s="5" t="n">
        <f aca="false">+BD394</f>
        <v>0</v>
      </c>
      <c r="BG394" s="5" t="n">
        <f aca="false">+BD394</f>
        <v>0</v>
      </c>
      <c r="BH394" s="5" t="n">
        <f aca="false">+BG394</f>
        <v>0</v>
      </c>
      <c r="BJ394" s="5" t="n">
        <f aca="false">+BG394</f>
        <v>0</v>
      </c>
      <c r="BK394" s="5" t="n">
        <f aca="false">+BJ394</f>
        <v>0</v>
      </c>
      <c r="BM394" s="5" t="n">
        <f aca="false">+BJ394</f>
        <v>0</v>
      </c>
      <c r="BN394" s="5" t="n">
        <f aca="false">+BM394</f>
        <v>0</v>
      </c>
      <c r="BP394" s="5" t="n">
        <f aca="false">+BM394</f>
        <v>0</v>
      </c>
      <c r="BQ394" s="5" t="n">
        <f aca="false">+BP394</f>
        <v>0</v>
      </c>
      <c r="BS394" s="5" t="n">
        <f aca="false">+BP394</f>
        <v>0</v>
      </c>
      <c r="BT394" s="5" t="n">
        <f aca="false">+BS394</f>
        <v>0</v>
      </c>
      <c r="BV394" s="5" t="n">
        <f aca="false">+BS394</f>
        <v>0</v>
      </c>
      <c r="BW394" s="5" t="n">
        <f aca="false">+BV394</f>
        <v>0</v>
      </c>
      <c r="BY394" s="5" t="n">
        <f aca="false">+BV394</f>
        <v>0</v>
      </c>
      <c r="BZ394" s="5" t="n">
        <f aca="false">+BY394</f>
        <v>0</v>
      </c>
      <c r="CB394" s="5" t="n">
        <f aca="false">+BY394</f>
        <v>0</v>
      </c>
      <c r="CC394" s="5" t="n">
        <f aca="false">+CB394</f>
        <v>0</v>
      </c>
      <c r="CE394" s="5" t="n">
        <f aca="false">+CB394</f>
        <v>0</v>
      </c>
      <c r="CF394" s="5" t="n">
        <f aca="false">+CE394</f>
        <v>0</v>
      </c>
      <c r="CH394" s="5" t="n">
        <f aca="false">+CE394</f>
        <v>0</v>
      </c>
      <c r="CI394" s="5" t="n">
        <f aca="false">+CH394</f>
        <v>0</v>
      </c>
      <c r="CK394" s="5" t="n">
        <f aca="false">+CH394</f>
        <v>0</v>
      </c>
      <c r="CL394" s="5" t="n">
        <f aca="false">+CK394</f>
        <v>0</v>
      </c>
      <c r="CN394" s="5" t="n">
        <f aca="false">+CK394</f>
        <v>0</v>
      </c>
      <c r="CO394" s="5" t="n">
        <f aca="false">+CN394</f>
        <v>0</v>
      </c>
      <c r="CQ394" s="5" t="n">
        <f aca="false">+CN394</f>
        <v>0</v>
      </c>
      <c r="CR394" s="5" t="n">
        <f aca="false">+CQ394</f>
        <v>0</v>
      </c>
      <c r="CT394" s="5" t="n">
        <f aca="false">+CQ394</f>
        <v>0</v>
      </c>
      <c r="CU394" s="5" t="n">
        <f aca="false">+CT394</f>
        <v>0</v>
      </c>
      <c r="CW394" s="5" t="n">
        <f aca="false">+CT394</f>
        <v>0</v>
      </c>
      <c r="CX394" s="5" t="n">
        <f aca="false">+CW394</f>
        <v>0</v>
      </c>
      <c r="CZ394" s="5" t="n">
        <f aca="false">K394+N394+Q394+T394+W394+Z394+AC394+AF394+AI394+AL394+AO394+AR394+AU394+AX394+BA394+BD394+BG394+BJ394+BM394+BP394+BS394+BV394+BY394+CB394+CE394+CH394+CK394+CN394+CQ394+CT394+CW394</f>
        <v>0</v>
      </c>
      <c r="DA394" s="5" t="n">
        <f aca="false">L394+O394+R394+U394+X394+AA394+AD394+AG394+AJ394+AM394+AP394+AS394+AV394+AY394+BB394+BE394+BH394+BK394+BN394+BQ394+BT394+BW394+BZ394+CC394+CF394+CI394+CL394+CO394+CR394+CU394+CX394</f>
        <v>0</v>
      </c>
    </row>
    <row r="396" customFormat="false" ht="12.75" hidden="false" customHeight="false" outlineLevel="0" collapsed="false">
      <c r="B396" s="22" t="s">
        <v>273</v>
      </c>
      <c r="D396" s="22" t="s">
        <v>102</v>
      </c>
      <c r="E396" s="22" t="s">
        <v>166</v>
      </c>
      <c r="F396" s="22" t="s">
        <v>283</v>
      </c>
      <c r="G396" s="23" t="n">
        <v>70321</v>
      </c>
      <c r="H396" s="22" t="s">
        <v>169</v>
      </c>
      <c r="I396" s="22" t="s">
        <v>182</v>
      </c>
      <c r="K396" s="5" t="n">
        <v>1421</v>
      </c>
      <c r="L396" s="5" t="n">
        <f aca="false">+K396</f>
        <v>1421</v>
      </c>
      <c r="N396" s="5" t="n">
        <f aca="false">+K396</f>
        <v>1421</v>
      </c>
      <c r="O396" s="5" t="n">
        <f aca="false">+N396</f>
        <v>1421</v>
      </c>
      <c r="Q396" s="5" t="n">
        <f aca="false">+N396</f>
        <v>1421</v>
      </c>
      <c r="R396" s="5" t="n">
        <f aca="false">+Q396</f>
        <v>1421</v>
      </c>
      <c r="T396" s="5" t="n">
        <f aca="false">+Q396</f>
        <v>1421</v>
      </c>
      <c r="U396" s="5" t="n">
        <f aca="false">+T396</f>
        <v>1421</v>
      </c>
      <c r="W396" s="5" t="n">
        <f aca="false">+T396</f>
        <v>1421</v>
      </c>
      <c r="X396" s="5" t="n">
        <f aca="false">+W396</f>
        <v>1421</v>
      </c>
      <c r="Z396" s="5" t="n">
        <f aca="false">+W396</f>
        <v>1421</v>
      </c>
      <c r="AA396" s="5" t="n">
        <f aca="false">+Z396</f>
        <v>1421</v>
      </c>
      <c r="AC396" s="5" t="n">
        <f aca="false">+Z396</f>
        <v>1421</v>
      </c>
      <c r="AD396" s="5" t="n">
        <f aca="false">+AC396</f>
        <v>1421</v>
      </c>
      <c r="AF396" s="5" t="n">
        <f aca="false">+AC396</f>
        <v>1421</v>
      </c>
      <c r="AG396" s="5" t="n">
        <f aca="false">+AF396</f>
        <v>1421</v>
      </c>
      <c r="AI396" s="5" t="n">
        <f aca="false">+AF396</f>
        <v>1421</v>
      </c>
      <c r="AJ396" s="5" t="n">
        <f aca="false">+AI396</f>
        <v>1421</v>
      </c>
      <c r="AL396" s="5" t="n">
        <f aca="false">+AI396</f>
        <v>1421</v>
      </c>
      <c r="AM396" s="5" t="n">
        <f aca="false">+AL396</f>
        <v>1421</v>
      </c>
      <c r="AO396" s="5" t="n">
        <f aca="false">+AL396</f>
        <v>1421</v>
      </c>
      <c r="AP396" s="5" t="n">
        <f aca="false">+AO396</f>
        <v>1421</v>
      </c>
      <c r="AR396" s="5" t="n">
        <f aca="false">+AO396</f>
        <v>1421</v>
      </c>
      <c r="AS396" s="5" t="n">
        <f aca="false">+AR396</f>
        <v>1421</v>
      </c>
      <c r="AU396" s="5" t="n">
        <f aca="false">+AR396</f>
        <v>1421</v>
      </c>
      <c r="AV396" s="5" t="n">
        <f aca="false">+AU396</f>
        <v>1421</v>
      </c>
      <c r="AX396" s="5" t="n">
        <f aca="false">+AU396</f>
        <v>1421</v>
      </c>
      <c r="AY396" s="5" t="n">
        <f aca="false">+AX396</f>
        <v>1421</v>
      </c>
      <c r="BA396" s="5" t="n">
        <f aca="false">+AX396</f>
        <v>1421</v>
      </c>
      <c r="BB396" s="5" t="n">
        <f aca="false">+BA396</f>
        <v>1421</v>
      </c>
      <c r="BD396" s="5" t="n">
        <f aca="false">+BA396</f>
        <v>1421</v>
      </c>
      <c r="BE396" s="5" t="n">
        <f aca="false">+BD396</f>
        <v>1421</v>
      </c>
      <c r="BG396" s="5" t="n">
        <f aca="false">+BD396</f>
        <v>1421</v>
      </c>
      <c r="BH396" s="5" t="n">
        <f aca="false">+BG396</f>
        <v>1421</v>
      </c>
      <c r="BJ396" s="5" t="n">
        <f aca="false">+BG396</f>
        <v>1421</v>
      </c>
      <c r="BK396" s="5" t="n">
        <f aca="false">+BJ396</f>
        <v>1421</v>
      </c>
      <c r="BM396" s="5" t="n">
        <f aca="false">+BJ396</f>
        <v>1421</v>
      </c>
      <c r="BN396" s="5" t="n">
        <f aca="false">+BM396</f>
        <v>1421</v>
      </c>
      <c r="BP396" s="5" t="n">
        <f aca="false">+BM396</f>
        <v>1421</v>
      </c>
      <c r="BQ396" s="5" t="n">
        <f aca="false">+BP396</f>
        <v>1421</v>
      </c>
      <c r="BS396" s="5" t="n">
        <f aca="false">+BP396</f>
        <v>1421</v>
      </c>
      <c r="BT396" s="5" t="n">
        <f aca="false">+BS396</f>
        <v>1421</v>
      </c>
      <c r="BV396" s="5" t="n">
        <v>1421</v>
      </c>
      <c r="BW396" s="5" t="n">
        <f aca="false">+BV396</f>
        <v>1421</v>
      </c>
      <c r="BY396" s="5" t="n">
        <v>1131</v>
      </c>
      <c r="BZ396" s="5" t="n">
        <f aca="false">+BY396</f>
        <v>1131</v>
      </c>
      <c r="CB396" s="5" t="n">
        <f aca="false">+BY396</f>
        <v>1131</v>
      </c>
      <c r="CC396" s="5" t="n">
        <f aca="false">+CB396</f>
        <v>1131</v>
      </c>
      <c r="CE396" s="5" t="n">
        <f aca="false">+CB396</f>
        <v>1131</v>
      </c>
      <c r="CF396" s="5" t="n">
        <f aca="false">+CE396</f>
        <v>1131</v>
      </c>
      <c r="CH396" s="5" t="n">
        <f aca="false">+CE396</f>
        <v>1131</v>
      </c>
      <c r="CI396" s="5" t="n">
        <f aca="false">+CH396</f>
        <v>1131</v>
      </c>
      <c r="CK396" s="5" t="n">
        <f aca="false">+CH396</f>
        <v>1131</v>
      </c>
      <c r="CL396" s="5" t="n">
        <f aca="false">+CK396</f>
        <v>1131</v>
      </c>
      <c r="CN396" s="5" t="n">
        <f aca="false">+CK396</f>
        <v>1131</v>
      </c>
      <c r="CO396" s="5" t="n">
        <f aca="false">+CN396</f>
        <v>1131</v>
      </c>
      <c r="CQ396" s="5" t="n">
        <f aca="false">+CN396</f>
        <v>1131</v>
      </c>
      <c r="CR396" s="5" t="n">
        <f aca="false">+CQ396</f>
        <v>1131</v>
      </c>
      <c r="CT396" s="5" t="n">
        <f aca="false">+CQ396</f>
        <v>1131</v>
      </c>
      <c r="CU396" s="5" t="n">
        <f aca="false">+CT396</f>
        <v>1131</v>
      </c>
      <c r="CW396" s="5" t="n">
        <f aca="false">+CT396</f>
        <v>1131</v>
      </c>
      <c r="CX396" s="5" t="n">
        <f aca="false">+CW396</f>
        <v>1131</v>
      </c>
      <c r="CZ396" s="5" t="n">
        <f aca="false">K396+N396+Q396+T396+W396+Z396+AC396+AF396+AI396+AL396+AO396+AR396+AU396+AX396+BA396+BD396+BG396+BJ396+BM396+BP396+BS396+BV396+BY396+CB396+CE396+CH396+CK396+CN396+CQ396+CT396+CW396</f>
        <v>41441</v>
      </c>
      <c r="DA396" s="5" t="n">
        <f aca="false">L396+O396+R396+U396+X396+AA396+AD396+AG396+AJ396+AM396+AP396+AS396+AV396+AY396+BB396+BE396+BH396+BK396+BN396+BQ396+BT396+BW396+BZ396+CC396+CF396+CI396+CL396+CO396+CR396+CU396+CX396</f>
        <v>41441</v>
      </c>
    </row>
    <row r="397" customFormat="false" ht="12.75" hidden="false" customHeight="false" outlineLevel="0" collapsed="false">
      <c r="B397" s="22" t="s">
        <v>273</v>
      </c>
      <c r="D397" s="22" t="s">
        <v>102</v>
      </c>
      <c r="E397" s="22" t="s">
        <v>166</v>
      </c>
      <c r="F397" s="22" t="s">
        <v>283</v>
      </c>
      <c r="G397" s="23" t="n">
        <v>70321</v>
      </c>
      <c r="H397" s="22" t="s">
        <v>171</v>
      </c>
      <c r="I397" s="22" t="s">
        <v>182</v>
      </c>
      <c r="L397" s="5" t="n">
        <f aca="false">+K397</f>
        <v>0</v>
      </c>
      <c r="N397" s="5" t="n">
        <f aca="false">+K397</f>
        <v>0</v>
      </c>
      <c r="O397" s="5" t="n">
        <f aca="false">+N397</f>
        <v>0</v>
      </c>
      <c r="Q397" s="5" t="n">
        <f aca="false">+N397</f>
        <v>0</v>
      </c>
      <c r="R397" s="5" t="n">
        <f aca="false">+Q397</f>
        <v>0</v>
      </c>
      <c r="T397" s="5" t="n">
        <f aca="false">+Q397</f>
        <v>0</v>
      </c>
      <c r="U397" s="5" t="n">
        <f aca="false">+T397</f>
        <v>0</v>
      </c>
      <c r="W397" s="5" t="n">
        <f aca="false">+T397</f>
        <v>0</v>
      </c>
      <c r="X397" s="5" t="n">
        <f aca="false">+W397</f>
        <v>0</v>
      </c>
      <c r="Z397" s="5" t="n">
        <f aca="false">+W397</f>
        <v>0</v>
      </c>
      <c r="AA397" s="5" t="n">
        <f aca="false">+Z397</f>
        <v>0</v>
      </c>
      <c r="AC397" s="5" t="n">
        <f aca="false">+Z397</f>
        <v>0</v>
      </c>
      <c r="AD397" s="5" t="n">
        <f aca="false">+AC397</f>
        <v>0</v>
      </c>
      <c r="AF397" s="5" t="n">
        <f aca="false">+AC397</f>
        <v>0</v>
      </c>
      <c r="AG397" s="5" t="n">
        <f aca="false">+AF397</f>
        <v>0</v>
      </c>
      <c r="AI397" s="5" t="n">
        <f aca="false">+AF397</f>
        <v>0</v>
      </c>
      <c r="AJ397" s="5" t="n">
        <f aca="false">+AI397</f>
        <v>0</v>
      </c>
      <c r="AL397" s="5" t="n">
        <f aca="false">+AI397</f>
        <v>0</v>
      </c>
      <c r="AM397" s="5" t="n">
        <f aca="false">+AL397</f>
        <v>0</v>
      </c>
      <c r="AO397" s="5" t="n">
        <f aca="false">+AL397</f>
        <v>0</v>
      </c>
      <c r="AP397" s="5" t="n">
        <f aca="false">+AO397</f>
        <v>0</v>
      </c>
      <c r="AR397" s="5" t="n">
        <f aca="false">+AO397</f>
        <v>0</v>
      </c>
      <c r="AS397" s="5" t="n">
        <f aca="false">+AR397</f>
        <v>0</v>
      </c>
      <c r="AU397" s="5" t="n">
        <f aca="false">+AR397</f>
        <v>0</v>
      </c>
      <c r="AV397" s="5" t="n">
        <f aca="false">+AU397</f>
        <v>0</v>
      </c>
      <c r="AX397" s="5" t="n">
        <f aca="false">+AU397</f>
        <v>0</v>
      </c>
      <c r="AY397" s="5" t="n">
        <f aca="false">+AX397</f>
        <v>0</v>
      </c>
      <c r="BA397" s="5" t="n">
        <f aca="false">+AX397</f>
        <v>0</v>
      </c>
      <c r="BB397" s="5" t="n">
        <f aca="false">+BA397</f>
        <v>0</v>
      </c>
      <c r="BD397" s="5" t="n">
        <f aca="false">+BA397</f>
        <v>0</v>
      </c>
      <c r="BE397" s="5" t="n">
        <f aca="false">+BD397</f>
        <v>0</v>
      </c>
      <c r="BG397" s="5" t="n">
        <f aca="false">+BD397</f>
        <v>0</v>
      </c>
      <c r="BH397" s="5" t="n">
        <f aca="false">+BG397</f>
        <v>0</v>
      </c>
      <c r="BJ397" s="5" t="n">
        <f aca="false">+BG397</f>
        <v>0</v>
      </c>
      <c r="BK397" s="5" t="n">
        <f aca="false">+BJ397</f>
        <v>0</v>
      </c>
      <c r="BM397" s="5" t="n">
        <f aca="false">+BJ397</f>
        <v>0</v>
      </c>
      <c r="BN397" s="5" t="n">
        <f aca="false">+BM397</f>
        <v>0</v>
      </c>
      <c r="BP397" s="5" t="n">
        <f aca="false">+BM397</f>
        <v>0</v>
      </c>
      <c r="BQ397" s="5" t="n">
        <f aca="false">+BP397</f>
        <v>0</v>
      </c>
      <c r="BS397" s="5" t="n">
        <f aca="false">+BP397</f>
        <v>0</v>
      </c>
      <c r="BT397" s="5" t="n">
        <f aca="false">+BS397</f>
        <v>0</v>
      </c>
      <c r="BV397" s="5" t="n">
        <f aca="false">+BS397</f>
        <v>0</v>
      </c>
      <c r="BW397" s="5" t="n">
        <f aca="false">+BV397</f>
        <v>0</v>
      </c>
      <c r="BY397" s="5" t="n">
        <f aca="false">+BV397</f>
        <v>0</v>
      </c>
      <c r="BZ397" s="5" t="n">
        <f aca="false">+BY397</f>
        <v>0</v>
      </c>
      <c r="CB397" s="5" t="n">
        <f aca="false">+BY397</f>
        <v>0</v>
      </c>
      <c r="CC397" s="5" t="n">
        <f aca="false">+CB397</f>
        <v>0</v>
      </c>
      <c r="CE397" s="5" t="n">
        <f aca="false">+CB397</f>
        <v>0</v>
      </c>
      <c r="CF397" s="5" t="n">
        <f aca="false">+CE397</f>
        <v>0</v>
      </c>
      <c r="CH397" s="5" t="n">
        <f aca="false">+CE397</f>
        <v>0</v>
      </c>
      <c r="CI397" s="5" t="n">
        <f aca="false">+CH397</f>
        <v>0</v>
      </c>
      <c r="CK397" s="5" t="n">
        <f aca="false">+CH397</f>
        <v>0</v>
      </c>
      <c r="CL397" s="5" t="n">
        <f aca="false">+CK397</f>
        <v>0</v>
      </c>
      <c r="CN397" s="5" t="n">
        <f aca="false">+CK397</f>
        <v>0</v>
      </c>
      <c r="CO397" s="5" t="n">
        <f aca="false">+CN397</f>
        <v>0</v>
      </c>
      <c r="CQ397" s="5" t="n">
        <f aca="false">+CN397</f>
        <v>0</v>
      </c>
      <c r="CR397" s="5" t="n">
        <f aca="false">+CQ397</f>
        <v>0</v>
      </c>
      <c r="CT397" s="5" t="n">
        <f aca="false">+CQ397</f>
        <v>0</v>
      </c>
      <c r="CU397" s="5" t="n">
        <f aca="false">+CT397</f>
        <v>0</v>
      </c>
      <c r="CW397" s="5" t="n">
        <f aca="false">+CT397</f>
        <v>0</v>
      </c>
      <c r="CX397" s="5" t="n">
        <f aca="false">+CW397</f>
        <v>0</v>
      </c>
      <c r="CZ397" s="5" t="n">
        <f aca="false">K397+N397+Q397+T397+W397+Z397+AC397+AF397+AI397+AL397+AO397+AR397+AU397+AX397+BA397+BD397+BG397+BJ397+BM397+BP397+BS397+BV397+BY397+CB397+CE397+CH397+CK397+CN397+CQ397+CT397+CW397</f>
        <v>0</v>
      </c>
      <c r="DA397" s="5" t="n">
        <f aca="false">L397+O397+R397+U397+X397+AA397+AD397+AG397+AJ397+AM397+AP397+AS397+AV397+AY397+BB397+BE397+BH397+BK397+BN397+BQ397+BT397+BW397+BZ397+CC397+CF397+CI397+CL397+CO397+CR397+CU397+CX397</f>
        <v>0</v>
      </c>
    </row>
    <row r="398" customFormat="false" ht="12.75" hidden="false" customHeight="false" outlineLevel="0" collapsed="false">
      <c r="K398" s="22" t="s">
        <v>284</v>
      </c>
    </row>
    <row r="401" customFormat="false" ht="12.75" hidden="false" customHeight="false" outlineLevel="0" collapsed="false">
      <c r="B401" s="22" t="s">
        <v>106</v>
      </c>
      <c r="D401" s="22" t="s">
        <v>285</v>
      </c>
      <c r="E401" s="22" t="s">
        <v>166</v>
      </c>
      <c r="F401" s="22" t="s">
        <v>286</v>
      </c>
      <c r="G401" s="23" t="n">
        <v>6576</v>
      </c>
      <c r="H401" s="22" t="s">
        <v>169</v>
      </c>
      <c r="I401" s="22" t="s">
        <v>182</v>
      </c>
      <c r="K401" s="5" t="n">
        <v>919</v>
      </c>
      <c r="L401" s="5" t="n">
        <f aca="false">+K401</f>
        <v>919</v>
      </c>
      <c r="N401" s="5" t="n">
        <f aca="false">+K401</f>
        <v>919</v>
      </c>
      <c r="O401" s="5" t="n">
        <f aca="false">+N401</f>
        <v>919</v>
      </c>
      <c r="Q401" s="5" t="n">
        <f aca="false">+N401</f>
        <v>919</v>
      </c>
      <c r="R401" s="5" t="n">
        <f aca="false">+Q401</f>
        <v>919</v>
      </c>
      <c r="T401" s="5" t="n">
        <f aca="false">+Q401</f>
        <v>919</v>
      </c>
      <c r="U401" s="5" t="n">
        <f aca="false">+T401</f>
        <v>919</v>
      </c>
      <c r="W401" s="5" t="n">
        <f aca="false">+T401</f>
        <v>919</v>
      </c>
      <c r="X401" s="5" t="n">
        <f aca="false">+W401</f>
        <v>919</v>
      </c>
      <c r="Z401" s="5" t="n">
        <f aca="false">+W401</f>
        <v>919</v>
      </c>
      <c r="AA401" s="5" t="n">
        <f aca="false">+Z401</f>
        <v>919</v>
      </c>
      <c r="AC401" s="5" t="n">
        <f aca="false">+Z401</f>
        <v>919</v>
      </c>
      <c r="AD401" s="5" t="n">
        <f aca="false">+AC401</f>
        <v>919</v>
      </c>
      <c r="AF401" s="5" t="n">
        <f aca="false">+AC401</f>
        <v>919</v>
      </c>
      <c r="AG401" s="5" t="n">
        <f aca="false">+AF401</f>
        <v>919</v>
      </c>
      <c r="AI401" s="5" t="n">
        <f aca="false">+AF401</f>
        <v>919</v>
      </c>
      <c r="AJ401" s="5" t="n">
        <f aca="false">+AI401</f>
        <v>919</v>
      </c>
      <c r="AL401" s="5" t="n">
        <f aca="false">+AI401</f>
        <v>919</v>
      </c>
      <c r="AM401" s="5" t="n">
        <f aca="false">+AL401</f>
        <v>919</v>
      </c>
      <c r="AO401" s="5" t="n">
        <f aca="false">+AL401</f>
        <v>919</v>
      </c>
      <c r="AP401" s="5" t="n">
        <f aca="false">+AO401</f>
        <v>919</v>
      </c>
      <c r="AR401" s="5" t="n">
        <f aca="false">+AO401</f>
        <v>919</v>
      </c>
      <c r="AS401" s="5" t="n">
        <f aca="false">+AR401</f>
        <v>919</v>
      </c>
      <c r="AU401" s="5" t="n">
        <f aca="false">+AR401</f>
        <v>919</v>
      </c>
      <c r="AV401" s="5" t="n">
        <f aca="false">+AU401</f>
        <v>919</v>
      </c>
      <c r="AX401" s="5" t="n">
        <f aca="false">+AU401</f>
        <v>919</v>
      </c>
      <c r="AY401" s="5" t="n">
        <f aca="false">+AX401</f>
        <v>919</v>
      </c>
      <c r="BA401" s="5" t="n">
        <f aca="false">+AX401</f>
        <v>919</v>
      </c>
      <c r="BB401" s="5" t="n">
        <f aca="false">+BA401</f>
        <v>919</v>
      </c>
      <c r="BD401" s="5" t="n">
        <f aca="false">+BA401</f>
        <v>919</v>
      </c>
      <c r="BE401" s="5" t="n">
        <f aca="false">+BD401</f>
        <v>919</v>
      </c>
      <c r="BG401" s="5" t="n">
        <f aca="false">+BD401</f>
        <v>919</v>
      </c>
      <c r="BH401" s="5" t="n">
        <f aca="false">+BG401</f>
        <v>919</v>
      </c>
      <c r="BJ401" s="5" t="n">
        <f aca="false">+BG401</f>
        <v>919</v>
      </c>
      <c r="BK401" s="5" t="n">
        <f aca="false">+BJ401</f>
        <v>919</v>
      </c>
      <c r="BM401" s="5" t="n">
        <f aca="false">+BJ401</f>
        <v>919</v>
      </c>
      <c r="BN401" s="5" t="n">
        <f aca="false">+BM401</f>
        <v>919</v>
      </c>
      <c r="BP401" s="5" t="n">
        <f aca="false">+BM401</f>
        <v>919</v>
      </c>
      <c r="BQ401" s="5" t="n">
        <f aca="false">+BP401</f>
        <v>919</v>
      </c>
      <c r="BS401" s="5" t="n">
        <f aca="false">+BP401</f>
        <v>919</v>
      </c>
      <c r="BT401" s="5" t="n">
        <f aca="false">+BS401</f>
        <v>919</v>
      </c>
      <c r="BV401" s="5" t="n">
        <f aca="false">+BS401</f>
        <v>919</v>
      </c>
      <c r="BW401" s="5" t="n">
        <f aca="false">+BV401</f>
        <v>919</v>
      </c>
      <c r="BY401" s="5" t="n">
        <f aca="false">+BV401</f>
        <v>919</v>
      </c>
      <c r="BZ401" s="5" t="n">
        <f aca="false">+BY401</f>
        <v>919</v>
      </c>
      <c r="CB401" s="5" t="n">
        <f aca="false">+BY401</f>
        <v>919</v>
      </c>
      <c r="CC401" s="5" t="n">
        <f aca="false">+CB401</f>
        <v>919</v>
      </c>
      <c r="CE401" s="5" t="n">
        <f aca="false">+CB401</f>
        <v>919</v>
      </c>
      <c r="CF401" s="5" t="n">
        <f aca="false">+CE401</f>
        <v>919</v>
      </c>
      <c r="CH401" s="5" t="n">
        <f aca="false">+CE401</f>
        <v>919</v>
      </c>
      <c r="CI401" s="5" t="n">
        <f aca="false">+CH401</f>
        <v>919</v>
      </c>
      <c r="CK401" s="5" t="n">
        <f aca="false">+CH401</f>
        <v>919</v>
      </c>
      <c r="CL401" s="5" t="n">
        <f aca="false">+CK401</f>
        <v>919</v>
      </c>
      <c r="CN401" s="5" t="n">
        <f aca="false">+CK401</f>
        <v>919</v>
      </c>
      <c r="CO401" s="5" t="n">
        <f aca="false">+CN401</f>
        <v>919</v>
      </c>
      <c r="CQ401" s="5" t="n">
        <f aca="false">+CN401</f>
        <v>919</v>
      </c>
      <c r="CR401" s="5" t="n">
        <f aca="false">+CQ401</f>
        <v>919</v>
      </c>
      <c r="CT401" s="5" t="n">
        <f aca="false">+CQ401</f>
        <v>919</v>
      </c>
      <c r="CU401" s="5" t="n">
        <f aca="false">+CT401</f>
        <v>919</v>
      </c>
      <c r="CW401" s="5" t="n">
        <f aca="false">+CT401</f>
        <v>919</v>
      </c>
      <c r="CX401" s="5" t="n">
        <f aca="false">+CW401</f>
        <v>919</v>
      </c>
      <c r="CZ401" s="5" t="n">
        <f aca="false">K401+N401+Q401+T401+W401+Z401+AC401+AF401+AI401+AL401+AO401+AR401+AU401+AX401+BA401+BD401+BG401+BJ401+BM401+BP401+BS401+BV401+BY401+CB401+CE401+CH401+CK401+CN401+CQ401+CT401+CW401</f>
        <v>28489</v>
      </c>
      <c r="DA401" s="5" t="n">
        <f aca="false">L401+O401+R401+U401+X401+AA401+AD401+AG401+AJ401+AM401+AP401+AS401+AV401+AY401+BB401+BE401+BH401+BK401+BN401+BQ401+BT401+BW401+BZ401+CC401+CF401+CI401+CL401+CO401+CR401+CU401+CX401</f>
        <v>28489</v>
      </c>
    </row>
    <row r="402" customFormat="false" ht="12.75" hidden="false" customHeight="false" outlineLevel="0" collapsed="false">
      <c r="B402" s="22" t="s">
        <v>106</v>
      </c>
      <c r="D402" s="22" t="s">
        <v>285</v>
      </c>
      <c r="E402" s="22" t="s">
        <v>166</v>
      </c>
      <c r="F402" s="22" t="s">
        <v>286</v>
      </c>
      <c r="G402" s="23" t="n">
        <v>6576</v>
      </c>
      <c r="H402" s="22" t="s">
        <v>171</v>
      </c>
      <c r="I402" s="22" t="s">
        <v>182</v>
      </c>
      <c r="L402" s="5" t="n">
        <f aca="false">+K402</f>
        <v>0</v>
      </c>
      <c r="N402" s="5" t="n">
        <f aca="false">+K402</f>
        <v>0</v>
      </c>
      <c r="O402" s="5" t="n">
        <f aca="false">+N402</f>
        <v>0</v>
      </c>
      <c r="Q402" s="5" t="n">
        <f aca="false">+N402</f>
        <v>0</v>
      </c>
      <c r="R402" s="5" t="n">
        <f aca="false">+Q402</f>
        <v>0</v>
      </c>
      <c r="T402" s="5" t="n">
        <f aca="false">+Q402</f>
        <v>0</v>
      </c>
      <c r="U402" s="5" t="n">
        <f aca="false">+T402</f>
        <v>0</v>
      </c>
      <c r="W402" s="5" t="n">
        <f aca="false">+T402</f>
        <v>0</v>
      </c>
      <c r="X402" s="5" t="n">
        <f aca="false">+W402</f>
        <v>0</v>
      </c>
      <c r="Z402" s="5" t="n">
        <f aca="false">+W402</f>
        <v>0</v>
      </c>
      <c r="AA402" s="5" t="n">
        <f aca="false">+Z402</f>
        <v>0</v>
      </c>
      <c r="AC402" s="5" t="n">
        <f aca="false">+Z402</f>
        <v>0</v>
      </c>
      <c r="AD402" s="5" t="n">
        <f aca="false">+AC402</f>
        <v>0</v>
      </c>
      <c r="AF402" s="5" t="n">
        <f aca="false">+AC402</f>
        <v>0</v>
      </c>
      <c r="AG402" s="5" t="n">
        <f aca="false">+AF402</f>
        <v>0</v>
      </c>
      <c r="AI402" s="5" t="n">
        <f aca="false">+AF402</f>
        <v>0</v>
      </c>
      <c r="AJ402" s="5" t="n">
        <f aca="false">+AI402</f>
        <v>0</v>
      </c>
      <c r="AL402" s="5" t="n">
        <f aca="false">+AI402</f>
        <v>0</v>
      </c>
      <c r="AM402" s="5" t="n">
        <f aca="false">+AL402</f>
        <v>0</v>
      </c>
      <c r="AO402" s="5" t="n">
        <f aca="false">+AL402</f>
        <v>0</v>
      </c>
      <c r="AP402" s="5" t="n">
        <f aca="false">+AO402</f>
        <v>0</v>
      </c>
      <c r="AR402" s="5" t="n">
        <f aca="false">+AO402</f>
        <v>0</v>
      </c>
      <c r="AS402" s="5" t="n">
        <f aca="false">+AR402</f>
        <v>0</v>
      </c>
      <c r="AU402" s="5" t="n">
        <f aca="false">+AR402</f>
        <v>0</v>
      </c>
      <c r="AV402" s="5" t="n">
        <f aca="false">+AU402</f>
        <v>0</v>
      </c>
      <c r="AX402" s="5" t="n">
        <f aca="false">+AU402</f>
        <v>0</v>
      </c>
      <c r="AY402" s="5" t="n">
        <f aca="false">+AX402</f>
        <v>0</v>
      </c>
      <c r="BA402" s="5" t="n">
        <f aca="false">+AX402</f>
        <v>0</v>
      </c>
      <c r="BB402" s="5" t="n">
        <f aca="false">+BA402</f>
        <v>0</v>
      </c>
      <c r="BD402" s="5" t="n">
        <f aca="false">+BA402</f>
        <v>0</v>
      </c>
      <c r="BE402" s="5" t="n">
        <f aca="false">+BD402</f>
        <v>0</v>
      </c>
      <c r="BG402" s="5" t="n">
        <f aca="false">+BD402</f>
        <v>0</v>
      </c>
      <c r="BH402" s="5" t="n">
        <f aca="false">+BG402</f>
        <v>0</v>
      </c>
      <c r="BJ402" s="5" t="n">
        <f aca="false">+BG402</f>
        <v>0</v>
      </c>
      <c r="BK402" s="5" t="n">
        <f aca="false">+BJ402</f>
        <v>0</v>
      </c>
      <c r="BM402" s="5" t="n">
        <f aca="false">+BJ402</f>
        <v>0</v>
      </c>
      <c r="BN402" s="5" t="n">
        <f aca="false">+BM402</f>
        <v>0</v>
      </c>
      <c r="BP402" s="5" t="n">
        <f aca="false">+BM402</f>
        <v>0</v>
      </c>
      <c r="BQ402" s="5" t="n">
        <f aca="false">+BP402</f>
        <v>0</v>
      </c>
      <c r="BS402" s="5" t="n">
        <f aca="false">+BP402</f>
        <v>0</v>
      </c>
      <c r="BT402" s="5" t="n">
        <f aca="false">+BS402</f>
        <v>0</v>
      </c>
      <c r="BV402" s="5" t="n">
        <f aca="false">+BS402</f>
        <v>0</v>
      </c>
      <c r="BW402" s="5" t="n">
        <f aca="false">+BV402</f>
        <v>0</v>
      </c>
      <c r="BY402" s="5" t="n">
        <f aca="false">+BV402</f>
        <v>0</v>
      </c>
      <c r="BZ402" s="5" t="n">
        <f aca="false">+BY402</f>
        <v>0</v>
      </c>
      <c r="CB402" s="5" t="n">
        <f aca="false">+BY402</f>
        <v>0</v>
      </c>
      <c r="CC402" s="5" t="n">
        <f aca="false">+CB402</f>
        <v>0</v>
      </c>
      <c r="CE402" s="5" t="n">
        <f aca="false">+CB402</f>
        <v>0</v>
      </c>
      <c r="CF402" s="5" t="n">
        <f aca="false">+CE402</f>
        <v>0</v>
      </c>
      <c r="CH402" s="5" t="n">
        <f aca="false">+CE402</f>
        <v>0</v>
      </c>
      <c r="CI402" s="5" t="n">
        <f aca="false">+CH402</f>
        <v>0</v>
      </c>
      <c r="CK402" s="5" t="n">
        <f aca="false">+CH402</f>
        <v>0</v>
      </c>
      <c r="CL402" s="5" t="n">
        <f aca="false">+CK402</f>
        <v>0</v>
      </c>
      <c r="CN402" s="5" t="n">
        <f aca="false">+CK402</f>
        <v>0</v>
      </c>
      <c r="CO402" s="5" t="n">
        <f aca="false">+CN402</f>
        <v>0</v>
      </c>
      <c r="CQ402" s="5" t="n">
        <f aca="false">+CN402</f>
        <v>0</v>
      </c>
      <c r="CR402" s="5" t="n">
        <f aca="false">+CQ402</f>
        <v>0</v>
      </c>
      <c r="CT402" s="5" t="n">
        <f aca="false">+CQ402</f>
        <v>0</v>
      </c>
      <c r="CU402" s="5" t="n">
        <f aca="false">+CT402</f>
        <v>0</v>
      </c>
      <c r="CW402" s="5" t="n">
        <f aca="false">+CT402</f>
        <v>0</v>
      </c>
      <c r="CX402" s="5" t="n">
        <f aca="false">+CW402</f>
        <v>0</v>
      </c>
      <c r="CZ402" s="5" t="n">
        <f aca="false">K402+N402+Q402+T402+W402+Z402+AC402+AF402+AI402+AL402+AO402+AR402+AU402+AX402+BA402+BD402+BG402+BJ402+BM402+BP402+BS402+BV402+BY402+CB402+CE402+CH402+CK402+CN402+CQ402</f>
        <v>0</v>
      </c>
      <c r="DA402" s="5" t="n">
        <f aca="false">L402+O402+R402+U402+X402+AA402+AD402+AG402+AJ402+AM402+AP402+AS402+AV402+AY402+BB402+BE402+BH402+BK402+BN402+BQ402+BT402+BW402+BZ402+CC402+CF402+CI402+CL402+CO402+CR402</f>
        <v>0</v>
      </c>
    </row>
    <row r="403" customFormat="false" ht="12.75" hidden="false" customHeight="false" outlineLevel="0" collapsed="false">
      <c r="K403" s="22" t="s">
        <v>287</v>
      </c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  <c r="BG403" s="22"/>
      <c r="BH403" s="22"/>
      <c r="BI403" s="22"/>
      <c r="BJ403" s="22"/>
      <c r="BK403" s="22"/>
      <c r="BL403" s="22"/>
      <c r="BM403" s="22"/>
      <c r="BN403" s="22"/>
      <c r="BO403" s="22"/>
      <c r="BP403" s="22"/>
      <c r="BQ403" s="22"/>
      <c r="BR403" s="22"/>
      <c r="BS403" s="22"/>
      <c r="BT403" s="22"/>
      <c r="BU403" s="22"/>
      <c r="BV403" s="22"/>
      <c r="BW403" s="22"/>
      <c r="BX403" s="22"/>
      <c r="BY403" s="22"/>
      <c r="BZ403" s="22"/>
      <c r="CA403" s="22"/>
      <c r="CB403" s="22"/>
      <c r="CC403" s="22"/>
      <c r="CD403" s="22"/>
      <c r="CE403" s="22"/>
      <c r="CF403" s="22"/>
      <c r="CG403" s="22"/>
      <c r="CH403" s="22"/>
      <c r="CI403" s="22"/>
      <c r="CJ403" s="22"/>
      <c r="CK403" s="22"/>
      <c r="CL403" s="22"/>
      <c r="CM403" s="22"/>
      <c r="CN403" s="22"/>
      <c r="CO403" s="22"/>
      <c r="CP403" s="22"/>
      <c r="CQ403" s="22"/>
      <c r="CR403" s="22"/>
      <c r="CS403" s="22"/>
      <c r="CT403" s="22"/>
      <c r="CU403" s="22"/>
      <c r="CV403" s="22"/>
      <c r="CW403" s="22"/>
      <c r="CX403" s="22"/>
      <c r="CY403" s="22"/>
      <c r="CZ403" s="22"/>
      <c r="DA403" s="22"/>
      <c r="DB403" s="22"/>
      <c r="DC403" s="22"/>
      <c r="DD403" s="22"/>
      <c r="DE403" s="22"/>
      <c r="DF403" s="22"/>
      <c r="DG403" s="22"/>
      <c r="DH403" s="22"/>
      <c r="DI403" s="22"/>
      <c r="DJ403" s="22"/>
      <c r="DK403" s="22"/>
      <c r="DL403" s="22"/>
      <c r="DM403" s="22"/>
      <c r="DN403" s="22"/>
      <c r="DO403" s="22"/>
      <c r="DP403" s="22"/>
      <c r="DQ403" s="22"/>
      <c r="DR403" s="22"/>
      <c r="DS403" s="22"/>
      <c r="DT403" s="22"/>
      <c r="DU403" s="22"/>
      <c r="DV403" s="22"/>
      <c r="DW403" s="22"/>
      <c r="DX403" s="22"/>
      <c r="DY403" s="22"/>
      <c r="DZ403" s="22"/>
      <c r="EA403" s="22"/>
      <c r="EB403" s="22"/>
      <c r="EC403" s="22"/>
      <c r="ED403" s="22"/>
      <c r="EE403" s="22"/>
      <c r="EF403" s="22"/>
      <c r="EG403" s="22"/>
      <c r="EH403" s="22"/>
      <c r="EI403" s="22"/>
      <c r="EJ403" s="22"/>
      <c r="EK403" s="22"/>
      <c r="EL403" s="22"/>
      <c r="EM403" s="22"/>
      <c r="EN403" s="22"/>
      <c r="EO403" s="22"/>
      <c r="EP403" s="22"/>
      <c r="EQ403" s="22"/>
      <c r="ER403" s="22"/>
      <c r="ES403" s="22"/>
      <c r="ET403" s="22"/>
      <c r="EU403" s="22"/>
      <c r="EV403" s="22"/>
      <c r="EW403" s="22"/>
      <c r="EX403" s="22"/>
      <c r="EY403" s="22"/>
      <c r="EZ403" s="22"/>
      <c r="FA403" s="22"/>
      <c r="FB403" s="22"/>
      <c r="FC403" s="22"/>
      <c r="FD403" s="22"/>
      <c r="FE403" s="22"/>
      <c r="FF403" s="22"/>
      <c r="FG403" s="22"/>
      <c r="FH403" s="22"/>
      <c r="FI403" s="22"/>
      <c r="FJ403" s="22"/>
      <c r="FK403" s="22"/>
      <c r="FL403" s="22"/>
      <c r="FM403" s="22"/>
      <c r="FN403" s="22"/>
      <c r="FO403" s="22"/>
      <c r="FP403" s="22"/>
      <c r="FQ403" s="22"/>
      <c r="FR403" s="22"/>
      <c r="FS403" s="22"/>
      <c r="FT403" s="22"/>
      <c r="FU403" s="22"/>
      <c r="FV403" s="22"/>
      <c r="FW403" s="22"/>
      <c r="FX403" s="22"/>
      <c r="FY403" s="22"/>
      <c r="FZ403" s="22"/>
      <c r="GA403" s="22"/>
      <c r="GB403" s="22"/>
      <c r="GC403" s="22"/>
      <c r="GD403" s="22"/>
      <c r="GE403" s="22"/>
      <c r="GF403" s="22"/>
      <c r="GG403" s="22"/>
      <c r="GH403" s="22"/>
      <c r="GI403" s="22"/>
      <c r="GJ403" s="22"/>
      <c r="GK403" s="22"/>
      <c r="GL403" s="22"/>
      <c r="GM403" s="22"/>
      <c r="GN403" s="22"/>
      <c r="GO403" s="22"/>
      <c r="GP403" s="22"/>
      <c r="GQ403" s="22"/>
      <c r="GR403" s="22"/>
      <c r="GS403" s="22"/>
      <c r="GT403" s="22"/>
      <c r="GU403" s="22"/>
      <c r="GV403" s="22"/>
      <c r="GW403" s="22"/>
      <c r="GX403" s="22"/>
      <c r="GY403" s="22"/>
      <c r="GZ403" s="22"/>
      <c r="HA403" s="22"/>
      <c r="HB403" s="22"/>
      <c r="HC403" s="22"/>
      <c r="HD403" s="22"/>
      <c r="HE403" s="22"/>
      <c r="HF403" s="22"/>
      <c r="HG403" s="22"/>
      <c r="HH403" s="22"/>
      <c r="HI403" s="22"/>
      <c r="HJ403" s="22"/>
      <c r="HK403" s="22"/>
      <c r="HL403" s="22"/>
      <c r="HM403" s="22"/>
      <c r="HN403" s="22"/>
      <c r="HO403" s="22"/>
      <c r="HP403" s="22"/>
      <c r="HQ403" s="22"/>
      <c r="HR403" s="22"/>
      <c r="HS403" s="22"/>
      <c r="HT403" s="22"/>
      <c r="HU403" s="22"/>
      <c r="HV403" s="22"/>
      <c r="HW403" s="22"/>
      <c r="HX403" s="22"/>
      <c r="HY403" s="22"/>
      <c r="HZ403" s="22"/>
      <c r="IA403" s="22"/>
      <c r="IB403" s="22"/>
      <c r="IC403" s="22"/>
      <c r="ID403" s="22"/>
      <c r="IE403" s="22"/>
      <c r="IF403" s="22"/>
      <c r="IG403" s="22"/>
      <c r="IH403" s="22"/>
      <c r="II403" s="22"/>
      <c r="IJ403" s="22"/>
      <c r="IK403" s="22"/>
      <c r="IL403" s="22"/>
      <c r="IM403" s="22"/>
      <c r="IN403" s="22"/>
      <c r="IO403" s="22"/>
      <c r="IP403" s="22"/>
      <c r="IQ403" s="22"/>
      <c r="IR403" s="22"/>
      <c r="IS403" s="22"/>
      <c r="IT403" s="22"/>
      <c r="IU403" s="22"/>
      <c r="IV403" s="22"/>
      <c r="IW403" s="22"/>
    </row>
    <row r="405" customFormat="false" ht="12.75" hidden="false" customHeight="false" outlineLevel="0" collapsed="false">
      <c r="B405" s="22" t="s">
        <v>106</v>
      </c>
      <c r="D405" s="22" t="s">
        <v>285</v>
      </c>
      <c r="E405" s="22" t="s">
        <v>166</v>
      </c>
      <c r="F405" s="39" t="s">
        <v>288</v>
      </c>
      <c r="G405" s="23" t="n">
        <v>6608</v>
      </c>
      <c r="H405" s="22" t="s">
        <v>169</v>
      </c>
      <c r="I405" s="22" t="s">
        <v>182</v>
      </c>
      <c r="K405" s="19" t="n">
        <v>145</v>
      </c>
      <c r="L405" s="5" t="n">
        <f aca="false">+K405</f>
        <v>145</v>
      </c>
      <c r="M405" s="19"/>
      <c r="N405" s="5" t="n">
        <f aca="false">+K405</f>
        <v>145</v>
      </c>
      <c r="O405" s="5" t="n">
        <f aca="false">+N405</f>
        <v>145</v>
      </c>
      <c r="P405" s="19"/>
      <c r="Q405" s="5" t="n">
        <f aca="false">+N405</f>
        <v>145</v>
      </c>
      <c r="R405" s="5" t="n">
        <f aca="false">+Q405</f>
        <v>145</v>
      </c>
      <c r="S405" s="19"/>
      <c r="T405" s="5" t="n">
        <f aca="false">+Q405</f>
        <v>145</v>
      </c>
      <c r="U405" s="5" t="n">
        <f aca="false">+T405</f>
        <v>145</v>
      </c>
      <c r="V405" s="19"/>
      <c r="W405" s="5" t="n">
        <f aca="false">+T405</f>
        <v>145</v>
      </c>
      <c r="X405" s="5" t="n">
        <f aca="false">+W405</f>
        <v>145</v>
      </c>
      <c r="Y405" s="19"/>
      <c r="Z405" s="5" t="n">
        <f aca="false">+W405</f>
        <v>145</v>
      </c>
      <c r="AA405" s="5" t="n">
        <f aca="false">+Z405</f>
        <v>145</v>
      </c>
      <c r="AB405" s="19"/>
      <c r="AC405" s="5" t="n">
        <f aca="false">+Z405</f>
        <v>145</v>
      </c>
      <c r="AD405" s="5" t="n">
        <f aca="false">+AC405</f>
        <v>145</v>
      </c>
      <c r="AE405" s="19"/>
      <c r="AF405" s="5" t="n">
        <f aca="false">+AC405</f>
        <v>145</v>
      </c>
      <c r="AG405" s="5" t="n">
        <f aca="false">+AF405</f>
        <v>145</v>
      </c>
      <c r="AH405" s="19"/>
      <c r="AI405" s="5" t="n">
        <f aca="false">+AF405</f>
        <v>145</v>
      </c>
      <c r="AJ405" s="5" t="n">
        <f aca="false">+AI405</f>
        <v>145</v>
      </c>
      <c r="AK405" s="19"/>
      <c r="AL405" s="5" t="n">
        <f aca="false">+AI405</f>
        <v>145</v>
      </c>
      <c r="AM405" s="5" t="n">
        <f aca="false">+AL405</f>
        <v>145</v>
      </c>
      <c r="AN405" s="19"/>
      <c r="AO405" s="5" t="n">
        <f aca="false">+AL405</f>
        <v>145</v>
      </c>
      <c r="AP405" s="5" t="n">
        <f aca="false">+AO405</f>
        <v>145</v>
      </c>
      <c r="AQ405" s="19"/>
      <c r="AR405" s="5" t="n">
        <f aca="false">+AO405</f>
        <v>145</v>
      </c>
      <c r="AS405" s="5" t="n">
        <f aca="false">+AR405</f>
        <v>145</v>
      </c>
      <c r="AT405" s="19"/>
      <c r="AU405" s="5" t="n">
        <f aca="false">+AR405</f>
        <v>145</v>
      </c>
      <c r="AV405" s="5" t="n">
        <f aca="false">+AU405</f>
        <v>145</v>
      </c>
      <c r="AW405" s="19"/>
      <c r="AX405" s="5" t="n">
        <f aca="false">+AU405</f>
        <v>145</v>
      </c>
      <c r="AY405" s="5" t="n">
        <f aca="false">+AX405</f>
        <v>145</v>
      </c>
      <c r="AZ405" s="19"/>
      <c r="BA405" s="5" t="n">
        <f aca="false">+AX405</f>
        <v>145</v>
      </c>
      <c r="BB405" s="5" t="n">
        <f aca="false">+BA405</f>
        <v>145</v>
      </c>
      <c r="BC405" s="19"/>
      <c r="BD405" s="5" t="n">
        <f aca="false">+BA405</f>
        <v>145</v>
      </c>
      <c r="BE405" s="5" t="n">
        <f aca="false">+BD405</f>
        <v>145</v>
      </c>
      <c r="BG405" s="5" t="n">
        <f aca="false">+BD405</f>
        <v>145</v>
      </c>
      <c r="BH405" s="5" t="n">
        <f aca="false">+BG405</f>
        <v>145</v>
      </c>
      <c r="BJ405" s="5" t="n">
        <f aca="false">+BG405</f>
        <v>145</v>
      </c>
      <c r="BK405" s="5" t="n">
        <f aca="false">+BJ405</f>
        <v>145</v>
      </c>
      <c r="BM405" s="5" t="n">
        <f aca="false">+BJ405</f>
        <v>145</v>
      </c>
      <c r="BN405" s="5" t="n">
        <f aca="false">+BM405</f>
        <v>145</v>
      </c>
      <c r="BP405" s="5" t="n">
        <f aca="false">+BM405</f>
        <v>145</v>
      </c>
      <c r="BQ405" s="5" t="n">
        <f aca="false">+BP405</f>
        <v>145</v>
      </c>
      <c r="BS405" s="5" t="n">
        <f aca="false">+BP405</f>
        <v>145</v>
      </c>
      <c r="BT405" s="5" t="n">
        <f aca="false">+BS405</f>
        <v>145</v>
      </c>
      <c r="BV405" s="5" t="n">
        <f aca="false">+BS405</f>
        <v>145</v>
      </c>
      <c r="BW405" s="5" t="n">
        <f aca="false">+BV405</f>
        <v>145</v>
      </c>
      <c r="BY405" s="5" t="n">
        <f aca="false">+BV405</f>
        <v>145</v>
      </c>
      <c r="BZ405" s="5" t="n">
        <f aca="false">+BY405</f>
        <v>145</v>
      </c>
      <c r="CB405" s="5" t="n">
        <f aca="false">+BY405</f>
        <v>145</v>
      </c>
      <c r="CC405" s="5" t="n">
        <f aca="false">+CB405</f>
        <v>145</v>
      </c>
      <c r="CE405" s="5" t="n">
        <f aca="false">+CB405</f>
        <v>145</v>
      </c>
      <c r="CF405" s="5" t="n">
        <f aca="false">+CE405</f>
        <v>145</v>
      </c>
      <c r="CH405" s="5" t="n">
        <f aca="false">+CE405</f>
        <v>145</v>
      </c>
      <c r="CI405" s="5" t="n">
        <f aca="false">+CH405</f>
        <v>145</v>
      </c>
      <c r="CK405" s="5" t="n">
        <f aca="false">+CH405</f>
        <v>145</v>
      </c>
      <c r="CL405" s="5" t="n">
        <f aca="false">+CK405</f>
        <v>145</v>
      </c>
      <c r="CN405" s="5" t="n">
        <f aca="false">+CK405</f>
        <v>145</v>
      </c>
      <c r="CO405" s="5" t="n">
        <f aca="false">+CN405</f>
        <v>145</v>
      </c>
      <c r="CQ405" s="5" t="n">
        <f aca="false">+CN405</f>
        <v>145</v>
      </c>
      <c r="CR405" s="5" t="n">
        <f aca="false">+CQ405</f>
        <v>145</v>
      </c>
      <c r="CT405" s="5" t="n">
        <f aca="false">+CQ405</f>
        <v>145</v>
      </c>
      <c r="CU405" s="5" t="n">
        <f aca="false">+CT405</f>
        <v>145</v>
      </c>
      <c r="CW405" s="5" t="n">
        <f aca="false">+CT405</f>
        <v>145</v>
      </c>
      <c r="CX405" s="5" t="n">
        <f aca="false">+CW405</f>
        <v>145</v>
      </c>
      <c r="CZ405" s="5" t="n">
        <f aca="false">K405+N405+Q405+T405+W405+Z405+AC405+AF405+AI405+AL405+AO405+AR405+AU405+AX405+BA405+BD405+BG405+BJ405+BM405+BP405+BS405+BV405+BY405+CB405+CE405+CH405+CK405+CN405+CQ405+CT405+CW405</f>
        <v>4495</v>
      </c>
      <c r="DA405" s="5" t="n">
        <f aca="false">L405+O405+R405+U405+X405+AA405+AD405+AG405+AJ405+AM405+AP405+AS405+AV405+AY405+BB405+BE405+BH405+BK405+BN405+BQ405+BT405+BW405+BZ405+CC405+CF405+CI405+CL405+CO405+CR405+CU405+CX405</f>
        <v>4495</v>
      </c>
    </row>
    <row r="406" customFormat="false" ht="12.75" hidden="false" customHeight="false" outlineLevel="0" collapsed="false">
      <c r="B406" s="22" t="s">
        <v>106</v>
      </c>
      <c r="D406" s="22" t="s">
        <v>285</v>
      </c>
      <c r="E406" s="22" t="s">
        <v>166</v>
      </c>
      <c r="F406" s="39" t="s">
        <v>288</v>
      </c>
      <c r="G406" s="23" t="n">
        <v>6608</v>
      </c>
      <c r="H406" s="22" t="s">
        <v>171</v>
      </c>
      <c r="I406" s="22" t="s">
        <v>182</v>
      </c>
      <c r="L406" s="5" t="n">
        <f aca="false">+K406</f>
        <v>0</v>
      </c>
      <c r="N406" s="5" t="n">
        <f aca="false">+K406</f>
        <v>0</v>
      </c>
      <c r="O406" s="5" t="n">
        <f aca="false">+N406</f>
        <v>0</v>
      </c>
      <c r="Q406" s="5" t="n">
        <f aca="false">+N406</f>
        <v>0</v>
      </c>
      <c r="R406" s="5" t="n">
        <f aca="false">+Q406</f>
        <v>0</v>
      </c>
      <c r="T406" s="5" t="n">
        <f aca="false">+Q406</f>
        <v>0</v>
      </c>
      <c r="U406" s="5" t="n">
        <f aca="false">+T406</f>
        <v>0</v>
      </c>
      <c r="W406" s="5" t="n">
        <f aca="false">+T406</f>
        <v>0</v>
      </c>
      <c r="X406" s="5" t="n">
        <f aca="false">+W406</f>
        <v>0</v>
      </c>
      <c r="Z406" s="5" t="n">
        <f aca="false">+W406</f>
        <v>0</v>
      </c>
      <c r="AA406" s="5" t="n">
        <f aca="false">+Z406</f>
        <v>0</v>
      </c>
      <c r="AC406" s="5" t="n">
        <f aca="false">+Z406</f>
        <v>0</v>
      </c>
      <c r="AD406" s="5" t="n">
        <f aca="false">+AC406</f>
        <v>0</v>
      </c>
      <c r="AF406" s="5" t="n">
        <f aca="false">+AC406</f>
        <v>0</v>
      </c>
      <c r="AG406" s="5" t="n">
        <f aca="false">+AF406</f>
        <v>0</v>
      </c>
      <c r="AI406" s="5" t="n">
        <f aca="false">+AF406</f>
        <v>0</v>
      </c>
      <c r="AJ406" s="5" t="n">
        <f aca="false">+AI406</f>
        <v>0</v>
      </c>
      <c r="AL406" s="5" t="n">
        <f aca="false">+AI406</f>
        <v>0</v>
      </c>
      <c r="AM406" s="5" t="n">
        <f aca="false">+AL406</f>
        <v>0</v>
      </c>
      <c r="AO406" s="5" t="n">
        <f aca="false">+AL406</f>
        <v>0</v>
      </c>
      <c r="AP406" s="5" t="n">
        <f aca="false">+AO406</f>
        <v>0</v>
      </c>
      <c r="AR406" s="5" t="n">
        <f aca="false">+AO406</f>
        <v>0</v>
      </c>
      <c r="AS406" s="5" t="n">
        <f aca="false">+AR406</f>
        <v>0</v>
      </c>
      <c r="AU406" s="5" t="n">
        <f aca="false">+AR406</f>
        <v>0</v>
      </c>
      <c r="AV406" s="5" t="n">
        <f aca="false">+AU406</f>
        <v>0</v>
      </c>
      <c r="AX406" s="5" t="n">
        <f aca="false">+AU406</f>
        <v>0</v>
      </c>
      <c r="AY406" s="5" t="n">
        <f aca="false">+AX406</f>
        <v>0</v>
      </c>
      <c r="BA406" s="5" t="n">
        <f aca="false">+AX406</f>
        <v>0</v>
      </c>
      <c r="BB406" s="5" t="n">
        <f aca="false">+BA406</f>
        <v>0</v>
      </c>
      <c r="BD406" s="5" t="n">
        <f aca="false">+BA406</f>
        <v>0</v>
      </c>
      <c r="BE406" s="5" t="n">
        <f aca="false">+BD406</f>
        <v>0</v>
      </c>
      <c r="BG406" s="5" t="n">
        <f aca="false">+BD406</f>
        <v>0</v>
      </c>
      <c r="BH406" s="5" t="n">
        <f aca="false">+BG406</f>
        <v>0</v>
      </c>
      <c r="BJ406" s="5" t="n">
        <f aca="false">+BG406</f>
        <v>0</v>
      </c>
      <c r="BK406" s="5" t="n">
        <f aca="false">+BJ406</f>
        <v>0</v>
      </c>
      <c r="BM406" s="5" t="n">
        <f aca="false">+BJ406</f>
        <v>0</v>
      </c>
      <c r="BN406" s="5" t="n">
        <f aca="false">+BM406</f>
        <v>0</v>
      </c>
      <c r="BP406" s="5" t="n">
        <f aca="false">+BM406</f>
        <v>0</v>
      </c>
      <c r="BQ406" s="5" t="n">
        <f aca="false">+BP406</f>
        <v>0</v>
      </c>
      <c r="BS406" s="5" t="n">
        <f aca="false">+BP406</f>
        <v>0</v>
      </c>
      <c r="BT406" s="5" t="n">
        <f aca="false">+BS406</f>
        <v>0</v>
      </c>
      <c r="BV406" s="5" t="n">
        <f aca="false">+BS406</f>
        <v>0</v>
      </c>
      <c r="BW406" s="5" t="n">
        <f aca="false">+BV406</f>
        <v>0</v>
      </c>
      <c r="BY406" s="5" t="n">
        <f aca="false">+BV406</f>
        <v>0</v>
      </c>
      <c r="BZ406" s="5" t="n">
        <f aca="false">+BY406</f>
        <v>0</v>
      </c>
      <c r="CB406" s="5" t="n">
        <f aca="false">+BY406</f>
        <v>0</v>
      </c>
      <c r="CC406" s="5" t="n">
        <f aca="false">+CB406</f>
        <v>0</v>
      </c>
      <c r="CE406" s="5" t="n">
        <f aca="false">+CB406</f>
        <v>0</v>
      </c>
      <c r="CF406" s="5" t="n">
        <f aca="false">+CE406</f>
        <v>0</v>
      </c>
      <c r="CH406" s="5" t="n">
        <f aca="false">+CE406</f>
        <v>0</v>
      </c>
      <c r="CI406" s="5" t="n">
        <f aca="false">+CH406</f>
        <v>0</v>
      </c>
      <c r="CK406" s="5" t="n">
        <f aca="false">+CH406</f>
        <v>0</v>
      </c>
      <c r="CL406" s="5" t="n">
        <f aca="false">+CK406</f>
        <v>0</v>
      </c>
      <c r="CN406" s="5" t="n">
        <f aca="false">+CK406</f>
        <v>0</v>
      </c>
      <c r="CO406" s="5" t="n">
        <f aca="false">+CN406</f>
        <v>0</v>
      </c>
      <c r="CQ406" s="5" t="n">
        <f aca="false">+CN406</f>
        <v>0</v>
      </c>
      <c r="CR406" s="5" t="n">
        <f aca="false">+CQ406</f>
        <v>0</v>
      </c>
      <c r="CT406" s="5" t="n">
        <f aca="false">+CQ406</f>
        <v>0</v>
      </c>
      <c r="CU406" s="5" t="n">
        <f aca="false">+CT406</f>
        <v>0</v>
      </c>
      <c r="CW406" s="5" t="n">
        <f aca="false">+CT406</f>
        <v>0</v>
      </c>
      <c r="CX406" s="5" t="n">
        <f aca="false">+CW406</f>
        <v>0</v>
      </c>
      <c r="CZ406" s="5" t="n">
        <f aca="false">K406+N406+Q406+T406+W406+Z406+AC406+AF406+AI406+AL406+AO406+AR406+AU406+AX406+BA406+BD406+BG406+BJ406+BM406+BP406+BS406+BV406+BY406+CB406+CE406+CH406+CK406+CN406+CQ406</f>
        <v>0</v>
      </c>
      <c r="DA406" s="5" t="n">
        <f aca="false">L406+O406+R406+U406+X406+AA406+AD406+AG406+AJ406+AM406+AP406+AS406+AV406+AY406+BB406+BE406+BH406+BK406+BN406+BQ406+BT406+BW406+BZ406+CC406+CF406+CI406+CL406+CO406+CR406</f>
        <v>0</v>
      </c>
    </row>
    <row r="407" customFormat="false" ht="12.75" hidden="false" customHeight="false" outlineLevel="0" collapsed="false">
      <c r="F407" s="39"/>
      <c r="K407" s="22" t="s">
        <v>289</v>
      </c>
    </row>
    <row r="408" customFormat="false" ht="12.75" hidden="false" customHeight="false" outlineLevel="0" collapsed="false">
      <c r="F408" s="39"/>
    </row>
    <row r="409" customFormat="false" ht="12.75" hidden="false" customHeight="false" outlineLevel="0" collapsed="false">
      <c r="B409" s="22" t="s">
        <v>106</v>
      </c>
      <c r="D409" s="22" t="s">
        <v>285</v>
      </c>
      <c r="E409" s="22" t="s">
        <v>176</v>
      </c>
      <c r="F409" s="39" t="s">
        <v>251</v>
      </c>
      <c r="G409" s="23" t="n">
        <v>6585</v>
      </c>
      <c r="H409" s="22" t="s">
        <v>169</v>
      </c>
      <c r="I409" s="22" t="s">
        <v>179</v>
      </c>
      <c r="K409" s="5" t="n">
        <v>0</v>
      </c>
      <c r="L409" s="5" t="n">
        <f aca="false">+K409</f>
        <v>0</v>
      </c>
      <c r="N409" s="5" t="n">
        <f aca="false">+K409</f>
        <v>0</v>
      </c>
      <c r="O409" s="5" t="n">
        <f aca="false">+N409</f>
        <v>0</v>
      </c>
      <c r="Q409" s="5" t="n">
        <f aca="false">+N409</f>
        <v>0</v>
      </c>
      <c r="R409" s="5" t="n">
        <f aca="false">+Q409</f>
        <v>0</v>
      </c>
      <c r="T409" s="5" t="n">
        <f aca="false">+Q409</f>
        <v>0</v>
      </c>
      <c r="U409" s="5" t="n">
        <f aca="false">+T409</f>
        <v>0</v>
      </c>
      <c r="W409" s="5" t="n">
        <f aca="false">+T409</f>
        <v>0</v>
      </c>
      <c r="X409" s="5" t="n">
        <f aca="false">+W409</f>
        <v>0</v>
      </c>
      <c r="Z409" s="5" t="n">
        <f aca="false">+W409</f>
        <v>0</v>
      </c>
      <c r="AA409" s="5" t="n">
        <f aca="false">+Z409</f>
        <v>0</v>
      </c>
      <c r="AC409" s="5" t="n">
        <f aca="false">+Z409</f>
        <v>0</v>
      </c>
      <c r="AD409" s="5" t="n">
        <f aca="false">+AC409</f>
        <v>0</v>
      </c>
      <c r="AF409" s="5" t="n">
        <f aca="false">+AC409</f>
        <v>0</v>
      </c>
      <c r="AG409" s="5" t="n">
        <f aca="false">+AF409</f>
        <v>0</v>
      </c>
      <c r="AI409" s="5" t="n">
        <f aca="false">+AF409</f>
        <v>0</v>
      </c>
      <c r="AJ409" s="5" t="n">
        <f aca="false">+AI409</f>
        <v>0</v>
      </c>
      <c r="AL409" s="5" t="n">
        <f aca="false">+AI409</f>
        <v>0</v>
      </c>
      <c r="AM409" s="5" t="n">
        <f aca="false">+AL409</f>
        <v>0</v>
      </c>
      <c r="AO409" s="5" t="n">
        <f aca="false">+AL409</f>
        <v>0</v>
      </c>
      <c r="AP409" s="5" t="n">
        <f aca="false">+AO409</f>
        <v>0</v>
      </c>
      <c r="AR409" s="5" t="n">
        <f aca="false">+AO409</f>
        <v>0</v>
      </c>
      <c r="AS409" s="5" t="n">
        <f aca="false">+AR409</f>
        <v>0</v>
      </c>
      <c r="AU409" s="5" t="n">
        <f aca="false">+AR409</f>
        <v>0</v>
      </c>
      <c r="AV409" s="5" t="n">
        <f aca="false">+AU409</f>
        <v>0</v>
      </c>
      <c r="AX409" s="5" t="n">
        <f aca="false">+AU409</f>
        <v>0</v>
      </c>
      <c r="AY409" s="5" t="n">
        <f aca="false">+AX409</f>
        <v>0</v>
      </c>
      <c r="BA409" s="5" t="n">
        <f aca="false">+AX409</f>
        <v>0</v>
      </c>
      <c r="BB409" s="5" t="n">
        <f aca="false">+BA409</f>
        <v>0</v>
      </c>
      <c r="BD409" s="5" t="n">
        <f aca="false">+BA409</f>
        <v>0</v>
      </c>
      <c r="BE409" s="5" t="n">
        <f aca="false">+BD409</f>
        <v>0</v>
      </c>
      <c r="BG409" s="5" t="n">
        <f aca="false">+BD409</f>
        <v>0</v>
      </c>
      <c r="BH409" s="5" t="n">
        <f aca="false">+BG409</f>
        <v>0</v>
      </c>
      <c r="BJ409" s="5" t="n">
        <f aca="false">+BG409</f>
        <v>0</v>
      </c>
      <c r="BK409" s="5" t="n">
        <f aca="false">+BJ409</f>
        <v>0</v>
      </c>
      <c r="BM409" s="5" t="n">
        <f aca="false">+BJ409</f>
        <v>0</v>
      </c>
      <c r="BN409" s="5" t="n">
        <f aca="false">+BM409</f>
        <v>0</v>
      </c>
      <c r="BP409" s="5" t="n">
        <f aca="false">+BM409</f>
        <v>0</v>
      </c>
      <c r="BQ409" s="5" t="n">
        <f aca="false">+BP409</f>
        <v>0</v>
      </c>
      <c r="BS409" s="5" t="n">
        <f aca="false">+BP409</f>
        <v>0</v>
      </c>
      <c r="BT409" s="5" t="n">
        <f aca="false">+BS409</f>
        <v>0</v>
      </c>
      <c r="BV409" s="5" t="n">
        <f aca="false">+BS409</f>
        <v>0</v>
      </c>
      <c r="BW409" s="5" t="n">
        <f aca="false">+BV409</f>
        <v>0</v>
      </c>
      <c r="BY409" s="5" t="n">
        <f aca="false">+BV409</f>
        <v>0</v>
      </c>
      <c r="BZ409" s="5" t="n">
        <f aca="false">+BY409</f>
        <v>0</v>
      </c>
      <c r="CB409" s="5" t="n">
        <f aca="false">+BY409</f>
        <v>0</v>
      </c>
      <c r="CC409" s="5" t="n">
        <f aca="false">+CB409</f>
        <v>0</v>
      </c>
      <c r="CE409" s="5" t="n">
        <f aca="false">+CB409</f>
        <v>0</v>
      </c>
      <c r="CF409" s="5" t="n">
        <f aca="false">+CE409</f>
        <v>0</v>
      </c>
      <c r="CH409" s="5" t="n">
        <f aca="false">+CE409</f>
        <v>0</v>
      </c>
      <c r="CI409" s="5" t="n">
        <f aca="false">+CH409</f>
        <v>0</v>
      </c>
      <c r="CK409" s="5" t="n">
        <f aca="false">+CH409</f>
        <v>0</v>
      </c>
      <c r="CL409" s="5" t="n">
        <f aca="false">+CK409</f>
        <v>0</v>
      </c>
      <c r="CN409" s="5" t="n">
        <f aca="false">+CK409</f>
        <v>0</v>
      </c>
      <c r="CO409" s="5" t="n">
        <f aca="false">+CN409</f>
        <v>0</v>
      </c>
      <c r="CQ409" s="5" t="n">
        <f aca="false">+CN409</f>
        <v>0</v>
      </c>
      <c r="CR409" s="5" t="n">
        <f aca="false">+CQ409</f>
        <v>0</v>
      </c>
      <c r="CT409" s="5" t="n">
        <f aca="false">+CQ409</f>
        <v>0</v>
      </c>
      <c r="CU409" s="5" t="n">
        <f aca="false">+CT409</f>
        <v>0</v>
      </c>
      <c r="CW409" s="5" t="n">
        <f aca="false">+CT409</f>
        <v>0</v>
      </c>
      <c r="CX409" s="5" t="n">
        <f aca="false">+CW409</f>
        <v>0</v>
      </c>
      <c r="CZ409" s="5" t="n">
        <f aca="false">K409+N409+Q409+T409+W409+Z409+AC409+AF409+AI409+AL409+AO409+AR409+AU409+AX409+BA409+BD409+BG409+BJ409+BM409+BP409+BS409+BV409+BY409+CB409+CE409+CH409+CK409+CN409+CQ409</f>
        <v>0</v>
      </c>
      <c r="DA409" s="5" t="n">
        <f aca="false">L409+O409+R409+U409+X409+AA409+AD409+AG409+AJ409+AM409+AP409+AS409+AV409+AY409+BB409+BE409+BH409+BK409+BN409+BQ409+BT409+BW409+BZ409+CC409+CF409+CI409+CL409+CO409+CR409</f>
        <v>0</v>
      </c>
    </row>
    <row r="410" customFormat="false" ht="12.75" hidden="false" customHeight="false" outlineLevel="0" collapsed="false">
      <c r="B410" s="22" t="s">
        <v>106</v>
      </c>
      <c r="D410" s="22" t="s">
        <v>285</v>
      </c>
      <c r="E410" s="22" t="s">
        <v>176</v>
      </c>
      <c r="F410" s="39" t="s">
        <v>251</v>
      </c>
      <c r="G410" s="23" t="n">
        <v>6585</v>
      </c>
      <c r="H410" s="22" t="s">
        <v>171</v>
      </c>
      <c r="I410" s="22" t="s">
        <v>179</v>
      </c>
      <c r="K410" s="5" t="n">
        <v>0</v>
      </c>
      <c r="L410" s="5" t="n">
        <f aca="false">+K410</f>
        <v>0</v>
      </c>
      <c r="N410" s="5" t="n">
        <f aca="false">+K410</f>
        <v>0</v>
      </c>
      <c r="O410" s="5" t="n">
        <f aca="false">+N410</f>
        <v>0</v>
      </c>
      <c r="Q410" s="5" t="n">
        <f aca="false">+N410</f>
        <v>0</v>
      </c>
      <c r="R410" s="5" t="n">
        <f aca="false">+Q410</f>
        <v>0</v>
      </c>
      <c r="T410" s="5" t="n">
        <f aca="false">+Q410</f>
        <v>0</v>
      </c>
      <c r="U410" s="5" t="n">
        <f aca="false">+T410</f>
        <v>0</v>
      </c>
      <c r="W410" s="5" t="n">
        <f aca="false">+T410</f>
        <v>0</v>
      </c>
      <c r="X410" s="5" t="n">
        <f aca="false">+W410</f>
        <v>0</v>
      </c>
      <c r="Z410" s="5" t="n">
        <f aca="false">+W410</f>
        <v>0</v>
      </c>
      <c r="AA410" s="5" t="n">
        <f aca="false">+Z410</f>
        <v>0</v>
      </c>
      <c r="AC410" s="5" t="n">
        <f aca="false">+Z410</f>
        <v>0</v>
      </c>
      <c r="AD410" s="5" t="n">
        <f aca="false">+AC410</f>
        <v>0</v>
      </c>
      <c r="AF410" s="5" t="n">
        <f aca="false">+AC410</f>
        <v>0</v>
      </c>
      <c r="AG410" s="5" t="n">
        <f aca="false">+AF410</f>
        <v>0</v>
      </c>
      <c r="AI410" s="5" t="n">
        <f aca="false">+AF410</f>
        <v>0</v>
      </c>
      <c r="AJ410" s="5" t="n">
        <f aca="false">+AI410</f>
        <v>0</v>
      </c>
      <c r="AL410" s="5" t="n">
        <f aca="false">+AI410</f>
        <v>0</v>
      </c>
      <c r="AM410" s="5" t="n">
        <f aca="false">+AL410</f>
        <v>0</v>
      </c>
      <c r="AO410" s="5" t="n">
        <f aca="false">+AL410</f>
        <v>0</v>
      </c>
      <c r="AP410" s="5" t="n">
        <f aca="false">+AO410</f>
        <v>0</v>
      </c>
      <c r="AR410" s="5" t="n">
        <f aca="false">+AO410</f>
        <v>0</v>
      </c>
      <c r="AS410" s="5" t="n">
        <f aca="false">+AR410</f>
        <v>0</v>
      </c>
      <c r="AU410" s="5" t="n">
        <f aca="false">+AR410</f>
        <v>0</v>
      </c>
      <c r="AV410" s="5" t="n">
        <f aca="false">+AU410</f>
        <v>0</v>
      </c>
      <c r="AX410" s="5" t="n">
        <f aca="false">+AU410</f>
        <v>0</v>
      </c>
      <c r="AY410" s="5" t="n">
        <f aca="false">+AX410</f>
        <v>0</v>
      </c>
      <c r="BA410" s="5" t="n">
        <f aca="false">+AX410</f>
        <v>0</v>
      </c>
      <c r="BB410" s="5" t="n">
        <f aca="false">+BA410</f>
        <v>0</v>
      </c>
      <c r="BD410" s="5" t="n">
        <f aca="false">+BA410</f>
        <v>0</v>
      </c>
      <c r="BE410" s="5" t="n">
        <f aca="false">+BD410</f>
        <v>0</v>
      </c>
      <c r="BG410" s="5" t="n">
        <f aca="false">+BD410</f>
        <v>0</v>
      </c>
      <c r="BH410" s="5" t="n">
        <f aca="false">+BG410</f>
        <v>0</v>
      </c>
      <c r="BJ410" s="5" t="n">
        <f aca="false">+BG410</f>
        <v>0</v>
      </c>
      <c r="BK410" s="5" t="n">
        <f aca="false">+BJ410</f>
        <v>0</v>
      </c>
      <c r="BM410" s="5" t="n">
        <f aca="false">+BJ410</f>
        <v>0</v>
      </c>
      <c r="BN410" s="5" t="n">
        <f aca="false">+BM410</f>
        <v>0</v>
      </c>
      <c r="BP410" s="5" t="n">
        <f aca="false">+BM410</f>
        <v>0</v>
      </c>
      <c r="BQ410" s="5" t="n">
        <f aca="false">+BP410</f>
        <v>0</v>
      </c>
      <c r="BS410" s="5" t="n">
        <f aca="false">+BP410</f>
        <v>0</v>
      </c>
      <c r="BT410" s="5" t="n">
        <f aca="false">+BS410</f>
        <v>0</v>
      </c>
      <c r="BV410" s="5" t="n">
        <f aca="false">+BS410</f>
        <v>0</v>
      </c>
      <c r="BW410" s="5" t="n">
        <f aca="false">+BV410</f>
        <v>0</v>
      </c>
      <c r="BY410" s="5" t="n">
        <f aca="false">+BV410</f>
        <v>0</v>
      </c>
      <c r="BZ410" s="5" t="n">
        <f aca="false">+BY410</f>
        <v>0</v>
      </c>
      <c r="CB410" s="5" t="n">
        <f aca="false">+BY410</f>
        <v>0</v>
      </c>
      <c r="CC410" s="5" t="n">
        <f aca="false">+CB410</f>
        <v>0</v>
      </c>
      <c r="CE410" s="5" t="n">
        <f aca="false">+CB410</f>
        <v>0</v>
      </c>
      <c r="CF410" s="5" t="n">
        <f aca="false">+CE410</f>
        <v>0</v>
      </c>
      <c r="CH410" s="5" t="n">
        <f aca="false">+CE410</f>
        <v>0</v>
      </c>
      <c r="CI410" s="5" t="n">
        <f aca="false">+CH410</f>
        <v>0</v>
      </c>
      <c r="CK410" s="5" t="n">
        <f aca="false">+CH410</f>
        <v>0</v>
      </c>
      <c r="CL410" s="5" t="n">
        <f aca="false">+CK410</f>
        <v>0</v>
      </c>
      <c r="CN410" s="5" t="n">
        <f aca="false">+CK410</f>
        <v>0</v>
      </c>
      <c r="CO410" s="5" t="n">
        <f aca="false">+CN410</f>
        <v>0</v>
      </c>
      <c r="CQ410" s="5" t="n">
        <f aca="false">+CN410</f>
        <v>0</v>
      </c>
      <c r="CR410" s="5" t="n">
        <f aca="false">+CQ410</f>
        <v>0</v>
      </c>
      <c r="CT410" s="5" t="n">
        <f aca="false">+CQ410</f>
        <v>0</v>
      </c>
      <c r="CU410" s="5" t="n">
        <f aca="false">+CT410</f>
        <v>0</v>
      </c>
      <c r="CW410" s="5" t="n">
        <f aca="false">+CT410</f>
        <v>0</v>
      </c>
      <c r="CX410" s="5" t="n">
        <f aca="false">+CW410</f>
        <v>0</v>
      </c>
      <c r="CZ410" s="5" t="n">
        <f aca="false">K410+N410+Q410+T410+W410+Z410+AC410+AF410+AI410+AL410+AO410+AR410+AU410+AX410+BA410+BD410+BG410+BJ410+BM410+BP410+BS410+BV410+BY410+CB410+CE410+CH410+CK410+CN410+CQ410</f>
        <v>0</v>
      </c>
      <c r="DA410" s="5" t="n">
        <f aca="false">L410+O410+R410+U410+X410+AA410+AD410+AG410+AJ410+AM410+AP410+AS410+AV410+AY410+BB410+BE410+BH410+BK410+BN410+BQ410+BT410+BW410+BZ410+CC410+CF410+CI410+CL410+CO410+CR410</f>
        <v>0</v>
      </c>
    </row>
    <row r="411" customFormat="false" ht="12.75" hidden="false" customHeight="false" outlineLevel="0" collapsed="false">
      <c r="F411" s="39"/>
    </row>
    <row r="412" customFormat="false" ht="12.75" hidden="false" customHeight="false" outlineLevel="0" collapsed="false">
      <c r="B412" s="22" t="s">
        <v>106</v>
      </c>
      <c r="D412" s="22" t="s">
        <v>285</v>
      </c>
      <c r="E412" s="22" t="s">
        <v>166</v>
      </c>
      <c r="F412" s="39" t="s">
        <v>251</v>
      </c>
      <c r="G412" s="23" t="n">
        <v>6585</v>
      </c>
      <c r="H412" s="22" t="s">
        <v>169</v>
      </c>
      <c r="I412" s="22" t="s">
        <v>179</v>
      </c>
      <c r="K412" s="5" t="n">
        <v>0</v>
      </c>
      <c r="L412" s="5" t="n">
        <f aca="false">+K412</f>
        <v>0</v>
      </c>
      <c r="N412" s="5" t="n">
        <f aca="false">+K412</f>
        <v>0</v>
      </c>
      <c r="O412" s="5" t="n">
        <f aca="false">+N412</f>
        <v>0</v>
      </c>
      <c r="Q412" s="5" t="n">
        <f aca="false">+N412</f>
        <v>0</v>
      </c>
      <c r="R412" s="5" t="n">
        <f aca="false">+Q412</f>
        <v>0</v>
      </c>
      <c r="T412" s="5" t="n">
        <f aca="false">+Q412</f>
        <v>0</v>
      </c>
      <c r="U412" s="5" t="n">
        <f aca="false">+T412</f>
        <v>0</v>
      </c>
      <c r="W412" s="5" t="n">
        <f aca="false">+T412</f>
        <v>0</v>
      </c>
      <c r="X412" s="5" t="n">
        <f aca="false">+W412</f>
        <v>0</v>
      </c>
      <c r="Z412" s="5" t="n">
        <f aca="false">+W412</f>
        <v>0</v>
      </c>
      <c r="AA412" s="5" t="n">
        <f aca="false">+Z412</f>
        <v>0</v>
      </c>
      <c r="AC412" s="5" t="n">
        <f aca="false">+Z412</f>
        <v>0</v>
      </c>
      <c r="AD412" s="5" t="n">
        <f aca="false">+AC412</f>
        <v>0</v>
      </c>
      <c r="AF412" s="5" t="n">
        <f aca="false">+AC412</f>
        <v>0</v>
      </c>
      <c r="AG412" s="5" t="n">
        <f aca="false">+AF412</f>
        <v>0</v>
      </c>
      <c r="AI412" s="5" t="n">
        <f aca="false">+AF412</f>
        <v>0</v>
      </c>
      <c r="AJ412" s="5" t="n">
        <f aca="false">+AI412</f>
        <v>0</v>
      </c>
      <c r="AL412" s="5" t="n">
        <f aca="false">+AI412</f>
        <v>0</v>
      </c>
      <c r="AM412" s="5" t="n">
        <f aca="false">+AL412</f>
        <v>0</v>
      </c>
      <c r="AO412" s="5" t="n">
        <f aca="false">+AL412</f>
        <v>0</v>
      </c>
      <c r="AP412" s="5" t="n">
        <f aca="false">+AO412</f>
        <v>0</v>
      </c>
      <c r="AR412" s="5" t="n">
        <f aca="false">+AO412</f>
        <v>0</v>
      </c>
      <c r="AS412" s="5" t="n">
        <f aca="false">+AR412</f>
        <v>0</v>
      </c>
      <c r="AU412" s="5" t="n">
        <f aca="false">+AR412</f>
        <v>0</v>
      </c>
      <c r="AV412" s="5" t="n">
        <f aca="false">+AU412</f>
        <v>0</v>
      </c>
      <c r="AX412" s="5" t="n">
        <f aca="false">+AU412</f>
        <v>0</v>
      </c>
      <c r="AY412" s="5" t="n">
        <f aca="false">+AX412</f>
        <v>0</v>
      </c>
      <c r="BA412" s="5" t="n">
        <f aca="false">+AX412</f>
        <v>0</v>
      </c>
      <c r="BB412" s="5" t="n">
        <f aca="false">+BA412</f>
        <v>0</v>
      </c>
      <c r="BD412" s="5" t="n">
        <f aca="false">+BA412</f>
        <v>0</v>
      </c>
      <c r="BE412" s="5" t="n">
        <f aca="false">+BD412</f>
        <v>0</v>
      </c>
      <c r="BG412" s="5" t="n">
        <f aca="false">+BD412</f>
        <v>0</v>
      </c>
      <c r="BH412" s="5" t="n">
        <f aca="false">+BG412</f>
        <v>0</v>
      </c>
      <c r="BJ412" s="5" t="n">
        <f aca="false">+BG412</f>
        <v>0</v>
      </c>
      <c r="BK412" s="5" t="n">
        <f aca="false">+BJ412</f>
        <v>0</v>
      </c>
      <c r="BM412" s="5" t="n">
        <f aca="false">+BJ412</f>
        <v>0</v>
      </c>
      <c r="BN412" s="5" t="n">
        <f aca="false">+BM412</f>
        <v>0</v>
      </c>
      <c r="BP412" s="5" t="n">
        <f aca="false">+BM412</f>
        <v>0</v>
      </c>
      <c r="BQ412" s="5" t="n">
        <f aca="false">+BP412</f>
        <v>0</v>
      </c>
      <c r="BS412" s="5" t="n">
        <f aca="false">+BP412</f>
        <v>0</v>
      </c>
      <c r="BT412" s="5" t="n">
        <f aca="false">+BS412</f>
        <v>0</v>
      </c>
      <c r="BV412" s="5" t="n">
        <f aca="false">+BS412</f>
        <v>0</v>
      </c>
      <c r="BW412" s="5" t="n">
        <f aca="false">+BV412</f>
        <v>0</v>
      </c>
      <c r="BY412" s="5" t="n">
        <f aca="false">+BV412</f>
        <v>0</v>
      </c>
      <c r="BZ412" s="5" t="n">
        <f aca="false">+BY412</f>
        <v>0</v>
      </c>
      <c r="CB412" s="5" t="n">
        <f aca="false">+BY412</f>
        <v>0</v>
      </c>
      <c r="CC412" s="5" t="n">
        <f aca="false">+CB412</f>
        <v>0</v>
      </c>
      <c r="CE412" s="5" t="n">
        <f aca="false">+CB412</f>
        <v>0</v>
      </c>
      <c r="CF412" s="5" t="n">
        <f aca="false">+CE412</f>
        <v>0</v>
      </c>
      <c r="CH412" s="5" t="n">
        <f aca="false">+CE412</f>
        <v>0</v>
      </c>
      <c r="CI412" s="5" t="n">
        <f aca="false">+CH412</f>
        <v>0</v>
      </c>
      <c r="CK412" s="5" t="n">
        <f aca="false">+CH412</f>
        <v>0</v>
      </c>
      <c r="CL412" s="5" t="n">
        <f aca="false">+CK412</f>
        <v>0</v>
      </c>
      <c r="CN412" s="5" t="n">
        <f aca="false">+CK412</f>
        <v>0</v>
      </c>
      <c r="CO412" s="5" t="n">
        <f aca="false">+CN412</f>
        <v>0</v>
      </c>
      <c r="CQ412" s="5" t="n">
        <f aca="false">+CN412</f>
        <v>0</v>
      </c>
      <c r="CR412" s="5" t="n">
        <f aca="false">+CQ412</f>
        <v>0</v>
      </c>
      <c r="CT412" s="5" t="n">
        <f aca="false">+CQ412</f>
        <v>0</v>
      </c>
      <c r="CU412" s="5" t="n">
        <f aca="false">+CT412</f>
        <v>0</v>
      </c>
      <c r="CW412" s="5" t="n">
        <f aca="false">+CT412</f>
        <v>0</v>
      </c>
      <c r="CX412" s="5" t="n">
        <f aca="false">+CW412</f>
        <v>0</v>
      </c>
      <c r="CZ412" s="5" t="n">
        <f aca="false">K412+N412+Q412+T412+W412+Z412+AC412+AF412+AI412+AL412+AO412+AR412+AU412+AX412+BA412+BD412+BG412+BJ412+BM412+BP412+BS412+BV412+BY412+CB412+CE412+CH412+CK412+CN412+CQ412</f>
        <v>0</v>
      </c>
      <c r="DA412" s="5" t="n">
        <f aca="false">L412+O412+R412+U412+X412+AA412+AD412+AG412+AJ412+AM412+AP412+AS412+AV412+AY412+BB412+BE412+BH412+BK412+BN412+BQ412+BT412+BW412+BZ412+CC412+CF412+CI412+CL412+CO412+CR412</f>
        <v>0</v>
      </c>
    </row>
    <row r="413" customFormat="false" ht="12.75" hidden="false" customHeight="false" outlineLevel="0" collapsed="false">
      <c r="B413" s="22" t="s">
        <v>106</v>
      </c>
      <c r="D413" s="22" t="s">
        <v>285</v>
      </c>
      <c r="E413" s="22" t="s">
        <v>166</v>
      </c>
      <c r="F413" s="39" t="s">
        <v>251</v>
      </c>
      <c r="G413" s="23" t="n">
        <v>6585</v>
      </c>
      <c r="H413" s="22" t="s">
        <v>171</v>
      </c>
      <c r="I413" s="22" t="s">
        <v>179</v>
      </c>
      <c r="K413" s="5" t="n">
        <v>0</v>
      </c>
      <c r="L413" s="5" t="n">
        <f aca="false">+K413</f>
        <v>0</v>
      </c>
      <c r="N413" s="5" t="n">
        <f aca="false">+K413</f>
        <v>0</v>
      </c>
      <c r="O413" s="5" t="n">
        <f aca="false">+N413</f>
        <v>0</v>
      </c>
      <c r="Q413" s="5" t="n">
        <f aca="false">+N413</f>
        <v>0</v>
      </c>
      <c r="R413" s="5" t="n">
        <f aca="false">+Q413</f>
        <v>0</v>
      </c>
      <c r="T413" s="5" t="n">
        <f aca="false">+Q413</f>
        <v>0</v>
      </c>
      <c r="U413" s="5" t="n">
        <f aca="false">+T413</f>
        <v>0</v>
      </c>
      <c r="W413" s="5" t="n">
        <f aca="false">+T413</f>
        <v>0</v>
      </c>
      <c r="X413" s="5" t="n">
        <f aca="false">+W413</f>
        <v>0</v>
      </c>
      <c r="Z413" s="5" t="n">
        <f aca="false">+W413</f>
        <v>0</v>
      </c>
      <c r="AA413" s="5" t="n">
        <f aca="false">+Z413</f>
        <v>0</v>
      </c>
      <c r="AC413" s="5" t="n">
        <f aca="false">+Z413</f>
        <v>0</v>
      </c>
      <c r="AD413" s="5" t="n">
        <f aca="false">+AC413</f>
        <v>0</v>
      </c>
      <c r="AF413" s="5" t="n">
        <f aca="false">+AC413</f>
        <v>0</v>
      </c>
      <c r="AG413" s="5" t="n">
        <f aca="false">+AF413</f>
        <v>0</v>
      </c>
      <c r="AI413" s="5" t="n">
        <f aca="false">+AF413</f>
        <v>0</v>
      </c>
      <c r="AJ413" s="5" t="n">
        <f aca="false">+AI413</f>
        <v>0</v>
      </c>
      <c r="AL413" s="5" t="n">
        <f aca="false">+AI413</f>
        <v>0</v>
      </c>
      <c r="AM413" s="5" t="n">
        <f aca="false">+AL413</f>
        <v>0</v>
      </c>
      <c r="AO413" s="5" t="n">
        <f aca="false">+AL413</f>
        <v>0</v>
      </c>
      <c r="AP413" s="5" t="n">
        <f aca="false">+AO413</f>
        <v>0</v>
      </c>
      <c r="AR413" s="5" t="n">
        <f aca="false">+AO413</f>
        <v>0</v>
      </c>
      <c r="AS413" s="5" t="n">
        <f aca="false">+AR413</f>
        <v>0</v>
      </c>
      <c r="AU413" s="5" t="n">
        <f aca="false">+AR413</f>
        <v>0</v>
      </c>
      <c r="AV413" s="5" t="n">
        <f aca="false">+AU413</f>
        <v>0</v>
      </c>
      <c r="AX413" s="5" t="n">
        <f aca="false">+AU413</f>
        <v>0</v>
      </c>
      <c r="AY413" s="5" t="n">
        <f aca="false">+AX413</f>
        <v>0</v>
      </c>
      <c r="BA413" s="5" t="n">
        <f aca="false">+AX413</f>
        <v>0</v>
      </c>
      <c r="BB413" s="5" t="n">
        <f aca="false">+BA413</f>
        <v>0</v>
      </c>
      <c r="BD413" s="5" t="n">
        <f aca="false">+BA413</f>
        <v>0</v>
      </c>
      <c r="BE413" s="5" t="n">
        <f aca="false">+BD413</f>
        <v>0</v>
      </c>
      <c r="BG413" s="5" t="n">
        <f aca="false">+BD413</f>
        <v>0</v>
      </c>
      <c r="BH413" s="5" t="n">
        <f aca="false">+BG413</f>
        <v>0</v>
      </c>
      <c r="BJ413" s="5" t="n">
        <f aca="false">+BG413</f>
        <v>0</v>
      </c>
      <c r="BK413" s="5" t="n">
        <f aca="false">+BJ413</f>
        <v>0</v>
      </c>
      <c r="BM413" s="5" t="n">
        <f aca="false">+BJ413</f>
        <v>0</v>
      </c>
      <c r="BN413" s="5" t="n">
        <f aca="false">+BM413</f>
        <v>0</v>
      </c>
      <c r="BP413" s="5" t="n">
        <f aca="false">+BM413</f>
        <v>0</v>
      </c>
      <c r="BQ413" s="5" t="n">
        <f aca="false">+BP413</f>
        <v>0</v>
      </c>
      <c r="BS413" s="5" t="n">
        <f aca="false">+BP413</f>
        <v>0</v>
      </c>
      <c r="BT413" s="5" t="n">
        <f aca="false">+BS413</f>
        <v>0</v>
      </c>
      <c r="BV413" s="5" t="n">
        <f aca="false">+BS413</f>
        <v>0</v>
      </c>
      <c r="BW413" s="5" t="n">
        <f aca="false">+BV413</f>
        <v>0</v>
      </c>
      <c r="BY413" s="5" t="n">
        <f aca="false">+BV413</f>
        <v>0</v>
      </c>
      <c r="BZ413" s="5" t="n">
        <f aca="false">+BY413</f>
        <v>0</v>
      </c>
      <c r="CB413" s="5" t="n">
        <f aca="false">+BY413</f>
        <v>0</v>
      </c>
      <c r="CC413" s="5" t="n">
        <f aca="false">+CB413</f>
        <v>0</v>
      </c>
      <c r="CE413" s="5" t="n">
        <f aca="false">+CB413</f>
        <v>0</v>
      </c>
      <c r="CF413" s="5" t="n">
        <f aca="false">+CE413</f>
        <v>0</v>
      </c>
      <c r="CH413" s="5" t="n">
        <f aca="false">+CE413</f>
        <v>0</v>
      </c>
      <c r="CI413" s="5" t="n">
        <f aca="false">+CH413</f>
        <v>0</v>
      </c>
      <c r="CK413" s="5" t="n">
        <f aca="false">+CH413</f>
        <v>0</v>
      </c>
      <c r="CL413" s="5" t="n">
        <f aca="false">+CK413</f>
        <v>0</v>
      </c>
      <c r="CN413" s="5" t="n">
        <f aca="false">+CK413</f>
        <v>0</v>
      </c>
      <c r="CO413" s="5" t="n">
        <f aca="false">+CN413</f>
        <v>0</v>
      </c>
      <c r="CQ413" s="5" t="n">
        <f aca="false">+CN413</f>
        <v>0</v>
      </c>
      <c r="CR413" s="5" t="n">
        <f aca="false">+CQ413</f>
        <v>0</v>
      </c>
      <c r="CT413" s="5" t="n">
        <f aca="false">+CQ413</f>
        <v>0</v>
      </c>
      <c r="CU413" s="5" t="n">
        <f aca="false">+CT413</f>
        <v>0</v>
      </c>
      <c r="CW413" s="5" t="n">
        <f aca="false">+CT413</f>
        <v>0</v>
      </c>
      <c r="CX413" s="5" t="n">
        <f aca="false">+CW413</f>
        <v>0</v>
      </c>
      <c r="CZ413" s="5" t="n">
        <f aca="false">K413+N413+Q413+T413+W413+Z413+AC413+AF413+AI413+AL413+AO413+AR413+AU413+AX413+BA413+BD413+BG413+BJ413+BM413+BP413+BS413+BV413+BY413+CB413+CE413+CH413+CK413+CN413+CQ413</f>
        <v>0</v>
      </c>
      <c r="DA413" s="5" t="n">
        <f aca="false">L413+O413+R413+U413+X413+AA413+AD413+AG413+AJ413+AM413+AP413+AS413+AV413+AY413+BB413+BE413+BH413+BK413+BN413+BQ413+BT413+BW413+BZ413+CC413+CF413+CI413+CL413+CO413+CR413</f>
        <v>0</v>
      </c>
    </row>
    <row r="414" customFormat="false" ht="12.75" hidden="false" customHeight="false" outlineLevel="0" collapsed="false">
      <c r="F414" s="39"/>
    </row>
    <row r="415" customFormat="false" ht="12.75" hidden="false" customHeight="false" outlineLevel="0" collapsed="false">
      <c r="K415" s="9"/>
      <c r="M415" s="9"/>
      <c r="P415" s="9"/>
      <c r="S415" s="9"/>
      <c r="V415" s="9"/>
      <c r="Y415" s="9"/>
      <c r="AB415" s="9"/>
      <c r="AE415" s="9"/>
      <c r="AH415" s="9"/>
      <c r="AK415" s="9"/>
      <c r="AN415" s="9"/>
      <c r="AQ415" s="9"/>
      <c r="AT415" s="9"/>
      <c r="AW415" s="9"/>
      <c r="AZ415" s="9"/>
      <c r="BC415" s="9"/>
    </row>
    <row r="416" customFormat="false" ht="12.75" hidden="false" customHeight="false" outlineLevel="0" collapsed="false">
      <c r="B416" s="22" t="s">
        <v>106</v>
      </c>
      <c r="D416" s="22" t="s">
        <v>285</v>
      </c>
      <c r="E416" s="22" t="s">
        <v>166</v>
      </c>
      <c r="F416" s="22" t="s">
        <v>167</v>
      </c>
      <c r="G416" s="23" t="s">
        <v>290</v>
      </c>
      <c r="H416" s="22" t="s">
        <v>169</v>
      </c>
      <c r="I416" s="22" t="s">
        <v>170</v>
      </c>
      <c r="K416" s="9" t="n">
        <v>469</v>
      </c>
      <c r="L416" s="5" t="n">
        <f aca="false">+K416</f>
        <v>469</v>
      </c>
      <c r="M416" s="9"/>
      <c r="N416" s="5" t="n">
        <f aca="false">+K416</f>
        <v>469</v>
      </c>
      <c r="O416" s="5" t="n">
        <f aca="false">+N416</f>
        <v>469</v>
      </c>
      <c r="P416" s="9"/>
      <c r="Q416" s="5" t="n">
        <f aca="false">+N416</f>
        <v>469</v>
      </c>
      <c r="R416" s="5" t="n">
        <f aca="false">+Q416</f>
        <v>469</v>
      </c>
      <c r="S416" s="9"/>
      <c r="T416" s="5" t="n">
        <f aca="false">+Q416</f>
        <v>469</v>
      </c>
      <c r="U416" s="5" t="n">
        <f aca="false">+T416</f>
        <v>469</v>
      </c>
      <c r="W416" s="5" t="n">
        <f aca="false">+T416</f>
        <v>469</v>
      </c>
      <c r="X416" s="5" t="n">
        <f aca="false">+W416</f>
        <v>469</v>
      </c>
      <c r="Z416" s="5" t="n">
        <f aca="false">+W416</f>
        <v>469</v>
      </c>
      <c r="AA416" s="5" t="n">
        <f aca="false">+Z416</f>
        <v>469</v>
      </c>
      <c r="AC416" s="5" t="n">
        <f aca="false">+Z416</f>
        <v>469</v>
      </c>
      <c r="AD416" s="5" t="n">
        <f aca="false">+AC416</f>
        <v>469</v>
      </c>
      <c r="AF416" s="5" t="n">
        <f aca="false">+AC416</f>
        <v>469</v>
      </c>
      <c r="AG416" s="5" t="n">
        <f aca="false">+AF416</f>
        <v>469</v>
      </c>
      <c r="AI416" s="5" t="n">
        <f aca="false">+AF416</f>
        <v>469</v>
      </c>
      <c r="AJ416" s="5" t="n">
        <f aca="false">+AI416</f>
        <v>469</v>
      </c>
      <c r="AL416" s="5" t="n">
        <f aca="false">+AI416</f>
        <v>469</v>
      </c>
      <c r="AM416" s="5" t="n">
        <f aca="false">+AL416</f>
        <v>469</v>
      </c>
      <c r="AO416" s="5" t="n">
        <f aca="false">+AL416</f>
        <v>469</v>
      </c>
      <c r="AP416" s="5" t="n">
        <f aca="false">+AO416</f>
        <v>469</v>
      </c>
      <c r="AR416" s="5" t="n">
        <f aca="false">+AO416</f>
        <v>469</v>
      </c>
      <c r="AS416" s="5" t="n">
        <f aca="false">+AR416</f>
        <v>469</v>
      </c>
      <c r="AU416" s="5" t="n">
        <f aca="false">+AR416</f>
        <v>469</v>
      </c>
      <c r="AV416" s="5" t="n">
        <f aca="false">+AU416</f>
        <v>469</v>
      </c>
      <c r="AX416" s="5" t="n">
        <f aca="false">+AU416</f>
        <v>469</v>
      </c>
      <c r="AY416" s="5" t="n">
        <f aca="false">+AX416</f>
        <v>469</v>
      </c>
      <c r="BA416" s="5" t="n">
        <f aca="false">+AX416</f>
        <v>469</v>
      </c>
      <c r="BB416" s="5" t="n">
        <f aca="false">+BA416</f>
        <v>469</v>
      </c>
      <c r="BD416" s="5" t="n">
        <f aca="false">+BA416</f>
        <v>469</v>
      </c>
      <c r="BE416" s="5" t="n">
        <f aca="false">+BD416</f>
        <v>469</v>
      </c>
      <c r="BG416" s="5" t="n">
        <f aca="false">+BD416</f>
        <v>469</v>
      </c>
      <c r="BH416" s="5" t="n">
        <f aca="false">+BG416</f>
        <v>469</v>
      </c>
      <c r="BJ416" s="5" t="n">
        <f aca="false">+BG416</f>
        <v>469</v>
      </c>
      <c r="BK416" s="5" t="n">
        <f aca="false">+BJ416</f>
        <v>469</v>
      </c>
      <c r="BM416" s="5" t="n">
        <f aca="false">+BJ416</f>
        <v>469</v>
      </c>
      <c r="BN416" s="5" t="n">
        <f aca="false">+BM416</f>
        <v>469</v>
      </c>
      <c r="BP416" s="5" t="n">
        <f aca="false">+BM416</f>
        <v>469</v>
      </c>
      <c r="BQ416" s="5" t="n">
        <f aca="false">+BP416</f>
        <v>469</v>
      </c>
      <c r="BS416" s="5" t="n">
        <f aca="false">+BP416</f>
        <v>469</v>
      </c>
      <c r="BT416" s="5" t="n">
        <f aca="false">+BS416</f>
        <v>469</v>
      </c>
      <c r="BV416" s="5" t="n">
        <f aca="false">+BS416</f>
        <v>469</v>
      </c>
      <c r="BW416" s="5" t="n">
        <f aca="false">+BV416</f>
        <v>469</v>
      </c>
      <c r="BY416" s="5" t="n">
        <f aca="false">+BV416</f>
        <v>469</v>
      </c>
      <c r="BZ416" s="5" t="n">
        <f aca="false">+BY416</f>
        <v>469</v>
      </c>
      <c r="CB416" s="5" t="n">
        <f aca="false">+BY416</f>
        <v>469</v>
      </c>
      <c r="CC416" s="5" t="n">
        <f aca="false">+CB416</f>
        <v>469</v>
      </c>
      <c r="CE416" s="5" t="n">
        <f aca="false">+CB416</f>
        <v>469</v>
      </c>
      <c r="CF416" s="5" t="n">
        <f aca="false">+CE416</f>
        <v>469</v>
      </c>
      <c r="CH416" s="5" t="n">
        <f aca="false">+CE416</f>
        <v>469</v>
      </c>
      <c r="CI416" s="5" t="n">
        <f aca="false">+CH416</f>
        <v>469</v>
      </c>
      <c r="CK416" s="5" t="n">
        <f aca="false">+CH416</f>
        <v>469</v>
      </c>
      <c r="CL416" s="5" t="n">
        <f aca="false">+CK416</f>
        <v>469</v>
      </c>
      <c r="CN416" s="5" t="n">
        <f aca="false">+CK416</f>
        <v>469</v>
      </c>
      <c r="CO416" s="5" t="n">
        <f aca="false">+CN416</f>
        <v>469</v>
      </c>
      <c r="CQ416" s="5" t="n">
        <f aca="false">+CN416</f>
        <v>469</v>
      </c>
      <c r="CR416" s="5" t="n">
        <f aca="false">+CQ416</f>
        <v>469</v>
      </c>
      <c r="CT416" s="5" t="n">
        <f aca="false">+CQ416</f>
        <v>469</v>
      </c>
      <c r="CU416" s="5" t="n">
        <f aca="false">+CT416</f>
        <v>469</v>
      </c>
      <c r="CW416" s="5" t="n">
        <f aca="false">+CT416</f>
        <v>469</v>
      </c>
      <c r="CX416" s="5" t="n">
        <f aca="false">+CW416</f>
        <v>469</v>
      </c>
      <c r="CZ416" s="5" t="n">
        <f aca="false">K416+N416+Q416+T416+W416+Z416+AC416+AF416+AI416+AL416+AO416+AR416+AU416+AX416+BA416+BD416+BG416+BJ416+BM416+BP416+BS416+BV416+BY416+CB416+CE416+CH416+CK416+CN416+CQ416</f>
        <v>13601</v>
      </c>
      <c r="DA416" s="5" t="n">
        <f aca="false">L416+O416+R416+U416+X416+AA416+AD416+AG416+AJ416+AM416+AP416+AS416+AV416+AY416+BB416+BE416+BH416+BK416+BN416+BQ416+BT416+BW416+BZ416+CC416+CF416+CI416+CL416+CO416+CR416</f>
        <v>13601</v>
      </c>
    </row>
    <row r="417" customFormat="false" ht="12.75" hidden="false" customHeight="false" outlineLevel="0" collapsed="false">
      <c r="B417" s="22" t="s">
        <v>106</v>
      </c>
      <c r="D417" s="22" t="s">
        <v>285</v>
      </c>
      <c r="E417" s="22" t="s">
        <v>166</v>
      </c>
      <c r="F417" s="22" t="s">
        <v>167</v>
      </c>
      <c r="G417" s="23" t="s">
        <v>290</v>
      </c>
      <c r="H417" s="22" t="s">
        <v>171</v>
      </c>
      <c r="I417" s="22" t="s">
        <v>170</v>
      </c>
      <c r="K417" s="9"/>
      <c r="L417" s="5" t="n">
        <f aca="false">+K417</f>
        <v>0</v>
      </c>
      <c r="M417" s="9"/>
      <c r="N417" s="5" t="n">
        <f aca="false">+K417</f>
        <v>0</v>
      </c>
      <c r="O417" s="5" t="n">
        <f aca="false">+N417</f>
        <v>0</v>
      </c>
      <c r="P417" s="9"/>
      <c r="Q417" s="5" t="n">
        <f aca="false">+N417</f>
        <v>0</v>
      </c>
      <c r="R417" s="5" t="n">
        <f aca="false">+Q417</f>
        <v>0</v>
      </c>
      <c r="S417" s="9"/>
      <c r="T417" s="5" t="n">
        <f aca="false">+Q417</f>
        <v>0</v>
      </c>
      <c r="U417" s="5" t="n">
        <f aca="false">+T417</f>
        <v>0</v>
      </c>
      <c r="V417" s="9"/>
      <c r="W417" s="5" t="n">
        <f aca="false">+T417</f>
        <v>0</v>
      </c>
      <c r="X417" s="5" t="n">
        <f aca="false">+W417</f>
        <v>0</v>
      </c>
      <c r="Y417" s="9"/>
      <c r="Z417" s="5" t="n">
        <f aca="false">+W417</f>
        <v>0</v>
      </c>
      <c r="AA417" s="5" t="n">
        <f aca="false">+Z417</f>
        <v>0</v>
      </c>
      <c r="AB417" s="9"/>
      <c r="AC417" s="5" t="n">
        <f aca="false">+Z417</f>
        <v>0</v>
      </c>
      <c r="AD417" s="5" t="n">
        <f aca="false">+AC417</f>
        <v>0</v>
      </c>
      <c r="AE417" s="9"/>
      <c r="AF417" s="5" t="n">
        <f aca="false">+AC417</f>
        <v>0</v>
      </c>
      <c r="AG417" s="5" t="n">
        <f aca="false">+AF417</f>
        <v>0</v>
      </c>
      <c r="AH417" s="9"/>
      <c r="AI417" s="5" t="n">
        <f aca="false">+AF417</f>
        <v>0</v>
      </c>
      <c r="AJ417" s="5" t="n">
        <f aca="false">+AI417</f>
        <v>0</v>
      </c>
      <c r="AK417" s="9"/>
      <c r="AL417" s="5" t="n">
        <f aca="false">+AI417</f>
        <v>0</v>
      </c>
      <c r="AM417" s="5" t="n">
        <f aca="false">+AL417</f>
        <v>0</v>
      </c>
      <c r="AN417" s="9"/>
      <c r="AO417" s="5" t="n">
        <f aca="false">+AL417</f>
        <v>0</v>
      </c>
      <c r="AP417" s="5" t="n">
        <f aca="false">+AO417</f>
        <v>0</v>
      </c>
      <c r="AQ417" s="9"/>
      <c r="AR417" s="5" t="n">
        <f aca="false">+AO417</f>
        <v>0</v>
      </c>
      <c r="AS417" s="5" t="n">
        <f aca="false">+AR417</f>
        <v>0</v>
      </c>
      <c r="AT417" s="9"/>
      <c r="AU417" s="5" t="n">
        <f aca="false">+AR417</f>
        <v>0</v>
      </c>
      <c r="AV417" s="5" t="n">
        <f aca="false">+AU417</f>
        <v>0</v>
      </c>
      <c r="AW417" s="9"/>
      <c r="AX417" s="5" t="n">
        <f aca="false">+AU417</f>
        <v>0</v>
      </c>
      <c r="AY417" s="5" t="n">
        <f aca="false">+AX417</f>
        <v>0</v>
      </c>
      <c r="AZ417" s="9"/>
      <c r="BA417" s="5" t="n">
        <f aca="false">+AX417</f>
        <v>0</v>
      </c>
      <c r="BB417" s="5" t="n">
        <f aca="false">+BA417</f>
        <v>0</v>
      </c>
      <c r="BC417" s="9"/>
      <c r="BD417" s="5" t="n">
        <f aca="false">+BA417</f>
        <v>0</v>
      </c>
      <c r="BE417" s="5" t="n">
        <f aca="false">+BD417</f>
        <v>0</v>
      </c>
      <c r="BG417" s="5" t="n">
        <f aca="false">+BD417</f>
        <v>0</v>
      </c>
      <c r="BH417" s="5" t="n">
        <f aca="false">+BG417</f>
        <v>0</v>
      </c>
      <c r="BJ417" s="5" t="n">
        <f aca="false">+BG417</f>
        <v>0</v>
      </c>
      <c r="BK417" s="5" t="n">
        <f aca="false">+BJ417</f>
        <v>0</v>
      </c>
      <c r="BM417" s="5" t="n">
        <f aca="false">+BJ417</f>
        <v>0</v>
      </c>
      <c r="BN417" s="5" t="n">
        <f aca="false">+BM417</f>
        <v>0</v>
      </c>
      <c r="BP417" s="5" t="n">
        <f aca="false">+BM417</f>
        <v>0</v>
      </c>
      <c r="BQ417" s="5" t="n">
        <f aca="false">+BP417</f>
        <v>0</v>
      </c>
      <c r="BS417" s="5" t="n">
        <f aca="false">+BP417</f>
        <v>0</v>
      </c>
      <c r="BT417" s="5" t="n">
        <f aca="false">+BS417</f>
        <v>0</v>
      </c>
      <c r="BV417" s="5" t="n">
        <f aca="false">+BS417</f>
        <v>0</v>
      </c>
      <c r="BW417" s="5" t="n">
        <f aca="false">+BV417</f>
        <v>0</v>
      </c>
      <c r="BY417" s="5" t="n">
        <f aca="false">+BV417</f>
        <v>0</v>
      </c>
      <c r="BZ417" s="5" t="n">
        <f aca="false">+BY417</f>
        <v>0</v>
      </c>
      <c r="CB417" s="5" t="n">
        <f aca="false">+BY417</f>
        <v>0</v>
      </c>
      <c r="CC417" s="5" t="n">
        <f aca="false">+CB417</f>
        <v>0</v>
      </c>
      <c r="CE417" s="5" t="n">
        <f aca="false">+CB417</f>
        <v>0</v>
      </c>
      <c r="CF417" s="5" t="n">
        <f aca="false">+CE417</f>
        <v>0</v>
      </c>
      <c r="CH417" s="5" t="n">
        <f aca="false">+CE417</f>
        <v>0</v>
      </c>
      <c r="CI417" s="5" t="n">
        <f aca="false">+CH417</f>
        <v>0</v>
      </c>
      <c r="CK417" s="5" t="n">
        <f aca="false">+CH417</f>
        <v>0</v>
      </c>
      <c r="CL417" s="5" t="n">
        <f aca="false">+CK417</f>
        <v>0</v>
      </c>
      <c r="CN417" s="5" t="n">
        <f aca="false">+CK417</f>
        <v>0</v>
      </c>
      <c r="CO417" s="5" t="n">
        <f aca="false">+CN417</f>
        <v>0</v>
      </c>
      <c r="CQ417" s="5" t="n">
        <f aca="false">+CN417</f>
        <v>0</v>
      </c>
      <c r="CR417" s="5" t="n">
        <f aca="false">+CQ417</f>
        <v>0</v>
      </c>
      <c r="CT417" s="5" t="n">
        <f aca="false">+CQ417</f>
        <v>0</v>
      </c>
      <c r="CU417" s="5" t="n">
        <f aca="false">+CT417</f>
        <v>0</v>
      </c>
      <c r="CW417" s="5" t="n">
        <f aca="false">+CT417</f>
        <v>0</v>
      </c>
      <c r="CX417" s="5" t="n">
        <f aca="false">+CW417</f>
        <v>0</v>
      </c>
      <c r="CZ417" s="5" t="n">
        <f aca="false">K417+N417+Q417+T417+W417+Z417+AC417+AF417+AI417+AL417+AO417+AR417+AU417+AX417+BA417+BD417+BG417+BJ417+BM417+BP417+BS417+BV417+BY417+CB417+CE417+CH417+CK417+CN417+CQ417</f>
        <v>0</v>
      </c>
      <c r="DA417" s="5" t="n">
        <f aca="false">L417+O417+R417+U417+X417+AA417+AD417+AG417+AJ417+AM417+AP417+AS417+AV417+AY417+BB417+BE417+BH417+BK417+BN417+BQ417+BT417+BW417+BZ417+CC417+CF417+CI417+CL417+CO417+CR417</f>
        <v>0</v>
      </c>
    </row>
    <row r="420" customFormat="false" ht="12.75" hidden="false" customHeight="false" outlineLevel="0" collapsed="false">
      <c r="B420" s="22" t="s">
        <v>106</v>
      </c>
      <c r="D420" s="22" t="s">
        <v>291</v>
      </c>
      <c r="E420" s="22" t="s">
        <v>166</v>
      </c>
      <c r="F420" s="22" t="s">
        <v>292</v>
      </c>
      <c r="G420" s="23" t="n">
        <v>6583</v>
      </c>
      <c r="H420" s="22" t="s">
        <v>169</v>
      </c>
      <c r="I420" s="22" t="s">
        <v>182</v>
      </c>
      <c r="K420" s="5" t="n">
        <v>73</v>
      </c>
      <c r="L420" s="5" t="n">
        <f aca="false">+K420</f>
        <v>73</v>
      </c>
      <c r="N420" s="5" t="n">
        <f aca="false">+K420</f>
        <v>73</v>
      </c>
      <c r="O420" s="5" t="n">
        <f aca="false">+N420</f>
        <v>73</v>
      </c>
      <c r="Q420" s="5" t="n">
        <f aca="false">+N420</f>
        <v>73</v>
      </c>
      <c r="R420" s="5" t="n">
        <f aca="false">+Q420</f>
        <v>73</v>
      </c>
      <c r="T420" s="5" t="n">
        <f aca="false">+Q420</f>
        <v>73</v>
      </c>
      <c r="U420" s="5" t="n">
        <f aca="false">+T420</f>
        <v>73</v>
      </c>
      <c r="W420" s="5" t="n">
        <f aca="false">+T420</f>
        <v>73</v>
      </c>
      <c r="X420" s="5" t="n">
        <f aca="false">+W420</f>
        <v>73</v>
      </c>
      <c r="Z420" s="5" t="n">
        <f aca="false">+W420</f>
        <v>73</v>
      </c>
      <c r="AA420" s="5" t="n">
        <f aca="false">+Z420</f>
        <v>73</v>
      </c>
      <c r="AC420" s="5" t="n">
        <f aca="false">+Z420</f>
        <v>73</v>
      </c>
      <c r="AD420" s="5" t="n">
        <f aca="false">+AC420</f>
        <v>73</v>
      </c>
      <c r="AF420" s="5" t="n">
        <f aca="false">+AC420</f>
        <v>73</v>
      </c>
      <c r="AG420" s="5" t="n">
        <f aca="false">+AF420</f>
        <v>73</v>
      </c>
      <c r="AI420" s="5" t="n">
        <f aca="false">+AF420</f>
        <v>73</v>
      </c>
      <c r="AJ420" s="5" t="n">
        <f aca="false">+AI420</f>
        <v>73</v>
      </c>
      <c r="AL420" s="5" t="n">
        <f aca="false">+AI420</f>
        <v>73</v>
      </c>
      <c r="AM420" s="5" t="n">
        <f aca="false">+AL420</f>
        <v>73</v>
      </c>
      <c r="AO420" s="5" t="n">
        <f aca="false">+AL420</f>
        <v>73</v>
      </c>
      <c r="AP420" s="5" t="n">
        <f aca="false">+AO420</f>
        <v>73</v>
      </c>
      <c r="AR420" s="5" t="n">
        <f aca="false">+AO420</f>
        <v>73</v>
      </c>
      <c r="AS420" s="5" t="n">
        <f aca="false">+AR420</f>
        <v>73</v>
      </c>
      <c r="AU420" s="5" t="n">
        <f aca="false">+AR420</f>
        <v>73</v>
      </c>
      <c r="AV420" s="5" t="n">
        <f aca="false">+AU420</f>
        <v>73</v>
      </c>
      <c r="AX420" s="5" t="n">
        <f aca="false">+AU420</f>
        <v>73</v>
      </c>
      <c r="AY420" s="5" t="n">
        <f aca="false">+AX420</f>
        <v>73</v>
      </c>
      <c r="BA420" s="5" t="n">
        <f aca="false">+AX420</f>
        <v>73</v>
      </c>
      <c r="BB420" s="5" t="n">
        <f aca="false">+BA420</f>
        <v>73</v>
      </c>
      <c r="BD420" s="5" t="n">
        <f aca="false">+BA420</f>
        <v>73</v>
      </c>
      <c r="BE420" s="5" t="n">
        <f aca="false">+BD420</f>
        <v>73</v>
      </c>
      <c r="BG420" s="5" t="n">
        <f aca="false">+BD420</f>
        <v>73</v>
      </c>
      <c r="BH420" s="5" t="n">
        <f aca="false">+BG420</f>
        <v>73</v>
      </c>
      <c r="BJ420" s="5" t="n">
        <f aca="false">+BG420</f>
        <v>73</v>
      </c>
      <c r="BK420" s="5" t="n">
        <f aca="false">+BJ420</f>
        <v>73</v>
      </c>
      <c r="BM420" s="5" t="n">
        <f aca="false">+BJ420</f>
        <v>73</v>
      </c>
      <c r="BN420" s="5" t="n">
        <f aca="false">+BM420</f>
        <v>73</v>
      </c>
      <c r="BP420" s="5" t="n">
        <f aca="false">+BM420</f>
        <v>73</v>
      </c>
      <c r="BQ420" s="5" t="n">
        <f aca="false">+BP420</f>
        <v>73</v>
      </c>
      <c r="BS420" s="5" t="n">
        <f aca="false">+BP420</f>
        <v>73</v>
      </c>
      <c r="BT420" s="5" t="n">
        <f aca="false">+BS420</f>
        <v>73</v>
      </c>
      <c r="BV420" s="5" t="n">
        <f aca="false">+BS420</f>
        <v>73</v>
      </c>
      <c r="BW420" s="5" t="n">
        <f aca="false">+BV420</f>
        <v>73</v>
      </c>
      <c r="BY420" s="5" t="n">
        <f aca="false">+BV420</f>
        <v>73</v>
      </c>
      <c r="BZ420" s="5" t="n">
        <f aca="false">+BY420</f>
        <v>73</v>
      </c>
      <c r="CB420" s="5" t="n">
        <f aca="false">+BY420</f>
        <v>73</v>
      </c>
      <c r="CC420" s="5" t="n">
        <f aca="false">+CB420</f>
        <v>73</v>
      </c>
      <c r="CE420" s="5" t="n">
        <f aca="false">+CB420</f>
        <v>73</v>
      </c>
      <c r="CF420" s="5" t="n">
        <f aca="false">+CE420</f>
        <v>73</v>
      </c>
      <c r="CH420" s="5" t="n">
        <f aca="false">+CE420</f>
        <v>73</v>
      </c>
      <c r="CI420" s="5" t="n">
        <f aca="false">+CH420</f>
        <v>73</v>
      </c>
      <c r="CK420" s="5" t="n">
        <f aca="false">+CH420</f>
        <v>73</v>
      </c>
      <c r="CL420" s="5" t="n">
        <f aca="false">+CK420</f>
        <v>73</v>
      </c>
      <c r="CN420" s="5" t="n">
        <f aca="false">+CK420</f>
        <v>73</v>
      </c>
      <c r="CO420" s="5" t="n">
        <f aca="false">+CN420</f>
        <v>73</v>
      </c>
      <c r="CQ420" s="5" t="n">
        <f aca="false">+CN420</f>
        <v>73</v>
      </c>
      <c r="CR420" s="5" t="n">
        <f aca="false">+CQ420</f>
        <v>73</v>
      </c>
      <c r="CT420" s="5" t="n">
        <f aca="false">+CQ420</f>
        <v>73</v>
      </c>
      <c r="CU420" s="5" t="n">
        <f aca="false">+CT420</f>
        <v>73</v>
      </c>
      <c r="CW420" s="5" t="n">
        <f aca="false">+CT420</f>
        <v>73</v>
      </c>
      <c r="CX420" s="5" t="n">
        <f aca="false">+CW420</f>
        <v>73</v>
      </c>
      <c r="CZ420" s="5" t="n">
        <f aca="false">K420+N420+Q420+T420+W420+Z420+AC420+AF420+AI420+AL420+AO420+AR420+AU420+AX420+BA420+BD420+BG420+BJ420+BM420+BP420+BS420+BV420+BY420+CB420+CE420+CH420+CK420+CN420+CQ420+CT420+CW420</f>
        <v>2263</v>
      </c>
      <c r="DA420" s="5" t="n">
        <f aca="false">L420+O420+R420+U420+X420+AA420+AD420+AG420+AJ420+AM420+AP420+AS420+AV420+AY420+BB420+BE420+BH420+BK420+BN420+BQ420+BT420+BW420+BZ420+CC420+CF420+CI420+CL420+CO420+CR420+CU420+CX420</f>
        <v>2263</v>
      </c>
    </row>
    <row r="421" customFormat="false" ht="12.75" hidden="false" customHeight="false" outlineLevel="0" collapsed="false">
      <c r="B421" s="22" t="s">
        <v>106</v>
      </c>
      <c r="D421" s="22" t="s">
        <v>291</v>
      </c>
      <c r="E421" s="22" t="s">
        <v>166</v>
      </c>
      <c r="F421" s="22" t="s">
        <v>292</v>
      </c>
      <c r="G421" s="23" t="n">
        <v>6583</v>
      </c>
      <c r="H421" s="22" t="s">
        <v>171</v>
      </c>
      <c r="I421" s="22" t="s">
        <v>182</v>
      </c>
      <c r="L421" s="5" t="n">
        <f aca="false">+K421</f>
        <v>0</v>
      </c>
      <c r="N421" s="5" t="n">
        <f aca="false">+K421</f>
        <v>0</v>
      </c>
      <c r="O421" s="5" t="n">
        <f aca="false">+N421</f>
        <v>0</v>
      </c>
      <c r="Q421" s="5" t="n">
        <f aca="false">+N421</f>
        <v>0</v>
      </c>
      <c r="R421" s="5" t="n">
        <f aca="false">+Q421</f>
        <v>0</v>
      </c>
      <c r="T421" s="5" t="n">
        <f aca="false">+Q421</f>
        <v>0</v>
      </c>
      <c r="U421" s="5" t="n">
        <f aca="false">+T421</f>
        <v>0</v>
      </c>
      <c r="W421" s="5" t="n">
        <f aca="false">+T421</f>
        <v>0</v>
      </c>
      <c r="X421" s="5" t="n">
        <f aca="false">+W421</f>
        <v>0</v>
      </c>
      <c r="Z421" s="5" t="n">
        <f aca="false">+W421</f>
        <v>0</v>
      </c>
      <c r="AA421" s="5" t="n">
        <f aca="false">+Z421</f>
        <v>0</v>
      </c>
      <c r="AC421" s="5" t="n">
        <f aca="false">+Z421</f>
        <v>0</v>
      </c>
      <c r="AD421" s="5" t="n">
        <f aca="false">+AC421</f>
        <v>0</v>
      </c>
      <c r="AF421" s="5" t="n">
        <f aca="false">+AC421</f>
        <v>0</v>
      </c>
      <c r="AG421" s="5" t="n">
        <f aca="false">+AF421</f>
        <v>0</v>
      </c>
      <c r="AI421" s="5" t="n">
        <f aca="false">+AF421</f>
        <v>0</v>
      </c>
      <c r="AJ421" s="5" t="n">
        <f aca="false">+AI421</f>
        <v>0</v>
      </c>
      <c r="AL421" s="5" t="n">
        <f aca="false">+AI421</f>
        <v>0</v>
      </c>
      <c r="AM421" s="5" t="n">
        <f aca="false">+AL421</f>
        <v>0</v>
      </c>
      <c r="AO421" s="5" t="n">
        <f aca="false">+AL421</f>
        <v>0</v>
      </c>
      <c r="AP421" s="5" t="n">
        <f aca="false">+AO421</f>
        <v>0</v>
      </c>
      <c r="AR421" s="5" t="n">
        <f aca="false">+AO421</f>
        <v>0</v>
      </c>
      <c r="AS421" s="5" t="n">
        <f aca="false">+AR421</f>
        <v>0</v>
      </c>
      <c r="AU421" s="5" t="n">
        <f aca="false">+AR421</f>
        <v>0</v>
      </c>
      <c r="AV421" s="5" t="n">
        <f aca="false">+AU421</f>
        <v>0</v>
      </c>
      <c r="AX421" s="5" t="n">
        <f aca="false">+AU421</f>
        <v>0</v>
      </c>
      <c r="AY421" s="5" t="n">
        <f aca="false">+AX421</f>
        <v>0</v>
      </c>
      <c r="BA421" s="5" t="n">
        <f aca="false">+AX421</f>
        <v>0</v>
      </c>
      <c r="BB421" s="5" t="n">
        <f aca="false">+BA421</f>
        <v>0</v>
      </c>
      <c r="BD421" s="5" t="n">
        <f aca="false">+BA421</f>
        <v>0</v>
      </c>
      <c r="BE421" s="5" t="n">
        <f aca="false">+BD421</f>
        <v>0</v>
      </c>
      <c r="BG421" s="5" t="n">
        <f aca="false">+BD421</f>
        <v>0</v>
      </c>
      <c r="BH421" s="5" t="n">
        <f aca="false">+BG421</f>
        <v>0</v>
      </c>
      <c r="BJ421" s="5" t="n">
        <f aca="false">+BG421</f>
        <v>0</v>
      </c>
      <c r="BK421" s="5" t="n">
        <f aca="false">+BJ421</f>
        <v>0</v>
      </c>
      <c r="BM421" s="5" t="n">
        <f aca="false">+BJ421</f>
        <v>0</v>
      </c>
      <c r="BN421" s="5" t="n">
        <f aca="false">+BM421</f>
        <v>0</v>
      </c>
      <c r="BP421" s="5" t="n">
        <f aca="false">+BM421</f>
        <v>0</v>
      </c>
      <c r="BQ421" s="5" t="n">
        <f aca="false">+BP421</f>
        <v>0</v>
      </c>
      <c r="BS421" s="5" t="n">
        <f aca="false">+BP421</f>
        <v>0</v>
      </c>
      <c r="BT421" s="5" t="n">
        <f aca="false">+BS421</f>
        <v>0</v>
      </c>
      <c r="BV421" s="5" t="n">
        <f aca="false">+BS421</f>
        <v>0</v>
      </c>
      <c r="BW421" s="5" t="n">
        <f aca="false">+BV421</f>
        <v>0</v>
      </c>
      <c r="BY421" s="5" t="n">
        <f aca="false">+BV421</f>
        <v>0</v>
      </c>
      <c r="BZ421" s="5" t="n">
        <f aca="false">+BY421</f>
        <v>0</v>
      </c>
      <c r="CB421" s="5" t="n">
        <f aca="false">+BY421</f>
        <v>0</v>
      </c>
      <c r="CC421" s="5" t="n">
        <f aca="false">+CB421</f>
        <v>0</v>
      </c>
      <c r="CE421" s="5" t="n">
        <f aca="false">+CB421</f>
        <v>0</v>
      </c>
      <c r="CF421" s="5" t="n">
        <f aca="false">+CE421</f>
        <v>0</v>
      </c>
      <c r="CH421" s="5" t="n">
        <f aca="false">+CE421</f>
        <v>0</v>
      </c>
      <c r="CI421" s="5" t="n">
        <f aca="false">+CH421</f>
        <v>0</v>
      </c>
      <c r="CK421" s="5" t="n">
        <f aca="false">+CH421</f>
        <v>0</v>
      </c>
      <c r="CL421" s="5" t="n">
        <f aca="false">+CK421</f>
        <v>0</v>
      </c>
      <c r="CN421" s="5" t="n">
        <f aca="false">+CK421</f>
        <v>0</v>
      </c>
      <c r="CO421" s="5" t="n">
        <f aca="false">+CN421</f>
        <v>0</v>
      </c>
      <c r="CQ421" s="5" t="n">
        <f aca="false">+CN421</f>
        <v>0</v>
      </c>
      <c r="CR421" s="5" t="n">
        <f aca="false">+CQ421</f>
        <v>0</v>
      </c>
      <c r="CT421" s="5" t="n">
        <f aca="false">+CQ421</f>
        <v>0</v>
      </c>
      <c r="CU421" s="5" t="n">
        <f aca="false">+CT421</f>
        <v>0</v>
      </c>
      <c r="CW421" s="5" t="n">
        <f aca="false">+CT421</f>
        <v>0</v>
      </c>
      <c r="CX421" s="5" t="n">
        <f aca="false">+CW421</f>
        <v>0</v>
      </c>
      <c r="CZ421" s="5" t="n">
        <f aca="false">K421+N421+Q421+T421+W421+Z421+AC421+AF421+AI421+AL421+AO421+AR421+AU421+AX421+BA421+BD421+BG421+BJ421+BM421+BP421+BS421+BV421+BY421+CB421+CE421+CH421+CK421+CN421+CQ421+CT421+CW421</f>
        <v>0</v>
      </c>
      <c r="DA421" s="5" t="n">
        <f aca="false">L421+O421+R421+U421+X421+AA421+AD421+AG421+AJ421+AM421+AP421+AS421+AV421+AY421+BB421+BE421+BH421+BK421+BN421+BQ421+BT421+BW421+BZ421+CC421+CF421+CI421+CL421+CO421+CR421+CU421+CX421</f>
        <v>0</v>
      </c>
    </row>
    <row r="422" customFormat="false" ht="12.75" hidden="false" customHeight="false" outlineLevel="0" collapsed="false">
      <c r="K422" s="22" t="s">
        <v>293</v>
      </c>
    </row>
    <row r="425" customFormat="false" ht="12.75" hidden="false" customHeight="false" outlineLevel="0" collapsed="false">
      <c r="B425" s="22" t="s">
        <v>106</v>
      </c>
      <c r="D425" s="22" t="s">
        <v>291</v>
      </c>
      <c r="E425" s="22" t="s">
        <v>176</v>
      </c>
      <c r="F425" s="22" t="s">
        <v>245</v>
      </c>
      <c r="G425" s="23" t="n">
        <v>6743</v>
      </c>
      <c r="H425" s="22" t="s">
        <v>169</v>
      </c>
      <c r="I425" s="22" t="s">
        <v>179</v>
      </c>
      <c r="K425" s="19" t="n">
        <v>0</v>
      </c>
      <c r="L425" s="5" t="n">
        <f aca="false">+K425</f>
        <v>0</v>
      </c>
      <c r="M425" s="19"/>
      <c r="N425" s="5" t="n">
        <f aca="false">+K425</f>
        <v>0</v>
      </c>
      <c r="O425" s="5" t="n">
        <f aca="false">+N425</f>
        <v>0</v>
      </c>
      <c r="P425" s="19"/>
      <c r="Q425" s="5" t="n">
        <f aca="false">+N425</f>
        <v>0</v>
      </c>
      <c r="R425" s="5" t="n">
        <f aca="false">+Q425</f>
        <v>0</v>
      </c>
      <c r="S425" s="19"/>
      <c r="T425" s="5" t="n">
        <f aca="false">+Q425</f>
        <v>0</v>
      </c>
      <c r="U425" s="5" t="n">
        <f aca="false">+T425</f>
        <v>0</v>
      </c>
      <c r="V425" s="19"/>
      <c r="W425" s="5" t="n">
        <f aca="false">+T425</f>
        <v>0</v>
      </c>
      <c r="X425" s="5" t="n">
        <f aca="false">+W425</f>
        <v>0</v>
      </c>
      <c r="Y425" s="19"/>
      <c r="Z425" s="5" t="n">
        <f aca="false">+W425</f>
        <v>0</v>
      </c>
      <c r="AA425" s="5" t="n">
        <f aca="false">+Z425</f>
        <v>0</v>
      </c>
      <c r="AB425" s="19"/>
      <c r="AC425" s="5" t="n">
        <f aca="false">+Z425</f>
        <v>0</v>
      </c>
      <c r="AD425" s="5" t="n">
        <f aca="false">+AC425</f>
        <v>0</v>
      </c>
      <c r="AE425" s="19"/>
      <c r="AF425" s="5" t="n">
        <f aca="false">+AC425</f>
        <v>0</v>
      </c>
      <c r="AG425" s="5" t="n">
        <f aca="false">+AF425</f>
        <v>0</v>
      </c>
      <c r="AH425" s="19"/>
      <c r="AI425" s="5" t="n">
        <f aca="false">+AF425</f>
        <v>0</v>
      </c>
      <c r="AJ425" s="5" t="n">
        <f aca="false">+AI425</f>
        <v>0</v>
      </c>
      <c r="AK425" s="19"/>
      <c r="AL425" s="5" t="n">
        <f aca="false">+AI425</f>
        <v>0</v>
      </c>
      <c r="AM425" s="5" t="n">
        <f aca="false">+AL425</f>
        <v>0</v>
      </c>
      <c r="AN425" s="19"/>
      <c r="AO425" s="5" t="n">
        <f aca="false">+AL425</f>
        <v>0</v>
      </c>
      <c r="AP425" s="5" t="n">
        <f aca="false">+AO425</f>
        <v>0</v>
      </c>
      <c r="AQ425" s="19"/>
      <c r="AR425" s="5" t="n">
        <f aca="false">+AO425</f>
        <v>0</v>
      </c>
      <c r="AS425" s="5" t="n">
        <f aca="false">+AR425</f>
        <v>0</v>
      </c>
      <c r="AT425" s="19"/>
      <c r="AU425" s="5" t="n">
        <f aca="false">+AR425</f>
        <v>0</v>
      </c>
      <c r="AV425" s="5" t="n">
        <f aca="false">+AU425</f>
        <v>0</v>
      </c>
      <c r="AW425" s="19"/>
      <c r="AX425" s="5" t="n">
        <f aca="false">+AU425</f>
        <v>0</v>
      </c>
      <c r="AY425" s="5" t="n">
        <f aca="false">+AX425</f>
        <v>0</v>
      </c>
      <c r="AZ425" s="19"/>
      <c r="BA425" s="5" t="n">
        <f aca="false">+AX425</f>
        <v>0</v>
      </c>
      <c r="BB425" s="5" t="n">
        <f aca="false">+BA425</f>
        <v>0</v>
      </c>
      <c r="BC425" s="19"/>
      <c r="BD425" s="5" t="n">
        <f aca="false">+BA425</f>
        <v>0</v>
      </c>
      <c r="BE425" s="5" t="n">
        <f aca="false">+BD425</f>
        <v>0</v>
      </c>
      <c r="BG425" s="5" t="n">
        <f aca="false">+BD425</f>
        <v>0</v>
      </c>
      <c r="BH425" s="5" t="n">
        <f aca="false">+BG425</f>
        <v>0</v>
      </c>
      <c r="BJ425" s="5" t="n">
        <f aca="false">+BG425</f>
        <v>0</v>
      </c>
      <c r="BK425" s="5" t="n">
        <f aca="false">+BJ425</f>
        <v>0</v>
      </c>
      <c r="BM425" s="5" t="n">
        <f aca="false">+BJ425</f>
        <v>0</v>
      </c>
      <c r="BN425" s="5" t="n">
        <f aca="false">+BM425</f>
        <v>0</v>
      </c>
      <c r="BP425" s="5" t="n">
        <f aca="false">+BM425</f>
        <v>0</v>
      </c>
      <c r="BQ425" s="5" t="n">
        <f aca="false">+BP425</f>
        <v>0</v>
      </c>
      <c r="BS425" s="5" t="n">
        <f aca="false">+BP425</f>
        <v>0</v>
      </c>
      <c r="BT425" s="5" t="n">
        <f aca="false">+BS425</f>
        <v>0</v>
      </c>
      <c r="BV425" s="5" t="n">
        <f aca="false">+BS425</f>
        <v>0</v>
      </c>
      <c r="BW425" s="5" t="n">
        <f aca="false">+BV425</f>
        <v>0</v>
      </c>
      <c r="BY425" s="5" t="n">
        <f aca="false">+BV425</f>
        <v>0</v>
      </c>
      <c r="BZ425" s="5" t="n">
        <f aca="false">+BY425</f>
        <v>0</v>
      </c>
      <c r="CB425" s="5" t="n">
        <f aca="false">+BY425</f>
        <v>0</v>
      </c>
      <c r="CC425" s="5" t="n">
        <f aca="false">+CB425</f>
        <v>0</v>
      </c>
      <c r="CE425" s="5" t="n">
        <f aca="false">+CB425</f>
        <v>0</v>
      </c>
      <c r="CF425" s="5" t="n">
        <f aca="false">+CE425</f>
        <v>0</v>
      </c>
      <c r="CH425" s="5" t="n">
        <f aca="false">+CE425</f>
        <v>0</v>
      </c>
      <c r="CI425" s="5" t="n">
        <f aca="false">+CH425</f>
        <v>0</v>
      </c>
      <c r="CK425" s="5" t="n">
        <f aca="false">+CH425</f>
        <v>0</v>
      </c>
      <c r="CL425" s="5" t="n">
        <f aca="false">+CK425</f>
        <v>0</v>
      </c>
      <c r="CN425" s="5" t="n">
        <f aca="false">+CK425</f>
        <v>0</v>
      </c>
      <c r="CO425" s="5" t="n">
        <f aca="false">+CN425</f>
        <v>0</v>
      </c>
      <c r="CQ425" s="5" t="n">
        <f aca="false">+CN425</f>
        <v>0</v>
      </c>
      <c r="CR425" s="5" t="n">
        <f aca="false">+CQ425</f>
        <v>0</v>
      </c>
      <c r="CT425" s="5" t="n">
        <f aca="false">+CQ425</f>
        <v>0</v>
      </c>
      <c r="CU425" s="5" t="n">
        <f aca="false">+CT425</f>
        <v>0</v>
      </c>
      <c r="CW425" s="5" t="n">
        <f aca="false">+CT425</f>
        <v>0</v>
      </c>
      <c r="CX425" s="5" t="n">
        <f aca="false">+CW425</f>
        <v>0</v>
      </c>
      <c r="CZ425" s="5" t="n">
        <f aca="false">K425+N425+Q425+T425+W425+Z425+AC425+AF425+AI425+AL425+AO425+AR425+AU425+AX425+BA425+BD425+BG425+BJ425+BM425+BP425+BS425+BV425+BY425+CB425+CE425+CH425+CK425+CN425+CQ425</f>
        <v>0</v>
      </c>
      <c r="DA425" s="5" t="n">
        <f aca="false">L425+O425+R425+U425+X425+AA425+AD425+AG425+AJ425+AM425+AP425+AS425+AV425+AY425+BB425+BE425+BH425+BK425+BN425+BQ425+BT425+BW425+BZ425+CC425+CF425+CI425+CL425+CO425+CR425</f>
        <v>0</v>
      </c>
    </row>
    <row r="426" customFormat="false" ht="12.75" hidden="false" customHeight="false" outlineLevel="0" collapsed="false">
      <c r="B426" s="22" t="s">
        <v>106</v>
      </c>
      <c r="D426" s="22" t="s">
        <v>291</v>
      </c>
      <c r="E426" s="22" t="s">
        <v>176</v>
      </c>
      <c r="F426" s="22" t="s">
        <v>245</v>
      </c>
      <c r="G426" s="23" t="n">
        <v>6743</v>
      </c>
      <c r="H426" s="22" t="s">
        <v>171</v>
      </c>
      <c r="I426" s="22" t="s">
        <v>179</v>
      </c>
      <c r="K426" s="5" t="n">
        <v>0</v>
      </c>
      <c r="L426" s="5" t="n">
        <f aca="false">+K426</f>
        <v>0</v>
      </c>
      <c r="N426" s="5" t="n">
        <f aca="false">+K426</f>
        <v>0</v>
      </c>
      <c r="O426" s="5" t="n">
        <f aca="false">+N426</f>
        <v>0</v>
      </c>
      <c r="Q426" s="5" t="n">
        <f aca="false">+N426</f>
        <v>0</v>
      </c>
      <c r="R426" s="5" t="n">
        <f aca="false">+Q426</f>
        <v>0</v>
      </c>
      <c r="T426" s="5" t="n">
        <f aca="false">+Q426</f>
        <v>0</v>
      </c>
      <c r="U426" s="5" t="n">
        <f aca="false">+T426</f>
        <v>0</v>
      </c>
      <c r="W426" s="5" t="n">
        <f aca="false">+T426</f>
        <v>0</v>
      </c>
      <c r="X426" s="5" t="n">
        <f aca="false">+W426</f>
        <v>0</v>
      </c>
      <c r="Z426" s="5" t="n">
        <f aca="false">+W426</f>
        <v>0</v>
      </c>
      <c r="AA426" s="5" t="n">
        <f aca="false">+Z426</f>
        <v>0</v>
      </c>
      <c r="AC426" s="5" t="n">
        <f aca="false">+Z426</f>
        <v>0</v>
      </c>
      <c r="AD426" s="5" t="n">
        <f aca="false">+AC426</f>
        <v>0</v>
      </c>
      <c r="AF426" s="5" t="n">
        <f aca="false">+AC426</f>
        <v>0</v>
      </c>
      <c r="AG426" s="5" t="n">
        <f aca="false">+AF426</f>
        <v>0</v>
      </c>
      <c r="AI426" s="5" t="n">
        <f aca="false">+AF426</f>
        <v>0</v>
      </c>
      <c r="AJ426" s="5" t="n">
        <f aca="false">+AI426</f>
        <v>0</v>
      </c>
      <c r="AL426" s="5" t="n">
        <f aca="false">+AI426</f>
        <v>0</v>
      </c>
      <c r="AM426" s="5" t="n">
        <f aca="false">+AL426</f>
        <v>0</v>
      </c>
      <c r="AO426" s="5" t="n">
        <f aca="false">+AL426</f>
        <v>0</v>
      </c>
      <c r="AP426" s="5" t="n">
        <f aca="false">+AO426</f>
        <v>0</v>
      </c>
      <c r="AR426" s="5" t="n">
        <f aca="false">+AO426</f>
        <v>0</v>
      </c>
      <c r="AS426" s="5" t="n">
        <f aca="false">+AR426</f>
        <v>0</v>
      </c>
      <c r="AU426" s="5" t="n">
        <f aca="false">+AR426</f>
        <v>0</v>
      </c>
      <c r="AV426" s="5" t="n">
        <f aca="false">+AU426</f>
        <v>0</v>
      </c>
      <c r="AX426" s="5" t="n">
        <f aca="false">+AU426</f>
        <v>0</v>
      </c>
      <c r="AY426" s="5" t="n">
        <f aca="false">+AX426</f>
        <v>0</v>
      </c>
      <c r="BA426" s="5" t="n">
        <f aca="false">+AX426</f>
        <v>0</v>
      </c>
      <c r="BB426" s="5" t="n">
        <f aca="false">+BA426</f>
        <v>0</v>
      </c>
      <c r="BD426" s="5" t="n">
        <f aca="false">+BA426</f>
        <v>0</v>
      </c>
      <c r="BE426" s="5" t="n">
        <f aca="false">+BD426</f>
        <v>0</v>
      </c>
      <c r="BG426" s="5" t="n">
        <f aca="false">+BD426</f>
        <v>0</v>
      </c>
      <c r="BH426" s="5" t="n">
        <f aca="false">+BG426</f>
        <v>0</v>
      </c>
      <c r="BJ426" s="5" t="n">
        <f aca="false">+BG426</f>
        <v>0</v>
      </c>
      <c r="BK426" s="5" t="n">
        <f aca="false">+BJ426</f>
        <v>0</v>
      </c>
      <c r="BM426" s="5" t="n">
        <f aca="false">+BJ426</f>
        <v>0</v>
      </c>
      <c r="BN426" s="5" t="n">
        <f aca="false">+BM426</f>
        <v>0</v>
      </c>
      <c r="BP426" s="5" t="n">
        <f aca="false">+BM426</f>
        <v>0</v>
      </c>
      <c r="BQ426" s="5" t="n">
        <f aca="false">+BP426</f>
        <v>0</v>
      </c>
      <c r="BS426" s="5" t="n">
        <f aca="false">+BP426</f>
        <v>0</v>
      </c>
      <c r="BT426" s="5" t="n">
        <f aca="false">+BS426</f>
        <v>0</v>
      </c>
      <c r="BV426" s="5" t="n">
        <f aca="false">+BS426</f>
        <v>0</v>
      </c>
      <c r="BW426" s="5" t="n">
        <f aca="false">+BV426</f>
        <v>0</v>
      </c>
      <c r="BY426" s="5" t="n">
        <f aca="false">+BV426</f>
        <v>0</v>
      </c>
      <c r="BZ426" s="5" t="n">
        <f aca="false">+BY426</f>
        <v>0</v>
      </c>
      <c r="CB426" s="5" t="n">
        <f aca="false">+BY426</f>
        <v>0</v>
      </c>
      <c r="CC426" s="5" t="n">
        <f aca="false">+CB426</f>
        <v>0</v>
      </c>
      <c r="CE426" s="5" t="n">
        <f aca="false">+CB426</f>
        <v>0</v>
      </c>
      <c r="CF426" s="5" t="n">
        <f aca="false">+CE426</f>
        <v>0</v>
      </c>
      <c r="CH426" s="5" t="n">
        <f aca="false">+CE426</f>
        <v>0</v>
      </c>
      <c r="CI426" s="5" t="n">
        <f aca="false">+CH426</f>
        <v>0</v>
      </c>
      <c r="CK426" s="5" t="n">
        <f aca="false">+CH426</f>
        <v>0</v>
      </c>
      <c r="CL426" s="5" t="n">
        <f aca="false">+CK426</f>
        <v>0</v>
      </c>
      <c r="CN426" s="5" t="n">
        <f aca="false">+CK426</f>
        <v>0</v>
      </c>
      <c r="CO426" s="5" t="n">
        <f aca="false">+CN426</f>
        <v>0</v>
      </c>
      <c r="CQ426" s="5" t="n">
        <f aca="false">+CN426</f>
        <v>0</v>
      </c>
      <c r="CR426" s="5" t="n">
        <f aca="false">+CQ426</f>
        <v>0</v>
      </c>
      <c r="CT426" s="5" t="n">
        <f aca="false">+CQ426</f>
        <v>0</v>
      </c>
      <c r="CU426" s="5" t="n">
        <f aca="false">+CT426</f>
        <v>0</v>
      </c>
      <c r="CW426" s="5" t="n">
        <f aca="false">+CT426</f>
        <v>0</v>
      </c>
      <c r="CX426" s="5" t="n">
        <f aca="false">+CW426</f>
        <v>0</v>
      </c>
      <c r="CZ426" s="5" t="n">
        <f aca="false">K426+N426+Q426+T426+W426+Z426+AC426+AF426+AI426+AL426+AO426+AR426+AU426+AX426+BA426+BD426+BG426+BJ426+BM426+BP426+BS426+BV426+BY426+CB426+CE426+CH426+CK426+CN426+CQ426</f>
        <v>0</v>
      </c>
      <c r="DA426" s="5" t="n">
        <f aca="false">L426+O426+R426+U426+X426+AA426+AD426+AG426+AJ426+AM426+AP426+AS426+AV426+AY426+BB426+BE426+BH426+BK426+BN426+BQ426+BT426+BW426+BZ426+CC426+CF426+CI426+CL426+CO426+CR426</f>
        <v>0</v>
      </c>
    </row>
    <row r="428" customFormat="false" ht="12.75" hidden="false" customHeight="false" outlineLevel="0" collapsed="false">
      <c r="B428" s="22" t="s">
        <v>106</v>
      </c>
      <c r="D428" s="22" t="s">
        <v>291</v>
      </c>
      <c r="E428" s="22" t="s">
        <v>166</v>
      </c>
      <c r="F428" s="22" t="s">
        <v>245</v>
      </c>
      <c r="G428" s="23" t="n">
        <v>6743</v>
      </c>
      <c r="H428" s="22" t="s">
        <v>169</v>
      </c>
      <c r="I428" s="22" t="s">
        <v>179</v>
      </c>
      <c r="K428" s="19" t="n">
        <v>0</v>
      </c>
      <c r="L428" s="5" t="n">
        <f aca="false">+K428</f>
        <v>0</v>
      </c>
      <c r="M428" s="19"/>
      <c r="N428" s="5" t="n">
        <f aca="false">+K428</f>
        <v>0</v>
      </c>
      <c r="O428" s="5" t="n">
        <f aca="false">+N428</f>
        <v>0</v>
      </c>
      <c r="P428" s="19"/>
      <c r="Q428" s="5" t="n">
        <f aca="false">+N428</f>
        <v>0</v>
      </c>
      <c r="R428" s="5" t="n">
        <f aca="false">+Q428</f>
        <v>0</v>
      </c>
      <c r="S428" s="19"/>
      <c r="T428" s="5" t="n">
        <f aca="false">+Q428</f>
        <v>0</v>
      </c>
      <c r="U428" s="5" t="n">
        <f aca="false">+T428</f>
        <v>0</v>
      </c>
      <c r="V428" s="19"/>
      <c r="W428" s="5" t="n">
        <f aca="false">+T428</f>
        <v>0</v>
      </c>
      <c r="X428" s="5" t="n">
        <f aca="false">+W428</f>
        <v>0</v>
      </c>
      <c r="Y428" s="19"/>
      <c r="Z428" s="5" t="n">
        <f aca="false">+W428</f>
        <v>0</v>
      </c>
      <c r="AA428" s="5" t="n">
        <f aca="false">+Z428</f>
        <v>0</v>
      </c>
      <c r="AB428" s="19"/>
      <c r="AC428" s="5" t="n">
        <f aca="false">+Z428</f>
        <v>0</v>
      </c>
      <c r="AD428" s="5" t="n">
        <f aca="false">+AC428</f>
        <v>0</v>
      </c>
      <c r="AE428" s="19"/>
      <c r="AF428" s="5" t="n">
        <f aca="false">+AC428</f>
        <v>0</v>
      </c>
      <c r="AG428" s="5" t="n">
        <f aca="false">+AF428</f>
        <v>0</v>
      </c>
      <c r="AH428" s="19"/>
      <c r="AI428" s="5" t="n">
        <f aca="false">+AF428</f>
        <v>0</v>
      </c>
      <c r="AJ428" s="5" t="n">
        <f aca="false">+AI428</f>
        <v>0</v>
      </c>
      <c r="AK428" s="19"/>
      <c r="AL428" s="5" t="n">
        <f aca="false">+AI428</f>
        <v>0</v>
      </c>
      <c r="AM428" s="5" t="n">
        <f aca="false">+AL428</f>
        <v>0</v>
      </c>
      <c r="AN428" s="19"/>
      <c r="AO428" s="5" t="n">
        <f aca="false">+AL428</f>
        <v>0</v>
      </c>
      <c r="AP428" s="5" t="n">
        <f aca="false">+AO428</f>
        <v>0</v>
      </c>
      <c r="AQ428" s="19"/>
      <c r="AR428" s="5" t="n">
        <f aca="false">+AO428</f>
        <v>0</v>
      </c>
      <c r="AS428" s="5" t="n">
        <f aca="false">+AR428</f>
        <v>0</v>
      </c>
      <c r="AT428" s="19"/>
      <c r="AU428" s="5" t="n">
        <f aca="false">+AR428</f>
        <v>0</v>
      </c>
      <c r="AV428" s="5" t="n">
        <f aca="false">+AU428</f>
        <v>0</v>
      </c>
      <c r="AW428" s="19"/>
      <c r="AX428" s="5" t="n">
        <f aca="false">+AU428</f>
        <v>0</v>
      </c>
      <c r="AY428" s="5" t="n">
        <f aca="false">+AX428</f>
        <v>0</v>
      </c>
      <c r="AZ428" s="19"/>
      <c r="BA428" s="5" t="n">
        <f aca="false">+AX428</f>
        <v>0</v>
      </c>
      <c r="BB428" s="5" t="n">
        <f aca="false">+BA428</f>
        <v>0</v>
      </c>
      <c r="BC428" s="19"/>
      <c r="BD428" s="5" t="n">
        <f aca="false">+BA428</f>
        <v>0</v>
      </c>
      <c r="BE428" s="5" t="n">
        <f aca="false">+BD428</f>
        <v>0</v>
      </c>
      <c r="BG428" s="5" t="n">
        <f aca="false">+BD428</f>
        <v>0</v>
      </c>
      <c r="BH428" s="5" t="n">
        <f aca="false">+BG428</f>
        <v>0</v>
      </c>
      <c r="BJ428" s="5" t="n">
        <f aca="false">+BG428</f>
        <v>0</v>
      </c>
      <c r="BK428" s="5" t="n">
        <f aca="false">+BJ428</f>
        <v>0</v>
      </c>
      <c r="BM428" s="5" t="n">
        <f aca="false">+BJ428</f>
        <v>0</v>
      </c>
      <c r="BN428" s="5" t="n">
        <f aca="false">+BM428</f>
        <v>0</v>
      </c>
      <c r="BP428" s="5" t="n">
        <f aca="false">+BM428</f>
        <v>0</v>
      </c>
      <c r="BQ428" s="5" t="n">
        <f aca="false">+BP428</f>
        <v>0</v>
      </c>
      <c r="BS428" s="5" t="n">
        <f aca="false">+BP428</f>
        <v>0</v>
      </c>
      <c r="BT428" s="5" t="n">
        <f aca="false">+BS428</f>
        <v>0</v>
      </c>
      <c r="BV428" s="5" t="n">
        <f aca="false">+BS428</f>
        <v>0</v>
      </c>
      <c r="BW428" s="5" t="n">
        <f aca="false">+BV428</f>
        <v>0</v>
      </c>
      <c r="BY428" s="5" t="n">
        <f aca="false">+BV428</f>
        <v>0</v>
      </c>
      <c r="BZ428" s="5" t="n">
        <f aca="false">+BY428</f>
        <v>0</v>
      </c>
      <c r="CB428" s="5" t="n">
        <f aca="false">+BY428</f>
        <v>0</v>
      </c>
      <c r="CC428" s="5" t="n">
        <f aca="false">+CB428</f>
        <v>0</v>
      </c>
      <c r="CE428" s="5" t="n">
        <f aca="false">+CB428</f>
        <v>0</v>
      </c>
      <c r="CF428" s="5" t="n">
        <f aca="false">+CE428</f>
        <v>0</v>
      </c>
      <c r="CH428" s="5" t="n">
        <f aca="false">+CE428</f>
        <v>0</v>
      </c>
      <c r="CI428" s="5" t="n">
        <f aca="false">+CH428</f>
        <v>0</v>
      </c>
      <c r="CK428" s="5" t="n">
        <f aca="false">+CH428</f>
        <v>0</v>
      </c>
      <c r="CL428" s="5" t="n">
        <f aca="false">+CK428</f>
        <v>0</v>
      </c>
      <c r="CN428" s="5" t="n">
        <f aca="false">+CK428</f>
        <v>0</v>
      </c>
      <c r="CO428" s="5" t="n">
        <f aca="false">+CN428</f>
        <v>0</v>
      </c>
      <c r="CQ428" s="5" t="n">
        <f aca="false">+CN428</f>
        <v>0</v>
      </c>
      <c r="CR428" s="5" t="n">
        <f aca="false">+CQ428</f>
        <v>0</v>
      </c>
      <c r="CT428" s="5" t="n">
        <f aca="false">+CQ428</f>
        <v>0</v>
      </c>
      <c r="CU428" s="5" t="n">
        <f aca="false">+CT428</f>
        <v>0</v>
      </c>
      <c r="CW428" s="5" t="n">
        <f aca="false">+CT428</f>
        <v>0</v>
      </c>
      <c r="CX428" s="5" t="n">
        <f aca="false">+CW428</f>
        <v>0</v>
      </c>
      <c r="CZ428" s="5" t="n">
        <f aca="false">K428+N428+Q428+T428+W428+Z428+AC428+AF428+AI428+AL428+AO428+AR428+AU428+AX428+BA428+BD428+BG428+BJ428+BM428+BP428+BS428+BV428+BY428+CB428+CE428+CH428+CK428+CN428+CQ428</f>
        <v>0</v>
      </c>
      <c r="DA428" s="5" t="n">
        <f aca="false">L428+O428+R428+U428+X428+AA428+AD428+AG428+AJ428+AM428+AP428+AS428+AV428+AY428+BB428+BE428+BH428+BK428+BN428+BQ428+BT428+BW428+BZ428+CC428+CF428+CI428+CL428+CO428+CR428</f>
        <v>0</v>
      </c>
    </row>
    <row r="429" customFormat="false" ht="12.75" hidden="false" customHeight="false" outlineLevel="0" collapsed="false">
      <c r="B429" s="22" t="s">
        <v>106</v>
      </c>
      <c r="D429" s="22" t="s">
        <v>291</v>
      </c>
      <c r="E429" s="22" t="s">
        <v>166</v>
      </c>
      <c r="F429" s="22" t="s">
        <v>245</v>
      </c>
      <c r="G429" s="23" t="n">
        <v>6743</v>
      </c>
      <c r="H429" s="22" t="s">
        <v>171</v>
      </c>
      <c r="I429" s="22" t="s">
        <v>179</v>
      </c>
      <c r="K429" s="5" t="n">
        <v>0</v>
      </c>
      <c r="L429" s="5" t="n">
        <f aca="false">+K429</f>
        <v>0</v>
      </c>
      <c r="N429" s="5" t="n">
        <f aca="false">+K429</f>
        <v>0</v>
      </c>
      <c r="O429" s="5" t="n">
        <f aca="false">+N429</f>
        <v>0</v>
      </c>
      <c r="Q429" s="5" t="n">
        <f aca="false">+N429</f>
        <v>0</v>
      </c>
      <c r="R429" s="5" t="n">
        <f aca="false">+Q429</f>
        <v>0</v>
      </c>
      <c r="T429" s="5" t="n">
        <f aca="false">+Q429</f>
        <v>0</v>
      </c>
      <c r="U429" s="5" t="n">
        <f aca="false">+T429</f>
        <v>0</v>
      </c>
      <c r="W429" s="5" t="n">
        <f aca="false">+T429</f>
        <v>0</v>
      </c>
      <c r="X429" s="5" t="n">
        <f aca="false">+W429</f>
        <v>0</v>
      </c>
      <c r="Z429" s="5" t="n">
        <f aca="false">+W429</f>
        <v>0</v>
      </c>
      <c r="AA429" s="5" t="n">
        <f aca="false">+Z429</f>
        <v>0</v>
      </c>
      <c r="AC429" s="5" t="n">
        <f aca="false">+Z429</f>
        <v>0</v>
      </c>
      <c r="AD429" s="5" t="n">
        <f aca="false">+AC429</f>
        <v>0</v>
      </c>
      <c r="AF429" s="5" t="n">
        <f aca="false">+AC429</f>
        <v>0</v>
      </c>
      <c r="AG429" s="5" t="n">
        <f aca="false">+AF429</f>
        <v>0</v>
      </c>
      <c r="AI429" s="5" t="n">
        <f aca="false">+AF429</f>
        <v>0</v>
      </c>
      <c r="AJ429" s="5" t="n">
        <f aca="false">+AI429</f>
        <v>0</v>
      </c>
      <c r="AL429" s="5" t="n">
        <f aca="false">+AI429</f>
        <v>0</v>
      </c>
      <c r="AM429" s="5" t="n">
        <f aca="false">+AL429</f>
        <v>0</v>
      </c>
      <c r="AO429" s="5" t="n">
        <f aca="false">+AL429</f>
        <v>0</v>
      </c>
      <c r="AP429" s="5" t="n">
        <f aca="false">+AO429</f>
        <v>0</v>
      </c>
      <c r="AR429" s="5" t="n">
        <f aca="false">+AO429</f>
        <v>0</v>
      </c>
      <c r="AS429" s="5" t="n">
        <f aca="false">+AR429</f>
        <v>0</v>
      </c>
      <c r="AU429" s="5" t="n">
        <f aca="false">+AR429</f>
        <v>0</v>
      </c>
      <c r="AV429" s="5" t="n">
        <f aca="false">+AU429</f>
        <v>0</v>
      </c>
      <c r="AX429" s="5" t="n">
        <f aca="false">+AU429</f>
        <v>0</v>
      </c>
      <c r="AY429" s="5" t="n">
        <f aca="false">+AX429</f>
        <v>0</v>
      </c>
      <c r="BA429" s="5" t="n">
        <f aca="false">+AX429</f>
        <v>0</v>
      </c>
      <c r="BB429" s="5" t="n">
        <f aca="false">+BA429</f>
        <v>0</v>
      </c>
      <c r="BD429" s="5" t="n">
        <f aca="false">+BA429</f>
        <v>0</v>
      </c>
      <c r="BE429" s="5" t="n">
        <f aca="false">+BD429</f>
        <v>0</v>
      </c>
      <c r="BG429" s="5" t="n">
        <f aca="false">+BD429</f>
        <v>0</v>
      </c>
      <c r="BH429" s="5" t="n">
        <f aca="false">+BG429</f>
        <v>0</v>
      </c>
      <c r="BJ429" s="5" t="n">
        <f aca="false">+BG429</f>
        <v>0</v>
      </c>
      <c r="BK429" s="5" t="n">
        <f aca="false">+BJ429</f>
        <v>0</v>
      </c>
      <c r="BM429" s="5" t="n">
        <f aca="false">+BJ429</f>
        <v>0</v>
      </c>
      <c r="BN429" s="5" t="n">
        <f aca="false">+BM429</f>
        <v>0</v>
      </c>
      <c r="BP429" s="5" t="n">
        <f aca="false">+BM429</f>
        <v>0</v>
      </c>
      <c r="BQ429" s="5" t="n">
        <f aca="false">+BP429</f>
        <v>0</v>
      </c>
      <c r="BS429" s="5" t="n">
        <f aca="false">+BP429</f>
        <v>0</v>
      </c>
      <c r="BT429" s="5" t="n">
        <f aca="false">+BS429</f>
        <v>0</v>
      </c>
      <c r="BV429" s="5" t="n">
        <f aca="false">+BS429</f>
        <v>0</v>
      </c>
      <c r="BW429" s="5" t="n">
        <f aca="false">+BV429</f>
        <v>0</v>
      </c>
      <c r="BY429" s="5" t="n">
        <f aca="false">+BV429</f>
        <v>0</v>
      </c>
      <c r="BZ429" s="5" t="n">
        <f aca="false">+BY429</f>
        <v>0</v>
      </c>
      <c r="CB429" s="5" t="n">
        <f aca="false">+BY429</f>
        <v>0</v>
      </c>
      <c r="CC429" s="5" t="n">
        <f aca="false">+CB429</f>
        <v>0</v>
      </c>
      <c r="CE429" s="5" t="n">
        <f aca="false">+CB429</f>
        <v>0</v>
      </c>
      <c r="CF429" s="5" t="n">
        <f aca="false">+CE429</f>
        <v>0</v>
      </c>
      <c r="CH429" s="5" t="n">
        <f aca="false">+CE429</f>
        <v>0</v>
      </c>
      <c r="CI429" s="5" t="n">
        <f aca="false">+CH429</f>
        <v>0</v>
      </c>
      <c r="CK429" s="5" t="n">
        <f aca="false">+CH429</f>
        <v>0</v>
      </c>
      <c r="CL429" s="5" t="n">
        <f aca="false">+CK429</f>
        <v>0</v>
      </c>
      <c r="CN429" s="5" t="n">
        <f aca="false">+CK429</f>
        <v>0</v>
      </c>
      <c r="CO429" s="5" t="n">
        <f aca="false">+CN429</f>
        <v>0</v>
      </c>
      <c r="CQ429" s="5" t="n">
        <f aca="false">+CN429</f>
        <v>0</v>
      </c>
      <c r="CR429" s="5" t="n">
        <f aca="false">+CQ429</f>
        <v>0</v>
      </c>
      <c r="CT429" s="5" t="n">
        <f aca="false">+CQ429</f>
        <v>0</v>
      </c>
      <c r="CU429" s="5" t="n">
        <f aca="false">+CT429</f>
        <v>0</v>
      </c>
      <c r="CW429" s="5" t="n">
        <f aca="false">+CT429</f>
        <v>0</v>
      </c>
      <c r="CX429" s="5" t="n">
        <f aca="false">+CW429</f>
        <v>0</v>
      </c>
      <c r="CZ429" s="5" t="n">
        <f aca="false">K429+N429+Q429+T429+W429+Z429+AC429+AF429+AI429+AL429+AO429+AR429+AU429+AX429+BA429+BD429+BG429+BJ429+BM429+BP429+BS429+BV429+BY429+CB429+CE429+CH429+CK429+CN429+CQ429</f>
        <v>0</v>
      </c>
      <c r="DA429" s="5" t="n">
        <f aca="false">L429+O429+R429+U429+X429+AA429+AD429+AG429+AJ429+AM429+AP429+AS429+AV429+AY429+BB429+BE429+BH429+BK429+BN429+BQ429+BT429+BW429+BZ429+CC429+CF429+CI429+CL429+CO429+CR429</f>
        <v>0</v>
      </c>
    </row>
    <row r="432" customFormat="false" ht="12.75" hidden="false" customHeight="false" outlineLevel="0" collapsed="false">
      <c r="B432" s="22" t="s">
        <v>106</v>
      </c>
      <c r="D432" s="22" t="s">
        <v>294</v>
      </c>
      <c r="E432" s="22" t="s">
        <v>166</v>
      </c>
      <c r="F432" s="22" t="s">
        <v>295</v>
      </c>
      <c r="G432" s="23" t="n">
        <v>6382</v>
      </c>
      <c r="H432" s="22" t="s">
        <v>169</v>
      </c>
      <c r="I432" s="22" t="s">
        <v>182</v>
      </c>
      <c r="K432" s="5" t="n">
        <v>324</v>
      </c>
      <c r="L432" s="5" t="n">
        <f aca="false">+K432</f>
        <v>324</v>
      </c>
      <c r="N432" s="5" t="n">
        <f aca="false">+K432</f>
        <v>324</v>
      </c>
      <c r="O432" s="5" t="n">
        <f aca="false">+N432</f>
        <v>324</v>
      </c>
      <c r="Q432" s="5" t="n">
        <f aca="false">+N432</f>
        <v>324</v>
      </c>
      <c r="R432" s="5" t="n">
        <f aca="false">+Q432</f>
        <v>324</v>
      </c>
      <c r="T432" s="5" t="n">
        <f aca="false">+Q432</f>
        <v>324</v>
      </c>
      <c r="U432" s="5" t="n">
        <f aca="false">+T432</f>
        <v>324</v>
      </c>
      <c r="W432" s="5" t="n">
        <f aca="false">+T432</f>
        <v>324</v>
      </c>
      <c r="X432" s="5" t="n">
        <f aca="false">+W432</f>
        <v>324</v>
      </c>
      <c r="Z432" s="5" t="n">
        <f aca="false">+W432</f>
        <v>324</v>
      </c>
      <c r="AA432" s="5" t="n">
        <f aca="false">+Z432</f>
        <v>324</v>
      </c>
      <c r="AC432" s="5" t="n">
        <f aca="false">+Z432</f>
        <v>324</v>
      </c>
      <c r="AD432" s="5" t="n">
        <f aca="false">+AC432</f>
        <v>324</v>
      </c>
      <c r="AF432" s="5" t="n">
        <f aca="false">+AC432</f>
        <v>324</v>
      </c>
      <c r="AG432" s="5" t="n">
        <f aca="false">+AF432</f>
        <v>324</v>
      </c>
      <c r="AI432" s="5" t="n">
        <f aca="false">+AF432</f>
        <v>324</v>
      </c>
      <c r="AJ432" s="5" t="n">
        <f aca="false">+AI432</f>
        <v>324</v>
      </c>
      <c r="AL432" s="5" t="n">
        <f aca="false">+AI432</f>
        <v>324</v>
      </c>
      <c r="AM432" s="5" t="n">
        <f aca="false">+AL432</f>
        <v>324</v>
      </c>
      <c r="AO432" s="5" t="n">
        <f aca="false">+AL432</f>
        <v>324</v>
      </c>
      <c r="AP432" s="5" t="n">
        <f aca="false">+AO432</f>
        <v>324</v>
      </c>
      <c r="AR432" s="5" t="n">
        <f aca="false">+AO432</f>
        <v>324</v>
      </c>
      <c r="AS432" s="5" t="n">
        <f aca="false">+AR432</f>
        <v>324</v>
      </c>
      <c r="AU432" s="5" t="n">
        <f aca="false">+AR432</f>
        <v>324</v>
      </c>
      <c r="AV432" s="5" t="n">
        <f aca="false">+AU432</f>
        <v>324</v>
      </c>
      <c r="AX432" s="5" t="n">
        <f aca="false">+AU432</f>
        <v>324</v>
      </c>
      <c r="AY432" s="5" t="n">
        <f aca="false">+AX432</f>
        <v>324</v>
      </c>
      <c r="BA432" s="5" t="n">
        <f aca="false">+AX432</f>
        <v>324</v>
      </c>
      <c r="BB432" s="5" t="n">
        <f aca="false">+BA432</f>
        <v>324</v>
      </c>
      <c r="BD432" s="5" t="n">
        <f aca="false">+BA432</f>
        <v>324</v>
      </c>
      <c r="BE432" s="5" t="n">
        <f aca="false">+BD432</f>
        <v>324</v>
      </c>
      <c r="BG432" s="5" t="n">
        <f aca="false">+BD432</f>
        <v>324</v>
      </c>
      <c r="BH432" s="5" t="n">
        <f aca="false">+BG432</f>
        <v>324</v>
      </c>
      <c r="BJ432" s="5" t="n">
        <f aca="false">+BG432</f>
        <v>324</v>
      </c>
      <c r="BK432" s="5" t="n">
        <f aca="false">+BJ432</f>
        <v>324</v>
      </c>
      <c r="BM432" s="5" t="n">
        <f aca="false">+BJ432</f>
        <v>324</v>
      </c>
      <c r="BN432" s="5" t="n">
        <f aca="false">+BM432</f>
        <v>324</v>
      </c>
      <c r="BP432" s="5" t="n">
        <f aca="false">+BM432</f>
        <v>324</v>
      </c>
      <c r="BQ432" s="5" t="n">
        <f aca="false">+BP432</f>
        <v>324</v>
      </c>
      <c r="BS432" s="5" t="n">
        <f aca="false">+BP432</f>
        <v>324</v>
      </c>
      <c r="BT432" s="5" t="n">
        <f aca="false">+BS432</f>
        <v>324</v>
      </c>
      <c r="BV432" s="5" t="n">
        <f aca="false">+BS432</f>
        <v>324</v>
      </c>
      <c r="BW432" s="5" t="n">
        <f aca="false">+BV432</f>
        <v>324</v>
      </c>
      <c r="BY432" s="5" t="n">
        <f aca="false">+BV432</f>
        <v>324</v>
      </c>
      <c r="BZ432" s="5" t="n">
        <f aca="false">+BY432</f>
        <v>324</v>
      </c>
      <c r="CB432" s="5" t="n">
        <f aca="false">+BY432</f>
        <v>324</v>
      </c>
      <c r="CC432" s="5" t="n">
        <f aca="false">+CB432</f>
        <v>324</v>
      </c>
      <c r="CE432" s="5" t="n">
        <f aca="false">+CB432</f>
        <v>324</v>
      </c>
      <c r="CF432" s="5" t="n">
        <f aca="false">+CE432</f>
        <v>324</v>
      </c>
      <c r="CH432" s="5" t="n">
        <f aca="false">+CE432</f>
        <v>324</v>
      </c>
      <c r="CI432" s="5" t="n">
        <f aca="false">+CH432</f>
        <v>324</v>
      </c>
      <c r="CK432" s="5" t="n">
        <f aca="false">+CH432</f>
        <v>324</v>
      </c>
      <c r="CL432" s="5" t="n">
        <f aca="false">+CK432</f>
        <v>324</v>
      </c>
      <c r="CN432" s="5" t="n">
        <f aca="false">+CK432</f>
        <v>324</v>
      </c>
      <c r="CO432" s="5" t="n">
        <f aca="false">+CN432</f>
        <v>324</v>
      </c>
      <c r="CQ432" s="5" t="n">
        <f aca="false">+CN432</f>
        <v>324</v>
      </c>
      <c r="CR432" s="5" t="n">
        <f aca="false">+CQ432</f>
        <v>324</v>
      </c>
      <c r="CT432" s="5" t="n">
        <f aca="false">+CQ432</f>
        <v>324</v>
      </c>
      <c r="CU432" s="5" t="n">
        <f aca="false">+CT432</f>
        <v>324</v>
      </c>
      <c r="CW432" s="5" t="n">
        <f aca="false">+CT432</f>
        <v>324</v>
      </c>
      <c r="CX432" s="5" t="n">
        <f aca="false">+CW432</f>
        <v>324</v>
      </c>
      <c r="CZ432" s="5" t="n">
        <f aca="false">K432+N432+Q432+T432+W432+Z432+AC432+AF432+AI432+AL432+AO432+AR432+AU432+AX432+BA432+BD432+BG432+BJ432+BM432+BP432+BS432+BV432+BY432+CB432+CE432+CH432+CK432+CN432+CQ432+CT432+CW432</f>
        <v>10044</v>
      </c>
      <c r="DA432" s="5" t="n">
        <f aca="false">L432+O432+R432+U432+X432+AA432+AD432+AG432+AJ432+AM432+AP432+AS432+AV432+AY432+BB432+BE432+BH432+BK432+BN432+BQ432+BT432+BW432+BZ432+CC432+CF432+CI432+CL432+CO432+CR432+CU432+CX432</f>
        <v>10044</v>
      </c>
    </row>
    <row r="433" customFormat="false" ht="12.75" hidden="false" customHeight="false" outlineLevel="0" collapsed="false">
      <c r="B433" s="22" t="s">
        <v>106</v>
      </c>
      <c r="D433" s="22" t="s">
        <v>294</v>
      </c>
      <c r="E433" s="22" t="s">
        <v>166</v>
      </c>
      <c r="F433" s="22" t="s">
        <v>295</v>
      </c>
      <c r="G433" s="23" t="n">
        <v>6382</v>
      </c>
      <c r="H433" s="22" t="s">
        <v>171</v>
      </c>
      <c r="I433" s="22" t="s">
        <v>182</v>
      </c>
      <c r="L433" s="5" t="n">
        <f aca="false">+K433</f>
        <v>0</v>
      </c>
      <c r="N433" s="5" t="n">
        <f aca="false">+K433</f>
        <v>0</v>
      </c>
      <c r="O433" s="5" t="n">
        <f aca="false">+N433</f>
        <v>0</v>
      </c>
      <c r="Q433" s="5" t="n">
        <f aca="false">+N433</f>
        <v>0</v>
      </c>
      <c r="R433" s="5" t="n">
        <f aca="false">+Q433</f>
        <v>0</v>
      </c>
      <c r="T433" s="5" t="n">
        <f aca="false">+Q433</f>
        <v>0</v>
      </c>
      <c r="U433" s="5" t="n">
        <f aca="false">+T433</f>
        <v>0</v>
      </c>
      <c r="W433" s="5" t="n">
        <f aca="false">+T433</f>
        <v>0</v>
      </c>
      <c r="X433" s="5" t="n">
        <f aca="false">+W433</f>
        <v>0</v>
      </c>
      <c r="Z433" s="5" t="n">
        <f aca="false">+W433</f>
        <v>0</v>
      </c>
      <c r="AA433" s="5" t="n">
        <f aca="false">+Z433</f>
        <v>0</v>
      </c>
      <c r="AC433" s="5" t="n">
        <f aca="false">+Z433</f>
        <v>0</v>
      </c>
      <c r="AD433" s="5" t="n">
        <f aca="false">+AC433</f>
        <v>0</v>
      </c>
      <c r="AF433" s="5" t="n">
        <f aca="false">+AC433</f>
        <v>0</v>
      </c>
      <c r="AG433" s="5" t="n">
        <f aca="false">+AF433</f>
        <v>0</v>
      </c>
      <c r="AI433" s="5" t="n">
        <f aca="false">+AF433</f>
        <v>0</v>
      </c>
      <c r="AJ433" s="5" t="n">
        <f aca="false">+AI433</f>
        <v>0</v>
      </c>
      <c r="AL433" s="5" t="n">
        <f aca="false">+AI433</f>
        <v>0</v>
      </c>
      <c r="AM433" s="5" t="n">
        <f aca="false">+AL433</f>
        <v>0</v>
      </c>
      <c r="AO433" s="5" t="n">
        <f aca="false">+AL433</f>
        <v>0</v>
      </c>
      <c r="AP433" s="5" t="n">
        <f aca="false">+AO433</f>
        <v>0</v>
      </c>
      <c r="AR433" s="5" t="n">
        <f aca="false">+AO433</f>
        <v>0</v>
      </c>
      <c r="AS433" s="5" t="n">
        <f aca="false">+AR433</f>
        <v>0</v>
      </c>
      <c r="AU433" s="5" t="n">
        <f aca="false">+AR433</f>
        <v>0</v>
      </c>
      <c r="AV433" s="5" t="n">
        <f aca="false">+AU433</f>
        <v>0</v>
      </c>
      <c r="AX433" s="5" t="n">
        <f aca="false">+AU433</f>
        <v>0</v>
      </c>
      <c r="AY433" s="5" t="n">
        <f aca="false">+AX433</f>
        <v>0</v>
      </c>
      <c r="BA433" s="5" t="n">
        <f aca="false">+AX433</f>
        <v>0</v>
      </c>
      <c r="BB433" s="5" t="n">
        <f aca="false">+BA433</f>
        <v>0</v>
      </c>
      <c r="BD433" s="5" t="n">
        <f aca="false">+BA433</f>
        <v>0</v>
      </c>
      <c r="BE433" s="5" t="n">
        <f aca="false">+BD433</f>
        <v>0</v>
      </c>
      <c r="BG433" s="5" t="n">
        <f aca="false">+BD433</f>
        <v>0</v>
      </c>
      <c r="BH433" s="5" t="n">
        <f aca="false">+BG433</f>
        <v>0</v>
      </c>
      <c r="BJ433" s="5" t="n">
        <f aca="false">+BG433</f>
        <v>0</v>
      </c>
      <c r="BK433" s="5" t="n">
        <f aca="false">+BJ433</f>
        <v>0</v>
      </c>
      <c r="BM433" s="5" t="n">
        <f aca="false">+BJ433</f>
        <v>0</v>
      </c>
      <c r="BN433" s="5" t="n">
        <f aca="false">+BM433</f>
        <v>0</v>
      </c>
      <c r="BP433" s="5" t="n">
        <f aca="false">+BM433</f>
        <v>0</v>
      </c>
      <c r="BQ433" s="5" t="n">
        <f aca="false">+BP433</f>
        <v>0</v>
      </c>
      <c r="BS433" s="5" t="n">
        <f aca="false">+BP433</f>
        <v>0</v>
      </c>
      <c r="BT433" s="5" t="n">
        <f aca="false">+BS433</f>
        <v>0</v>
      </c>
      <c r="BV433" s="5" t="n">
        <f aca="false">+BS433</f>
        <v>0</v>
      </c>
      <c r="BW433" s="5" t="n">
        <f aca="false">+BV433</f>
        <v>0</v>
      </c>
      <c r="BY433" s="5" t="n">
        <f aca="false">+BV433</f>
        <v>0</v>
      </c>
      <c r="BZ433" s="5" t="n">
        <f aca="false">+BY433</f>
        <v>0</v>
      </c>
      <c r="CB433" s="5" t="n">
        <f aca="false">+BY433</f>
        <v>0</v>
      </c>
      <c r="CC433" s="5" t="n">
        <f aca="false">+CB433</f>
        <v>0</v>
      </c>
      <c r="CE433" s="5" t="n">
        <f aca="false">+CB433</f>
        <v>0</v>
      </c>
      <c r="CF433" s="5" t="n">
        <f aca="false">+CE433</f>
        <v>0</v>
      </c>
      <c r="CH433" s="5" t="n">
        <f aca="false">+CE433</f>
        <v>0</v>
      </c>
      <c r="CI433" s="5" t="n">
        <f aca="false">+CH433</f>
        <v>0</v>
      </c>
      <c r="CK433" s="5" t="n">
        <f aca="false">+CH433</f>
        <v>0</v>
      </c>
      <c r="CL433" s="5" t="n">
        <f aca="false">+CK433</f>
        <v>0</v>
      </c>
      <c r="CN433" s="5" t="n">
        <f aca="false">+CK433</f>
        <v>0</v>
      </c>
      <c r="CO433" s="5" t="n">
        <f aca="false">+CN433</f>
        <v>0</v>
      </c>
      <c r="CQ433" s="5" t="n">
        <f aca="false">+CN433</f>
        <v>0</v>
      </c>
      <c r="CR433" s="5" t="n">
        <f aca="false">+CQ433</f>
        <v>0</v>
      </c>
      <c r="CT433" s="5" t="n">
        <f aca="false">+CQ433</f>
        <v>0</v>
      </c>
      <c r="CU433" s="5" t="n">
        <f aca="false">+CT433</f>
        <v>0</v>
      </c>
      <c r="CW433" s="5" t="n">
        <f aca="false">+CT433</f>
        <v>0</v>
      </c>
      <c r="CX433" s="5" t="n">
        <f aca="false">+CW433</f>
        <v>0</v>
      </c>
      <c r="CZ433" s="5" t="n">
        <f aca="false">K433+N433+Q433+T433+W433+Z433+AC433+AF433+AI433+AL433+AO433+AR433+AU433+AX433+BA433+BD433+BG433+BJ433+BM433+BP433+BS433+BV433+BY433+CB433+CE433+CH433+CK433+CN433+CQ433+CT433+CW433</f>
        <v>0</v>
      </c>
      <c r="DA433" s="5" t="n">
        <f aca="false">L433+O433+R433+U433+X433+AA433+AD433+AG433+AJ433+AM433+AP433+AS433+AV433+AY433+BB433+BE433+BH433+BK433+BN433+BQ433+BT433+BW433+BZ433+CC433+CF433+CI433+CL433+CO433+CR433+CU433+CX433</f>
        <v>0</v>
      </c>
    </row>
    <row r="434" customFormat="false" ht="12.75" hidden="false" customHeight="false" outlineLevel="0" collapsed="false">
      <c r="K434" s="22" t="s">
        <v>296</v>
      </c>
    </row>
    <row r="435" customFormat="false" ht="12.75" hidden="false" customHeight="false" outlineLevel="0" collapsed="false">
      <c r="K435" s="22"/>
    </row>
    <row r="437" customFormat="false" ht="12.75" hidden="false" customHeight="false" outlineLevel="0" collapsed="false">
      <c r="B437" s="22" t="s">
        <v>106</v>
      </c>
      <c r="D437" s="22" t="s">
        <v>294</v>
      </c>
      <c r="E437" s="22" t="s">
        <v>166</v>
      </c>
      <c r="F437" s="39" t="s">
        <v>278</v>
      </c>
      <c r="G437" s="23" t="n">
        <v>6386</v>
      </c>
      <c r="H437" s="22" t="s">
        <v>169</v>
      </c>
      <c r="I437" s="22" t="s">
        <v>182</v>
      </c>
      <c r="K437" s="19" t="n">
        <v>136</v>
      </c>
      <c r="L437" s="5" t="n">
        <f aca="false">+K437</f>
        <v>136</v>
      </c>
      <c r="M437" s="19"/>
      <c r="N437" s="5" t="n">
        <f aca="false">+K437</f>
        <v>136</v>
      </c>
      <c r="O437" s="5" t="n">
        <f aca="false">+N437</f>
        <v>136</v>
      </c>
      <c r="P437" s="19"/>
      <c r="Q437" s="5" t="n">
        <f aca="false">+N437</f>
        <v>136</v>
      </c>
      <c r="R437" s="5" t="n">
        <f aca="false">+Q437</f>
        <v>136</v>
      </c>
      <c r="S437" s="19"/>
      <c r="T437" s="5" t="n">
        <f aca="false">+Q437</f>
        <v>136</v>
      </c>
      <c r="U437" s="5" t="n">
        <f aca="false">+T437</f>
        <v>136</v>
      </c>
      <c r="V437" s="19"/>
      <c r="W437" s="5" t="n">
        <f aca="false">+T437</f>
        <v>136</v>
      </c>
      <c r="X437" s="5" t="n">
        <f aca="false">+W437</f>
        <v>136</v>
      </c>
      <c r="Y437" s="19"/>
      <c r="Z437" s="5" t="n">
        <f aca="false">+W437</f>
        <v>136</v>
      </c>
      <c r="AA437" s="5" t="n">
        <f aca="false">+Z437</f>
        <v>136</v>
      </c>
      <c r="AB437" s="19"/>
      <c r="AC437" s="5" t="n">
        <f aca="false">+Z437</f>
        <v>136</v>
      </c>
      <c r="AD437" s="5" t="n">
        <f aca="false">+AC437</f>
        <v>136</v>
      </c>
      <c r="AE437" s="19"/>
      <c r="AF437" s="5" t="n">
        <f aca="false">+AC437</f>
        <v>136</v>
      </c>
      <c r="AG437" s="5" t="n">
        <f aca="false">+AF437</f>
        <v>136</v>
      </c>
      <c r="AH437" s="19"/>
      <c r="AI437" s="5" t="n">
        <f aca="false">+AF437</f>
        <v>136</v>
      </c>
      <c r="AJ437" s="5" t="n">
        <f aca="false">+AI437</f>
        <v>136</v>
      </c>
      <c r="AK437" s="19"/>
      <c r="AL437" s="5" t="n">
        <f aca="false">+AI437</f>
        <v>136</v>
      </c>
      <c r="AM437" s="5" t="n">
        <f aca="false">+AL437</f>
        <v>136</v>
      </c>
      <c r="AN437" s="19"/>
      <c r="AO437" s="5" t="n">
        <f aca="false">+AL437</f>
        <v>136</v>
      </c>
      <c r="AP437" s="5" t="n">
        <f aca="false">+AO437</f>
        <v>136</v>
      </c>
      <c r="AQ437" s="19"/>
      <c r="AR437" s="5" t="n">
        <f aca="false">+AO437</f>
        <v>136</v>
      </c>
      <c r="AS437" s="5" t="n">
        <f aca="false">+AR437</f>
        <v>136</v>
      </c>
      <c r="AT437" s="19"/>
      <c r="AU437" s="5" t="n">
        <f aca="false">+AR437</f>
        <v>136</v>
      </c>
      <c r="AV437" s="5" t="n">
        <f aca="false">+AU437</f>
        <v>136</v>
      </c>
      <c r="AW437" s="19"/>
      <c r="AX437" s="5" t="n">
        <f aca="false">+AU437</f>
        <v>136</v>
      </c>
      <c r="AY437" s="5" t="n">
        <f aca="false">+AX437</f>
        <v>136</v>
      </c>
      <c r="AZ437" s="19"/>
      <c r="BA437" s="5" t="n">
        <f aca="false">+AX437</f>
        <v>136</v>
      </c>
      <c r="BB437" s="5" t="n">
        <f aca="false">+BA437</f>
        <v>136</v>
      </c>
      <c r="BC437" s="19"/>
      <c r="BD437" s="5" t="n">
        <f aca="false">+BA437</f>
        <v>136</v>
      </c>
      <c r="BE437" s="5" t="n">
        <f aca="false">+BD437</f>
        <v>136</v>
      </c>
      <c r="BG437" s="5" t="n">
        <f aca="false">+BD437</f>
        <v>136</v>
      </c>
      <c r="BH437" s="5" t="n">
        <f aca="false">+BG437</f>
        <v>136</v>
      </c>
      <c r="BJ437" s="5" t="n">
        <f aca="false">+BG437</f>
        <v>136</v>
      </c>
      <c r="BK437" s="5" t="n">
        <f aca="false">+BJ437</f>
        <v>136</v>
      </c>
      <c r="BM437" s="5" t="n">
        <f aca="false">+BJ437</f>
        <v>136</v>
      </c>
      <c r="BN437" s="5" t="n">
        <f aca="false">+BM437</f>
        <v>136</v>
      </c>
      <c r="BP437" s="5" t="n">
        <f aca="false">+BM437</f>
        <v>136</v>
      </c>
      <c r="BQ437" s="5" t="n">
        <f aca="false">+BP437</f>
        <v>136</v>
      </c>
      <c r="BS437" s="5" t="n">
        <f aca="false">+BP437</f>
        <v>136</v>
      </c>
      <c r="BT437" s="5" t="n">
        <f aca="false">+BS437</f>
        <v>136</v>
      </c>
      <c r="BV437" s="5" t="n">
        <f aca="false">+BS437</f>
        <v>136</v>
      </c>
      <c r="BW437" s="5" t="n">
        <f aca="false">+BV437</f>
        <v>136</v>
      </c>
      <c r="BY437" s="5" t="n">
        <f aca="false">+BV437</f>
        <v>136</v>
      </c>
      <c r="BZ437" s="5" t="n">
        <f aca="false">+BY437</f>
        <v>136</v>
      </c>
      <c r="CB437" s="5" t="n">
        <f aca="false">+BY437</f>
        <v>136</v>
      </c>
      <c r="CC437" s="5" t="n">
        <f aca="false">+CB437</f>
        <v>136</v>
      </c>
      <c r="CE437" s="5" t="n">
        <f aca="false">+CB437</f>
        <v>136</v>
      </c>
      <c r="CF437" s="5" t="n">
        <f aca="false">+CE437</f>
        <v>136</v>
      </c>
      <c r="CH437" s="5" t="n">
        <f aca="false">+CE437</f>
        <v>136</v>
      </c>
      <c r="CI437" s="5" t="n">
        <f aca="false">+CH437</f>
        <v>136</v>
      </c>
      <c r="CK437" s="5" t="n">
        <f aca="false">+CH437</f>
        <v>136</v>
      </c>
      <c r="CL437" s="5" t="n">
        <f aca="false">+CK437</f>
        <v>136</v>
      </c>
      <c r="CN437" s="5" t="n">
        <f aca="false">+CK437</f>
        <v>136</v>
      </c>
      <c r="CO437" s="5" t="n">
        <f aca="false">+CN437</f>
        <v>136</v>
      </c>
      <c r="CQ437" s="5" t="n">
        <f aca="false">+CN437</f>
        <v>136</v>
      </c>
      <c r="CR437" s="5" t="n">
        <f aca="false">+CQ437</f>
        <v>136</v>
      </c>
      <c r="CT437" s="5" t="n">
        <f aca="false">+CQ437</f>
        <v>136</v>
      </c>
      <c r="CU437" s="5" t="n">
        <f aca="false">+CT437</f>
        <v>136</v>
      </c>
      <c r="CW437" s="5" t="n">
        <f aca="false">+CT437</f>
        <v>136</v>
      </c>
      <c r="CX437" s="5" t="n">
        <f aca="false">+CW437</f>
        <v>136</v>
      </c>
      <c r="CZ437" s="5" t="n">
        <f aca="false">K437+N437+Q437+T437+W437+Z437+AC437+AF437+AI437+AL437+AO437+AR437+AU437+AX437+BA437+BD437+BG437+BJ437+BM437+BP437+BS437+BV437+BY437+CB437+CE437+CH437+CK437+CN437+CQ437+CT437+CW437</f>
        <v>4216</v>
      </c>
      <c r="DA437" s="5" t="n">
        <f aca="false">L437+O437+R437+U437+X437+AA437+AD437+AG437+AJ437+AM437+AP437+AS437+AV437+AY437+BB437+BE437+BH437+BK437+BN437+BQ437+BT437+BW437+BZ437+CC437+CF437+CI437+CL437+CO437+CR437+CU437+CX437</f>
        <v>4216</v>
      </c>
    </row>
    <row r="438" customFormat="false" ht="12.75" hidden="false" customHeight="false" outlineLevel="0" collapsed="false">
      <c r="B438" s="22" t="s">
        <v>106</v>
      </c>
      <c r="D438" s="22" t="s">
        <v>294</v>
      </c>
      <c r="E438" s="22" t="s">
        <v>166</v>
      </c>
      <c r="F438" s="39" t="s">
        <v>278</v>
      </c>
      <c r="G438" s="23" t="n">
        <v>6386</v>
      </c>
      <c r="H438" s="22" t="s">
        <v>171</v>
      </c>
      <c r="I438" s="22" t="s">
        <v>182</v>
      </c>
      <c r="L438" s="5" t="n">
        <f aca="false">+K438</f>
        <v>0</v>
      </c>
      <c r="N438" s="5" t="n">
        <f aca="false">+K438</f>
        <v>0</v>
      </c>
      <c r="O438" s="5" t="n">
        <f aca="false">+N438</f>
        <v>0</v>
      </c>
      <c r="Q438" s="5" t="n">
        <f aca="false">+N438</f>
        <v>0</v>
      </c>
      <c r="R438" s="5" t="n">
        <f aca="false">+Q438</f>
        <v>0</v>
      </c>
      <c r="T438" s="5" t="n">
        <f aca="false">+Q438</f>
        <v>0</v>
      </c>
      <c r="U438" s="5" t="n">
        <f aca="false">+T438</f>
        <v>0</v>
      </c>
      <c r="W438" s="5" t="n">
        <f aca="false">+T438</f>
        <v>0</v>
      </c>
      <c r="X438" s="5" t="n">
        <f aca="false">+W438</f>
        <v>0</v>
      </c>
      <c r="Z438" s="5" t="n">
        <f aca="false">+W438</f>
        <v>0</v>
      </c>
      <c r="AA438" s="5" t="n">
        <f aca="false">+Z438</f>
        <v>0</v>
      </c>
      <c r="AC438" s="5" t="n">
        <f aca="false">+Z438</f>
        <v>0</v>
      </c>
      <c r="AD438" s="5" t="n">
        <f aca="false">+AC438</f>
        <v>0</v>
      </c>
      <c r="AF438" s="5" t="n">
        <f aca="false">+AC438</f>
        <v>0</v>
      </c>
      <c r="AG438" s="5" t="n">
        <f aca="false">+AF438</f>
        <v>0</v>
      </c>
      <c r="AI438" s="5" t="n">
        <f aca="false">+AF438</f>
        <v>0</v>
      </c>
      <c r="AJ438" s="5" t="n">
        <f aca="false">+AI438</f>
        <v>0</v>
      </c>
      <c r="AL438" s="5" t="n">
        <f aca="false">+AI438</f>
        <v>0</v>
      </c>
      <c r="AM438" s="5" t="n">
        <f aca="false">+AL438</f>
        <v>0</v>
      </c>
      <c r="AO438" s="5" t="n">
        <f aca="false">+AL438</f>
        <v>0</v>
      </c>
      <c r="AP438" s="5" t="n">
        <f aca="false">+AO438</f>
        <v>0</v>
      </c>
      <c r="AR438" s="5" t="n">
        <f aca="false">+AO438</f>
        <v>0</v>
      </c>
      <c r="AS438" s="5" t="n">
        <f aca="false">+AR438</f>
        <v>0</v>
      </c>
      <c r="AU438" s="5" t="n">
        <f aca="false">+AR438</f>
        <v>0</v>
      </c>
      <c r="AV438" s="5" t="n">
        <f aca="false">+AU438</f>
        <v>0</v>
      </c>
      <c r="AX438" s="5" t="n">
        <f aca="false">+AU438</f>
        <v>0</v>
      </c>
      <c r="AY438" s="5" t="n">
        <f aca="false">+AX438</f>
        <v>0</v>
      </c>
      <c r="BA438" s="5" t="n">
        <f aca="false">+AX438</f>
        <v>0</v>
      </c>
      <c r="BB438" s="5" t="n">
        <f aca="false">+BA438</f>
        <v>0</v>
      </c>
      <c r="BD438" s="5" t="n">
        <f aca="false">+BA438</f>
        <v>0</v>
      </c>
      <c r="BE438" s="5" t="n">
        <f aca="false">+BD438</f>
        <v>0</v>
      </c>
      <c r="BG438" s="5" t="n">
        <f aca="false">+BD438</f>
        <v>0</v>
      </c>
      <c r="BH438" s="5" t="n">
        <f aca="false">+BG438</f>
        <v>0</v>
      </c>
      <c r="BJ438" s="5" t="n">
        <f aca="false">+BG438</f>
        <v>0</v>
      </c>
      <c r="BK438" s="5" t="n">
        <f aca="false">+BJ438</f>
        <v>0</v>
      </c>
      <c r="BM438" s="5" t="n">
        <f aca="false">+BJ438</f>
        <v>0</v>
      </c>
      <c r="BN438" s="5" t="n">
        <f aca="false">+BM438</f>
        <v>0</v>
      </c>
      <c r="BP438" s="5" t="n">
        <f aca="false">+BM438</f>
        <v>0</v>
      </c>
      <c r="BQ438" s="5" t="n">
        <f aca="false">+BP438</f>
        <v>0</v>
      </c>
      <c r="BS438" s="5" t="n">
        <f aca="false">+BP438</f>
        <v>0</v>
      </c>
      <c r="BT438" s="5" t="n">
        <f aca="false">+BS438</f>
        <v>0</v>
      </c>
      <c r="BV438" s="5" t="n">
        <f aca="false">+BS438</f>
        <v>0</v>
      </c>
      <c r="BW438" s="5" t="n">
        <f aca="false">+BV438</f>
        <v>0</v>
      </c>
      <c r="BY438" s="5" t="n">
        <f aca="false">+BV438</f>
        <v>0</v>
      </c>
      <c r="BZ438" s="5" t="n">
        <f aca="false">+BY438</f>
        <v>0</v>
      </c>
      <c r="CB438" s="5" t="n">
        <f aca="false">+BY438</f>
        <v>0</v>
      </c>
      <c r="CC438" s="5" t="n">
        <f aca="false">+CB438</f>
        <v>0</v>
      </c>
      <c r="CE438" s="5" t="n">
        <f aca="false">+CB438</f>
        <v>0</v>
      </c>
      <c r="CF438" s="5" t="n">
        <f aca="false">+CE438</f>
        <v>0</v>
      </c>
      <c r="CH438" s="5" t="n">
        <f aca="false">+CE438</f>
        <v>0</v>
      </c>
      <c r="CI438" s="5" t="n">
        <f aca="false">+CH438</f>
        <v>0</v>
      </c>
      <c r="CK438" s="5" t="n">
        <f aca="false">+CH438</f>
        <v>0</v>
      </c>
      <c r="CL438" s="5" t="n">
        <f aca="false">+CK438</f>
        <v>0</v>
      </c>
      <c r="CN438" s="5" t="n">
        <f aca="false">+CK438</f>
        <v>0</v>
      </c>
      <c r="CO438" s="5" t="n">
        <f aca="false">+CN438</f>
        <v>0</v>
      </c>
      <c r="CQ438" s="5" t="n">
        <f aca="false">+CN438</f>
        <v>0</v>
      </c>
      <c r="CR438" s="5" t="n">
        <f aca="false">+CQ438</f>
        <v>0</v>
      </c>
      <c r="CT438" s="5" t="n">
        <f aca="false">+CQ438</f>
        <v>0</v>
      </c>
      <c r="CU438" s="5" t="n">
        <f aca="false">+CT438</f>
        <v>0</v>
      </c>
      <c r="CW438" s="5" t="n">
        <f aca="false">+CT438</f>
        <v>0</v>
      </c>
      <c r="CX438" s="5" t="n">
        <f aca="false">+CW438</f>
        <v>0</v>
      </c>
      <c r="CZ438" s="5" t="n">
        <f aca="false">K438+N438+Q438+T438+W438+Z438+AC438+AF438+AI438+AL438+AO438+AR438+AU438+AX438+BA438+BD438+BG438+BJ438+BM438+BP438+BS438+BV438+BY438+CB438+CE438+CH438+CK438+CN438+CQ438+CT438+CW438</f>
        <v>0</v>
      </c>
      <c r="DA438" s="5" t="n">
        <f aca="false">L438+O438+R438+U438+X438+AA438+AD438+AG438+AJ438+AM438+AP438+AS438+AV438+AY438+BB438+BE438+BH438+BK438+BN438+BQ438+BT438+BW438+BZ438+CC438+CF438+CI438+CL438+CO438+CR438+CU438+CX438</f>
        <v>0</v>
      </c>
    </row>
    <row r="439" customFormat="false" ht="12.75" hidden="false" customHeight="false" outlineLevel="0" collapsed="false">
      <c r="F439" s="39"/>
      <c r="K439" s="22"/>
    </row>
    <row r="442" customFormat="false" ht="12.75" hidden="false" customHeight="false" outlineLevel="0" collapsed="false">
      <c r="B442" s="22" t="s">
        <v>297</v>
      </c>
      <c r="D442" s="22" t="s">
        <v>298</v>
      </c>
      <c r="E442" s="22" t="s">
        <v>166</v>
      </c>
      <c r="F442" s="22" t="s">
        <v>299</v>
      </c>
      <c r="G442" s="23" t="s">
        <v>300</v>
      </c>
      <c r="H442" s="22" t="s">
        <v>169</v>
      </c>
      <c r="I442" s="22" t="s">
        <v>175</v>
      </c>
      <c r="K442" s="9" t="n">
        <v>100</v>
      </c>
      <c r="L442" s="5" t="n">
        <f aca="false">+K442</f>
        <v>100</v>
      </c>
      <c r="M442" s="9"/>
      <c r="N442" s="5" t="n">
        <f aca="false">+K442</f>
        <v>100</v>
      </c>
      <c r="O442" s="5" t="n">
        <f aca="false">+N442</f>
        <v>100</v>
      </c>
      <c r="P442" s="9"/>
      <c r="Q442" s="5" t="n">
        <f aca="false">+N442</f>
        <v>100</v>
      </c>
      <c r="R442" s="5" t="n">
        <f aca="false">+Q442</f>
        <v>100</v>
      </c>
      <c r="S442" s="9"/>
      <c r="T442" s="5" t="n">
        <f aca="false">+Q442</f>
        <v>100</v>
      </c>
      <c r="U442" s="5" t="n">
        <f aca="false">+T442</f>
        <v>100</v>
      </c>
      <c r="V442" s="9"/>
      <c r="W442" s="5" t="n">
        <f aca="false">+T442</f>
        <v>100</v>
      </c>
      <c r="X442" s="5" t="n">
        <f aca="false">+W442</f>
        <v>100</v>
      </c>
      <c r="Y442" s="9"/>
      <c r="Z442" s="5" t="n">
        <f aca="false">+W442</f>
        <v>100</v>
      </c>
      <c r="AA442" s="5" t="n">
        <f aca="false">+Z442</f>
        <v>100</v>
      </c>
      <c r="AB442" s="9"/>
      <c r="AC442" s="5" t="n">
        <f aca="false">+Z442</f>
        <v>100</v>
      </c>
      <c r="AD442" s="5" t="n">
        <f aca="false">+AC442</f>
        <v>100</v>
      </c>
      <c r="AE442" s="9"/>
      <c r="AF442" s="5" t="n">
        <f aca="false">+AC442</f>
        <v>100</v>
      </c>
      <c r="AG442" s="5" t="n">
        <f aca="false">+AF442</f>
        <v>100</v>
      </c>
      <c r="AH442" s="9"/>
      <c r="AI442" s="5" t="n">
        <f aca="false">+AF442</f>
        <v>100</v>
      </c>
      <c r="AJ442" s="5" t="n">
        <f aca="false">+AI442</f>
        <v>100</v>
      </c>
      <c r="AK442" s="9"/>
      <c r="AL442" s="5" t="n">
        <f aca="false">+AI442</f>
        <v>100</v>
      </c>
      <c r="AM442" s="5" t="n">
        <f aca="false">+AL442</f>
        <v>100</v>
      </c>
      <c r="AN442" s="9"/>
      <c r="AO442" s="5" t="n">
        <f aca="false">+AL442</f>
        <v>100</v>
      </c>
      <c r="AP442" s="5" t="n">
        <f aca="false">+AO442</f>
        <v>100</v>
      </c>
      <c r="AQ442" s="9"/>
      <c r="AR442" s="5" t="n">
        <f aca="false">+AO442</f>
        <v>100</v>
      </c>
      <c r="AS442" s="5" t="n">
        <f aca="false">+AR442</f>
        <v>100</v>
      </c>
      <c r="AT442" s="9"/>
      <c r="AU442" s="5" t="n">
        <f aca="false">+AR442</f>
        <v>100</v>
      </c>
      <c r="AV442" s="5" t="n">
        <f aca="false">+AU442</f>
        <v>100</v>
      </c>
      <c r="AW442" s="9"/>
      <c r="AX442" s="5" t="n">
        <f aca="false">+AU442</f>
        <v>100</v>
      </c>
      <c r="AY442" s="5" t="n">
        <f aca="false">+AX442</f>
        <v>100</v>
      </c>
      <c r="AZ442" s="9"/>
      <c r="BA442" s="5" t="n">
        <f aca="false">+AX442</f>
        <v>100</v>
      </c>
      <c r="BB442" s="5" t="n">
        <f aca="false">+BA442</f>
        <v>100</v>
      </c>
      <c r="BC442" s="9"/>
      <c r="BD442" s="5" t="n">
        <f aca="false">+BA442</f>
        <v>100</v>
      </c>
      <c r="BE442" s="5" t="n">
        <f aca="false">+BD442</f>
        <v>100</v>
      </c>
      <c r="BG442" s="5" t="n">
        <f aca="false">+BD442</f>
        <v>100</v>
      </c>
      <c r="BH442" s="5" t="n">
        <f aca="false">+BG442</f>
        <v>100</v>
      </c>
      <c r="BJ442" s="5" t="n">
        <f aca="false">+BG442</f>
        <v>100</v>
      </c>
      <c r="BK442" s="5" t="n">
        <f aca="false">+BJ442</f>
        <v>100</v>
      </c>
      <c r="BM442" s="5" t="n">
        <f aca="false">+BJ442</f>
        <v>100</v>
      </c>
      <c r="BN442" s="5" t="n">
        <f aca="false">+BM442</f>
        <v>100</v>
      </c>
      <c r="BP442" s="5" t="n">
        <f aca="false">+BM442</f>
        <v>100</v>
      </c>
      <c r="BQ442" s="5" t="n">
        <f aca="false">+BP442</f>
        <v>100</v>
      </c>
      <c r="BS442" s="5" t="n">
        <f aca="false">+BP442</f>
        <v>100</v>
      </c>
      <c r="BT442" s="5" t="n">
        <f aca="false">+BS442</f>
        <v>100</v>
      </c>
      <c r="BV442" s="5" t="n">
        <f aca="false">+BS442</f>
        <v>100</v>
      </c>
      <c r="BW442" s="5" t="n">
        <f aca="false">+BV442</f>
        <v>100</v>
      </c>
      <c r="BY442" s="5" t="n">
        <f aca="false">+BV442</f>
        <v>100</v>
      </c>
      <c r="BZ442" s="5" t="n">
        <f aca="false">+BY442</f>
        <v>100</v>
      </c>
      <c r="CB442" s="5" t="n">
        <f aca="false">+BY442</f>
        <v>100</v>
      </c>
      <c r="CC442" s="5" t="n">
        <f aca="false">+CB442</f>
        <v>100</v>
      </c>
      <c r="CE442" s="5" t="n">
        <f aca="false">+CB442</f>
        <v>100</v>
      </c>
      <c r="CF442" s="5" t="n">
        <f aca="false">+CE442</f>
        <v>100</v>
      </c>
      <c r="CH442" s="5" t="n">
        <f aca="false">+CE442</f>
        <v>100</v>
      </c>
      <c r="CI442" s="5" t="n">
        <f aca="false">+CH442</f>
        <v>100</v>
      </c>
      <c r="CK442" s="5" t="n">
        <f aca="false">+CH442</f>
        <v>100</v>
      </c>
      <c r="CL442" s="5" t="n">
        <f aca="false">+CK442</f>
        <v>100</v>
      </c>
      <c r="CN442" s="5" t="n">
        <f aca="false">+CK442</f>
        <v>100</v>
      </c>
      <c r="CO442" s="5" t="n">
        <f aca="false">+CN442</f>
        <v>100</v>
      </c>
      <c r="CQ442" s="5" t="n">
        <f aca="false">+CN442</f>
        <v>100</v>
      </c>
      <c r="CR442" s="5" t="n">
        <f aca="false">+CQ442</f>
        <v>100</v>
      </c>
      <c r="CT442" s="5" t="n">
        <f aca="false">+CQ442</f>
        <v>100</v>
      </c>
      <c r="CU442" s="5" t="n">
        <f aca="false">+CT442</f>
        <v>100</v>
      </c>
      <c r="CW442" s="5" t="n">
        <f aca="false">+CT442</f>
        <v>100</v>
      </c>
      <c r="CX442" s="5" t="n">
        <f aca="false">+CW442</f>
        <v>100</v>
      </c>
      <c r="CZ442" s="5" t="n">
        <f aca="false">K442+N442+Q442+T442+W442+Z442+AC442+AF442+AI442+AL442+AO442+AR442+AU442+AX442+BA442+BD442+BG442+BJ442+BM442+BP442+BS442+BV442+BY442+CB442+CE442+CH442+CK442+CN442+CQ442</f>
        <v>2900</v>
      </c>
      <c r="DA442" s="5" t="n">
        <f aca="false">L442+O442+R442+U442+X442+AA442+AD442+AG442+AJ442+AM442+AP442+AS442+AV442+AY442+BB442+BE442+BH442+BK442+BN442+BQ442+BT442+BW442+BZ442+CC442+CF442+CI442+CL442+CO442+CR442</f>
        <v>2900</v>
      </c>
    </row>
    <row r="443" customFormat="false" ht="12.75" hidden="false" customHeight="false" outlineLevel="0" collapsed="false">
      <c r="B443" s="22" t="s">
        <v>297</v>
      </c>
      <c r="D443" s="22" t="s">
        <v>298</v>
      </c>
      <c r="E443" s="22" t="s">
        <v>166</v>
      </c>
      <c r="F443" s="22" t="s">
        <v>299</v>
      </c>
      <c r="G443" s="23" t="s">
        <v>300</v>
      </c>
      <c r="H443" s="22" t="s">
        <v>171</v>
      </c>
      <c r="K443" s="9"/>
      <c r="L443" s="5" t="n">
        <f aca="false">+K443</f>
        <v>0</v>
      </c>
      <c r="M443" s="9"/>
      <c r="N443" s="5" t="n">
        <f aca="false">+K443</f>
        <v>0</v>
      </c>
      <c r="O443" s="5" t="n">
        <f aca="false">+N443</f>
        <v>0</v>
      </c>
      <c r="P443" s="9"/>
      <c r="Q443" s="5" t="n">
        <f aca="false">+N443</f>
        <v>0</v>
      </c>
      <c r="R443" s="5" t="n">
        <f aca="false">+Q443</f>
        <v>0</v>
      </c>
      <c r="S443" s="9"/>
      <c r="T443" s="5" t="n">
        <f aca="false">+Q443</f>
        <v>0</v>
      </c>
      <c r="U443" s="5" t="n">
        <f aca="false">+T443</f>
        <v>0</v>
      </c>
      <c r="V443" s="9"/>
      <c r="W443" s="5" t="n">
        <f aca="false">+T443</f>
        <v>0</v>
      </c>
      <c r="X443" s="5" t="n">
        <f aca="false">+W443</f>
        <v>0</v>
      </c>
      <c r="Y443" s="9"/>
      <c r="Z443" s="5" t="n">
        <f aca="false">+W443</f>
        <v>0</v>
      </c>
      <c r="AA443" s="5" t="n">
        <f aca="false">+Z443</f>
        <v>0</v>
      </c>
      <c r="AB443" s="9"/>
      <c r="AC443" s="5" t="n">
        <f aca="false">+Z443</f>
        <v>0</v>
      </c>
      <c r="AD443" s="5" t="n">
        <f aca="false">+AC443</f>
        <v>0</v>
      </c>
      <c r="AE443" s="9"/>
      <c r="AF443" s="5" t="n">
        <f aca="false">+AC443</f>
        <v>0</v>
      </c>
      <c r="AG443" s="5" t="n">
        <f aca="false">+AF443</f>
        <v>0</v>
      </c>
      <c r="AH443" s="9"/>
      <c r="AI443" s="5" t="n">
        <f aca="false">+AF443</f>
        <v>0</v>
      </c>
      <c r="AJ443" s="5" t="n">
        <f aca="false">+AI443</f>
        <v>0</v>
      </c>
      <c r="AK443" s="9"/>
      <c r="AL443" s="5" t="n">
        <f aca="false">+AI443</f>
        <v>0</v>
      </c>
      <c r="AM443" s="5" t="n">
        <f aca="false">+AL443</f>
        <v>0</v>
      </c>
      <c r="AN443" s="9"/>
      <c r="AO443" s="5" t="n">
        <f aca="false">+AL443</f>
        <v>0</v>
      </c>
      <c r="AP443" s="5" t="n">
        <f aca="false">+AO443</f>
        <v>0</v>
      </c>
      <c r="AQ443" s="9"/>
      <c r="AR443" s="5" t="n">
        <f aca="false">+AO443</f>
        <v>0</v>
      </c>
      <c r="AS443" s="5" t="n">
        <f aca="false">+AR443</f>
        <v>0</v>
      </c>
      <c r="AT443" s="9"/>
      <c r="AU443" s="5" t="n">
        <f aca="false">+AR443</f>
        <v>0</v>
      </c>
      <c r="AV443" s="5" t="n">
        <f aca="false">+AU443</f>
        <v>0</v>
      </c>
      <c r="AW443" s="9"/>
      <c r="AX443" s="5" t="n">
        <f aca="false">+AU443</f>
        <v>0</v>
      </c>
      <c r="AY443" s="5" t="n">
        <f aca="false">+AX443</f>
        <v>0</v>
      </c>
      <c r="AZ443" s="9"/>
      <c r="BA443" s="5" t="n">
        <f aca="false">+AX443</f>
        <v>0</v>
      </c>
      <c r="BB443" s="5" t="n">
        <f aca="false">+BA443</f>
        <v>0</v>
      </c>
      <c r="BC443" s="9"/>
      <c r="BD443" s="5" t="n">
        <f aca="false">+BA443</f>
        <v>0</v>
      </c>
      <c r="BE443" s="5" t="n">
        <f aca="false">+BD443</f>
        <v>0</v>
      </c>
      <c r="BG443" s="5" t="n">
        <f aca="false">+BD443</f>
        <v>0</v>
      </c>
      <c r="BH443" s="5" t="n">
        <f aca="false">+BG443</f>
        <v>0</v>
      </c>
      <c r="BJ443" s="5" t="n">
        <f aca="false">+BG443</f>
        <v>0</v>
      </c>
      <c r="BK443" s="5" t="n">
        <f aca="false">+BJ443</f>
        <v>0</v>
      </c>
      <c r="BM443" s="5" t="n">
        <f aca="false">+BJ443</f>
        <v>0</v>
      </c>
      <c r="BN443" s="5" t="n">
        <f aca="false">+BM443</f>
        <v>0</v>
      </c>
      <c r="BP443" s="5" t="n">
        <f aca="false">+BM443</f>
        <v>0</v>
      </c>
      <c r="BQ443" s="5" t="n">
        <f aca="false">+BP443</f>
        <v>0</v>
      </c>
      <c r="BS443" s="5" t="n">
        <f aca="false">+BP443</f>
        <v>0</v>
      </c>
      <c r="BT443" s="5" t="n">
        <f aca="false">+BS443</f>
        <v>0</v>
      </c>
      <c r="BV443" s="5" t="n">
        <f aca="false">+BS443</f>
        <v>0</v>
      </c>
      <c r="BW443" s="5" t="n">
        <f aca="false">+BV443</f>
        <v>0</v>
      </c>
      <c r="BY443" s="5" t="n">
        <f aca="false">+BV443</f>
        <v>0</v>
      </c>
      <c r="BZ443" s="5" t="n">
        <f aca="false">+BY443</f>
        <v>0</v>
      </c>
      <c r="CB443" s="5" t="n">
        <f aca="false">+BY443</f>
        <v>0</v>
      </c>
      <c r="CC443" s="5" t="n">
        <f aca="false">+CB443</f>
        <v>0</v>
      </c>
      <c r="CE443" s="5" t="n">
        <f aca="false">+CB443</f>
        <v>0</v>
      </c>
      <c r="CF443" s="5" t="n">
        <f aca="false">+CE443</f>
        <v>0</v>
      </c>
      <c r="CH443" s="5" t="n">
        <f aca="false">+CE443</f>
        <v>0</v>
      </c>
      <c r="CI443" s="5" t="n">
        <f aca="false">+CH443</f>
        <v>0</v>
      </c>
      <c r="CK443" s="5" t="n">
        <f aca="false">+CH443</f>
        <v>0</v>
      </c>
      <c r="CL443" s="5" t="n">
        <f aca="false">+CK443</f>
        <v>0</v>
      </c>
      <c r="CN443" s="5" t="n">
        <f aca="false">+CK443</f>
        <v>0</v>
      </c>
      <c r="CO443" s="5" t="n">
        <f aca="false">+CN443</f>
        <v>0</v>
      </c>
      <c r="CQ443" s="5" t="n">
        <f aca="false">+CN443</f>
        <v>0</v>
      </c>
      <c r="CR443" s="5" t="n">
        <f aca="false">+CQ443</f>
        <v>0</v>
      </c>
      <c r="CT443" s="5" t="n">
        <f aca="false">+CQ443</f>
        <v>0</v>
      </c>
      <c r="CU443" s="5" t="n">
        <f aca="false">+CT443</f>
        <v>0</v>
      </c>
      <c r="CW443" s="5" t="n">
        <f aca="false">+CT443</f>
        <v>0</v>
      </c>
      <c r="CX443" s="5" t="n">
        <f aca="false">+CW443</f>
        <v>0</v>
      </c>
      <c r="CZ443" s="5" t="n">
        <f aca="false">K443+N443+Q443+T443+W443+Z443+AC443+AF443+AI443+AL443+AO443+AR443+AU443+AX443+BA443+BD443+BG443+BJ443+BM443+BP443+BS443+BV443+BY443+CB443+CE443+CH443+CK443+CN443+CQ443</f>
        <v>0</v>
      </c>
      <c r="DA443" s="5" t="n">
        <f aca="false">L443+O443+R443+U443+X443+AA443+AD443+AG443+AJ443+AM443+AP443+AS443+AV443+AY443+BB443+BE443+BH443+BK443+BN443+BQ443+BT443+BW443+BZ443+CC443+CF443+CI443+CL443+CO443+CR443</f>
        <v>0</v>
      </c>
    </row>
    <row r="444" customFormat="false" ht="12.75" hidden="false" customHeight="false" outlineLevel="0" collapsed="false">
      <c r="K444" s="32"/>
      <c r="M444" s="9"/>
      <c r="P444" s="9"/>
      <c r="S444" s="9"/>
      <c r="V444" s="9"/>
      <c r="Y444" s="9"/>
      <c r="AB444" s="9"/>
      <c r="AE444" s="9"/>
      <c r="AH444" s="9"/>
      <c r="AK444" s="9"/>
      <c r="AN444" s="9"/>
      <c r="AQ444" s="9"/>
      <c r="AT444" s="9"/>
      <c r="AW444" s="9"/>
      <c r="AZ444" s="9"/>
      <c r="BC444" s="9"/>
    </row>
    <row r="445" customFormat="false" ht="12.75" hidden="false" customHeight="false" outlineLevel="0" collapsed="false">
      <c r="B445" s="22" t="s">
        <v>297</v>
      </c>
      <c r="D445" s="22" t="s">
        <v>298</v>
      </c>
      <c r="E445" s="22" t="s">
        <v>166</v>
      </c>
      <c r="F445" s="22" t="s">
        <v>299</v>
      </c>
      <c r="G445" s="23" t="s">
        <v>301</v>
      </c>
      <c r="H445" s="22" t="s">
        <v>169</v>
      </c>
      <c r="I445" s="22" t="s">
        <v>175</v>
      </c>
      <c r="K445" s="5" t="n">
        <v>500</v>
      </c>
      <c r="L445" s="5" t="n">
        <f aca="false">+K445</f>
        <v>500</v>
      </c>
      <c r="N445" s="5" t="n">
        <f aca="false">+K445</f>
        <v>500</v>
      </c>
      <c r="O445" s="5" t="n">
        <f aca="false">+N445</f>
        <v>500</v>
      </c>
      <c r="Q445" s="5" t="n">
        <f aca="false">+N445</f>
        <v>500</v>
      </c>
      <c r="R445" s="5" t="n">
        <f aca="false">+Q445</f>
        <v>500</v>
      </c>
      <c r="T445" s="5" t="n">
        <f aca="false">+Q445</f>
        <v>500</v>
      </c>
      <c r="U445" s="5" t="n">
        <f aca="false">+T445</f>
        <v>500</v>
      </c>
      <c r="W445" s="5" t="n">
        <f aca="false">+T445</f>
        <v>500</v>
      </c>
      <c r="X445" s="5" t="n">
        <f aca="false">+W445</f>
        <v>500</v>
      </c>
      <c r="Z445" s="5" t="n">
        <f aca="false">+W445</f>
        <v>500</v>
      </c>
      <c r="AA445" s="5" t="n">
        <f aca="false">+Z445</f>
        <v>500</v>
      </c>
      <c r="AC445" s="5" t="n">
        <f aca="false">+Z445</f>
        <v>500</v>
      </c>
      <c r="AD445" s="5" t="n">
        <f aca="false">+AC445</f>
        <v>500</v>
      </c>
      <c r="AF445" s="5" t="n">
        <f aca="false">+AC445</f>
        <v>500</v>
      </c>
      <c r="AG445" s="5" t="n">
        <f aca="false">+AF445</f>
        <v>500</v>
      </c>
      <c r="AI445" s="5" t="n">
        <f aca="false">+AF445</f>
        <v>500</v>
      </c>
      <c r="AJ445" s="5" t="n">
        <f aca="false">+AI445</f>
        <v>500</v>
      </c>
      <c r="AL445" s="5" t="n">
        <f aca="false">+AI445</f>
        <v>500</v>
      </c>
      <c r="AM445" s="5" t="n">
        <f aca="false">+AL445</f>
        <v>500</v>
      </c>
      <c r="AO445" s="5" t="n">
        <f aca="false">+AL445</f>
        <v>500</v>
      </c>
      <c r="AP445" s="5" t="n">
        <f aca="false">+AO445</f>
        <v>500</v>
      </c>
      <c r="AR445" s="5" t="n">
        <f aca="false">+AO445</f>
        <v>500</v>
      </c>
      <c r="AS445" s="5" t="n">
        <f aca="false">+AR445</f>
        <v>500</v>
      </c>
      <c r="AU445" s="5" t="n">
        <f aca="false">+AR445</f>
        <v>500</v>
      </c>
      <c r="AV445" s="5" t="n">
        <f aca="false">+AU445</f>
        <v>500</v>
      </c>
      <c r="AX445" s="5" t="n">
        <f aca="false">+AU445</f>
        <v>500</v>
      </c>
      <c r="AY445" s="5" t="n">
        <f aca="false">+AX445</f>
        <v>500</v>
      </c>
      <c r="BA445" s="5" t="n">
        <f aca="false">+AX445</f>
        <v>500</v>
      </c>
      <c r="BB445" s="5" t="n">
        <f aca="false">+BA445</f>
        <v>500</v>
      </c>
      <c r="BD445" s="5" t="n">
        <f aca="false">+BA445</f>
        <v>500</v>
      </c>
      <c r="BE445" s="5" t="n">
        <f aca="false">+BD445</f>
        <v>500</v>
      </c>
      <c r="BG445" s="5" t="n">
        <f aca="false">+BD445</f>
        <v>500</v>
      </c>
      <c r="BH445" s="5" t="n">
        <f aca="false">+BG445</f>
        <v>500</v>
      </c>
      <c r="BJ445" s="5" t="n">
        <f aca="false">+BG445</f>
        <v>500</v>
      </c>
      <c r="BK445" s="5" t="n">
        <f aca="false">+BJ445</f>
        <v>500</v>
      </c>
      <c r="BM445" s="5" t="n">
        <f aca="false">+BJ445</f>
        <v>500</v>
      </c>
      <c r="BN445" s="5" t="n">
        <f aca="false">+BM445</f>
        <v>500</v>
      </c>
      <c r="BP445" s="5" t="n">
        <f aca="false">+BM445</f>
        <v>500</v>
      </c>
      <c r="BQ445" s="5" t="n">
        <f aca="false">+BP445</f>
        <v>500</v>
      </c>
      <c r="BS445" s="5" t="n">
        <f aca="false">+BP445</f>
        <v>500</v>
      </c>
      <c r="BT445" s="5" t="n">
        <f aca="false">+BS445</f>
        <v>500</v>
      </c>
      <c r="BV445" s="5" t="n">
        <f aca="false">+BS445</f>
        <v>500</v>
      </c>
      <c r="BW445" s="5" t="n">
        <f aca="false">+BV445</f>
        <v>500</v>
      </c>
      <c r="BY445" s="5" t="n">
        <f aca="false">+BV445</f>
        <v>500</v>
      </c>
      <c r="BZ445" s="5" t="n">
        <f aca="false">+BY445</f>
        <v>500</v>
      </c>
      <c r="CB445" s="5" t="n">
        <f aca="false">+BY445</f>
        <v>500</v>
      </c>
      <c r="CC445" s="5" t="n">
        <f aca="false">+CB445</f>
        <v>500</v>
      </c>
      <c r="CE445" s="5" t="n">
        <f aca="false">+CB445</f>
        <v>500</v>
      </c>
      <c r="CF445" s="5" t="n">
        <f aca="false">+CE445</f>
        <v>500</v>
      </c>
      <c r="CH445" s="5" t="n">
        <f aca="false">+CE445</f>
        <v>500</v>
      </c>
      <c r="CI445" s="5" t="n">
        <f aca="false">+CH445</f>
        <v>500</v>
      </c>
      <c r="CK445" s="5" t="n">
        <f aca="false">+CH445</f>
        <v>500</v>
      </c>
      <c r="CL445" s="5" t="n">
        <f aca="false">+CK445</f>
        <v>500</v>
      </c>
      <c r="CN445" s="5" t="n">
        <f aca="false">+CK445</f>
        <v>500</v>
      </c>
      <c r="CO445" s="5" t="n">
        <f aca="false">+CN445</f>
        <v>500</v>
      </c>
      <c r="CQ445" s="5" t="n">
        <f aca="false">+CN445</f>
        <v>500</v>
      </c>
      <c r="CR445" s="5" t="n">
        <f aca="false">+CQ445</f>
        <v>500</v>
      </c>
      <c r="CT445" s="5" t="n">
        <f aca="false">+CQ445</f>
        <v>500</v>
      </c>
      <c r="CU445" s="5" t="n">
        <f aca="false">+CT445</f>
        <v>500</v>
      </c>
      <c r="CW445" s="5" t="n">
        <f aca="false">+CT445</f>
        <v>500</v>
      </c>
      <c r="CX445" s="5" t="n">
        <f aca="false">+CW445</f>
        <v>500</v>
      </c>
      <c r="CZ445" s="5" t="n">
        <f aca="false">K445+N445+Q445+T445+W445+Z445+AC445+AF445+AI445+AL445+AO445+AR445+AU445+AX445+BA445+BD445+BG445+BJ445+BM445+BP445+BS445+BV445+BY445+CB445+CE445+CH445+CK445+CN445+CQ445</f>
        <v>14500</v>
      </c>
      <c r="DA445" s="5" t="n">
        <f aca="false">L445+O445+R445+U445+X445+AA445+AD445+AG445+AJ445+AM445+AP445+AS445+AV445+AY445+BB445+BE445+BH445+BK445+BN445+BQ445+BT445+BW445+BZ445+CC445+CF445+CI445+CL445+CO445+CR445</f>
        <v>14500</v>
      </c>
    </row>
    <row r="446" customFormat="false" ht="12.75" hidden="false" customHeight="false" outlineLevel="0" collapsed="false">
      <c r="B446" s="22" t="s">
        <v>297</v>
      </c>
      <c r="D446" s="22" t="s">
        <v>298</v>
      </c>
      <c r="E446" s="22" t="s">
        <v>166</v>
      </c>
      <c r="F446" s="22" t="s">
        <v>299</v>
      </c>
      <c r="G446" s="23" t="s">
        <v>301</v>
      </c>
      <c r="H446" s="22" t="s">
        <v>171</v>
      </c>
      <c r="L446" s="5" t="n">
        <f aca="false">+K446</f>
        <v>0</v>
      </c>
      <c r="N446" s="5" t="n">
        <f aca="false">+K446</f>
        <v>0</v>
      </c>
      <c r="O446" s="5" t="n">
        <f aca="false">+N446</f>
        <v>0</v>
      </c>
      <c r="Q446" s="5" t="n">
        <f aca="false">+N446</f>
        <v>0</v>
      </c>
      <c r="R446" s="5" t="n">
        <f aca="false">+Q446</f>
        <v>0</v>
      </c>
      <c r="T446" s="5" t="n">
        <f aca="false">+Q446</f>
        <v>0</v>
      </c>
      <c r="U446" s="5" t="n">
        <f aca="false">+T446</f>
        <v>0</v>
      </c>
      <c r="W446" s="5" t="n">
        <f aca="false">+T446</f>
        <v>0</v>
      </c>
      <c r="X446" s="5" t="n">
        <f aca="false">+W446</f>
        <v>0</v>
      </c>
      <c r="Z446" s="5" t="n">
        <f aca="false">+W446</f>
        <v>0</v>
      </c>
      <c r="AA446" s="5" t="n">
        <f aca="false">+Z446</f>
        <v>0</v>
      </c>
      <c r="AC446" s="5" t="n">
        <f aca="false">+Z446</f>
        <v>0</v>
      </c>
      <c r="AD446" s="5" t="n">
        <f aca="false">+AC446</f>
        <v>0</v>
      </c>
      <c r="AF446" s="5" t="n">
        <f aca="false">+AC446</f>
        <v>0</v>
      </c>
      <c r="AG446" s="5" t="n">
        <f aca="false">+AF446</f>
        <v>0</v>
      </c>
      <c r="AI446" s="5" t="n">
        <f aca="false">+AF446</f>
        <v>0</v>
      </c>
      <c r="AJ446" s="5" t="n">
        <f aca="false">+AI446</f>
        <v>0</v>
      </c>
      <c r="AL446" s="5" t="n">
        <f aca="false">+AI446</f>
        <v>0</v>
      </c>
      <c r="AM446" s="5" t="n">
        <f aca="false">+AL446</f>
        <v>0</v>
      </c>
      <c r="AO446" s="5" t="n">
        <f aca="false">+AL446</f>
        <v>0</v>
      </c>
      <c r="AP446" s="5" t="n">
        <f aca="false">+AO446</f>
        <v>0</v>
      </c>
      <c r="AR446" s="5" t="n">
        <f aca="false">+AO446</f>
        <v>0</v>
      </c>
      <c r="AS446" s="5" t="n">
        <f aca="false">+AR446</f>
        <v>0</v>
      </c>
      <c r="AU446" s="5" t="n">
        <f aca="false">+AR446</f>
        <v>0</v>
      </c>
      <c r="AV446" s="5" t="n">
        <f aca="false">+AU446</f>
        <v>0</v>
      </c>
      <c r="AX446" s="5" t="n">
        <f aca="false">+AU446</f>
        <v>0</v>
      </c>
      <c r="AY446" s="5" t="n">
        <f aca="false">+AX446</f>
        <v>0</v>
      </c>
      <c r="BA446" s="5" t="n">
        <f aca="false">+AX446</f>
        <v>0</v>
      </c>
      <c r="BB446" s="5" t="n">
        <f aca="false">+BA446</f>
        <v>0</v>
      </c>
      <c r="BD446" s="5" t="n">
        <f aca="false">+BA446</f>
        <v>0</v>
      </c>
      <c r="BE446" s="5" t="n">
        <f aca="false">+BD446</f>
        <v>0</v>
      </c>
      <c r="BG446" s="5" t="n">
        <f aca="false">+BD446</f>
        <v>0</v>
      </c>
      <c r="BH446" s="5" t="n">
        <f aca="false">+BG446</f>
        <v>0</v>
      </c>
      <c r="BJ446" s="5" t="n">
        <f aca="false">+BG446</f>
        <v>0</v>
      </c>
      <c r="BK446" s="5" t="n">
        <f aca="false">+BJ446</f>
        <v>0</v>
      </c>
      <c r="BM446" s="5" t="n">
        <f aca="false">+BJ446</f>
        <v>0</v>
      </c>
      <c r="BN446" s="5" t="n">
        <f aca="false">+BM446</f>
        <v>0</v>
      </c>
      <c r="BP446" s="5" t="n">
        <f aca="false">+BM446</f>
        <v>0</v>
      </c>
      <c r="BQ446" s="5" t="n">
        <f aca="false">+BP446</f>
        <v>0</v>
      </c>
      <c r="BS446" s="5" t="n">
        <f aca="false">+BP446</f>
        <v>0</v>
      </c>
      <c r="BT446" s="5" t="n">
        <f aca="false">+BS446</f>
        <v>0</v>
      </c>
      <c r="BV446" s="5" t="n">
        <f aca="false">+BS446</f>
        <v>0</v>
      </c>
      <c r="BW446" s="5" t="n">
        <f aca="false">+BV446</f>
        <v>0</v>
      </c>
      <c r="BY446" s="5" t="n">
        <f aca="false">+BV446</f>
        <v>0</v>
      </c>
      <c r="BZ446" s="5" t="n">
        <f aca="false">+BY446</f>
        <v>0</v>
      </c>
      <c r="CB446" s="5" t="n">
        <f aca="false">+BY446</f>
        <v>0</v>
      </c>
      <c r="CC446" s="5" t="n">
        <f aca="false">+CB446</f>
        <v>0</v>
      </c>
      <c r="CE446" s="5" t="n">
        <f aca="false">+CB446</f>
        <v>0</v>
      </c>
      <c r="CF446" s="5" t="n">
        <f aca="false">+CE446</f>
        <v>0</v>
      </c>
      <c r="CH446" s="5" t="n">
        <f aca="false">+CE446</f>
        <v>0</v>
      </c>
      <c r="CI446" s="5" t="n">
        <f aca="false">+CH446</f>
        <v>0</v>
      </c>
      <c r="CK446" s="5" t="n">
        <f aca="false">+CH446</f>
        <v>0</v>
      </c>
      <c r="CL446" s="5" t="n">
        <f aca="false">+CK446</f>
        <v>0</v>
      </c>
      <c r="CN446" s="5" t="n">
        <f aca="false">+CK446</f>
        <v>0</v>
      </c>
      <c r="CO446" s="5" t="n">
        <f aca="false">+CN446</f>
        <v>0</v>
      </c>
      <c r="CQ446" s="5" t="n">
        <f aca="false">+CN446</f>
        <v>0</v>
      </c>
      <c r="CR446" s="5" t="n">
        <f aca="false">+CQ446</f>
        <v>0</v>
      </c>
      <c r="CT446" s="5" t="n">
        <f aca="false">+CQ446</f>
        <v>0</v>
      </c>
      <c r="CU446" s="5" t="n">
        <f aca="false">+CT446</f>
        <v>0</v>
      </c>
      <c r="CW446" s="5" t="n">
        <f aca="false">+CT446</f>
        <v>0</v>
      </c>
      <c r="CX446" s="5" t="n">
        <f aca="false">+CW446</f>
        <v>0</v>
      </c>
      <c r="CZ446" s="5" t="n">
        <f aca="false">K446+N446+Q446+T446+W446+Z446+AC446+AF446+AI446+AL446+AO446+AR446+AU446+AX446+BA446+BD446+BG446+BJ446+BM446+BP446+BS446+BV446+BY446+CB446+CE446+CH446+CK446+CN446+CQ446</f>
        <v>0</v>
      </c>
      <c r="DA446" s="5" t="n">
        <f aca="false">L446+O446+R446+U446+X446+AA446+AD446+AG446+AJ446+AM446+AP446+AS446+AV446+AY446+BB446+BE446+BH446+BK446+BN446+BQ446+BT446+BW446+BZ446+CC446+CF446+CI446+CL446+CO446+CR446</f>
        <v>0</v>
      </c>
    </row>
    <row r="447" customFormat="false" ht="12.75" hidden="false" customHeight="false" outlineLevel="0" collapsed="false">
      <c r="K447" s="32"/>
    </row>
    <row r="449" customFormat="false" ht="12.75" hidden="false" customHeight="false" outlineLevel="0" collapsed="false">
      <c r="B449" s="22" t="s">
        <v>297</v>
      </c>
      <c r="D449" s="22" t="s">
        <v>285</v>
      </c>
      <c r="F449" s="22" t="s">
        <v>189</v>
      </c>
      <c r="G449" s="23" t="s">
        <v>302</v>
      </c>
      <c r="H449" s="22" t="s">
        <v>169</v>
      </c>
      <c r="I449" s="22" t="s">
        <v>170</v>
      </c>
      <c r="K449" s="5" t="n">
        <f aca="false">12+10</f>
        <v>22</v>
      </c>
      <c r="L449" s="5" t="n">
        <f aca="false">+K449</f>
        <v>22</v>
      </c>
      <c r="N449" s="5" t="n">
        <f aca="false">+K449</f>
        <v>22</v>
      </c>
      <c r="O449" s="5" t="n">
        <f aca="false">+N449</f>
        <v>22</v>
      </c>
      <c r="Q449" s="5" t="n">
        <f aca="false">+N449</f>
        <v>22</v>
      </c>
      <c r="R449" s="5" t="n">
        <f aca="false">+Q449</f>
        <v>22</v>
      </c>
      <c r="T449" s="5" t="n">
        <f aca="false">+Q449</f>
        <v>22</v>
      </c>
      <c r="U449" s="5" t="n">
        <f aca="false">+T449</f>
        <v>22</v>
      </c>
      <c r="W449" s="5" t="n">
        <f aca="false">+T449</f>
        <v>22</v>
      </c>
      <c r="X449" s="5" t="n">
        <f aca="false">+W449</f>
        <v>22</v>
      </c>
      <c r="Z449" s="5" t="n">
        <f aca="false">+W449</f>
        <v>22</v>
      </c>
      <c r="AA449" s="5" t="n">
        <f aca="false">+Z449</f>
        <v>22</v>
      </c>
      <c r="AC449" s="5" t="n">
        <f aca="false">+Z449</f>
        <v>22</v>
      </c>
      <c r="AD449" s="5" t="n">
        <f aca="false">+AC449</f>
        <v>22</v>
      </c>
      <c r="AF449" s="5" t="n">
        <f aca="false">+AC449</f>
        <v>22</v>
      </c>
      <c r="AG449" s="5" t="n">
        <f aca="false">+AF449</f>
        <v>22</v>
      </c>
      <c r="AI449" s="5" t="n">
        <f aca="false">+AF449</f>
        <v>22</v>
      </c>
      <c r="AJ449" s="5" t="n">
        <f aca="false">+AI449</f>
        <v>22</v>
      </c>
      <c r="AL449" s="5" t="n">
        <f aca="false">+AI449</f>
        <v>22</v>
      </c>
      <c r="AM449" s="5" t="n">
        <f aca="false">+AL449</f>
        <v>22</v>
      </c>
      <c r="AO449" s="5" t="n">
        <f aca="false">+AL449</f>
        <v>22</v>
      </c>
      <c r="AP449" s="5" t="n">
        <f aca="false">+AO449</f>
        <v>22</v>
      </c>
      <c r="AR449" s="5" t="n">
        <f aca="false">+AO449</f>
        <v>22</v>
      </c>
      <c r="AS449" s="5" t="n">
        <f aca="false">+AR449</f>
        <v>22</v>
      </c>
      <c r="AU449" s="5" t="n">
        <f aca="false">+AR449</f>
        <v>22</v>
      </c>
      <c r="AV449" s="5" t="n">
        <f aca="false">+AU449</f>
        <v>22</v>
      </c>
      <c r="AX449" s="5" t="n">
        <f aca="false">+AU449</f>
        <v>22</v>
      </c>
      <c r="AY449" s="5" t="n">
        <f aca="false">+AX449</f>
        <v>22</v>
      </c>
      <c r="BA449" s="5" t="n">
        <f aca="false">+AX449</f>
        <v>22</v>
      </c>
      <c r="BB449" s="5" t="n">
        <f aca="false">+BA449</f>
        <v>22</v>
      </c>
      <c r="BD449" s="5" t="n">
        <f aca="false">+BA449</f>
        <v>22</v>
      </c>
      <c r="BE449" s="5" t="n">
        <f aca="false">+BD449</f>
        <v>22</v>
      </c>
      <c r="BG449" s="5" t="n">
        <f aca="false">+BD449</f>
        <v>22</v>
      </c>
      <c r="BH449" s="5" t="n">
        <f aca="false">+BG449</f>
        <v>22</v>
      </c>
      <c r="BJ449" s="5" t="n">
        <f aca="false">+BG449</f>
        <v>22</v>
      </c>
      <c r="BK449" s="5" t="n">
        <f aca="false">+BJ449</f>
        <v>22</v>
      </c>
      <c r="BM449" s="5" t="n">
        <f aca="false">+BJ449</f>
        <v>22</v>
      </c>
      <c r="BN449" s="5" t="n">
        <f aca="false">+BM449</f>
        <v>22</v>
      </c>
      <c r="BP449" s="5" t="n">
        <f aca="false">+BM449</f>
        <v>22</v>
      </c>
      <c r="BQ449" s="5" t="n">
        <f aca="false">+BP449</f>
        <v>22</v>
      </c>
      <c r="BS449" s="5" t="n">
        <f aca="false">+BP449</f>
        <v>22</v>
      </c>
      <c r="BT449" s="5" t="n">
        <f aca="false">+BS449</f>
        <v>22</v>
      </c>
      <c r="BV449" s="5" t="n">
        <f aca="false">+BS449</f>
        <v>22</v>
      </c>
      <c r="BW449" s="5" t="n">
        <f aca="false">+BV449</f>
        <v>22</v>
      </c>
      <c r="BY449" s="5" t="n">
        <f aca="false">+BV449</f>
        <v>22</v>
      </c>
      <c r="BZ449" s="5" t="n">
        <f aca="false">+BY449</f>
        <v>22</v>
      </c>
      <c r="CB449" s="5" t="n">
        <f aca="false">+BY449</f>
        <v>22</v>
      </c>
      <c r="CC449" s="5" t="n">
        <f aca="false">+CB449</f>
        <v>22</v>
      </c>
      <c r="CE449" s="5" t="n">
        <f aca="false">+CB449</f>
        <v>22</v>
      </c>
      <c r="CF449" s="5" t="n">
        <f aca="false">+CE449</f>
        <v>22</v>
      </c>
      <c r="CH449" s="5" t="n">
        <f aca="false">+CE449</f>
        <v>22</v>
      </c>
      <c r="CI449" s="5" t="n">
        <f aca="false">+CH449</f>
        <v>22</v>
      </c>
      <c r="CK449" s="5" t="n">
        <f aca="false">+CH449</f>
        <v>22</v>
      </c>
      <c r="CL449" s="5" t="n">
        <f aca="false">+CK449</f>
        <v>22</v>
      </c>
      <c r="CN449" s="5" t="n">
        <f aca="false">+CK449</f>
        <v>22</v>
      </c>
      <c r="CO449" s="5" t="n">
        <f aca="false">+CN449</f>
        <v>22</v>
      </c>
      <c r="CQ449" s="5" t="n">
        <f aca="false">+CN449</f>
        <v>22</v>
      </c>
      <c r="CR449" s="5" t="n">
        <f aca="false">+CQ449</f>
        <v>22</v>
      </c>
      <c r="CT449" s="5" t="n">
        <f aca="false">+CQ449</f>
        <v>22</v>
      </c>
      <c r="CU449" s="5" t="n">
        <f aca="false">+CT449</f>
        <v>22</v>
      </c>
      <c r="CW449" s="5" t="n">
        <f aca="false">+CT449</f>
        <v>22</v>
      </c>
      <c r="CX449" s="5" t="n">
        <f aca="false">+CW449</f>
        <v>22</v>
      </c>
      <c r="CZ449" s="5" t="n">
        <f aca="false">K449+N449+Q449+T449+W449+Z449+AC449+AF449+AI449+AL449+AO449+AR449+AU449+AX449+BA449+BD449+BG449+BJ449+BM449+BP449+BS449+BV449+BY449+CB449+CE449+CH449+CK449+CN449+CQ449</f>
        <v>638</v>
      </c>
      <c r="DA449" s="5" t="n">
        <f aca="false">L449+O449+R449+U449+X449+AA449+AD449+AG449+AJ449+AM449+AP449+AS449+AV449+AY449+BB449+BE449+BH449+BK449+BN449+BQ449+BT449+BW449+BZ449+CC449+CF449+CI449+CL449+CO449+CR449</f>
        <v>638</v>
      </c>
    </row>
    <row r="450" customFormat="false" ht="12.75" hidden="false" customHeight="false" outlineLevel="0" collapsed="false">
      <c r="B450" s="22" t="s">
        <v>297</v>
      </c>
      <c r="D450" s="22" t="s">
        <v>285</v>
      </c>
      <c r="F450" s="22" t="s">
        <v>189</v>
      </c>
      <c r="G450" s="23" t="s">
        <v>302</v>
      </c>
      <c r="H450" s="22" t="s">
        <v>171</v>
      </c>
      <c r="L450" s="5" t="n">
        <f aca="false">+K450</f>
        <v>0</v>
      </c>
      <c r="N450" s="5" t="n">
        <f aca="false">+K450</f>
        <v>0</v>
      </c>
      <c r="O450" s="5" t="n">
        <f aca="false">+N450</f>
        <v>0</v>
      </c>
      <c r="Q450" s="5" t="n">
        <f aca="false">+N450</f>
        <v>0</v>
      </c>
      <c r="R450" s="5" t="n">
        <f aca="false">+Q450</f>
        <v>0</v>
      </c>
      <c r="T450" s="5" t="n">
        <f aca="false">+Q450</f>
        <v>0</v>
      </c>
      <c r="U450" s="5" t="n">
        <f aca="false">+T450</f>
        <v>0</v>
      </c>
      <c r="W450" s="5" t="n">
        <f aca="false">+T450</f>
        <v>0</v>
      </c>
      <c r="X450" s="5" t="n">
        <f aca="false">+W450</f>
        <v>0</v>
      </c>
      <c r="Z450" s="5" t="n">
        <f aca="false">+W450</f>
        <v>0</v>
      </c>
      <c r="AA450" s="5" t="n">
        <f aca="false">+Z450</f>
        <v>0</v>
      </c>
      <c r="AC450" s="5" t="n">
        <f aca="false">+Z450</f>
        <v>0</v>
      </c>
      <c r="AD450" s="5" t="n">
        <f aca="false">+AC450</f>
        <v>0</v>
      </c>
      <c r="AF450" s="5" t="n">
        <f aca="false">+AC450</f>
        <v>0</v>
      </c>
      <c r="AG450" s="5" t="n">
        <f aca="false">+AF450</f>
        <v>0</v>
      </c>
      <c r="AI450" s="5" t="n">
        <f aca="false">+AF450</f>
        <v>0</v>
      </c>
      <c r="AJ450" s="5" t="n">
        <f aca="false">+AI450</f>
        <v>0</v>
      </c>
      <c r="AL450" s="5" t="n">
        <f aca="false">+AI450</f>
        <v>0</v>
      </c>
      <c r="AM450" s="5" t="n">
        <f aca="false">+AL450</f>
        <v>0</v>
      </c>
      <c r="AO450" s="5" t="n">
        <f aca="false">+AL450</f>
        <v>0</v>
      </c>
      <c r="AP450" s="5" t="n">
        <f aca="false">+AO450</f>
        <v>0</v>
      </c>
      <c r="AR450" s="5" t="n">
        <f aca="false">+AO450</f>
        <v>0</v>
      </c>
      <c r="AS450" s="5" t="n">
        <f aca="false">+AR450</f>
        <v>0</v>
      </c>
      <c r="AU450" s="5" t="n">
        <f aca="false">+AR450</f>
        <v>0</v>
      </c>
      <c r="AV450" s="5" t="n">
        <f aca="false">+AU450</f>
        <v>0</v>
      </c>
      <c r="AX450" s="5" t="n">
        <f aca="false">+AU450</f>
        <v>0</v>
      </c>
      <c r="AY450" s="5" t="n">
        <f aca="false">+AX450</f>
        <v>0</v>
      </c>
      <c r="BA450" s="5" t="n">
        <f aca="false">+AX450</f>
        <v>0</v>
      </c>
      <c r="BB450" s="5" t="n">
        <f aca="false">+BA450</f>
        <v>0</v>
      </c>
      <c r="BD450" s="5" t="n">
        <f aca="false">+BA450</f>
        <v>0</v>
      </c>
      <c r="BE450" s="5" t="n">
        <f aca="false">+BD450</f>
        <v>0</v>
      </c>
      <c r="BG450" s="5" t="n">
        <f aca="false">+BD450</f>
        <v>0</v>
      </c>
      <c r="BH450" s="5" t="n">
        <f aca="false">+BG450</f>
        <v>0</v>
      </c>
      <c r="BJ450" s="5" t="n">
        <f aca="false">+BG450</f>
        <v>0</v>
      </c>
      <c r="BK450" s="5" t="n">
        <f aca="false">+BJ450</f>
        <v>0</v>
      </c>
      <c r="BM450" s="5" t="n">
        <f aca="false">+BJ450</f>
        <v>0</v>
      </c>
      <c r="BN450" s="5" t="n">
        <f aca="false">+BM450</f>
        <v>0</v>
      </c>
      <c r="BP450" s="5" t="n">
        <f aca="false">+BM450</f>
        <v>0</v>
      </c>
      <c r="BQ450" s="5" t="n">
        <f aca="false">+BP450</f>
        <v>0</v>
      </c>
      <c r="BS450" s="5" t="n">
        <f aca="false">+BP450</f>
        <v>0</v>
      </c>
      <c r="BT450" s="5" t="n">
        <f aca="false">+BS450</f>
        <v>0</v>
      </c>
      <c r="BV450" s="5" t="n">
        <f aca="false">+BS450</f>
        <v>0</v>
      </c>
      <c r="BW450" s="5" t="n">
        <f aca="false">+BV450</f>
        <v>0</v>
      </c>
      <c r="BY450" s="5" t="n">
        <f aca="false">+BV450</f>
        <v>0</v>
      </c>
      <c r="BZ450" s="5" t="n">
        <f aca="false">+BY450</f>
        <v>0</v>
      </c>
      <c r="CB450" s="5" t="n">
        <f aca="false">+BY450</f>
        <v>0</v>
      </c>
      <c r="CC450" s="5" t="n">
        <f aca="false">+CB450</f>
        <v>0</v>
      </c>
      <c r="CE450" s="5" t="n">
        <f aca="false">+CB450</f>
        <v>0</v>
      </c>
      <c r="CF450" s="5" t="n">
        <f aca="false">+CE450</f>
        <v>0</v>
      </c>
      <c r="CH450" s="5" t="n">
        <f aca="false">+CE450</f>
        <v>0</v>
      </c>
      <c r="CI450" s="5" t="n">
        <f aca="false">+CH450</f>
        <v>0</v>
      </c>
      <c r="CK450" s="5" t="n">
        <f aca="false">+CH450</f>
        <v>0</v>
      </c>
      <c r="CL450" s="5" t="n">
        <f aca="false">+CK450</f>
        <v>0</v>
      </c>
      <c r="CN450" s="5" t="n">
        <f aca="false">+CK450</f>
        <v>0</v>
      </c>
      <c r="CO450" s="5" t="n">
        <f aca="false">+CN450</f>
        <v>0</v>
      </c>
      <c r="CQ450" s="5" t="n">
        <f aca="false">+CN450</f>
        <v>0</v>
      </c>
      <c r="CR450" s="5" t="n">
        <f aca="false">+CQ450</f>
        <v>0</v>
      </c>
      <c r="CT450" s="5" t="n">
        <f aca="false">+CQ450</f>
        <v>0</v>
      </c>
      <c r="CU450" s="5" t="n">
        <f aca="false">+CT450</f>
        <v>0</v>
      </c>
      <c r="CW450" s="5" t="n">
        <f aca="false">+CT450</f>
        <v>0</v>
      </c>
      <c r="CX450" s="5" t="n">
        <f aca="false">+CW450</f>
        <v>0</v>
      </c>
      <c r="CZ450" s="5" t="n">
        <f aca="false">K450+N450+Q450+T450+W450+Z450+AC450+AF450+AI450+AL450+AO450+AR450+AU450+AX450+BA450+BD450+BG450+BJ450+BM450+BP450+BS450+BV450+BY450+CB450+CE450+CH450+CK450+CN450+CQ450</f>
        <v>0</v>
      </c>
      <c r="DA450" s="5" t="n">
        <f aca="false">L450+O450+R450+U450+X450+AA450+AD450+AG450+AJ450+AM450+AP450+AS450+AV450+AY450+BB450+BE450+BH450+BK450+BN450+BQ450+BT450+BW450+BZ450+CC450+CF450+CI450+CL450+CO450+CR450</f>
        <v>0</v>
      </c>
    </row>
    <row r="451" customFormat="false" ht="12.75" hidden="false" customHeight="false" outlineLevel="0" collapsed="false">
      <c r="F451" s="5"/>
    </row>
    <row r="452" customFormat="false" ht="12.75" hidden="false" customHeight="false" outlineLevel="0" collapsed="false">
      <c r="B452" s="22" t="s">
        <v>297</v>
      </c>
      <c r="D452" s="22" t="s">
        <v>285</v>
      </c>
      <c r="F452" s="22" t="s">
        <v>189</v>
      </c>
      <c r="G452" s="23" t="s">
        <v>303</v>
      </c>
      <c r="H452" s="22" t="s">
        <v>169</v>
      </c>
      <c r="I452" s="22" t="s">
        <v>170</v>
      </c>
      <c r="L452" s="5" t="n">
        <f aca="false">+K452</f>
        <v>0</v>
      </c>
      <c r="N452" s="5" t="n">
        <f aca="false">+K452</f>
        <v>0</v>
      </c>
      <c r="O452" s="5" t="n">
        <f aca="false">+N452</f>
        <v>0</v>
      </c>
      <c r="Q452" s="5" t="n">
        <f aca="false">+N452</f>
        <v>0</v>
      </c>
      <c r="R452" s="5" t="n">
        <f aca="false">+Q452</f>
        <v>0</v>
      </c>
      <c r="T452" s="5" t="n">
        <f aca="false">+Q452</f>
        <v>0</v>
      </c>
      <c r="U452" s="5" t="n">
        <f aca="false">+T452</f>
        <v>0</v>
      </c>
      <c r="W452" s="5" t="n">
        <f aca="false">+T452</f>
        <v>0</v>
      </c>
      <c r="X452" s="5" t="n">
        <f aca="false">+W452</f>
        <v>0</v>
      </c>
      <c r="Z452" s="5" t="n">
        <f aca="false">+W452</f>
        <v>0</v>
      </c>
      <c r="AA452" s="5" t="n">
        <f aca="false">+Z452</f>
        <v>0</v>
      </c>
      <c r="AC452" s="5" t="n">
        <f aca="false">+Z452</f>
        <v>0</v>
      </c>
      <c r="AD452" s="5" t="n">
        <f aca="false">+AC452</f>
        <v>0</v>
      </c>
      <c r="AF452" s="5" t="n">
        <f aca="false">+AC452</f>
        <v>0</v>
      </c>
      <c r="AG452" s="5" t="n">
        <f aca="false">+AF452</f>
        <v>0</v>
      </c>
      <c r="AI452" s="5" t="n">
        <f aca="false">+AF452</f>
        <v>0</v>
      </c>
      <c r="AJ452" s="5" t="n">
        <f aca="false">+AI452</f>
        <v>0</v>
      </c>
      <c r="AL452" s="5" t="n">
        <f aca="false">+AI452</f>
        <v>0</v>
      </c>
      <c r="AM452" s="5" t="n">
        <f aca="false">+AL452</f>
        <v>0</v>
      </c>
      <c r="AO452" s="5" t="n">
        <f aca="false">+AL452</f>
        <v>0</v>
      </c>
      <c r="AP452" s="5" t="n">
        <f aca="false">+AO452</f>
        <v>0</v>
      </c>
      <c r="AR452" s="5" t="n">
        <f aca="false">+AO452</f>
        <v>0</v>
      </c>
      <c r="AS452" s="5" t="n">
        <f aca="false">+AR452</f>
        <v>0</v>
      </c>
      <c r="AU452" s="5" t="n">
        <f aca="false">+AR452</f>
        <v>0</v>
      </c>
      <c r="AV452" s="5" t="n">
        <f aca="false">+AU452</f>
        <v>0</v>
      </c>
      <c r="AX452" s="5" t="n">
        <f aca="false">+AU452</f>
        <v>0</v>
      </c>
      <c r="AY452" s="5" t="n">
        <f aca="false">+AX452</f>
        <v>0</v>
      </c>
      <c r="BA452" s="5" t="n">
        <f aca="false">+AX452</f>
        <v>0</v>
      </c>
      <c r="BB452" s="5" t="n">
        <f aca="false">+BA452</f>
        <v>0</v>
      </c>
      <c r="BD452" s="5" t="n">
        <f aca="false">+BA452</f>
        <v>0</v>
      </c>
      <c r="BE452" s="5" t="n">
        <f aca="false">+BD452</f>
        <v>0</v>
      </c>
      <c r="BG452" s="5" t="n">
        <f aca="false">+BD452</f>
        <v>0</v>
      </c>
      <c r="BH452" s="5" t="n">
        <f aca="false">+BG452</f>
        <v>0</v>
      </c>
      <c r="BJ452" s="5" t="n">
        <f aca="false">+BG452</f>
        <v>0</v>
      </c>
      <c r="BK452" s="5" t="n">
        <f aca="false">+BJ452</f>
        <v>0</v>
      </c>
      <c r="BM452" s="5" t="n">
        <f aca="false">+BJ452</f>
        <v>0</v>
      </c>
      <c r="BN452" s="5" t="n">
        <f aca="false">+BM452</f>
        <v>0</v>
      </c>
      <c r="BP452" s="5" t="n">
        <f aca="false">+BM452</f>
        <v>0</v>
      </c>
      <c r="BQ452" s="5" t="n">
        <f aca="false">+BP452</f>
        <v>0</v>
      </c>
      <c r="BS452" s="5" t="n">
        <f aca="false">+BP452</f>
        <v>0</v>
      </c>
      <c r="BT452" s="5" t="n">
        <f aca="false">+BS452</f>
        <v>0</v>
      </c>
      <c r="BV452" s="5" t="n">
        <f aca="false">+BS452</f>
        <v>0</v>
      </c>
      <c r="BW452" s="5" t="n">
        <f aca="false">+BV452</f>
        <v>0</v>
      </c>
      <c r="BY452" s="5" t="n">
        <f aca="false">+BV452</f>
        <v>0</v>
      </c>
      <c r="BZ452" s="5" t="n">
        <f aca="false">+BY452</f>
        <v>0</v>
      </c>
      <c r="CB452" s="5" t="n">
        <f aca="false">+BY452</f>
        <v>0</v>
      </c>
      <c r="CC452" s="5" t="n">
        <f aca="false">+CB452</f>
        <v>0</v>
      </c>
      <c r="CE452" s="5" t="n">
        <f aca="false">+CB452</f>
        <v>0</v>
      </c>
      <c r="CF452" s="5" t="n">
        <f aca="false">+CE452</f>
        <v>0</v>
      </c>
      <c r="CH452" s="5" t="n">
        <f aca="false">+CE452</f>
        <v>0</v>
      </c>
      <c r="CI452" s="5" t="n">
        <f aca="false">+CH452</f>
        <v>0</v>
      </c>
      <c r="CK452" s="5" t="n">
        <f aca="false">+CH452</f>
        <v>0</v>
      </c>
      <c r="CL452" s="5" t="n">
        <f aca="false">+CK452</f>
        <v>0</v>
      </c>
      <c r="CN452" s="5" t="n">
        <f aca="false">+CK452</f>
        <v>0</v>
      </c>
      <c r="CO452" s="5" t="n">
        <f aca="false">+CN452</f>
        <v>0</v>
      </c>
      <c r="CQ452" s="5" t="n">
        <f aca="false">+CN452</f>
        <v>0</v>
      </c>
      <c r="CR452" s="5" t="n">
        <f aca="false">+CQ452</f>
        <v>0</v>
      </c>
      <c r="CT452" s="5" t="n">
        <f aca="false">+CQ452</f>
        <v>0</v>
      </c>
      <c r="CU452" s="5" t="n">
        <f aca="false">+CT452</f>
        <v>0</v>
      </c>
      <c r="CW452" s="5" t="n">
        <f aca="false">+CT452</f>
        <v>0</v>
      </c>
      <c r="CX452" s="5" t="n">
        <f aca="false">+CW452</f>
        <v>0</v>
      </c>
      <c r="CZ452" s="5" t="n">
        <f aca="false">K452+N452+Q452+T452+W452+Z452+AC452+AF452+AI452+AL452+AO452+AR452+AU452+AX452+BA452+BD452+BG452+BJ452+BM452+BP452+BS452+BV452+BY452+CB452+CE452+CH452+CK452+CN452+CQ452</f>
        <v>0</v>
      </c>
      <c r="DA452" s="5" t="n">
        <f aca="false">L452+O452+R452+U452+X452+AA452+AD452+AG452+AJ452+AM452+AP452+AS452+AV452+AY452+BB452+BE452+BH452+BK452+BN452+BQ452+BT452+BW452+BZ452+CC452+CF452+CI452+CL452+CO452+CR452</f>
        <v>0</v>
      </c>
    </row>
    <row r="453" customFormat="false" ht="12.75" hidden="false" customHeight="false" outlineLevel="0" collapsed="false">
      <c r="B453" s="22" t="s">
        <v>297</v>
      </c>
      <c r="D453" s="22" t="s">
        <v>285</v>
      </c>
      <c r="F453" s="22" t="s">
        <v>189</v>
      </c>
      <c r="G453" s="23" t="s">
        <v>303</v>
      </c>
      <c r="H453" s="22" t="s">
        <v>171</v>
      </c>
      <c r="L453" s="5" t="n">
        <f aca="false">+K453</f>
        <v>0</v>
      </c>
      <c r="N453" s="5" t="n">
        <f aca="false">+K453</f>
        <v>0</v>
      </c>
      <c r="O453" s="5" t="n">
        <f aca="false">+N453</f>
        <v>0</v>
      </c>
      <c r="Q453" s="5" t="n">
        <f aca="false">+N453</f>
        <v>0</v>
      </c>
      <c r="R453" s="5" t="n">
        <f aca="false">+Q453</f>
        <v>0</v>
      </c>
      <c r="T453" s="5" t="n">
        <f aca="false">+Q453</f>
        <v>0</v>
      </c>
      <c r="U453" s="5" t="n">
        <f aca="false">+T453</f>
        <v>0</v>
      </c>
      <c r="W453" s="5" t="n">
        <f aca="false">+T453</f>
        <v>0</v>
      </c>
      <c r="X453" s="5" t="n">
        <f aca="false">+W453</f>
        <v>0</v>
      </c>
      <c r="Z453" s="5" t="n">
        <f aca="false">+W453</f>
        <v>0</v>
      </c>
      <c r="AA453" s="5" t="n">
        <f aca="false">+Z453</f>
        <v>0</v>
      </c>
      <c r="AC453" s="5" t="n">
        <f aca="false">+Z453</f>
        <v>0</v>
      </c>
      <c r="AD453" s="5" t="n">
        <f aca="false">+AC453</f>
        <v>0</v>
      </c>
      <c r="AF453" s="5" t="n">
        <f aca="false">+AC453</f>
        <v>0</v>
      </c>
      <c r="AG453" s="5" t="n">
        <f aca="false">+AF453</f>
        <v>0</v>
      </c>
      <c r="AI453" s="5" t="n">
        <f aca="false">+AF453</f>
        <v>0</v>
      </c>
      <c r="AJ453" s="5" t="n">
        <f aca="false">+AI453</f>
        <v>0</v>
      </c>
      <c r="AL453" s="5" t="n">
        <f aca="false">+AI453</f>
        <v>0</v>
      </c>
      <c r="AM453" s="5" t="n">
        <f aca="false">+AL453</f>
        <v>0</v>
      </c>
      <c r="AO453" s="5" t="n">
        <f aca="false">+AL453</f>
        <v>0</v>
      </c>
      <c r="AP453" s="5" t="n">
        <f aca="false">+AO453</f>
        <v>0</v>
      </c>
      <c r="AR453" s="5" t="n">
        <f aca="false">+AO453</f>
        <v>0</v>
      </c>
      <c r="AS453" s="5" t="n">
        <f aca="false">+AR453</f>
        <v>0</v>
      </c>
      <c r="AU453" s="5" t="n">
        <f aca="false">+AR453</f>
        <v>0</v>
      </c>
      <c r="AV453" s="5" t="n">
        <f aca="false">+AU453</f>
        <v>0</v>
      </c>
      <c r="AX453" s="5" t="n">
        <f aca="false">+AU453</f>
        <v>0</v>
      </c>
      <c r="AY453" s="5" t="n">
        <f aca="false">+AX453</f>
        <v>0</v>
      </c>
      <c r="BA453" s="5" t="n">
        <f aca="false">+AX453</f>
        <v>0</v>
      </c>
      <c r="BB453" s="5" t="n">
        <f aca="false">+BA453</f>
        <v>0</v>
      </c>
      <c r="BD453" s="5" t="n">
        <f aca="false">+BA453</f>
        <v>0</v>
      </c>
      <c r="BE453" s="5" t="n">
        <f aca="false">+BD453</f>
        <v>0</v>
      </c>
      <c r="BG453" s="5" t="n">
        <f aca="false">+BD453</f>
        <v>0</v>
      </c>
      <c r="BH453" s="5" t="n">
        <f aca="false">+BG453</f>
        <v>0</v>
      </c>
      <c r="BJ453" s="5" t="n">
        <f aca="false">+BG453</f>
        <v>0</v>
      </c>
      <c r="BK453" s="5" t="n">
        <f aca="false">+BJ453</f>
        <v>0</v>
      </c>
      <c r="BM453" s="5" t="n">
        <f aca="false">+BJ453</f>
        <v>0</v>
      </c>
      <c r="BN453" s="5" t="n">
        <f aca="false">+BM453</f>
        <v>0</v>
      </c>
      <c r="BP453" s="5" t="n">
        <f aca="false">+BM453</f>
        <v>0</v>
      </c>
      <c r="BQ453" s="5" t="n">
        <f aca="false">+BP453</f>
        <v>0</v>
      </c>
      <c r="BS453" s="5" t="n">
        <f aca="false">+BP453</f>
        <v>0</v>
      </c>
      <c r="BT453" s="5" t="n">
        <f aca="false">+BS453</f>
        <v>0</v>
      </c>
      <c r="BV453" s="5" t="n">
        <f aca="false">+BS453</f>
        <v>0</v>
      </c>
      <c r="BW453" s="5" t="n">
        <f aca="false">+BV453</f>
        <v>0</v>
      </c>
      <c r="BY453" s="5" t="n">
        <f aca="false">+BV453</f>
        <v>0</v>
      </c>
      <c r="BZ453" s="5" t="n">
        <f aca="false">+BY453</f>
        <v>0</v>
      </c>
      <c r="CB453" s="5" t="n">
        <f aca="false">+BY453</f>
        <v>0</v>
      </c>
      <c r="CC453" s="5" t="n">
        <f aca="false">+CB453</f>
        <v>0</v>
      </c>
      <c r="CE453" s="5" t="n">
        <f aca="false">+CB453</f>
        <v>0</v>
      </c>
      <c r="CF453" s="5" t="n">
        <f aca="false">+CE453</f>
        <v>0</v>
      </c>
      <c r="CH453" s="5" t="n">
        <f aca="false">+CE453</f>
        <v>0</v>
      </c>
      <c r="CI453" s="5" t="n">
        <f aca="false">+CH453</f>
        <v>0</v>
      </c>
      <c r="CK453" s="5" t="n">
        <f aca="false">+CH453</f>
        <v>0</v>
      </c>
      <c r="CL453" s="5" t="n">
        <f aca="false">+CK453</f>
        <v>0</v>
      </c>
      <c r="CN453" s="5" t="n">
        <f aca="false">+CK453</f>
        <v>0</v>
      </c>
      <c r="CO453" s="5" t="n">
        <f aca="false">+CN453</f>
        <v>0</v>
      </c>
      <c r="CQ453" s="5" t="n">
        <f aca="false">+CN453</f>
        <v>0</v>
      </c>
      <c r="CR453" s="5" t="n">
        <f aca="false">+CQ453</f>
        <v>0</v>
      </c>
      <c r="CT453" s="5" t="n">
        <f aca="false">+CQ453</f>
        <v>0</v>
      </c>
      <c r="CU453" s="5" t="n">
        <f aca="false">+CT453</f>
        <v>0</v>
      </c>
      <c r="CW453" s="5" t="n">
        <f aca="false">+CT453</f>
        <v>0</v>
      </c>
      <c r="CX453" s="5" t="n">
        <f aca="false">+CW453</f>
        <v>0</v>
      </c>
      <c r="CZ453" s="5" t="n">
        <f aca="false">K453+N453+Q453+T453+W453+Z453+AC453+AF453+AI453+AL453+AO453+AR453+AU453+AX453+BA453+BD453+BG453+BJ453+BM453+BP453+BS453+BV453+BY453+CB453+CE453+CH453+CK453+CN453+CQ453</f>
        <v>0</v>
      </c>
      <c r="DA453" s="5" t="n">
        <f aca="false">L453+O453+R453+U453+X453+AA453+AD453+AG453+AJ453+AM453+AP453+AS453+AV453+AY453+BB453+BE453+BH453+BK453+BN453+BQ453+BT453+BW453+BZ453+CC453+CF453+CI453+CL453+CO453+CR453</f>
        <v>0</v>
      </c>
    </row>
    <row r="456" customFormat="false" ht="12.75" hidden="false" customHeight="false" outlineLevel="0" collapsed="false">
      <c r="B456" s="22" t="s">
        <v>297</v>
      </c>
      <c r="D456" s="22" t="s">
        <v>294</v>
      </c>
      <c r="E456" s="22" t="s">
        <v>166</v>
      </c>
      <c r="F456" s="22" t="s">
        <v>304</v>
      </c>
      <c r="G456" s="23" t="s">
        <v>305</v>
      </c>
      <c r="H456" s="22" t="s">
        <v>169</v>
      </c>
      <c r="I456" s="22" t="s">
        <v>175</v>
      </c>
      <c r="K456" s="5" t="n">
        <f aca="false">75+253</f>
        <v>328</v>
      </c>
      <c r="L456" s="5" t="n">
        <f aca="false">+K456</f>
        <v>328</v>
      </c>
      <c r="N456" s="5" t="n">
        <f aca="false">+K456</f>
        <v>328</v>
      </c>
      <c r="O456" s="5" t="n">
        <f aca="false">+N456</f>
        <v>328</v>
      </c>
      <c r="Q456" s="5" t="n">
        <f aca="false">+N456</f>
        <v>328</v>
      </c>
      <c r="R456" s="5" t="n">
        <f aca="false">+Q456</f>
        <v>328</v>
      </c>
      <c r="T456" s="5" t="n">
        <f aca="false">+Q456</f>
        <v>328</v>
      </c>
      <c r="U456" s="5" t="n">
        <f aca="false">+T456</f>
        <v>328</v>
      </c>
      <c r="W456" s="5" t="n">
        <f aca="false">+T456</f>
        <v>328</v>
      </c>
      <c r="X456" s="5" t="n">
        <f aca="false">+W456</f>
        <v>328</v>
      </c>
      <c r="Z456" s="5" t="n">
        <f aca="false">+W456</f>
        <v>328</v>
      </c>
      <c r="AA456" s="5" t="n">
        <f aca="false">+Z456</f>
        <v>328</v>
      </c>
      <c r="AC456" s="5" t="n">
        <f aca="false">+Z456</f>
        <v>328</v>
      </c>
      <c r="AD456" s="5" t="n">
        <f aca="false">+AC456</f>
        <v>328</v>
      </c>
      <c r="AF456" s="5" t="n">
        <f aca="false">+AC456</f>
        <v>328</v>
      </c>
      <c r="AG456" s="5" t="n">
        <f aca="false">+AF456</f>
        <v>328</v>
      </c>
      <c r="AI456" s="5" t="n">
        <f aca="false">+AF456</f>
        <v>328</v>
      </c>
      <c r="AJ456" s="5" t="n">
        <f aca="false">+AI456</f>
        <v>328</v>
      </c>
      <c r="AL456" s="5" t="n">
        <f aca="false">+AI456</f>
        <v>328</v>
      </c>
      <c r="AM456" s="5" t="n">
        <f aca="false">+AL456</f>
        <v>328</v>
      </c>
      <c r="AO456" s="5" t="n">
        <f aca="false">+AL456</f>
        <v>328</v>
      </c>
      <c r="AP456" s="5" t="n">
        <f aca="false">+AO456</f>
        <v>328</v>
      </c>
      <c r="AR456" s="5" t="n">
        <f aca="false">+AO456</f>
        <v>328</v>
      </c>
      <c r="AS456" s="5" t="n">
        <f aca="false">+AR456</f>
        <v>328</v>
      </c>
      <c r="AU456" s="5" t="n">
        <f aca="false">+AR456</f>
        <v>328</v>
      </c>
      <c r="AV456" s="5" t="n">
        <f aca="false">+AU456</f>
        <v>328</v>
      </c>
      <c r="AX456" s="5" t="n">
        <f aca="false">+AU456</f>
        <v>328</v>
      </c>
      <c r="AY456" s="5" t="n">
        <f aca="false">+AX456</f>
        <v>328</v>
      </c>
      <c r="BA456" s="5" t="n">
        <f aca="false">+AX456</f>
        <v>328</v>
      </c>
      <c r="BB456" s="5" t="n">
        <f aca="false">+BA456</f>
        <v>328</v>
      </c>
      <c r="BD456" s="5" t="n">
        <f aca="false">+BA456</f>
        <v>328</v>
      </c>
      <c r="BE456" s="5" t="n">
        <f aca="false">+BD456</f>
        <v>328</v>
      </c>
      <c r="BG456" s="5" t="n">
        <f aca="false">+BD456</f>
        <v>328</v>
      </c>
      <c r="BH456" s="5" t="n">
        <f aca="false">+BG456</f>
        <v>328</v>
      </c>
      <c r="BJ456" s="5" t="n">
        <f aca="false">+BG456</f>
        <v>328</v>
      </c>
      <c r="BK456" s="5" t="n">
        <f aca="false">+BJ456</f>
        <v>328</v>
      </c>
      <c r="BM456" s="5" t="n">
        <f aca="false">+BJ456</f>
        <v>328</v>
      </c>
      <c r="BN456" s="5" t="n">
        <f aca="false">+BM456</f>
        <v>328</v>
      </c>
      <c r="BP456" s="5" t="n">
        <f aca="false">+BM456</f>
        <v>328</v>
      </c>
      <c r="BQ456" s="5" t="n">
        <f aca="false">+BP456</f>
        <v>328</v>
      </c>
      <c r="BS456" s="5" t="n">
        <f aca="false">+BP456</f>
        <v>328</v>
      </c>
      <c r="BT456" s="5" t="n">
        <f aca="false">+BS456</f>
        <v>328</v>
      </c>
      <c r="BV456" s="5" t="n">
        <f aca="false">+BS456</f>
        <v>328</v>
      </c>
      <c r="BW456" s="5" t="n">
        <f aca="false">+BV456</f>
        <v>328</v>
      </c>
      <c r="BY456" s="5" t="n">
        <f aca="false">+BV456</f>
        <v>328</v>
      </c>
      <c r="BZ456" s="5" t="n">
        <f aca="false">+BY456</f>
        <v>328</v>
      </c>
      <c r="CB456" s="5" t="n">
        <f aca="false">+BY456</f>
        <v>328</v>
      </c>
      <c r="CC456" s="5" t="n">
        <f aca="false">+CB456</f>
        <v>328</v>
      </c>
      <c r="CE456" s="5" t="n">
        <f aca="false">+CB456</f>
        <v>328</v>
      </c>
      <c r="CF456" s="5" t="n">
        <f aca="false">+CE456</f>
        <v>328</v>
      </c>
      <c r="CH456" s="5" t="n">
        <f aca="false">+CE456</f>
        <v>328</v>
      </c>
      <c r="CI456" s="5" t="n">
        <f aca="false">+CH456</f>
        <v>328</v>
      </c>
      <c r="CK456" s="5" t="n">
        <f aca="false">+CH456</f>
        <v>328</v>
      </c>
      <c r="CL456" s="5" t="n">
        <f aca="false">+CK456</f>
        <v>328</v>
      </c>
      <c r="CN456" s="5" t="n">
        <f aca="false">+CK456</f>
        <v>328</v>
      </c>
      <c r="CO456" s="5" t="n">
        <f aca="false">+CN456</f>
        <v>328</v>
      </c>
      <c r="CQ456" s="5" t="n">
        <f aca="false">+CN456</f>
        <v>328</v>
      </c>
      <c r="CR456" s="5" t="n">
        <f aca="false">+CQ456</f>
        <v>328</v>
      </c>
      <c r="CT456" s="5" t="n">
        <f aca="false">+CQ456</f>
        <v>328</v>
      </c>
      <c r="CU456" s="5" t="n">
        <f aca="false">+CT456</f>
        <v>328</v>
      </c>
      <c r="CW456" s="5" t="n">
        <f aca="false">+CT456</f>
        <v>328</v>
      </c>
      <c r="CX456" s="5" t="n">
        <f aca="false">+CW456</f>
        <v>328</v>
      </c>
      <c r="CZ456" s="5" t="n">
        <f aca="false">K456+N456+Q456+T456+W456+Z456+AC456+AF456+AI456+AL456+AO456+AR456+AU456+AX456+BA456+BD456+BG456+BJ456+BM456+BP456+BS456+BV456+BY456+CB456+CE456+CH456+CK456+CN456+CQ456</f>
        <v>9512</v>
      </c>
      <c r="DA456" s="5" t="n">
        <f aca="false">L456+O456+R456+U456+X456+AA456+AD456+AG456+AJ456+AM456+AP456+AS456+AV456+AY456+BB456+BE456+BH456+BK456+BN456+BQ456+BT456+BW456+BZ456+CC456+CF456+CI456+CL456+CO456+CR456</f>
        <v>9512</v>
      </c>
    </row>
    <row r="457" customFormat="false" ht="12.75" hidden="false" customHeight="false" outlineLevel="0" collapsed="false">
      <c r="B457" s="22" t="s">
        <v>297</v>
      </c>
      <c r="D457" s="22" t="s">
        <v>294</v>
      </c>
      <c r="E457" s="22" t="s">
        <v>166</v>
      </c>
      <c r="F457" s="22" t="s">
        <v>304</v>
      </c>
      <c r="G457" s="23" t="s">
        <v>305</v>
      </c>
      <c r="H457" s="22" t="s">
        <v>171</v>
      </c>
      <c r="L457" s="5" t="n">
        <f aca="false">+K457</f>
        <v>0</v>
      </c>
      <c r="N457" s="5" t="n">
        <f aca="false">+K457</f>
        <v>0</v>
      </c>
      <c r="O457" s="5" t="n">
        <f aca="false">+N457</f>
        <v>0</v>
      </c>
      <c r="Q457" s="5" t="n">
        <f aca="false">+N457</f>
        <v>0</v>
      </c>
      <c r="R457" s="5" t="n">
        <f aca="false">+Q457</f>
        <v>0</v>
      </c>
      <c r="T457" s="5" t="n">
        <f aca="false">+Q457</f>
        <v>0</v>
      </c>
      <c r="U457" s="5" t="n">
        <f aca="false">+T457</f>
        <v>0</v>
      </c>
      <c r="W457" s="5" t="n">
        <f aca="false">+T457</f>
        <v>0</v>
      </c>
      <c r="X457" s="5" t="n">
        <f aca="false">+W457</f>
        <v>0</v>
      </c>
      <c r="Z457" s="5" t="n">
        <f aca="false">+W457</f>
        <v>0</v>
      </c>
      <c r="AA457" s="5" t="n">
        <f aca="false">+Z457</f>
        <v>0</v>
      </c>
      <c r="AC457" s="5" t="n">
        <f aca="false">+Z457</f>
        <v>0</v>
      </c>
      <c r="AD457" s="5" t="n">
        <f aca="false">+AC457</f>
        <v>0</v>
      </c>
      <c r="AF457" s="5" t="n">
        <f aca="false">+AC457</f>
        <v>0</v>
      </c>
      <c r="AG457" s="5" t="n">
        <f aca="false">+AF457</f>
        <v>0</v>
      </c>
      <c r="AI457" s="5" t="n">
        <f aca="false">+AF457</f>
        <v>0</v>
      </c>
      <c r="AJ457" s="5" t="n">
        <f aca="false">+AI457</f>
        <v>0</v>
      </c>
      <c r="AL457" s="5" t="n">
        <f aca="false">+AI457</f>
        <v>0</v>
      </c>
      <c r="AM457" s="5" t="n">
        <f aca="false">+AL457</f>
        <v>0</v>
      </c>
      <c r="AO457" s="5" t="n">
        <f aca="false">+AL457</f>
        <v>0</v>
      </c>
      <c r="AP457" s="5" t="n">
        <f aca="false">+AO457</f>
        <v>0</v>
      </c>
      <c r="AR457" s="5" t="n">
        <f aca="false">+AO457</f>
        <v>0</v>
      </c>
      <c r="AS457" s="5" t="n">
        <f aca="false">+AR457</f>
        <v>0</v>
      </c>
      <c r="AU457" s="5" t="n">
        <f aca="false">+AR457</f>
        <v>0</v>
      </c>
      <c r="AV457" s="5" t="n">
        <f aca="false">+AU457</f>
        <v>0</v>
      </c>
      <c r="AX457" s="5" t="n">
        <f aca="false">+AU457</f>
        <v>0</v>
      </c>
      <c r="AY457" s="5" t="n">
        <f aca="false">+AX457</f>
        <v>0</v>
      </c>
      <c r="BA457" s="5" t="n">
        <f aca="false">+AX457</f>
        <v>0</v>
      </c>
      <c r="BB457" s="5" t="n">
        <f aca="false">+BA457</f>
        <v>0</v>
      </c>
      <c r="BD457" s="5" t="n">
        <f aca="false">+BA457</f>
        <v>0</v>
      </c>
      <c r="BE457" s="5" t="n">
        <f aca="false">+BD457</f>
        <v>0</v>
      </c>
      <c r="BG457" s="5" t="n">
        <f aca="false">+BD457</f>
        <v>0</v>
      </c>
      <c r="BH457" s="5" t="n">
        <f aca="false">+BG457</f>
        <v>0</v>
      </c>
      <c r="BJ457" s="5" t="n">
        <f aca="false">+BG457</f>
        <v>0</v>
      </c>
      <c r="BK457" s="5" t="n">
        <f aca="false">+BJ457</f>
        <v>0</v>
      </c>
      <c r="BM457" s="5" t="n">
        <f aca="false">+BJ457</f>
        <v>0</v>
      </c>
      <c r="BN457" s="5" t="n">
        <f aca="false">+BM457</f>
        <v>0</v>
      </c>
      <c r="BP457" s="5" t="n">
        <f aca="false">+BM457</f>
        <v>0</v>
      </c>
      <c r="BQ457" s="5" t="n">
        <f aca="false">+BP457</f>
        <v>0</v>
      </c>
      <c r="BS457" s="5" t="n">
        <f aca="false">+BP457</f>
        <v>0</v>
      </c>
      <c r="BT457" s="5" t="n">
        <f aca="false">+BS457</f>
        <v>0</v>
      </c>
      <c r="BV457" s="5" t="n">
        <f aca="false">+BS457</f>
        <v>0</v>
      </c>
      <c r="BW457" s="5" t="n">
        <f aca="false">+BV457</f>
        <v>0</v>
      </c>
      <c r="BY457" s="5" t="n">
        <f aca="false">+BV457</f>
        <v>0</v>
      </c>
      <c r="BZ457" s="5" t="n">
        <f aca="false">+BY457</f>
        <v>0</v>
      </c>
      <c r="CB457" s="5" t="n">
        <f aca="false">+BY457</f>
        <v>0</v>
      </c>
      <c r="CC457" s="5" t="n">
        <f aca="false">+CB457</f>
        <v>0</v>
      </c>
      <c r="CE457" s="5" t="n">
        <f aca="false">+CB457</f>
        <v>0</v>
      </c>
      <c r="CF457" s="5" t="n">
        <f aca="false">+CE457</f>
        <v>0</v>
      </c>
      <c r="CH457" s="5" t="n">
        <f aca="false">+CE457</f>
        <v>0</v>
      </c>
      <c r="CI457" s="5" t="n">
        <f aca="false">+CH457</f>
        <v>0</v>
      </c>
      <c r="CK457" s="5" t="n">
        <f aca="false">+CH457</f>
        <v>0</v>
      </c>
      <c r="CL457" s="5" t="n">
        <f aca="false">+CK457</f>
        <v>0</v>
      </c>
      <c r="CN457" s="5" t="n">
        <f aca="false">+CK457</f>
        <v>0</v>
      </c>
      <c r="CO457" s="5" t="n">
        <f aca="false">+CN457</f>
        <v>0</v>
      </c>
      <c r="CQ457" s="5" t="n">
        <f aca="false">+CN457</f>
        <v>0</v>
      </c>
      <c r="CR457" s="5" t="n">
        <f aca="false">+CQ457</f>
        <v>0</v>
      </c>
      <c r="CT457" s="5" t="n">
        <f aca="false">+CQ457</f>
        <v>0</v>
      </c>
      <c r="CU457" s="5" t="n">
        <f aca="false">+CT457</f>
        <v>0</v>
      </c>
      <c r="CW457" s="5" t="n">
        <f aca="false">+CT457</f>
        <v>0</v>
      </c>
      <c r="CX457" s="5" t="n">
        <f aca="false">+CW457</f>
        <v>0</v>
      </c>
      <c r="CZ457" s="5" t="n">
        <f aca="false">K457+N457+Q457+T457+W457+Z457+AC457+AF457+AI457+AL457+AO457+AR457+AU457+AX457+BA457+BD457+BG457+BJ457+BM457+BP457+BS457+BV457+BY457+CB457+CE457+CH457+CK457+CN457+CQ457</f>
        <v>0</v>
      </c>
      <c r="DA457" s="5" t="n">
        <f aca="false">L457+O457+R457+U457+X457+AA457+AD457+AG457+AJ457+AM457+AP457+AS457+AV457+AY457+BB457+BE457+BH457+BK457+BN457+BQ457+BT457+BW457+BZ457+CC457+CF457+CI457+CL457+CO457+CR457</f>
        <v>0</v>
      </c>
    </row>
    <row r="459" customFormat="false" ht="12.75" hidden="false" customHeight="false" outlineLevel="0" collapsed="false">
      <c r="B459" s="22" t="s">
        <v>297</v>
      </c>
      <c r="D459" s="22" t="s">
        <v>294</v>
      </c>
      <c r="E459" s="22" t="s">
        <v>166</v>
      </c>
      <c r="F459" s="22" t="s">
        <v>306</v>
      </c>
      <c r="G459" s="23" t="s">
        <v>307</v>
      </c>
      <c r="H459" s="22" t="s">
        <v>169</v>
      </c>
      <c r="I459" s="22" t="s">
        <v>175</v>
      </c>
      <c r="K459" s="5" t="n">
        <v>90</v>
      </c>
      <c r="L459" s="5" t="n">
        <f aca="false">+K459</f>
        <v>90</v>
      </c>
      <c r="N459" s="5" t="n">
        <f aca="false">+K459</f>
        <v>90</v>
      </c>
      <c r="O459" s="5" t="n">
        <f aca="false">+N459</f>
        <v>90</v>
      </c>
      <c r="Q459" s="5" t="n">
        <f aca="false">+N459</f>
        <v>90</v>
      </c>
      <c r="R459" s="5" t="n">
        <f aca="false">+Q459</f>
        <v>90</v>
      </c>
      <c r="T459" s="5" t="n">
        <f aca="false">+Q459</f>
        <v>90</v>
      </c>
      <c r="U459" s="5" t="n">
        <f aca="false">+T459</f>
        <v>90</v>
      </c>
      <c r="W459" s="5" t="n">
        <f aca="false">+T459</f>
        <v>90</v>
      </c>
      <c r="X459" s="5" t="n">
        <f aca="false">+W459</f>
        <v>90</v>
      </c>
      <c r="Z459" s="5" t="n">
        <f aca="false">+W459</f>
        <v>90</v>
      </c>
      <c r="AA459" s="5" t="n">
        <f aca="false">+Z459</f>
        <v>90</v>
      </c>
      <c r="AC459" s="5" t="n">
        <f aca="false">+Z459</f>
        <v>90</v>
      </c>
      <c r="AD459" s="5" t="n">
        <f aca="false">+AC459</f>
        <v>90</v>
      </c>
      <c r="AF459" s="5" t="n">
        <f aca="false">+AC459</f>
        <v>90</v>
      </c>
      <c r="AG459" s="5" t="n">
        <f aca="false">+AF459</f>
        <v>90</v>
      </c>
      <c r="AI459" s="5" t="n">
        <f aca="false">+AF459</f>
        <v>90</v>
      </c>
      <c r="AJ459" s="5" t="n">
        <f aca="false">+AI459</f>
        <v>90</v>
      </c>
      <c r="AL459" s="5" t="n">
        <f aca="false">+AI459</f>
        <v>90</v>
      </c>
      <c r="AM459" s="5" t="n">
        <f aca="false">+AL459</f>
        <v>90</v>
      </c>
      <c r="AO459" s="5" t="n">
        <f aca="false">+AL459</f>
        <v>90</v>
      </c>
      <c r="AP459" s="5" t="n">
        <f aca="false">+AO459</f>
        <v>90</v>
      </c>
      <c r="AR459" s="5" t="n">
        <f aca="false">+AO459</f>
        <v>90</v>
      </c>
      <c r="AS459" s="5" t="n">
        <f aca="false">+AR459</f>
        <v>90</v>
      </c>
      <c r="AU459" s="5" t="n">
        <f aca="false">+AR459</f>
        <v>90</v>
      </c>
      <c r="AV459" s="5" t="n">
        <f aca="false">+AU459</f>
        <v>90</v>
      </c>
      <c r="AX459" s="5" t="n">
        <f aca="false">+AU459</f>
        <v>90</v>
      </c>
      <c r="AY459" s="5" t="n">
        <f aca="false">+AX459</f>
        <v>90</v>
      </c>
      <c r="BA459" s="5" t="n">
        <f aca="false">+AX459</f>
        <v>90</v>
      </c>
      <c r="BB459" s="5" t="n">
        <f aca="false">+BA459</f>
        <v>90</v>
      </c>
      <c r="BD459" s="5" t="n">
        <f aca="false">+BA459</f>
        <v>90</v>
      </c>
      <c r="BE459" s="5" t="n">
        <f aca="false">+BD459</f>
        <v>90</v>
      </c>
      <c r="BG459" s="5" t="n">
        <f aca="false">+BD459</f>
        <v>90</v>
      </c>
      <c r="BH459" s="5" t="n">
        <f aca="false">+BG459</f>
        <v>90</v>
      </c>
      <c r="BJ459" s="5" t="n">
        <f aca="false">+BG459</f>
        <v>90</v>
      </c>
      <c r="BK459" s="5" t="n">
        <f aca="false">+BJ459</f>
        <v>90</v>
      </c>
      <c r="BM459" s="5" t="n">
        <f aca="false">+BJ459</f>
        <v>90</v>
      </c>
      <c r="BN459" s="5" t="n">
        <f aca="false">+BM459</f>
        <v>90</v>
      </c>
      <c r="BP459" s="5" t="n">
        <f aca="false">+BM459</f>
        <v>90</v>
      </c>
      <c r="BQ459" s="5" t="n">
        <f aca="false">+BP459</f>
        <v>90</v>
      </c>
      <c r="BS459" s="5" t="n">
        <f aca="false">+BP459</f>
        <v>90</v>
      </c>
      <c r="BT459" s="5" t="n">
        <f aca="false">+BS459</f>
        <v>90</v>
      </c>
      <c r="BV459" s="5" t="n">
        <f aca="false">+BS459</f>
        <v>90</v>
      </c>
      <c r="BW459" s="5" t="n">
        <f aca="false">+BV459</f>
        <v>90</v>
      </c>
      <c r="BY459" s="5" t="n">
        <f aca="false">+BV459</f>
        <v>90</v>
      </c>
      <c r="BZ459" s="5" t="n">
        <f aca="false">+BY459</f>
        <v>90</v>
      </c>
      <c r="CB459" s="5" t="n">
        <f aca="false">+BY459</f>
        <v>90</v>
      </c>
      <c r="CC459" s="5" t="n">
        <f aca="false">+CB459</f>
        <v>90</v>
      </c>
      <c r="CE459" s="5" t="n">
        <f aca="false">+CB459</f>
        <v>90</v>
      </c>
      <c r="CF459" s="5" t="n">
        <f aca="false">+CE459</f>
        <v>90</v>
      </c>
      <c r="CH459" s="5" t="n">
        <f aca="false">+CE459</f>
        <v>90</v>
      </c>
      <c r="CI459" s="5" t="n">
        <f aca="false">+CH459</f>
        <v>90</v>
      </c>
      <c r="CK459" s="5" t="n">
        <f aca="false">+CH459</f>
        <v>90</v>
      </c>
      <c r="CL459" s="5" t="n">
        <f aca="false">+CK459</f>
        <v>90</v>
      </c>
      <c r="CN459" s="5" t="n">
        <f aca="false">+CK459</f>
        <v>90</v>
      </c>
      <c r="CO459" s="5" t="n">
        <f aca="false">+CN459</f>
        <v>90</v>
      </c>
      <c r="CQ459" s="5" t="n">
        <f aca="false">+CN459</f>
        <v>90</v>
      </c>
      <c r="CR459" s="5" t="n">
        <f aca="false">+CQ459</f>
        <v>90</v>
      </c>
      <c r="CT459" s="5" t="n">
        <f aca="false">+CQ459</f>
        <v>90</v>
      </c>
      <c r="CU459" s="5" t="n">
        <f aca="false">+CT459</f>
        <v>90</v>
      </c>
      <c r="CW459" s="5" t="n">
        <f aca="false">+CT459</f>
        <v>90</v>
      </c>
      <c r="CX459" s="5" t="n">
        <f aca="false">+CW459</f>
        <v>90</v>
      </c>
      <c r="CZ459" s="5" t="n">
        <f aca="false">K459+N459+Q459+T459+W459+Z459+AC459+AF459+AI459+AL459+AO459+AR459+AU459+AX459+BA459+BD459+BG459+BJ459+BM459+BP459+BS459+BV459+BY459+CB459+CE459+CH459+CK459+CN459+CQ459</f>
        <v>2610</v>
      </c>
      <c r="DA459" s="5" t="n">
        <f aca="false">L459+O459+R459+U459+X459+AA459+AD459+AG459+AJ459+AM459+AP459+AS459+AV459+AY459+BB459+BE459+BH459+BK459+BN459+BQ459+BT459+BW459+BZ459+CC459+CF459+CI459+CL459+CO459+CR459</f>
        <v>2610</v>
      </c>
    </row>
    <row r="460" customFormat="false" ht="12.75" hidden="false" customHeight="false" outlineLevel="0" collapsed="false">
      <c r="B460" s="22" t="s">
        <v>297</v>
      </c>
      <c r="D460" s="22" t="s">
        <v>294</v>
      </c>
      <c r="E460" s="22" t="s">
        <v>166</v>
      </c>
      <c r="F460" s="22" t="s">
        <v>306</v>
      </c>
      <c r="G460" s="23" t="s">
        <v>307</v>
      </c>
      <c r="H460" s="22" t="s">
        <v>171</v>
      </c>
      <c r="L460" s="5" t="n">
        <f aca="false">+K460</f>
        <v>0</v>
      </c>
      <c r="N460" s="5" t="n">
        <f aca="false">+K460</f>
        <v>0</v>
      </c>
      <c r="O460" s="5" t="n">
        <f aca="false">+N460</f>
        <v>0</v>
      </c>
      <c r="Q460" s="5" t="n">
        <f aca="false">+N460</f>
        <v>0</v>
      </c>
      <c r="R460" s="5" t="n">
        <f aca="false">+Q460</f>
        <v>0</v>
      </c>
      <c r="T460" s="5" t="n">
        <f aca="false">+Q460</f>
        <v>0</v>
      </c>
      <c r="U460" s="5" t="n">
        <f aca="false">+T460</f>
        <v>0</v>
      </c>
      <c r="W460" s="5" t="n">
        <f aca="false">+T460</f>
        <v>0</v>
      </c>
      <c r="X460" s="5" t="n">
        <f aca="false">+W460</f>
        <v>0</v>
      </c>
      <c r="Z460" s="5" t="n">
        <f aca="false">+W460</f>
        <v>0</v>
      </c>
      <c r="AA460" s="5" t="n">
        <f aca="false">+Z460</f>
        <v>0</v>
      </c>
      <c r="AC460" s="5" t="n">
        <f aca="false">+Z460</f>
        <v>0</v>
      </c>
      <c r="AD460" s="5" t="n">
        <f aca="false">+AC460</f>
        <v>0</v>
      </c>
      <c r="AF460" s="5" t="n">
        <f aca="false">+AC460</f>
        <v>0</v>
      </c>
      <c r="AG460" s="5" t="n">
        <f aca="false">+AF460</f>
        <v>0</v>
      </c>
      <c r="AI460" s="5" t="n">
        <f aca="false">+AF460</f>
        <v>0</v>
      </c>
      <c r="AJ460" s="5" t="n">
        <f aca="false">+AI460</f>
        <v>0</v>
      </c>
      <c r="AL460" s="5" t="n">
        <f aca="false">+AI460</f>
        <v>0</v>
      </c>
      <c r="AM460" s="5" t="n">
        <f aca="false">+AL460</f>
        <v>0</v>
      </c>
      <c r="AO460" s="5" t="n">
        <f aca="false">+AL460</f>
        <v>0</v>
      </c>
      <c r="AP460" s="5" t="n">
        <f aca="false">+AO460</f>
        <v>0</v>
      </c>
      <c r="AR460" s="5" t="n">
        <f aca="false">+AO460</f>
        <v>0</v>
      </c>
      <c r="AS460" s="5" t="n">
        <f aca="false">+AR460</f>
        <v>0</v>
      </c>
      <c r="AU460" s="5" t="n">
        <f aca="false">+AR460</f>
        <v>0</v>
      </c>
      <c r="AV460" s="5" t="n">
        <f aca="false">+AU460</f>
        <v>0</v>
      </c>
      <c r="AX460" s="5" t="n">
        <f aca="false">+AU460</f>
        <v>0</v>
      </c>
      <c r="AY460" s="5" t="n">
        <f aca="false">+AX460</f>
        <v>0</v>
      </c>
      <c r="BA460" s="5" t="n">
        <f aca="false">+AX460</f>
        <v>0</v>
      </c>
      <c r="BB460" s="5" t="n">
        <f aca="false">+BA460</f>
        <v>0</v>
      </c>
      <c r="BD460" s="5" t="n">
        <f aca="false">+BA460</f>
        <v>0</v>
      </c>
      <c r="BE460" s="5" t="n">
        <f aca="false">+BD460</f>
        <v>0</v>
      </c>
      <c r="BG460" s="5" t="n">
        <f aca="false">+BD460</f>
        <v>0</v>
      </c>
      <c r="BH460" s="5" t="n">
        <f aca="false">+BG460</f>
        <v>0</v>
      </c>
      <c r="BJ460" s="5" t="n">
        <f aca="false">+BG460</f>
        <v>0</v>
      </c>
      <c r="BK460" s="5" t="n">
        <f aca="false">+BJ460</f>
        <v>0</v>
      </c>
      <c r="BM460" s="5" t="n">
        <f aca="false">+BJ460</f>
        <v>0</v>
      </c>
      <c r="BN460" s="5" t="n">
        <f aca="false">+BM460</f>
        <v>0</v>
      </c>
      <c r="BP460" s="5" t="n">
        <f aca="false">+BM460</f>
        <v>0</v>
      </c>
      <c r="BQ460" s="5" t="n">
        <f aca="false">+BP460</f>
        <v>0</v>
      </c>
      <c r="BS460" s="5" t="n">
        <f aca="false">+BP460</f>
        <v>0</v>
      </c>
      <c r="BT460" s="5" t="n">
        <f aca="false">+BS460</f>
        <v>0</v>
      </c>
      <c r="BV460" s="5" t="n">
        <f aca="false">+BS460</f>
        <v>0</v>
      </c>
      <c r="BW460" s="5" t="n">
        <f aca="false">+BV460</f>
        <v>0</v>
      </c>
      <c r="BY460" s="5" t="n">
        <f aca="false">+BV460</f>
        <v>0</v>
      </c>
      <c r="BZ460" s="5" t="n">
        <f aca="false">+BY460</f>
        <v>0</v>
      </c>
      <c r="CB460" s="5" t="n">
        <f aca="false">+BY460</f>
        <v>0</v>
      </c>
      <c r="CC460" s="5" t="n">
        <f aca="false">+CB460</f>
        <v>0</v>
      </c>
      <c r="CE460" s="5" t="n">
        <f aca="false">+CB460</f>
        <v>0</v>
      </c>
      <c r="CF460" s="5" t="n">
        <f aca="false">+CE460</f>
        <v>0</v>
      </c>
      <c r="CH460" s="5" t="n">
        <f aca="false">+CE460</f>
        <v>0</v>
      </c>
      <c r="CI460" s="5" t="n">
        <f aca="false">+CH460</f>
        <v>0</v>
      </c>
      <c r="CK460" s="5" t="n">
        <f aca="false">+CH460</f>
        <v>0</v>
      </c>
      <c r="CL460" s="5" t="n">
        <f aca="false">+CK460</f>
        <v>0</v>
      </c>
      <c r="CN460" s="5" t="n">
        <f aca="false">+CK460</f>
        <v>0</v>
      </c>
      <c r="CO460" s="5" t="n">
        <f aca="false">+CN460</f>
        <v>0</v>
      </c>
      <c r="CQ460" s="5" t="n">
        <f aca="false">+CN460</f>
        <v>0</v>
      </c>
      <c r="CR460" s="5" t="n">
        <f aca="false">+CQ460</f>
        <v>0</v>
      </c>
      <c r="CT460" s="5" t="n">
        <f aca="false">+CQ460</f>
        <v>0</v>
      </c>
      <c r="CU460" s="5" t="n">
        <f aca="false">+CT460</f>
        <v>0</v>
      </c>
      <c r="CW460" s="5" t="n">
        <f aca="false">+CT460</f>
        <v>0</v>
      </c>
      <c r="CX460" s="5" t="n">
        <f aca="false">+CW460</f>
        <v>0</v>
      </c>
      <c r="CZ460" s="5" t="n">
        <f aca="false">K460+N460+Q460+T460+W460+Z460+AC460+AF460+AI460+AL460+AO460+AR460+AU460+AX460+BA460+BD460+BG460+BJ460+BM460+BP460+BS460+BV460+BY460+CB460+CE460+CH460+CK460+CN460+CQ460</f>
        <v>0</v>
      </c>
      <c r="DA460" s="5" t="n">
        <f aca="false">L460+O460+R460+U460+X460+AA460+AD460+AG460+AJ460+AM460+AP460+AS460+AV460+AY460+BB460+BE460+BH460+BK460+BN460+BQ460+BT460+BW460+BZ460+CC460+CF460+CI460+CL460+CO460+CR460</f>
        <v>0</v>
      </c>
    </row>
    <row r="462" customFormat="false" ht="12.75" hidden="false" customHeight="false" outlineLevel="0" collapsed="false">
      <c r="B462" s="22" t="s">
        <v>297</v>
      </c>
      <c r="D462" s="22" t="s">
        <v>294</v>
      </c>
      <c r="E462" s="22" t="s">
        <v>166</v>
      </c>
      <c r="F462" s="22" t="s">
        <v>306</v>
      </c>
      <c r="G462" s="23" t="s">
        <v>308</v>
      </c>
      <c r="H462" s="22" t="s">
        <v>169</v>
      </c>
      <c r="I462" s="22" t="s">
        <v>175</v>
      </c>
      <c r="K462" s="5" t="n">
        <v>900</v>
      </c>
      <c r="L462" s="5" t="n">
        <f aca="false">+K462</f>
        <v>900</v>
      </c>
      <c r="N462" s="5" t="n">
        <f aca="false">+K462</f>
        <v>900</v>
      </c>
      <c r="O462" s="5" t="n">
        <f aca="false">+N462</f>
        <v>900</v>
      </c>
      <c r="Q462" s="5" t="n">
        <f aca="false">+N462</f>
        <v>900</v>
      </c>
      <c r="R462" s="5" t="n">
        <f aca="false">+Q462</f>
        <v>900</v>
      </c>
      <c r="T462" s="5" t="n">
        <f aca="false">+Q462</f>
        <v>900</v>
      </c>
      <c r="U462" s="5" t="n">
        <f aca="false">+T462</f>
        <v>900</v>
      </c>
      <c r="W462" s="5" t="n">
        <f aca="false">+T462</f>
        <v>900</v>
      </c>
      <c r="X462" s="5" t="n">
        <f aca="false">+W462</f>
        <v>900</v>
      </c>
      <c r="Z462" s="5" t="n">
        <f aca="false">+W462</f>
        <v>900</v>
      </c>
      <c r="AA462" s="5" t="n">
        <f aca="false">+Z462</f>
        <v>900</v>
      </c>
      <c r="AC462" s="5" t="n">
        <f aca="false">+Z462</f>
        <v>900</v>
      </c>
      <c r="AD462" s="5" t="n">
        <f aca="false">+AC462</f>
        <v>900</v>
      </c>
      <c r="AF462" s="5" t="n">
        <f aca="false">+AC462</f>
        <v>900</v>
      </c>
      <c r="AG462" s="5" t="n">
        <f aca="false">+AF462</f>
        <v>900</v>
      </c>
      <c r="AI462" s="5" t="n">
        <f aca="false">+AF462</f>
        <v>900</v>
      </c>
      <c r="AJ462" s="5" t="n">
        <f aca="false">+AI462</f>
        <v>900</v>
      </c>
      <c r="AL462" s="5" t="n">
        <f aca="false">+AI462</f>
        <v>900</v>
      </c>
      <c r="AM462" s="5" t="n">
        <f aca="false">+AL462</f>
        <v>900</v>
      </c>
      <c r="AO462" s="5" t="n">
        <f aca="false">+AL462</f>
        <v>900</v>
      </c>
      <c r="AP462" s="5" t="n">
        <f aca="false">+AO462</f>
        <v>900</v>
      </c>
      <c r="AR462" s="5" t="n">
        <f aca="false">+AO462</f>
        <v>900</v>
      </c>
      <c r="AS462" s="5" t="n">
        <f aca="false">+AR462</f>
        <v>900</v>
      </c>
      <c r="AU462" s="5" t="n">
        <f aca="false">+AR462</f>
        <v>900</v>
      </c>
      <c r="AV462" s="5" t="n">
        <f aca="false">+AU462</f>
        <v>900</v>
      </c>
      <c r="AX462" s="5" t="n">
        <f aca="false">+AU462</f>
        <v>900</v>
      </c>
      <c r="AY462" s="5" t="n">
        <f aca="false">+AX462</f>
        <v>900</v>
      </c>
      <c r="BA462" s="5" t="n">
        <f aca="false">+AX462</f>
        <v>900</v>
      </c>
      <c r="BB462" s="5" t="n">
        <f aca="false">+BA462</f>
        <v>900</v>
      </c>
      <c r="BD462" s="5" t="n">
        <f aca="false">+BA462</f>
        <v>900</v>
      </c>
      <c r="BE462" s="5" t="n">
        <f aca="false">+BD462</f>
        <v>900</v>
      </c>
      <c r="BG462" s="5" t="n">
        <f aca="false">+BD462</f>
        <v>900</v>
      </c>
      <c r="BH462" s="5" t="n">
        <f aca="false">+BG462</f>
        <v>900</v>
      </c>
      <c r="BJ462" s="5" t="n">
        <f aca="false">+BG462</f>
        <v>900</v>
      </c>
      <c r="BK462" s="5" t="n">
        <f aca="false">+BJ462</f>
        <v>900</v>
      </c>
      <c r="BM462" s="5" t="n">
        <f aca="false">+BJ462</f>
        <v>900</v>
      </c>
      <c r="BN462" s="5" t="n">
        <f aca="false">+BM462</f>
        <v>900</v>
      </c>
      <c r="BP462" s="5" t="n">
        <f aca="false">+BM462</f>
        <v>900</v>
      </c>
      <c r="BQ462" s="5" t="n">
        <f aca="false">+BP462</f>
        <v>900</v>
      </c>
      <c r="BS462" s="5" t="n">
        <f aca="false">+BP462</f>
        <v>900</v>
      </c>
      <c r="BT462" s="5" t="n">
        <f aca="false">+BS462</f>
        <v>900</v>
      </c>
      <c r="BV462" s="5" t="n">
        <f aca="false">+BS462</f>
        <v>900</v>
      </c>
      <c r="BW462" s="5" t="n">
        <f aca="false">+BV462</f>
        <v>900</v>
      </c>
      <c r="BY462" s="5" t="n">
        <f aca="false">+BV462</f>
        <v>900</v>
      </c>
      <c r="BZ462" s="5" t="n">
        <f aca="false">+BY462</f>
        <v>900</v>
      </c>
      <c r="CB462" s="5" t="n">
        <f aca="false">+BY462</f>
        <v>900</v>
      </c>
      <c r="CC462" s="5" t="n">
        <f aca="false">+CB462</f>
        <v>900</v>
      </c>
      <c r="CE462" s="5" t="n">
        <f aca="false">+CB462</f>
        <v>900</v>
      </c>
      <c r="CF462" s="5" t="n">
        <f aca="false">+CE462</f>
        <v>900</v>
      </c>
      <c r="CH462" s="5" t="n">
        <f aca="false">+CE462</f>
        <v>900</v>
      </c>
      <c r="CI462" s="5" t="n">
        <f aca="false">+CH462</f>
        <v>900</v>
      </c>
      <c r="CK462" s="5" t="n">
        <f aca="false">+CH462</f>
        <v>900</v>
      </c>
      <c r="CL462" s="5" t="n">
        <f aca="false">+CK462</f>
        <v>900</v>
      </c>
      <c r="CN462" s="5" t="n">
        <f aca="false">+CK462</f>
        <v>900</v>
      </c>
      <c r="CO462" s="5" t="n">
        <f aca="false">+CN462</f>
        <v>900</v>
      </c>
      <c r="CQ462" s="5" t="n">
        <f aca="false">+CN462</f>
        <v>900</v>
      </c>
      <c r="CR462" s="5" t="n">
        <f aca="false">+CQ462</f>
        <v>900</v>
      </c>
      <c r="CT462" s="5" t="n">
        <f aca="false">+CQ462</f>
        <v>900</v>
      </c>
      <c r="CU462" s="5" t="n">
        <f aca="false">+CT462</f>
        <v>900</v>
      </c>
      <c r="CW462" s="5" t="n">
        <f aca="false">+CT462</f>
        <v>900</v>
      </c>
      <c r="CX462" s="5" t="n">
        <f aca="false">+CW462</f>
        <v>900</v>
      </c>
      <c r="CZ462" s="5" t="n">
        <f aca="false">K462+N462+Q462+T462+W462+Z462+AC462+AF462+AI462+AL462+AO462+AR462+AU462+AX462+BA462+BD462+BG462+BJ462+BM462+BP462+BS462+BV462+BY462+CB462+CE462+CH462+CK462+CN462+CQ462</f>
        <v>26100</v>
      </c>
      <c r="DA462" s="5" t="n">
        <f aca="false">L462+O462+R462+U462+X462+AA462+AD462+AG462+AJ462+AM462+AP462+AS462+AV462+AY462+BB462+BE462+BH462+BK462+BN462+BQ462+BT462+BW462+BZ462+CC462+CF462+CI462+CL462+CO462+CR462</f>
        <v>26100</v>
      </c>
    </row>
    <row r="463" customFormat="false" ht="12.75" hidden="false" customHeight="false" outlineLevel="0" collapsed="false">
      <c r="B463" s="22" t="s">
        <v>297</v>
      </c>
      <c r="D463" s="22" t="s">
        <v>294</v>
      </c>
      <c r="E463" s="22" t="s">
        <v>166</v>
      </c>
      <c r="F463" s="22" t="s">
        <v>306</v>
      </c>
      <c r="G463" s="23" t="s">
        <v>308</v>
      </c>
      <c r="H463" s="22" t="s">
        <v>171</v>
      </c>
      <c r="L463" s="5" t="n">
        <f aca="false">+K463</f>
        <v>0</v>
      </c>
      <c r="N463" s="5" t="n">
        <f aca="false">+K463</f>
        <v>0</v>
      </c>
      <c r="O463" s="5" t="n">
        <f aca="false">+N463</f>
        <v>0</v>
      </c>
      <c r="Q463" s="5" t="n">
        <f aca="false">+N463</f>
        <v>0</v>
      </c>
      <c r="R463" s="5" t="n">
        <f aca="false">+Q463</f>
        <v>0</v>
      </c>
      <c r="T463" s="5" t="n">
        <f aca="false">+Q463</f>
        <v>0</v>
      </c>
      <c r="U463" s="5" t="n">
        <f aca="false">+T463</f>
        <v>0</v>
      </c>
      <c r="W463" s="5" t="n">
        <f aca="false">+T463</f>
        <v>0</v>
      </c>
      <c r="X463" s="5" t="n">
        <f aca="false">+W463</f>
        <v>0</v>
      </c>
      <c r="Z463" s="5" t="n">
        <f aca="false">+W463</f>
        <v>0</v>
      </c>
      <c r="AA463" s="5" t="n">
        <f aca="false">+Z463</f>
        <v>0</v>
      </c>
      <c r="AC463" s="5" t="n">
        <f aca="false">+Z463</f>
        <v>0</v>
      </c>
      <c r="AD463" s="5" t="n">
        <f aca="false">+AC463</f>
        <v>0</v>
      </c>
      <c r="AF463" s="5" t="n">
        <f aca="false">+AC463</f>
        <v>0</v>
      </c>
      <c r="AG463" s="5" t="n">
        <f aca="false">+AF463</f>
        <v>0</v>
      </c>
      <c r="AI463" s="5" t="n">
        <f aca="false">+AF463</f>
        <v>0</v>
      </c>
      <c r="AJ463" s="5" t="n">
        <f aca="false">+AI463</f>
        <v>0</v>
      </c>
      <c r="AL463" s="5" t="n">
        <f aca="false">+AI463</f>
        <v>0</v>
      </c>
      <c r="AM463" s="5" t="n">
        <f aca="false">+AL463</f>
        <v>0</v>
      </c>
      <c r="AO463" s="5" t="n">
        <f aca="false">+AL463</f>
        <v>0</v>
      </c>
      <c r="AP463" s="5" t="n">
        <f aca="false">+AO463</f>
        <v>0</v>
      </c>
      <c r="AR463" s="5" t="n">
        <f aca="false">+AO463</f>
        <v>0</v>
      </c>
      <c r="AS463" s="5" t="n">
        <f aca="false">+AR463</f>
        <v>0</v>
      </c>
      <c r="AU463" s="5" t="n">
        <f aca="false">+AR463</f>
        <v>0</v>
      </c>
      <c r="AV463" s="5" t="n">
        <f aca="false">+AU463</f>
        <v>0</v>
      </c>
      <c r="AX463" s="5" t="n">
        <f aca="false">+AU463</f>
        <v>0</v>
      </c>
      <c r="AY463" s="5" t="n">
        <f aca="false">+AX463</f>
        <v>0</v>
      </c>
      <c r="BA463" s="5" t="n">
        <f aca="false">+AX463</f>
        <v>0</v>
      </c>
      <c r="BB463" s="5" t="n">
        <f aca="false">+BA463</f>
        <v>0</v>
      </c>
      <c r="BD463" s="5" t="n">
        <f aca="false">+BA463</f>
        <v>0</v>
      </c>
      <c r="BE463" s="5" t="n">
        <f aca="false">+BD463</f>
        <v>0</v>
      </c>
      <c r="BG463" s="5" t="n">
        <f aca="false">+BD463</f>
        <v>0</v>
      </c>
      <c r="BH463" s="5" t="n">
        <f aca="false">+BG463</f>
        <v>0</v>
      </c>
      <c r="BJ463" s="5" t="n">
        <f aca="false">+BG463</f>
        <v>0</v>
      </c>
      <c r="BK463" s="5" t="n">
        <f aca="false">+BJ463</f>
        <v>0</v>
      </c>
      <c r="BM463" s="5" t="n">
        <f aca="false">+BJ463</f>
        <v>0</v>
      </c>
      <c r="BN463" s="5" t="n">
        <f aca="false">+BM463</f>
        <v>0</v>
      </c>
      <c r="BP463" s="5" t="n">
        <f aca="false">+BM463</f>
        <v>0</v>
      </c>
      <c r="BQ463" s="5" t="n">
        <f aca="false">+BP463</f>
        <v>0</v>
      </c>
      <c r="BS463" s="5" t="n">
        <f aca="false">+BP463</f>
        <v>0</v>
      </c>
      <c r="BT463" s="5" t="n">
        <f aca="false">+BS463</f>
        <v>0</v>
      </c>
      <c r="BV463" s="5" t="n">
        <f aca="false">+BS463</f>
        <v>0</v>
      </c>
      <c r="BW463" s="5" t="n">
        <f aca="false">+BV463</f>
        <v>0</v>
      </c>
      <c r="BY463" s="5" t="n">
        <f aca="false">+BV463</f>
        <v>0</v>
      </c>
      <c r="BZ463" s="5" t="n">
        <f aca="false">+BY463</f>
        <v>0</v>
      </c>
      <c r="CB463" s="5" t="n">
        <f aca="false">+BY463</f>
        <v>0</v>
      </c>
      <c r="CC463" s="5" t="n">
        <f aca="false">+CB463</f>
        <v>0</v>
      </c>
      <c r="CE463" s="5" t="n">
        <f aca="false">+CB463</f>
        <v>0</v>
      </c>
      <c r="CF463" s="5" t="n">
        <f aca="false">+CE463</f>
        <v>0</v>
      </c>
      <c r="CH463" s="5" t="n">
        <f aca="false">+CE463</f>
        <v>0</v>
      </c>
      <c r="CI463" s="5" t="n">
        <f aca="false">+CH463</f>
        <v>0</v>
      </c>
      <c r="CK463" s="5" t="n">
        <f aca="false">+CH463</f>
        <v>0</v>
      </c>
      <c r="CL463" s="5" t="n">
        <f aca="false">+CK463</f>
        <v>0</v>
      </c>
      <c r="CN463" s="5" t="n">
        <f aca="false">+CK463</f>
        <v>0</v>
      </c>
      <c r="CO463" s="5" t="n">
        <f aca="false">+CN463</f>
        <v>0</v>
      </c>
      <c r="CQ463" s="5" t="n">
        <f aca="false">+CN463</f>
        <v>0</v>
      </c>
      <c r="CR463" s="5" t="n">
        <f aca="false">+CQ463</f>
        <v>0</v>
      </c>
      <c r="CT463" s="5" t="n">
        <f aca="false">+CQ463</f>
        <v>0</v>
      </c>
      <c r="CU463" s="5" t="n">
        <f aca="false">+CT463</f>
        <v>0</v>
      </c>
      <c r="CW463" s="5" t="n">
        <f aca="false">+CT463</f>
        <v>0</v>
      </c>
      <c r="CX463" s="5" t="n">
        <f aca="false">+CW463</f>
        <v>0</v>
      </c>
      <c r="CZ463" s="5" t="n">
        <f aca="false">K463+N463+Q463+T463+W463+Z463+AC463+AF463+AI463+AL463+AO463+AR463+AU463+AX463+BA463+BD463+BG463+BJ463+BM463+BP463+BS463+BV463+BY463+CB463+CE463+CH463+CK463+CN463+CQ463</f>
        <v>0</v>
      </c>
      <c r="DA463" s="5" t="n">
        <f aca="false">L463+O463+R463+U463+X463+AA463+AD463+AG463+AJ463+AM463+AP463+AS463+AV463+AY463+BB463+BE463+BH463+BK463+BN463+BQ463+BT463+BW463+BZ463+CC463+CF463+CI463+CL463+CO463+CR463</f>
        <v>0</v>
      </c>
    </row>
    <row r="465" customFormat="false" ht="12.75" hidden="false" customHeight="false" outlineLevel="0" collapsed="false">
      <c r="B465" s="22" t="s">
        <v>297</v>
      </c>
      <c r="D465" s="22" t="s">
        <v>294</v>
      </c>
      <c r="E465" s="22" t="s">
        <v>166</v>
      </c>
      <c r="F465" s="22" t="s">
        <v>309</v>
      </c>
      <c r="G465" s="23" t="s">
        <v>310</v>
      </c>
      <c r="H465" s="22" t="s">
        <v>169</v>
      </c>
      <c r="I465" s="22" t="s">
        <v>175</v>
      </c>
      <c r="K465" s="5" t="n">
        <v>50</v>
      </c>
      <c r="L465" s="5" t="n">
        <f aca="false">+K465</f>
        <v>50</v>
      </c>
      <c r="N465" s="5" t="n">
        <f aca="false">+K465</f>
        <v>50</v>
      </c>
      <c r="O465" s="5" t="n">
        <f aca="false">+N465</f>
        <v>50</v>
      </c>
      <c r="Q465" s="5" t="n">
        <f aca="false">+N465</f>
        <v>50</v>
      </c>
      <c r="R465" s="5" t="n">
        <f aca="false">+Q465</f>
        <v>50</v>
      </c>
      <c r="T465" s="5" t="n">
        <f aca="false">+Q465</f>
        <v>50</v>
      </c>
      <c r="U465" s="5" t="n">
        <f aca="false">+T465</f>
        <v>50</v>
      </c>
      <c r="W465" s="5" t="n">
        <f aca="false">+T465</f>
        <v>50</v>
      </c>
      <c r="X465" s="5" t="n">
        <f aca="false">+W465</f>
        <v>50</v>
      </c>
      <c r="Z465" s="5" t="n">
        <f aca="false">+W465</f>
        <v>50</v>
      </c>
      <c r="AA465" s="5" t="n">
        <f aca="false">+Z465</f>
        <v>50</v>
      </c>
      <c r="AC465" s="5" t="n">
        <f aca="false">+Z465</f>
        <v>50</v>
      </c>
      <c r="AD465" s="5" t="n">
        <f aca="false">+AC465</f>
        <v>50</v>
      </c>
      <c r="AF465" s="5" t="n">
        <f aca="false">+AC465</f>
        <v>50</v>
      </c>
      <c r="AG465" s="5" t="n">
        <f aca="false">+AF465</f>
        <v>50</v>
      </c>
      <c r="AI465" s="5" t="n">
        <f aca="false">+AF465</f>
        <v>50</v>
      </c>
      <c r="AJ465" s="5" t="n">
        <f aca="false">+AI465</f>
        <v>50</v>
      </c>
      <c r="AL465" s="5" t="n">
        <f aca="false">+AI465</f>
        <v>50</v>
      </c>
      <c r="AM465" s="5" t="n">
        <f aca="false">+AL465</f>
        <v>50</v>
      </c>
      <c r="AO465" s="5" t="n">
        <f aca="false">+AL465</f>
        <v>50</v>
      </c>
      <c r="AP465" s="5" t="n">
        <f aca="false">+AO465</f>
        <v>50</v>
      </c>
      <c r="AR465" s="5" t="n">
        <f aca="false">+AO465</f>
        <v>50</v>
      </c>
      <c r="AS465" s="5" t="n">
        <f aca="false">+AR465</f>
        <v>50</v>
      </c>
      <c r="AU465" s="5" t="n">
        <f aca="false">+AR465</f>
        <v>50</v>
      </c>
      <c r="AV465" s="5" t="n">
        <f aca="false">+AU465</f>
        <v>50</v>
      </c>
      <c r="AX465" s="5" t="n">
        <f aca="false">+AU465</f>
        <v>50</v>
      </c>
      <c r="AY465" s="5" t="n">
        <f aca="false">+AX465</f>
        <v>50</v>
      </c>
      <c r="BA465" s="5" t="n">
        <f aca="false">+AX465</f>
        <v>50</v>
      </c>
      <c r="BB465" s="5" t="n">
        <f aca="false">+BA465</f>
        <v>50</v>
      </c>
      <c r="BD465" s="5" t="n">
        <f aca="false">+BA465</f>
        <v>50</v>
      </c>
      <c r="BE465" s="5" t="n">
        <f aca="false">+BD465</f>
        <v>50</v>
      </c>
      <c r="BG465" s="5" t="n">
        <f aca="false">+BD465</f>
        <v>50</v>
      </c>
      <c r="BH465" s="5" t="n">
        <f aca="false">+BG465</f>
        <v>50</v>
      </c>
      <c r="BJ465" s="5" t="n">
        <f aca="false">+BG465</f>
        <v>50</v>
      </c>
      <c r="BK465" s="5" t="n">
        <f aca="false">+BJ465</f>
        <v>50</v>
      </c>
      <c r="BM465" s="5" t="n">
        <f aca="false">+BJ465</f>
        <v>50</v>
      </c>
      <c r="BN465" s="5" t="n">
        <f aca="false">+BM465</f>
        <v>50</v>
      </c>
      <c r="BP465" s="5" t="n">
        <f aca="false">+BM465</f>
        <v>50</v>
      </c>
      <c r="BQ465" s="5" t="n">
        <f aca="false">+BP465</f>
        <v>50</v>
      </c>
      <c r="BS465" s="5" t="n">
        <f aca="false">+BP465</f>
        <v>50</v>
      </c>
      <c r="BT465" s="5" t="n">
        <f aca="false">+BS465</f>
        <v>50</v>
      </c>
      <c r="BV465" s="5" t="n">
        <f aca="false">+BS465</f>
        <v>50</v>
      </c>
      <c r="BW465" s="5" t="n">
        <f aca="false">+BV465</f>
        <v>50</v>
      </c>
      <c r="BY465" s="5" t="n">
        <f aca="false">+BV465</f>
        <v>50</v>
      </c>
      <c r="BZ465" s="5" t="n">
        <f aca="false">+BY465</f>
        <v>50</v>
      </c>
      <c r="CB465" s="5" t="n">
        <f aca="false">+BY465</f>
        <v>50</v>
      </c>
      <c r="CC465" s="5" t="n">
        <f aca="false">+CB465</f>
        <v>50</v>
      </c>
      <c r="CE465" s="5" t="n">
        <f aca="false">+CB465</f>
        <v>50</v>
      </c>
      <c r="CF465" s="5" t="n">
        <f aca="false">+CE465</f>
        <v>50</v>
      </c>
      <c r="CH465" s="5" t="n">
        <f aca="false">+CE465</f>
        <v>50</v>
      </c>
      <c r="CI465" s="5" t="n">
        <f aca="false">+CH465</f>
        <v>50</v>
      </c>
      <c r="CK465" s="5" t="n">
        <f aca="false">+CH465</f>
        <v>50</v>
      </c>
      <c r="CL465" s="5" t="n">
        <f aca="false">+CK465</f>
        <v>50</v>
      </c>
      <c r="CN465" s="5" t="n">
        <f aca="false">+CK465</f>
        <v>50</v>
      </c>
      <c r="CO465" s="5" t="n">
        <f aca="false">+CN465</f>
        <v>50</v>
      </c>
      <c r="CQ465" s="5" t="n">
        <f aca="false">+CN465</f>
        <v>50</v>
      </c>
      <c r="CR465" s="5" t="n">
        <f aca="false">+CQ465</f>
        <v>50</v>
      </c>
      <c r="CT465" s="5" t="n">
        <f aca="false">+CQ465</f>
        <v>50</v>
      </c>
      <c r="CU465" s="5" t="n">
        <f aca="false">+CT465</f>
        <v>50</v>
      </c>
      <c r="CW465" s="5" t="n">
        <f aca="false">+CT465</f>
        <v>50</v>
      </c>
      <c r="CX465" s="5" t="n">
        <f aca="false">+CW465</f>
        <v>50</v>
      </c>
      <c r="CZ465" s="5" t="n">
        <f aca="false">K465+N465+Q465+T465+W465+Z465+AC465+AF465+AI465+AL465+AO465+AR465+AU465+AX465+BA465+BD465+BG465+BJ465+BM465+BP465+BS465+BV465+BY465+CB465+CE465+CH465+CK465+CN465+CQ465</f>
        <v>1450</v>
      </c>
      <c r="DA465" s="5" t="n">
        <f aca="false">L465+O465+R465+U465+X465+AA465+AD465+AG465+AJ465+AM465+AP465+AS465+AV465+AY465+BB465+BE465+BH465+BK465+BN465+BQ465+BT465+BW465+BZ465+CC465+CF465+CI465+CL465+CO465+CR465</f>
        <v>1450</v>
      </c>
    </row>
    <row r="466" customFormat="false" ht="12.75" hidden="false" customHeight="false" outlineLevel="0" collapsed="false">
      <c r="B466" s="22" t="s">
        <v>297</v>
      </c>
      <c r="D466" s="22" t="s">
        <v>294</v>
      </c>
      <c r="E466" s="22" t="s">
        <v>166</v>
      </c>
      <c r="F466" s="22" t="s">
        <v>309</v>
      </c>
      <c r="G466" s="23" t="s">
        <v>310</v>
      </c>
      <c r="H466" s="22" t="s">
        <v>171</v>
      </c>
      <c r="L466" s="5" t="n">
        <f aca="false">+K466</f>
        <v>0</v>
      </c>
      <c r="N466" s="5" t="n">
        <f aca="false">+K466</f>
        <v>0</v>
      </c>
      <c r="O466" s="5" t="n">
        <f aca="false">+N466</f>
        <v>0</v>
      </c>
      <c r="Q466" s="5" t="n">
        <f aca="false">+N466</f>
        <v>0</v>
      </c>
      <c r="R466" s="5" t="n">
        <f aca="false">+Q466</f>
        <v>0</v>
      </c>
      <c r="T466" s="5" t="n">
        <f aca="false">+Q466</f>
        <v>0</v>
      </c>
      <c r="U466" s="5" t="n">
        <f aca="false">+T466</f>
        <v>0</v>
      </c>
      <c r="W466" s="5" t="n">
        <f aca="false">+T466</f>
        <v>0</v>
      </c>
      <c r="X466" s="5" t="n">
        <f aca="false">+W466</f>
        <v>0</v>
      </c>
      <c r="Z466" s="5" t="n">
        <f aca="false">+W466</f>
        <v>0</v>
      </c>
      <c r="AA466" s="5" t="n">
        <f aca="false">+Z466</f>
        <v>0</v>
      </c>
      <c r="AC466" s="5" t="n">
        <f aca="false">+Z466</f>
        <v>0</v>
      </c>
      <c r="AD466" s="5" t="n">
        <f aca="false">+AC466</f>
        <v>0</v>
      </c>
      <c r="AF466" s="5" t="n">
        <f aca="false">+AC466</f>
        <v>0</v>
      </c>
      <c r="AG466" s="5" t="n">
        <f aca="false">+AF466</f>
        <v>0</v>
      </c>
      <c r="AI466" s="5" t="n">
        <f aca="false">+AF466</f>
        <v>0</v>
      </c>
      <c r="AJ466" s="5" t="n">
        <f aca="false">+AI466</f>
        <v>0</v>
      </c>
      <c r="AL466" s="5" t="n">
        <f aca="false">+AI466</f>
        <v>0</v>
      </c>
      <c r="AM466" s="5" t="n">
        <f aca="false">+AL466</f>
        <v>0</v>
      </c>
      <c r="AO466" s="5" t="n">
        <f aca="false">+AL466</f>
        <v>0</v>
      </c>
      <c r="AP466" s="5" t="n">
        <f aca="false">+AO466</f>
        <v>0</v>
      </c>
      <c r="AR466" s="5" t="n">
        <f aca="false">+AO466</f>
        <v>0</v>
      </c>
      <c r="AS466" s="5" t="n">
        <f aca="false">+AR466</f>
        <v>0</v>
      </c>
      <c r="AU466" s="5" t="n">
        <f aca="false">+AR466</f>
        <v>0</v>
      </c>
      <c r="AV466" s="5" t="n">
        <f aca="false">+AU466</f>
        <v>0</v>
      </c>
      <c r="AX466" s="5" t="n">
        <f aca="false">+AU466</f>
        <v>0</v>
      </c>
      <c r="AY466" s="5" t="n">
        <f aca="false">+AX466</f>
        <v>0</v>
      </c>
      <c r="BA466" s="5" t="n">
        <f aca="false">+AX466</f>
        <v>0</v>
      </c>
      <c r="BB466" s="5" t="n">
        <f aca="false">+BA466</f>
        <v>0</v>
      </c>
      <c r="BD466" s="5" t="n">
        <f aca="false">+BA466</f>
        <v>0</v>
      </c>
      <c r="BE466" s="5" t="n">
        <f aca="false">+BD466</f>
        <v>0</v>
      </c>
      <c r="BG466" s="5" t="n">
        <f aca="false">+BD466</f>
        <v>0</v>
      </c>
      <c r="BH466" s="5" t="n">
        <f aca="false">+BG466</f>
        <v>0</v>
      </c>
      <c r="BJ466" s="5" t="n">
        <f aca="false">+BG466</f>
        <v>0</v>
      </c>
      <c r="BK466" s="5" t="n">
        <f aca="false">+BJ466</f>
        <v>0</v>
      </c>
      <c r="BM466" s="5" t="n">
        <f aca="false">+BJ466</f>
        <v>0</v>
      </c>
      <c r="BN466" s="5" t="n">
        <f aca="false">+BM466</f>
        <v>0</v>
      </c>
      <c r="BP466" s="5" t="n">
        <f aca="false">+BM466</f>
        <v>0</v>
      </c>
      <c r="BQ466" s="5" t="n">
        <f aca="false">+BP466</f>
        <v>0</v>
      </c>
      <c r="BS466" s="5" t="n">
        <f aca="false">+BP466</f>
        <v>0</v>
      </c>
      <c r="BT466" s="5" t="n">
        <f aca="false">+BS466</f>
        <v>0</v>
      </c>
      <c r="BV466" s="5" t="n">
        <f aca="false">+BS466</f>
        <v>0</v>
      </c>
      <c r="BW466" s="5" t="n">
        <f aca="false">+BV466</f>
        <v>0</v>
      </c>
      <c r="BY466" s="5" t="n">
        <f aca="false">+BV466</f>
        <v>0</v>
      </c>
      <c r="BZ466" s="5" t="n">
        <f aca="false">+BY466</f>
        <v>0</v>
      </c>
      <c r="CB466" s="5" t="n">
        <f aca="false">+BY466</f>
        <v>0</v>
      </c>
      <c r="CC466" s="5" t="n">
        <f aca="false">+CB466</f>
        <v>0</v>
      </c>
      <c r="CE466" s="5" t="n">
        <f aca="false">+CB466</f>
        <v>0</v>
      </c>
      <c r="CF466" s="5" t="n">
        <f aca="false">+CE466</f>
        <v>0</v>
      </c>
      <c r="CH466" s="5" t="n">
        <f aca="false">+CE466</f>
        <v>0</v>
      </c>
      <c r="CI466" s="5" t="n">
        <f aca="false">+CH466</f>
        <v>0</v>
      </c>
      <c r="CK466" s="5" t="n">
        <f aca="false">+CH466</f>
        <v>0</v>
      </c>
      <c r="CL466" s="5" t="n">
        <f aca="false">+CK466</f>
        <v>0</v>
      </c>
      <c r="CN466" s="5" t="n">
        <f aca="false">+CK466</f>
        <v>0</v>
      </c>
      <c r="CO466" s="5" t="n">
        <f aca="false">+CN466</f>
        <v>0</v>
      </c>
      <c r="CQ466" s="5" t="n">
        <f aca="false">+CN466</f>
        <v>0</v>
      </c>
      <c r="CR466" s="5" t="n">
        <f aca="false">+CQ466</f>
        <v>0</v>
      </c>
      <c r="CT466" s="5" t="n">
        <f aca="false">+CQ466</f>
        <v>0</v>
      </c>
      <c r="CU466" s="5" t="n">
        <f aca="false">+CT466</f>
        <v>0</v>
      </c>
      <c r="CW466" s="5" t="n">
        <f aca="false">+CT466</f>
        <v>0</v>
      </c>
      <c r="CX466" s="5" t="n">
        <f aca="false">+CW466</f>
        <v>0</v>
      </c>
      <c r="CZ466" s="5" t="n">
        <f aca="false">K466+N466+Q466+T466+W466+Z466+AC466+AF466+AI466+AL466+AO466+AR466+AU466+AX466+BA466+BD466+BG466+BJ466+BM466+BP466+BS466+BV466+BY466+CB466+CE466+CH466+CK466+CN466+CQ466</f>
        <v>0</v>
      </c>
      <c r="DA466" s="5" t="n">
        <f aca="false">L466+O466+R466+U466+X466+AA466+AD466+AG466+AJ466+AM466+AP466+AS466+AV466+AY466+BB466+BE466+BH466+BK466+BN466+BQ466+BT466+BW466+BZ466+CC466+CF466+CI466+CL466+CO466+CR466</f>
        <v>0</v>
      </c>
    </row>
    <row r="468" customFormat="false" ht="12.75" hidden="false" customHeight="false" outlineLevel="0" collapsed="false">
      <c r="B468" s="22" t="s">
        <v>297</v>
      </c>
      <c r="D468" s="22" t="s">
        <v>294</v>
      </c>
      <c r="E468" s="22" t="s">
        <v>166</v>
      </c>
      <c r="F468" s="22" t="s">
        <v>311</v>
      </c>
      <c r="G468" s="23" t="s">
        <v>312</v>
      </c>
      <c r="H468" s="22" t="s">
        <v>169</v>
      </c>
      <c r="I468" s="22" t="s">
        <v>313</v>
      </c>
      <c r="K468" s="5" t="n">
        <v>26</v>
      </c>
      <c r="L468" s="5" t="n">
        <f aca="false">+K468</f>
        <v>26</v>
      </c>
      <c r="N468" s="5" t="n">
        <f aca="false">+K468</f>
        <v>26</v>
      </c>
      <c r="O468" s="5" t="n">
        <f aca="false">+N468</f>
        <v>26</v>
      </c>
      <c r="Q468" s="5" t="n">
        <f aca="false">+N468</f>
        <v>26</v>
      </c>
      <c r="R468" s="5" t="n">
        <f aca="false">+Q468</f>
        <v>26</v>
      </c>
      <c r="T468" s="5" t="n">
        <f aca="false">+Q468</f>
        <v>26</v>
      </c>
      <c r="U468" s="5" t="n">
        <f aca="false">+T468</f>
        <v>26</v>
      </c>
      <c r="W468" s="5" t="n">
        <f aca="false">+T468</f>
        <v>26</v>
      </c>
      <c r="X468" s="5" t="n">
        <f aca="false">+W468</f>
        <v>26</v>
      </c>
      <c r="Z468" s="5" t="n">
        <f aca="false">+W468</f>
        <v>26</v>
      </c>
      <c r="AA468" s="5" t="n">
        <f aca="false">+Z468</f>
        <v>26</v>
      </c>
      <c r="AC468" s="5" t="n">
        <f aca="false">+Z468</f>
        <v>26</v>
      </c>
      <c r="AD468" s="5" t="n">
        <f aca="false">+AC468</f>
        <v>26</v>
      </c>
      <c r="AF468" s="5" t="n">
        <f aca="false">+AC468</f>
        <v>26</v>
      </c>
      <c r="AG468" s="5" t="n">
        <f aca="false">+AF468</f>
        <v>26</v>
      </c>
      <c r="AI468" s="5" t="n">
        <f aca="false">+AF468</f>
        <v>26</v>
      </c>
      <c r="AJ468" s="5" t="n">
        <f aca="false">+AI468</f>
        <v>26</v>
      </c>
      <c r="AL468" s="5" t="n">
        <f aca="false">+AI468</f>
        <v>26</v>
      </c>
      <c r="AM468" s="5" t="n">
        <f aca="false">+AL468</f>
        <v>26</v>
      </c>
      <c r="AO468" s="5" t="n">
        <f aca="false">+AL468</f>
        <v>26</v>
      </c>
      <c r="AP468" s="5" t="n">
        <f aca="false">+AO468</f>
        <v>26</v>
      </c>
      <c r="AR468" s="5" t="n">
        <f aca="false">+AO468</f>
        <v>26</v>
      </c>
      <c r="AS468" s="5" t="n">
        <f aca="false">+AR468</f>
        <v>26</v>
      </c>
      <c r="AU468" s="5" t="n">
        <f aca="false">+AR468</f>
        <v>26</v>
      </c>
      <c r="AV468" s="5" t="n">
        <f aca="false">+AU468</f>
        <v>26</v>
      </c>
      <c r="AX468" s="5" t="n">
        <f aca="false">+AU468</f>
        <v>26</v>
      </c>
      <c r="AY468" s="5" t="n">
        <f aca="false">+AX468</f>
        <v>26</v>
      </c>
      <c r="BA468" s="5" t="n">
        <f aca="false">+AX468</f>
        <v>26</v>
      </c>
      <c r="BB468" s="5" t="n">
        <f aca="false">+BA468</f>
        <v>26</v>
      </c>
      <c r="BD468" s="5" t="n">
        <f aca="false">+BA468</f>
        <v>26</v>
      </c>
      <c r="BE468" s="5" t="n">
        <f aca="false">+BD468</f>
        <v>26</v>
      </c>
      <c r="BG468" s="5" t="n">
        <f aca="false">+BD468</f>
        <v>26</v>
      </c>
      <c r="BH468" s="5" t="n">
        <f aca="false">+BG468</f>
        <v>26</v>
      </c>
      <c r="BJ468" s="5" t="n">
        <f aca="false">+BG468</f>
        <v>26</v>
      </c>
      <c r="BK468" s="5" t="n">
        <f aca="false">+BJ468</f>
        <v>26</v>
      </c>
      <c r="BM468" s="5" t="n">
        <f aca="false">+BJ468</f>
        <v>26</v>
      </c>
      <c r="BN468" s="5" t="n">
        <f aca="false">+BM468</f>
        <v>26</v>
      </c>
      <c r="BP468" s="5" t="n">
        <f aca="false">+BM468</f>
        <v>26</v>
      </c>
      <c r="BQ468" s="5" t="n">
        <f aca="false">+BP468</f>
        <v>26</v>
      </c>
      <c r="BS468" s="5" t="n">
        <f aca="false">+BP468</f>
        <v>26</v>
      </c>
      <c r="BT468" s="5" t="n">
        <f aca="false">+BS468</f>
        <v>26</v>
      </c>
      <c r="BV468" s="5" t="n">
        <f aca="false">+BS468</f>
        <v>26</v>
      </c>
      <c r="BW468" s="5" t="n">
        <f aca="false">+BV468</f>
        <v>26</v>
      </c>
      <c r="BY468" s="5" t="n">
        <f aca="false">+BV468</f>
        <v>26</v>
      </c>
      <c r="BZ468" s="5" t="n">
        <f aca="false">+BY468</f>
        <v>26</v>
      </c>
      <c r="CB468" s="5" t="n">
        <f aca="false">+BY468</f>
        <v>26</v>
      </c>
      <c r="CC468" s="5" t="n">
        <f aca="false">+CB468</f>
        <v>26</v>
      </c>
      <c r="CE468" s="5" t="n">
        <f aca="false">+CB468</f>
        <v>26</v>
      </c>
      <c r="CF468" s="5" t="n">
        <f aca="false">+CE468</f>
        <v>26</v>
      </c>
      <c r="CH468" s="5" t="n">
        <f aca="false">+CE468</f>
        <v>26</v>
      </c>
      <c r="CI468" s="5" t="n">
        <f aca="false">+CH468</f>
        <v>26</v>
      </c>
      <c r="CK468" s="5" t="n">
        <f aca="false">+CH468</f>
        <v>26</v>
      </c>
      <c r="CL468" s="5" t="n">
        <f aca="false">+CK468</f>
        <v>26</v>
      </c>
      <c r="CN468" s="5" t="n">
        <f aca="false">+CK468</f>
        <v>26</v>
      </c>
      <c r="CO468" s="5" t="n">
        <f aca="false">+CN468</f>
        <v>26</v>
      </c>
      <c r="CQ468" s="5" t="n">
        <f aca="false">+CN468</f>
        <v>26</v>
      </c>
      <c r="CR468" s="5" t="n">
        <f aca="false">+CQ468</f>
        <v>26</v>
      </c>
      <c r="CT468" s="5" t="n">
        <f aca="false">+CQ468</f>
        <v>26</v>
      </c>
      <c r="CU468" s="5" t="n">
        <f aca="false">+CT468</f>
        <v>26</v>
      </c>
      <c r="CW468" s="5" t="n">
        <f aca="false">+CT468</f>
        <v>26</v>
      </c>
      <c r="CX468" s="5" t="n">
        <f aca="false">+CW468</f>
        <v>26</v>
      </c>
      <c r="CZ468" s="5" t="n">
        <f aca="false">K468+N468+Q468+T468+W468+Z468+AC468+AF468+AI468+AL468+AO468+AR468+AU468+AX468+BA468+BD468+BG468+BJ468+BM468+BP468+BS468+BV468+BY468+CB468+CE468+CH468+CK468+CN468+CQ468</f>
        <v>754</v>
      </c>
      <c r="DA468" s="5" t="n">
        <f aca="false">L468+O468+R468+U468+X468+AA468+AD468+AG468+AJ468+AM468+AP468+AS468+AV468+AY468+BB468+BE468+BH468+BK468+BN468+BQ468+BT468+BW468+BZ468+CC468+CF468+CI468+CL468+CO468+CR468</f>
        <v>754</v>
      </c>
    </row>
    <row r="469" customFormat="false" ht="12.75" hidden="false" customHeight="false" outlineLevel="0" collapsed="false">
      <c r="B469" s="22" t="s">
        <v>297</v>
      </c>
      <c r="D469" s="22" t="s">
        <v>294</v>
      </c>
      <c r="E469" s="22" t="s">
        <v>166</v>
      </c>
      <c r="F469" s="22" t="s">
        <v>311</v>
      </c>
      <c r="G469" s="23" t="s">
        <v>312</v>
      </c>
      <c r="H469" s="22" t="s">
        <v>171</v>
      </c>
      <c r="I469" s="22" t="s">
        <v>313</v>
      </c>
      <c r="L469" s="5" t="n">
        <f aca="false">+K469</f>
        <v>0</v>
      </c>
      <c r="N469" s="5" t="n">
        <f aca="false">+K469</f>
        <v>0</v>
      </c>
      <c r="O469" s="5" t="n">
        <f aca="false">+N469</f>
        <v>0</v>
      </c>
      <c r="Q469" s="5" t="n">
        <f aca="false">+N469</f>
        <v>0</v>
      </c>
      <c r="R469" s="5" t="n">
        <f aca="false">+Q469</f>
        <v>0</v>
      </c>
      <c r="T469" s="5" t="n">
        <f aca="false">+Q469</f>
        <v>0</v>
      </c>
      <c r="U469" s="5" t="n">
        <f aca="false">+T469</f>
        <v>0</v>
      </c>
      <c r="W469" s="5" t="n">
        <f aca="false">+T469</f>
        <v>0</v>
      </c>
      <c r="X469" s="5" t="n">
        <f aca="false">+W469</f>
        <v>0</v>
      </c>
      <c r="Z469" s="5" t="n">
        <f aca="false">+W469</f>
        <v>0</v>
      </c>
      <c r="AA469" s="5" t="n">
        <f aca="false">+Z469</f>
        <v>0</v>
      </c>
      <c r="AC469" s="5" t="n">
        <f aca="false">+Z469</f>
        <v>0</v>
      </c>
      <c r="AD469" s="5" t="n">
        <f aca="false">+AC469</f>
        <v>0</v>
      </c>
      <c r="AF469" s="5" t="n">
        <f aca="false">+AC469</f>
        <v>0</v>
      </c>
      <c r="AG469" s="5" t="n">
        <f aca="false">+AF469</f>
        <v>0</v>
      </c>
      <c r="AI469" s="5" t="n">
        <f aca="false">+AF469</f>
        <v>0</v>
      </c>
      <c r="AJ469" s="5" t="n">
        <f aca="false">+AI469</f>
        <v>0</v>
      </c>
      <c r="AL469" s="5" t="n">
        <f aca="false">+AI469</f>
        <v>0</v>
      </c>
      <c r="AM469" s="5" t="n">
        <f aca="false">+AL469</f>
        <v>0</v>
      </c>
      <c r="AO469" s="5" t="n">
        <f aca="false">+AL469</f>
        <v>0</v>
      </c>
      <c r="AP469" s="5" t="n">
        <f aca="false">+AO469</f>
        <v>0</v>
      </c>
      <c r="AR469" s="5" t="n">
        <f aca="false">+AO469</f>
        <v>0</v>
      </c>
      <c r="AS469" s="5" t="n">
        <f aca="false">+AR469</f>
        <v>0</v>
      </c>
      <c r="AU469" s="5" t="n">
        <f aca="false">+AR469</f>
        <v>0</v>
      </c>
      <c r="AV469" s="5" t="n">
        <f aca="false">+AU469</f>
        <v>0</v>
      </c>
      <c r="AX469" s="5" t="n">
        <f aca="false">+AU469</f>
        <v>0</v>
      </c>
      <c r="AY469" s="5" t="n">
        <f aca="false">+AX469</f>
        <v>0</v>
      </c>
      <c r="BA469" s="5" t="n">
        <f aca="false">+AX469</f>
        <v>0</v>
      </c>
      <c r="BB469" s="5" t="n">
        <f aca="false">+BA469</f>
        <v>0</v>
      </c>
      <c r="BD469" s="5" t="n">
        <f aca="false">+BA469</f>
        <v>0</v>
      </c>
      <c r="BE469" s="5" t="n">
        <f aca="false">+BD469</f>
        <v>0</v>
      </c>
      <c r="BG469" s="5" t="n">
        <f aca="false">+BD469</f>
        <v>0</v>
      </c>
      <c r="BH469" s="5" t="n">
        <f aca="false">+BG469</f>
        <v>0</v>
      </c>
      <c r="BJ469" s="5" t="n">
        <f aca="false">+BG469</f>
        <v>0</v>
      </c>
      <c r="BK469" s="5" t="n">
        <f aca="false">+BJ469</f>
        <v>0</v>
      </c>
      <c r="BM469" s="5" t="n">
        <f aca="false">+BJ469</f>
        <v>0</v>
      </c>
      <c r="BN469" s="5" t="n">
        <f aca="false">+BM469</f>
        <v>0</v>
      </c>
      <c r="BP469" s="5" t="n">
        <f aca="false">+BM469</f>
        <v>0</v>
      </c>
      <c r="BQ469" s="5" t="n">
        <f aca="false">+BP469</f>
        <v>0</v>
      </c>
      <c r="BS469" s="5" t="n">
        <f aca="false">+BP469</f>
        <v>0</v>
      </c>
      <c r="BT469" s="5" t="n">
        <f aca="false">+BS469</f>
        <v>0</v>
      </c>
      <c r="BV469" s="5" t="n">
        <f aca="false">+BS469</f>
        <v>0</v>
      </c>
      <c r="BW469" s="5" t="n">
        <f aca="false">+BV469</f>
        <v>0</v>
      </c>
      <c r="BY469" s="5" t="n">
        <f aca="false">+BV469</f>
        <v>0</v>
      </c>
      <c r="BZ469" s="5" t="n">
        <f aca="false">+BY469</f>
        <v>0</v>
      </c>
      <c r="CB469" s="5" t="n">
        <f aca="false">+BY469</f>
        <v>0</v>
      </c>
      <c r="CC469" s="5" t="n">
        <f aca="false">+CB469</f>
        <v>0</v>
      </c>
      <c r="CE469" s="5" t="n">
        <f aca="false">+CB469</f>
        <v>0</v>
      </c>
      <c r="CF469" s="5" t="n">
        <f aca="false">+CE469</f>
        <v>0</v>
      </c>
      <c r="CH469" s="5" t="n">
        <f aca="false">+CE469</f>
        <v>0</v>
      </c>
      <c r="CI469" s="5" t="n">
        <f aca="false">+CH469</f>
        <v>0</v>
      </c>
      <c r="CK469" s="5" t="n">
        <f aca="false">+CH469</f>
        <v>0</v>
      </c>
      <c r="CL469" s="5" t="n">
        <f aca="false">+CK469</f>
        <v>0</v>
      </c>
      <c r="CN469" s="5" t="n">
        <f aca="false">+CK469</f>
        <v>0</v>
      </c>
      <c r="CO469" s="5" t="n">
        <f aca="false">+CN469</f>
        <v>0</v>
      </c>
      <c r="CQ469" s="5" t="n">
        <f aca="false">+CN469</f>
        <v>0</v>
      </c>
      <c r="CR469" s="5" t="n">
        <f aca="false">+CQ469</f>
        <v>0</v>
      </c>
      <c r="CT469" s="5" t="n">
        <f aca="false">+CQ469</f>
        <v>0</v>
      </c>
      <c r="CU469" s="5" t="n">
        <f aca="false">+CT469</f>
        <v>0</v>
      </c>
      <c r="CW469" s="5" t="n">
        <f aca="false">+CT469</f>
        <v>0</v>
      </c>
      <c r="CX469" s="5" t="n">
        <f aca="false">+CW469</f>
        <v>0</v>
      </c>
      <c r="CZ469" s="5" t="n">
        <f aca="false">K469+N469+Q469+T469+W469+Z469+AC469+AF469+AI469+AL469+AO469+AR469+AU469+AX469+BA469+BD469+BG469+BJ469+BM469+BP469+BS469+BV469+BY469+CB469+CE469+CH469+CK469+CN469+CQ469</f>
        <v>0</v>
      </c>
      <c r="DA469" s="5" t="n">
        <f aca="false">L469+O469+R469+U469+X469+AA469+AD469+AG469+AJ469+AM469+AP469+AS469+AV469+AY469+BB469+BE469+BH469+BK469+BN469+BQ469+BT469+BW469+BZ469+CC469+CF469+CI469+CL469+CO469+CR469</f>
        <v>0</v>
      </c>
    </row>
    <row r="471" customFormat="false" ht="12.75" hidden="false" customHeight="false" outlineLevel="0" collapsed="false">
      <c r="B471" s="22" t="s">
        <v>297</v>
      </c>
      <c r="D471" s="22" t="s">
        <v>294</v>
      </c>
      <c r="E471" s="22" t="s">
        <v>166</v>
      </c>
      <c r="F471" s="22" t="s">
        <v>314</v>
      </c>
      <c r="G471" s="23" t="s">
        <v>315</v>
      </c>
      <c r="H471" s="22" t="s">
        <v>169</v>
      </c>
      <c r="I471" s="22" t="s">
        <v>313</v>
      </c>
      <c r="L471" s="5" t="n">
        <f aca="false">+K471</f>
        <v>0</v>
      </c>
      <c r="N471" s="5" t="n">
        <f aca="false">+K471</f>
        <v>0</v>
      </c>
      <c r="O471" s="5" t="n">
        <f aca="false">+N471</f>
        <v>0</v>
      </c>
      <c r="Q471" s="5" t="n">
        <f aca="false">+N471</f>
        <v>0</v>
      </c>
      <c r="R471" s="5" t="n">
        <f aca="false">+Q471</f>
        <v>0</v>
      </c>
      <c r="T471" s="5" t="n">
        <f aca="false">+Q471</f>
        <v>0</v>
      </c>
      <c r="U471" s="5" t="n">
        <f aca="false">+T471</f>
        <v>0</v>
      </c>
      <c r="W471" s="5" t="n">
        <f aca="false">+T471</f>
        <v>0</v>
      </c>
      <c r="X471" s="5" t="n">
        <f aca="false">+W471</f>
        <v>0</v>
      </c>
      <c r="Z471" s="5" t="n">
        <f aca="false">+W471</f>
        <v>0</v>
      </c>
      <c r="AA471" s="5" t="n">
        <f aca="false">+Z471</f>
        <v>0</v>
      </c>
      <c r="AC471" s="5" t="n">
        <f aca="false">+Z471</f>
        <v>0</v>
      </c>
      <c r="AD471" s="5" t="n">
        <f aca="false">+AC471</f>
        <v>0</v>
      </c>
      <c r="AF471" s="5" t="n">
        <f aca="false">+AC471</f>
        <v>0</v>
      </c>
      <c r="AG471" s="5" t="n">
        <f aca="false">+AF471</f>
        <v>0</v>
      </c>
      <c r="AI471" s="5" t="n">
        <f aca="false">+AF471</f>
        <v>0</v>
      </c>
      <c r="AJ471" s="5" t="n">
        <f aca="false">+AI471</f>
        <v>0</v>
      </c>
      <c r="AL471" s="5" t="n">
        <f aca="false">+AI471</f>
        <v>0</v>
      </c>
      <c r="AM471" s="5" t="n">
        <f aca="false">+AL471</f>
        <v>0</v>
      </c>
      <c r="AO471" s="5" t="n">
        <f aca="false">+AL471</f>
        <v>0</v>
      </c>
      <c r="AP471" s="5" t="n">
        <f aca="false">+AO471</f>
        <v>0</v>
      </c>
      <c r="AR471" s="5" t="n">
        <f aca="false">+AO471</f>
        <v>0</v>
      </c>
      <c r="AS471" s="5" t="n">
        <f aca="false">+AR471</f>
        <v>0</v>
      </c>
      <c r="AU471" s="5" t="n">
        <f aca="false">+AR471</f>
        <v>0</v>
      </c>
      <c r="AV471" s="5" t="n">
        <f aca="false">+AU471</f>
        <v>0</v>
      </c>
      <c r="AX471" s="5" t="n">
        <f aca="false">+AU471</f>
        <v>0</v>
      </c>
      <c r="AY471" s="5" t="n">
        <f aca="false">+AX471</f>
        <v>0</v>
      </c>
      <c r="BA471" s="5" t="n">
        <f aca="false">+AX471</f>
        <v>0</v>
      </c>
      <c r="BB471" s="5" t="n">
        <f aca="false">+BA471</f>
        <v>0</v>
      </c>
      <c r="BD471" s="5" t="n">
        <f aca="false">+BA471</f>
        <v>0</v>
      </c>
      <c r="BE471" s="5" t="n">
        <f aca="false">+BD471</f>
        <v>0</v>
      </c>
      <c r="BG471" s="5" t="n">
        <f aca="false">+BD471</f>
        <v>0</v>
      </c>
      <c r="BH471" s="5" t="n">
        <f aca="false">+BG471</f>
        <v>0</v>
      </c>
      <c r="BJ471" s="5" t="n">
        <f aca="false">+BG471</f>
        <v>0</v>
      </c>
      <c r="BK471" s="5" t="n">
        <f aca="false">+BJ471</f>
        <v>0</v>
      </c>
      <c r="BM471" s="5" t="n">
        <f aca="false">+BJ471</f>
        <v>0</v>
      </c>
      <c r="BN471" s="5" t="n">
        <f aca="false">+BM471</f>
        <v>0</v>
      </c>
      <c r="BP471" s="5" t="n">
        <f aca="false">+BM471</f>
        <v>0</v>
      </c>
      <c r="BQ471" s="5" t="n">
        <f aca="false">+BP471</f>
        <v>0</v>
      </c>
      <c r="BS471" s="5" t="n">
        <f aca="false">+BP471</f>
        <v>0</v>
      </c>
      <c r="BT471" s="5" t="n">
        <f aca="false">+BS471</f>
        <v>0</v>
      </c>
      <c r="BV471" s="5" t="n">
        <f aca="false">+BS471</f>
        <v>0</v>
      </c>
      <c r="BW471" s="5" t="n">
        <f aca="false">+BV471</f>
        <v>0</v>
      </c>
      <c r="BY471" s="5" t="n">
        <f aca="false">+BV471</f>
        <v>0</v>
      </c>
      <c r="BZ471" s="5" t="n">
        <f aca="false">+BY471</f>
        <v>0</v>
      </c>
      <c r="CB471" s="5" t="n">
        <f aca="false">+BY471</f>
        <v>0</v>
      </c>
      <c r="CC471" s="5" t="n">
        <f aca="false">+CB471</f>
        <v>0</v>
      </c>
      <c r="CE471" s="5" t="n">
        <f aca="false">+CB471</f>
        <v>0</v>
      </c>
      <c r="CF471" s="5" t="n">
        <f aca="false">+CE471</f>
        <v>0</v>
      </c>
      <c r="CH471" s="5" t="n">
        <f aca="false">+CE471</f>
        <v>0</v>
      </c>
      <c r="CI471" s="5" t="n">
        <f aca="false">+CH471</f>
        <v>0</v>
      </c>
      <c r="CK471" s="5" t="n">
        <f aca="false">+CH471</f>
        <v>0</v>
      </c>
      <c r="CL471" s="5" t="n">
        <f aca="false">+CK471</f>
        <v>0</v>
      </c>
      <c r="CN471" s="5" t="n">
        <f aca="false">+CK471</f>
        <v>0</v>
      </c>
      <c r="CO471" s="5" t="n">
        <f aca="false">+CN471</f>
        <v>0</v>
      </c>
      <c r="CQ471" s="5" t="n">
        <f aca="false">+CN471</f>
        <v>0</v>
      </c>
      <c r="CR471" s="5" t="n">
        <f aca="false">+CQ471</f>
        <v>0</v>
      </c>
      <c r="CT471" s="5" t="n">
        <f aca="false">+CQ471</f>
        <v>0</v>
      </c>
      <c r="CU471" s="5" t="n">
        <f aca="false">+CT471</f>
        <v>0</v>
      </c>
      <c r="CW471" s="5" t="n">
        <f aca="false">+CT471</f>
        <v>0</v>
      </c>
      <c r="CX471" s="5" t="n">
        <f aca="false">+CW471</f>
        <v>0</v>
      </c>
      <c r="CZ471" s="5" t="n">
        <f aca="false">K471+N471+Q471+T471+W471+Z471+AC471+AF471+AI471+AL471+AO471+AR471+AU471+AX471+BA471+BD471+BG471+BJ471+BM471+BP471+BS471+BV471+BY471+CB471+CE471+CH471+CK471+CN471+CQ471</f>
        <v>0</v>
      </c>
      <c r="DA471" s="5" t="n">
        <f aca="false">L471+O471+R471+U471+X471+AA471+AD471+AG471+AJ471+AM471+AP471+AS471+AV471+AY471+BB471+BE471+BH471+BK471+BN471+BQ471+BT471+BW471+BZ471+CC471+CF471+CI471+CL471+CO471+CR471</f>
        <v>0</v>
      </c>
    </row>
    <row r="472" customFormat="false" ht="12.75" hidden="false" customHeight="false" outlineLevel="0" collapsed="false">
      <c r="B472" s="22" t="s">
        <v>297</v>
      </c>
      <c r="D472" s="22" t="s">
        <v>294</v>
      </c>
      <c r="E472" s="22" t="s">
        <v>166</v>
      </c>
      <c r="F472" s="22" t="s">
        <v>314</v>
      </c>
      <c r="G472" s="23" t="s">
        <v>315</v>
      </c>
      <c r="H472" s="22" t="s">
        <v>171</v>
      </c>
      <c r="I472" s="22" t="s">
        <v>313</v>
      </c>
      <c r="K472" s="5" t="n">
        <v>42</v>
      </c>
      <c r="L472" s="5" t="n">
        <f aca="false">+K472</f>
        <v>42</v>
      </c>
      <c r="N472" s="5" t="n">
        <f aca="false">+K472</f>
        <v>42</v>
      </c>
      <c r="O472" s="5" t="n">
        <f aca="false">+N472</f>
        <v>42</v>
      </c>
      <c r="Q472" s="5" t="n">
        <f aca="false">+N472</f>
        <v>42</v>
      </c>
      <c r="R472" s="5" t="n">
        <f aca="false">+Q472</f>
        <v>42</v>
      </c>
      <c r="T472" s="5" t="n">
        <f aca="false">+Q472</f>
        <v>42</v>
      </c>
      <c r="U472" s="5" t="n">
        <f aca="false">+T472</f>
        <v>42</v>
      </c>
      <c r="W472" s="5" t="n">
        <f aca="false">+T472</f>
        <v>42</v>
      </c>
      <c r="X472" s="5" t="n">
        <f aca="false">+W472</f>
        <v>42</v>
      </c>
      <c r="Z472" s="5" t="n">
        <f aca="false">+W472</f>
        <v>42</v>
      </c>
      <c r="AA472" s="5" t="n">
        <f aca="false">+Z472</f>
        <v>42</v>
      </c>
      <c r="AC472" s="5" t="n">
        <f aca="false">+Z472</f>
        <v>42</v>
      </c>
      <c r="AD472" s="5" t="n">
        <f aca="false">+AC472</f>
        <v>42</v>
      </c>
      <c r="AF472" s="5" t="n">
        <f aca="false">+AC472</f>
        <v>42</v>
      </c>
      <c r="AG472" s="5" t="n">
        <f aca="false">+AF472</f>
        <v>42</v>
      </c>
      <c r="AI472" s="5" t="n">
        <f aca="false">+AF472</f>
        <v>42</v>
      </c>
      <c r="AJ472" s="5" t="n">
        <f aca="false">+AI472</f>
        <v>42</v>
      </c>
      <c r="AL472" s="5" t="n">
        <f aca="false">+AI472</f>
        <v>42</v>
      </c>
      <c r="AM472" s="5" t="n">
        <f aca="false">+AL472</f>
        <v>42</v>
      </c>
      <c r="AO472" s="5" t="n">
        <f aca="false">+AL472</f>
        <v>42</v>
      </c>
      <c r="AP472" s="5" t="n">
        <f aca="false">+AO472</f>
        <v>42</v>
      </c>
      <c r="AR472" s="5" t="n">
        <f aca="false">+AO472</f>
        <v>42</v>
      </c>
      <c r="AS472" s="5" t="n">
        <f aca="false">+AR472</f>
        <v>42</v>
      </c>
      <c r="AU472" s="5" t="n">
        <f aca="false">+AR472</f>
        <v>42</v>
      </c>
      <c r="AV472" s="5" t="n">
        <f aca="false">+AU472</f>
        <v>42</v>
      </c>
      <c r="AX472" s="5" t="n">
        <f aca="false">+AU472</f>
        <v>42</v>
      </c>
      <c r="AY472" s="5" t="n">
        <f aca="false">+AX472</f>
        <v>42</v>
      </c>
      <c r="BA472" s="5" t="n">
        <f aca="false">+AX472</f>
        <v>42</v>
      </c>
      <c r="BB472" s="5" t="n">
        <f aca="false">+BA472</f>
        <v>42</v>
      </c>
      <c r="BD472" s="5" t="n">
        <f aca="false">+BA472</f>
        <v>42</v>
      </c>
      <c r="BE472" s="5" t="n">
        <f aca="false">+BD472</f>
        <v>42</v>
      </c>
      <c r="BG472" s="5" t="n">
        <f aca="false">+BD472</f>
        <v>42</v>
      </c>
      <c r="BH472" s="5" t="n">
        <f aca="false">+BG472</f>
        <v>42</v>
      </c>
      <c r="BJ472" s="5" t="n">
        <f aca="false">+BG472</f>
        <v>42</v>
      </c>
      <c r="BK472" s="5" t="n">
        <f aca="false">+BJ472</f>
        <v>42</v>
      </c>
      <c r="BM472" s="5" t="n">
        <f aca="false">+BJ472</f>
        <v>42</v>
      </c>
      <c r="BN472" s="5" t="n">
        <f aca="false">+BM472</f>
        <v>42</v>
      </c>
      <c r="BP472" s="5" t="n">
        <f aca="false">+BM472</f>
        <v>42</v>
      </c>
      <c r="BQ472" s="5" t="n">
        <f aca="false">+BP472</f>
        <v>42</v>
      </c>
      <c r="BS472" s="5" t="n">
        <f aca="false">+BP472</f>
        <v>42</v>
      </c>
      <c r="BT472" s="5" t="n">
        <f aca="false">+BS472</f>
        <v>42</v>
      </c>
      <c r="BV472" s="5" t="n">
        <f aca="false">+BS472</f>
        <v>42</v>
      </c>
      <c r="BW472" s="5" t="n">
        <f aca="false">+BV472</f>
        <v>42</v>
      </c>
      <c r="BY472" s="5" t="n">
        <f aca="false">+BV472</f>
        <v>42</v>
      </c>
      <c r="BZ472" s="5" t="n">
        <f aca="false">+BY472</f>
        <v>42</v>
      </c>
      <c r="CB472" s="5" t="n">
        <f aca="false">+BY472</f>
        <v>42</v>
      </c>
      <c r="CC472" s="5" t="n">
        <f aca="false">+CB472</f>
        <v>42</v>
      </c>
      <c r="CE472" s="5" t="n">
        <f aca="false">+CB472</f>
        <v>42</v>
      </c>
      <c r="CF472" s="5" t="n">
        <f aca="false">+CE472</f>
        <v>42</v>
      </c>
      <c r="CH472" s="5" t="n">
        <f aca="false">+CE472</f>
        <v>42</v>
      </c>
      <c r="CI472" s="5" t="n">
        <f aca="false">+CH472</f>
        <v>42</v>
      </c>
      <c r="CK472" s="5" t="n">
        <f aca="false">+CH472</f>
        <v>42</v>
      </c>
      <c r="CL472" s="5" t="n">
        <f aca="false">+CK472</f>
        <v>42</v>
      </c>
      <c r="CN472" s="5" t="n">
        <f aca="false">+CK472</f>
        <v>42</v>
      </c>
      <c r="CO472" s="5" t="n">
        <f aca="false">+CN472</f>
        <v>42</v>
      </c>
      <c r="CQ472" s="5" t="n">
        <f aca="false">+CN472</f>
        <v>42</v>
      </c>
      <c r="CR472" s="5" t="n">
        <f aca="false">+CQ472</f>
        <v>42</v>
      </c>
      <c r="CT472" s="5" t="n">
        <f aca="false">+CQ472</f>
        <v>42</v>
      </c>
      <c r="CU472" s="5" t="n">
        <f aca="false">+CT472</f>
        <v>42</v>
      </c>
      <c r="CW472" s="5" t="n">
        <f aca="false">+CT472</f>
        <v>42</v>
      </c>
      <c r="CX472" s="5" t="n">
        <f aca="false">+CW472</f>
        <v>42</v>
      </c>
      <c r="CZ472" s="5" t="n">
        <f aca="false">K472+N472+Q472+T472+W472+Z472+AC472+AF472+AI472+AL472+AO472+AR472+AU472+AX472+BA472+BD472+BG472+BJ472+BM472+BP472+BS472+BV472+BY472+CB472+CE472+CH472+CK472+CN472+CQ472</f>
        <v>1218</v>
      </c>
      <c r="DA472" s="5" t="n">
        <f aca="false">L472+O472+R472+U472+X472+AA472+AD472+AG472+AJ472+AM472+AP472+AS472+AV472+AY472+BB472+BE472+BH472+BK472+BN472+BQ472+BT472+BW472+BZ472+CC472+CF472+CI472+CL472+CO472+CR472</f>
        <v>1218</v>
      </c>
    </row>
    <row r="474" customFormat="false" ht="12.75" hidden="false" customHeight="false" outlineLevel="0" collapsed="false">
      <c r="B474" s="22" t="s">
        <v>297</v>
      </c>
      <c r="D474" s="22" t="s">
        <v>294</v>
      </c>
      <c r="E474" s="22" t="s">
        <v>166</v>
      </c>
      <c r="F474" s="22" t="s">
        <v>316</v>
      </c>
      <c r="G474" s="23" t="s">
        <v>317</v>
      </c>
      <c r="H474" s="22" t="s">
        <v>169</v>
      </c>
      <c r="I474" s="22" t="s">
        <v>313</v>
      </c>
      <c r="L474" s="5" t="n">
        <f aca="false">+K474</f>
        <v>0</v>
      </c>
      <c r="N474" s="5" t="n">
        <f aca="false">+K474</f>
        <v>0</v>
      </c>
      <c r="O474" s="5" t="n">
        <f aca="false">+N474</f>
        <v>0</v>
      </c>
      <c r="Q474" s="5" t="n">
        <f aca="false">+N474</f>
        <v>0</v>
      </c>
      <c r="R474" s="5" t="n">
        <f aca="false">+Q474</f>
        <v>0</v>
      </c>
      <c r="T474" s="5" t="n">
        <f aca="false">+Q474</f>
        <v>0</v>
      </c>
      <c r="U474" s="5" t="n">
        <f aca="false">+T474</f>
        <v>0</v>
      </c>
      <c r="W474" s="5" t="n">
        <f aca="false">+T474</f>
        <v>0</v>
      </c>
      <c r="X474" s="5" t="n">
        <f aca="false">+W474</f>
        <v>0</v>
      </c>
      <c r="Z474" s="5" t="n">
        <f aca="false">+W474</f>
        <v>0</v>
      </c>
      <c r="AA474" s="5" t="n">
        <f aca="false">+Z474</f>
        <v>0</v>
      </c>
      <c r="AC474" s="5" t="n">
        <f aca="false">+Z474</f>
        <v>0</v>
      </c>
      <c r="AD474" s="5" t="n">
        <f aca="false">+AC474</f>
        <v>0</v>
      </c>
      <c r="AF474" s="5" t="n">
        <f aca="false">+AC474</f>
        <v>0</v>
      </c>
      <c r="AG474" s="5" t="n">
        <f aca="false">+AF474</f>
        <v>0</v>
      </c>
      <c r="AI474" s="5" t="n">
        <f aca="false">+AF474</f>
        <v>0</v>
      </c>
      <c r="AJ474" s="5" t="n">
        <f aca="false">+AI474</f>
        <v>0</v>
      </c>
      <c r="AL474" s="5" t="n">
        <f aca="false">+AI474</f>
        <v>0</v>
      </c>
      <c r="AM474" s="5" t="n">
        <f aca="false">+AL474</f>
        <v>0</v>
      </c>
      <c r="AO474" s="5" t="n">
        <f aca="false">+AL474</f>
        <v>0</v>
      </c>
      <c r="AP474" s="5" t="n">
        <f aca="false">+AO474</f>
        <v>0</v>
      </c>
      <c r="AR474" s="5" t="n">
        <f aca="false">+AO474</f>
        <v>0</v>
      </c>
      <c r="AS474" s="5" t="n">
        <f aca="false">+AR474</f>
        <v>0</v>
      </c>
      <c r="AU474" s="5" t="n">
        <f aca="false">+AR474</f>
        <v>0</v>
      </c>
      <c r="AV474" s="5" t="n">
        <f aca="false">+AU474</f>
        <v>0</v>
      </c>
      <c r="AX474" s="5" t="n">
        <f aca="false">+AU474</f>
        <v>0</v>
      </c>
      <c r="AY474" s="5" t="n">
        <f aca="false">+AX474</f>
        <v>0</v>
      </c>
      <c r="BA474" s="5" t="n">
        <f aca="false">+AX474</f>
        <v>0</v>
      </c>
      <c r="BB474" s="5" t="n">
        <f aca="false">+BA474</f>
        <v>0</v>
      </c>
      <c r="BD474" s="5" t="n">
        <f aca="false">+BA474</f>
        <v>0</v>
      </c>
      <c r="BE474" s="5" t="n">
        <f aca="false">+BD474</f>
        <v>0</v>
      </c>
      <c r="BG474" s="5" t="n">
        <f aca="false">+BD474</f>
        <v>0</v>
      </c>
      <c r="BH474" s="5" t="n">
        <f aca="false">+BG474</f>
        <v>0</v>
      </c>
      <c r="BJ474" s="5" t="n">
        <f aca="false">+BG474</f>
        <v>0</v>
      </c>
      <c r="BK474" s="5" t="n">
        <f aca="false">+BJ474</f>
        <v>0</v>
      </c>
      <c r="BM474" s="5" t="n">
        <f aca="false">+BJ474</f>
        <v>0</v>
      </c>
      <c r="BN474" s="5" t="n">
        <f aca="false">+BM474</f>
        <v>0</v>
      </c>
      <c r="BP474" s="5" t="n">
        <f aca="false">+BM474</f>
        <v>0</v>
      </c>
      <c r="BQ474" s="5" t="n">
        <f aca="false">+BP474</f>
        <v>0</v>
      </c>
      <c r="BS474" s="5" t="n">
        <f aca="false">+BP474</f>
        <v>0</v>
      </c>
      <c r="BT474" s="5" t="n">
        <f aca="false">+BS474</f>
        <v>0</v>
      </c>
      <c r="BV474" s="5" t="n">
        <f aca="false">+BS474</f>
        <v>0</v>
      </c>
      <c r="BW474" s="5" t="n">
        <f aca="false">+BV474</f>
        <v>0</v>
      </c>
      <c r="BY474" s="5" t="n">
        <f aca="false">+BV474</f>
        <v>0</v>
      </c>
      <c r="BZ474" s="5" t="n">
        <f aca="false">+BY474</f>
        <v>0</v>
      </c>
      <c r="CB474" s="5" t="n">
        <f aca="false">+BY474</f>
        <v>0</v>
      </c>
      <c r="CC474" s="5" t="n">
        <f aca="false">+CB474</f>
        <v>0</v>
      </c>
      <c r="CE474" s="5" t="n">
        <f aca="false">+CB474</f>
        <v>0</v>
      </c>
      <c r="CF474" s="5" t="n">
        <f aca="false">+CE474</f>
        <v>0</v>
      </c>
      <c r="CH474" s="5" t="n">
        <f aca="false">+CE474</f>
        <v>0</v>
      </c>
      <c r="CI474" s="5" t="n">
        <f aca="false">+CH474</f>
        <v>0</v>
      </c>
      <c r="CK474" s="5" t="n">
        <f aca="false">+CH474</f>
        <v>0</v>
      </c>
      <c r="CL474" s="5" t="n">
        <f aca="false">+CK474</f>
        <v>0</v>
      </c>
      <c r="CN474" s="5" t="n">
        <f aca="false">+CK474</f>
        <v>0</v>
      </c>
      <c r="CO474" s="5" t="n">
        <f aca="false">+CN474</f>
        <v>0</v>
      </c>
      <c r="CQ474" s="5" t="n">
        <f aca="false">+CN474</f>
        <v>0</v>
      </c>
      <c r="CR474" s="5" t="n">
        <f aca="false">+CQ474</f>
        <v>0</v>
      </c>
      <c r="CT474" s="5" t="n">
        <f aca="false">+CQ474</f>
        <v>0</v>
      </c>
      <c r="CU474" s="5" t="n">
        <f aca="false">+CT474</f>
        <v>0</v>
      </c>
      <c r="CW474" s="5" t="n">
        <f aca="false">+CT474</f>
        <v>0</v>
      </c>
      <c r="CX474" s="5" t="n">
        <f aca="false">+CW474</f>
        <v>0</v>
      </c>
      <c r="CZ474" s="5" t="n">
        <f aca="false">K474+N474+Q474+T474+W474+Z474+AC474+AF474+AI474+AL474+AO474+AR474+AU474+AX474+BA474+BD474+BG474+BJ474+BM474+BP474+BS474+BV474+BY474+CB474+CE474+CH474+CK474+CN474+CQ474</f>
        <v>0</v>
      </c>
      <c r="DA474" s="5" t="n">
        <f aca="false">L474+O474+R474+U474+X474+AA474+AD474+AG474+AJ474+AM474+AP474+AS474+AV474+AY474+BB474+BE474+BH474+BK474+BN474+BQ474+BT474+BW474+BZ474+CC474+CF474+CI474+CL474+CO474+CR474</f>
        <v>0</v>
      </c>
    </row>
    <row r="475" customFormat="false" ht="12.75" hidden="false" customHeight="false" outlineLevel="0" collapsed="false">
      <c r="B475" s="22" t="s">
        <v>297</v>
      </c>
      <c r="D475" s="22" t="s">
        <v>294</v>
      </c>
      <c r="E475" s="22" t="s">
        <v>166</v>
      </c>
      <c r="F475" s="22" t="s">
        <v>316</v>
      </c>
      <c r="G475" s="23" t="s">
        <v>317</v>
      </c>
      <c r="H475" s="22" t="s">
        <v>171</v>
      </c>
      <c r="I475" s="22" t="s">
        <v>313</v>
      </c>
      <c r="K475" s="5" t="n">
        <v>80</v>
      </c>
      <c r="L475" s="5" t="n">
        <f aca="false">+K475</f>
        <v>80</v>
      </c>
      <c r="N475" s="5" t="n">
        <f aca="false">+K475</f>
        <v>80</v>
      </c>
      <c r="O475" s="5" t="n">
        <f aca="false">+N475</f>
        <v>80</v>
      </c>
      <c r="Q475" s="5" t="n">
        <f aca="false">+N475</f>
        <v>80</v>
      </c>
      <c r="R475" s="5" t="n">
        <f aca="false">+Q475</f>
        <v>80</v>
      </c>
      <c r="T475" s="5" t="n">
        <f aca="false">+Q475</f>
        <v>80</v>
      </c>
      <c r="U475" s="5" t="n">
        <f aca="false">+T475</f>
        <v>80</v>
      </c>
      <c r="W475" s="5" t="n">
        <f aca="false">+T475</f>
        <v>80</v>
      </c>
      <c r="X475" s="5" t="n">
        <f aca="false">+W475</f>
        <v>80</v>
      </c>
      <c r="Z475" s="5" t="n">
        <f aca="false">+W475</f>
        <v>80</v>
      </c>
      <c r="AA475" s="5" t="n">
        <f aca="false">+Z475</f>
        <v>80</v>
      </c>
      <c r="AC475" s="5" t="n">
        <f aca="false">+Z475</f>
        <v>80</v>
      </c>
      <c r="AD475" s="5" t="n">
        <f aca="false">+AC475</f>
        <v>80</v>
      </c>
      <c r="AF475" s="5" t="n">
        <f aca="false">+AC475</f>
        <v>80</v>
      </c>
      <c r="AG475" s="5" t="n">
        <f aca="false">+AF475</f>
        <v>80</v>
      </c>
      <c r="AI475" s="5" t="n">
        <f aca="false">+AF475</f>
        <v>80</v>
      </c>
      <c r="AJ475" s="5" t="n">
        <f aca="false">+AI475</f>
        <v>80</v>
      </c>
      <c r="AL475" s="5" t="n">
        <f aca="false">+AI475</f>
        <v>80</v>
      </c>
      <c r="AM475" s="5" t="n">
        <f aca="false">+AL475</f>
        <v>80</v>
      </c>
      <c r="AO475" s="5" t="n">
        <f aca="false">+AL475</f>
        <v>80</v>
      </c>
      <c r="AP475" s="5" t="n">
        <f aca="false">+AO475</f>
        <v>80</v>
      </c>
      <c r="AR475" s="5" t="n">
        <f aca="false">+AO475</f>
        <v>80</v>
      </c>
      <c r="AS475" s="5" t="n">
        <f aca="false">+AR475</f>
        <v>80</v>
      </c>
      <c r="AU475" s="5" t="n">
        <f aca="false">+AR475</f>
        <v>80</v>
      </c>
      <c r="AV475" s="5" t="n">
        <f aca="false">+AU475</f>
        <v>80</v>
      </c>
      <c r="AX475" s="5" t="n">
        <f aca="false">+AU475</f>
        <v>80</v>
      </c>
      <c r="AY475" s="5" t="n">
        <f aca="false">+AX475</f>
        <v>80</v>
      </c>
      <c r="BA475" s="5" t="n">
        <f aca="false">+AX475</f>
        <v>80</v>
      </c>
      <c r="BB475" s="5" t="n">
        <f aca="false">+BA475</f>
        <v>80</v>
      </c>
      <c r="BD475" s="5" t="n">
        <f aca="false">+BA475</f>
        <v>80</v>
      </c>
      <c r="BE475" s="5" t="n">
        <f aca="false">+BD475</f>
        <v>80</v>
      </c>
      <c r="BG475" s="5" t="n">
        <f aca="false">+BD475</f>
        <v>80</v>
      </c>
      <c r="BH475" s="5" t="n">
        <f aca="false">+BG475</f>
        <v>80</v>
      </c>
      <c r="BJ475" s="5" t="n">
        <f aca="false">+BG475</f>
        <v>80</v>
      </c>
      <c r="BK475" s="5" t="n">
        <f aca="false">+BJ475</f>
        <v>80</v>
      </c>
      <c r="BM475" s="5" t="n">
        <f aca="false">+BJ475</f>
        <v>80</v>
      </c>
      <c r="BN475" s="5" t="n">
        <f aca="false">+BM475</f>
        <v>80</v>
      </c>
      <c r="BP475" s="5" t="n">
        <f aca="false">+BM475</f>
        <v>80</v>
      </c>
      <c r="BQ475" s="5" t="n">
        <f aca="false">+BP475</f>
        <v>80</v>
      </c>
      <c r="BS475" s="5" t="n">
        <f aca="false">+BP475</f>
        <v>80</v>
      </c>
      <c r="BT475" s="5" t="n">
        <f aca="false">+BS475</f>
        <v>80</v>
      </c>
      <c r="BV475" s="5" t="n">
        <f aca="false">+BS475</f>
        <v>80</v>
      </c>
      <c r="BW475" s="5" t="n">
        <f aca="false">+BV475</f>
        <v>80</v>
      </c>
      <c r="BY475" s="5" t="n">
        <f aca="false">+BV475</f>
        <v>80</v>
      </c>
      <c r="BZ475" s="5" t="n">
        <f aca="false">+BY475</f>
        <v>80</v>
      </c>
      <c r="CB475" s="5" t="n">
        <f aca="false">+BY475</f>
        <v>80</v>
      </c>
      <c r="CC475" s="5" t="n">
        <f aca="false">+CB475</f>
        <v>80</v>
      </c>
      <c r="CE475" s="5" t="n">
        <f aca="false">+CB475</f>
        <v>80</v>
      </c>
      <c r="CF475" s="5" t="n">
        <f aca="false">+CE475</f>
        <v>80</v>
      </c>
      <c r="CH475" s="5" t="n">
        <f aca="false">+CE475</f>
        <v>80</v>
      </c>
      <c r="CI475" s="5" t="n">
        <f aca="false">+CH475</f>
        <v>80</v>
      </c>
      <c r="CK475" s="5" t="n">
        <f aca="false">+CH475</f>
        <v>80</v>
      </c>
      <c r="CL475" s="5" t="n">
        <f aca="false">+CK475</f>
        <v>80</v>
      </c>
      <c r="CN475" s="5" t="n">
        <f aca="false">+CK475</f>
        <v>80</v>
      </c>
      <c r="CO475" s="5" t="n">
        <f aca="false">+CN475</f>
        <v>80</v>
      </c>
      <c r="CQ475" s="5" t="n">
        <f aca="false">+CN475</f>
        <v>80</v>
      </c>
      <c r="CR475" s="5" t="n">
        <f aca="false">+CQ475</f>
        <v>80</v>
      </c>
      <c r="CT475" s="5" t="n">
        <f aca="false">+CQ475</f>
        <v>80</v>
      </c>
      <c r="CU475" s="5" t="n">
        <f aca="false">+CT475</f>
        <v>80</v>
      </c>
      <c r="CW475" s="5" t="n">
        <f aca="false">+CT475</f>
        <v>80</v>
      </c>
      <c r="CX475" s="5" t="n">
        <f aca="false">+CW475</f>
        <v>80</v>
      </c>
      <c r="CZ475" s="5" t="n">
        <f aca="false">K475+N475+Q475+T475+W475+Z475+AC475+AF475+AI475+AL475+AO475+AR475+AU475+AX475+BA475+BD475+BG475+BJ475+BM475+BP475+BS475+BV475+BY475+CB475+CE475+CH475+CK475+CN475+CQ475</f>
        <v>2320</v>
      </c>
      <c r="DA475" s="5" t="n">
        <f aca="false">L475+O475+R475+U475+X475+AA475+AD475+AG475+AJ475+AM475+AP475+AS475+AV475+AY475+BB475+BE475+BH475+BK475+BN475+BQ475+BT475+BW475+BZ475+CC475+CF475+CI475+CL475+CO475+CR475</f>
        <v>2320</v>
      </c>
    </row>
    <row r="477" customFormat="false" ht="12.75" hidden="false" customHeight="false" outlineLevel="0" collapsed="false">
      <c r="B477" s="22" t="s">
        <v>297</v>
      </c>
      <c r="D477" s="22" t="s">
        <v>294</v>
      </c>
      <c r="E477" s="22" t="s">
        <v>166</v>
      </c>
      <c r="F477" s="22" t="s">
        <v>258</v>
      </c>
      <c r="G477" s="23" t="s">
        <v>318</v>
      </c>
      <c r="H477" s="22" t="s">
        <v>169</v>
      </c>
      <c r="I477" s="22" t="s">
        <v>313</v>
      </c>
      <c r="K477" s="22"/>
      <c r="L477" s="5" t="n">
        <f aca="false">+K477</f>
        <v>0</v>
      </c>
      <c r="M477" s="22"/>
      <c r="N477" s="5" t="n">
        <f aca="false">+K477</f>
        <v>0</v>
      </c>
      <c r="O477" s="5" t="n">
        <f aca="false">+N477</f>
        <v>0</v>
      </c>
      <c r="Q477" s="5" t="n">
        <f aca="false">+N477</f>
        <v>0</v>
      </c>
      <c r="R477" s="5" t="n">
        <f aca="false">+Q477</f>
        <v>0</v>
      </c>
      <c r="T477" s="5" t="n">
        <f aca="false">+Q477</f>
        <v>0</v>
      </c>
      <c r="U477" s="5" t="n">
        <f aca="false">+T477</f>
        <v>0</v>
      </c>
      <c r="W477" s="5" t="n">
        <f aca="false">+T477</f>
        <v>0</v>
      </c>
      <c r="X477" s="5" t="n">
        <f aca="false">+W477</f>
        <v>0</v>
      </c>
      <c r="Z477" s="5" t="n">
        <f aca="false">+W477</f>
        <v>0</v>
      </c>
      <c r="AA477" s="5" t="n">
        <f aca="false">+Z477</f>
        <v>0</v>
      </c>
      <c r="AC477" s="5" t="n">
        <f aca="false">+Z477</f>
        <v>0</v>
      </c>
      <c r="AD477" s="5" t="n">
        <f aca="false">+AC477</f>
        <v>0</v>
      </c>
      <c r="AF477" s="5" t="n">
        <f aca="false">+AC477</f>
        <v>0</v>
      </c>
      <c r="AG477" s="5" t="n">
        <f aca="false">+AF477</f>
        <v>0</v>
      </c>
      <c r="AI477" s="5" t="n">
        <f aca="false">+AF477</f>
        <v>0</v>
      </c>
      <c r="AJ477" s="5" t="n">
        <f aca="false">+AI477</f>
        <v>0</v>
      </c>
      <c r="AL477" s="5" t="n">
        <f aca="false">+AI477</f>
        <v>0</v>
      </c>
      <c r="AM477" s="5" t="n">
        <f aca="false">+AL477</f>
        <v>0</v>
      </c>
      <c r="AO477" s="5" t="n">
        <f aca="false">+AL477</f>
        <v>0</v>
      </c>
      <c r="AP477" s="5" t="n">
        <f aca="false">+AO477</f>
        <v>0</v>
      </c>
      <c r="AR477" s="5" t="n">
        <f aca="false">+AO477</f>
        <v>0</v>
      </c>
      <c r="AS477" s="5" t="n">
        <f aca="false">+AR477</f>
        <v>0</v>
      </c>
      <c r="AU477" s="5" t="n">
        <f aca="false">+AR477</f>
        <v>0</v>
      </c>
      <c r="AV477" s="5" t="n">
        <f aca="false">+AU477</f>
        <v>0</v>
      </c>
      <c r="AX477" s="5" t="n">
        <f aca="false">+AU477</f>
        <v>0</v>
      </c>
      <c r="AY477" s="5" t="n">
        <f aca="false">+AX477</f>
        <v>0</v>
      </c>
      <c r="BA477" s="5" t="n">
        <f aca="false">+AX477</f>
        <v>0</v>
      </c>
      <c r="BB477" s="5" t="n">
        <f aca="false">+BA477</f>
        <v>0</v>
      </c>
      <c r="BD477" s="5" t="n">
        <f aca="false">+BA477</f>
        <v>0</v>
      </c>
      <c r="BE477" s="5" t="n">
        <f aca="false">+BD477</f>
        <v>0</v>
      </c>
      <c r="BG477" s="5" t="n">
        <f aca="false">+BD477</f>
        <v>0</v>
      </c>
      <c r="BH477" s="5" t="n">
        <f aca="false">+BG477</f>
        <v>0</v>
      </c>
      <c r="BJ477" s="5" t="n">
        <f aca="false">+BG477</f>
        <v>0</v>
      </c>
      <c r="BK477" s="5" t="n">
        <f aca="false">+BJ477</f>
        <v>0</v>
      </c>
      <c r="BM477" s="5" t="n">
        <f aca="false">+BJ477</f>
        <v>0</v>
      </c>
      <c r="BN477" s="5" t="n">
        <f aca="false">+BM477</f>
        <v>0</v>
      </c>
      <c r="BP477" s="5" t="n">
        <f aca="false">+BM477</f>
        <v>0</v>
      </c>
      <c r="BQ477" s="5" t="n">
        <f aca="false">+BP477</f>
        <v>0</v>
      </c>
      <c r="BS477" s="5" t="n">
        <f aca="false">+BP477</f>
        <v>0</v>
      </c>
      <c r="BT477" s="5" t="n">
        <f aca="false">+BS477</f>
        <v>0</v>
      </c>
      <c r="BV477" s="5" t="n">
        <f aca="false">+BS477</f>
        <v>0</v>
      </c>
      <c r="BW477" s="5" t="n">
        <f aca="false">+BV477</f>
        <v>0</v>
      </c>
      <c r="BY477" s="5" t="n">
        <f aca="false">+BV477</f>
        <v>0</v>
      </c>
      <c r="BZ477" s="5" t="n">
        <f aca="false">+BY477</f>
        <v>0</v>
      </c>
      <c r="CB477" s="5" t="n">
        <f aca="false">+BY477</f>
        <v>0</v>
      </c>
      <c r="CC477" s="5" t="n">
        <f aca="false">+CB477</f>
        <v>0</v>
      </c>
      <c r="CE477" s="5" t="n">
        <f aca="false">+CB477</f>
        <v>0</v>
      </c>
      <c r="CF477" s="5" t="n">
        <f aca="false">+CE477</f>
        <v>0</v>
      </c>
      <c r="CH477" s="5" t="n">
        <f aca="false">+CE477</f>
        <v>0</v>
      </c>
      <c r="CI477" s="5" t="n">
        <f aca="false">+CH477</f>
        <v>0</v>
      </c>
      <c r="CK477" s="5" t="n">
        <f aca="false">+CH477</f>
        <v>0</v>
      </c>
      <c r="CL477" s="5" t="n">
        <f aca="false">+CK477</f>
        <v>0</v>
      </c>
      <c r="CN477" s="5" t="n">
        <f aca="false">+CK477</f>
        <v>0</v>
      </c>
      <c r="CO477" s="5" t="n">
        <f aca="false">+CN477</f>
        <v>0</v>
      </c>
      <c r="CQ477" s="5" t="n">
        <f aca="false">+CN477</f>
        <v>0</v>
      </c>
      <c r="CR477" s="5" t="n">
        <f aca="false">+CQ477</f>
        <v>0</v>
      </c>
      <c r="CT477" s="5" t="n">
        <f aca="false">+CQ477</f>
        <v>0</v>
      </c>
      <c r="CU477" s="5" t="n">
        <f aca="false">+CT477</f>
        <v>0</v>
      </c>
      <c r="CW477" s="5" t="n">
        <f aca="false">+CT477</f>
        <v>0</v>
      </c>
      <c r="CX477" s="5" t="n">
        <f aca="false">+CW477</f>
        <v>0</v>
      </c>
      <c r="CZ477" s="5" t="n">
        <f aca="false">K477+N477+Q477+T477+W477+Z477+AC477+AF477+AI477+AL477+AO477+AR477+AU477+AX477+BA477+BD477+BG477+BJ477+BM477+BP477+BS477+BV477+BY477+CB477+CE477+CH477+CK477+CN477+CQ477</f>
        <v>0</v>
      </c>
      <c r="DA477" s="5" t="n">
        <f aca="false">L477+O477+R477+U477+X477+AA477+AD477+AG477+AJ477+AM477+AP477+AS477+AV477+AY477+BB477+BE477+BH477+BK477+BN477+BQ477+BT477+BW477+BZ477+CC477+CF477+CI477+CL477+CO477+CR477</f>
        <v>0</v>
      </c>
    </row>
    <row r="478" customFormat="false" ht="12.75" hidden="false" customHeight="false" outlineLevel="0" collapsed="false">
      <c r="B478" s="22" t="s">
        <v>297</v>
      </c>
      <c r="D478" s="22" t="s">
        <v>294</v>
      </c>
      <c r="E478" s="22" t="s">
        <v>166</v>
      </c>
      <c r="F478" s="22" t="s">
        <v>258</v>
      </c>
      <c r="G478" s="23" t="s">
        <v>318</v>
      </c>
      <c r="H478" s="22" t="s">
        <v>171</v>
      </c>
      <c r="I478" s="22" t="s">
        <v>313</v>
      </c>
      <c r="K478" s="35" t="n">
        <v>0</v>
      </c>
      <c r="L478" s="5" t="n">
        <f aca="false">+K478</f>
        <v>0</v>
      </c>
      <c r="M478" s="22"/>
      <c r="N478" s="5" t="n">
        <f aca="false">+K478</f>
        <v>0</v>
      </c>
      <c r="O478" s="5" t="n">
        <f aca="false">+N478</f>
        <v>0</v>
      </c>
      <c r="Q478" s="5" t="n">
        <f aca="false">+N478</f>
        <v>0</v>
      </c>
      <c r="R478" s="5" t="n">
        <f aca="false">+Q478</f>
        <v>0</v>
      </c>
      <c r="T478" s="5" t="n">
        <f aca="false">+Q478</f>
        <v>0</v>
      </c>
      <c r="U478" s="5" t="n">
        <f aca="false">+T478</f>
        <v>0</v>
      </c>
      <c r="W478" s="5" t="n">
        <f aca="false">+T478</f>
        <v>0</v>
      </c>
      <c r="X478" s="5" t="n">
        <f aca="false">+W478</f>
        <v>0</v>
      </c>
      <c r="Z478" s="5" t="n">
        <f aca="false">+W478</f>
        <v>0</v>
      </c>
      <c r="AA478" s="5" t="n">
        <f aca="false">+Z478</f>
        <v>0</v>
      </c>
      <c r="AC478" s="5" t="n">
        <f aca="false">+Z478</f>
        <v>0</v>
      </c>
      <c r="AD478" s="5" t="n">
        <f aca="false">+AC478</f>
        <v>0</v>
      </c>
      <c r="AF478" s="5" t="n">
        <f aca="false">+AC478</f>
        <v>0</v>
      </c>
      <c r="AG478" s="5" t="n">
        <f aca="false">+AF478</f>
        <v>0</v>
      </c>
      <c r="AI478" s="5" t="n">
        <f aca="false">+AF478</f>
        <v>0</v>
      </c>
      <c r="AJ478" s="5" t="n">
        <f aca="false">+AI478</f>
        <v>0</v>
      </c>
      <c r="AL478" s="5" t="n">
        <f aca="false">+AI478</f>
        <v>0</v>
      </c>
      <c r="AM478" s="5" t="n">
        <f aca="false">+AL478</f>
        <v>0</v>
      </c>
      <c r="AO478" s="5" t="n">
        <f aca="false">+AL478</f>
        <v>0</v>
      </c>
      <c r="AP478" s="5" t="n">
        <f aca="false">+AO478</f>
        <v>0</v>
      </c>
      <c r="AR478" s="5" t="n">
        <f aca="false">+AO478</f>
        <v>0</v>
      </c>
      <c r="AS478" s="5" t="n">
        <f aca="false">+AR478</f>
        <v>0</v>
      </c>
      <c r="AU478" s="5" t="n">
        <f aca="false">+AR478</f>
        <v>0</v>
      </c>
      <c r="AV478" s="5" t="n">
        <f aca="false">+AU478</f>
        <v>0</v>
      </c>
      <c r="AX478" s="5" t="n">
        <f aca="false">+AU478</f>
        <v>0</v>
      </c>
      <c r="AY478" s="5" t="n">
        <f aca="false">+AX478</f>
        <v>0</v>
      </c>
      <c r="BA478" s="5" t="n">
        <f aca="false">+AX478</f>
        <v>0</v>
      </c>
      <c r="BB478" s="5" t="n">
        <f aca="false">+BA478</f>
        <v>0</v>
      </c>
      <c r="BD478" s="5" t="n">
        <f aca="false">+BA478</f>
        <v>0</v>
      </c>
      <c r="BE478" s="5" t="n">
        <f aca="false">+BD478</f>
        <v>0</v>
      </c>
      <c r="BG478" s="5" t="n">
        <f aca="false">+BD478</f>
        <v>0</v>
      </c>
      <c r="BH478" s="5" t="n">
        <f aca="false">+BG478</f>
        <v>0</v>
      </c>
      <c r="BJ478" s="5" t="n">
        <f aca="false">+BG478</f>
        <v>0</v>
      </c>
      <c r="BK478" s="5" t="n">
        <f aca="false">+BJ478</f>
        <v>0</v>
      </c>
      <c r="BM478" s="5" t="n">
        <f aca="false">+BJ478</f>
        <v>0</v>
      </c>
      <c r="BN478" s="5" t="n">
        <f aca="false">+BM478</f>
        <v>0</v>
      </c>
      <c r="BP478" s="5" t="n">
        <f aca="false">+BM478</f>
        <v>0</v>
      </c>
      <c r="BQ478" s="5" t="n">
        <f aca="false">+BP478</f>
        <v>0</v>
      </c>
      <c r="BS478" s="5" t="n">
        <f aca="false">+BP478</f>
        <v>0</v>
      </c>
      <c r="BT478" s="5" t="n">
        <f aca="false">+BS478</f>
        <v>0</v>
      </c>
      <c r="BV478" s="5" t="n">
        <f aca="false">+BS478</f>
        <v>0</v>
      </c>
      <c r="BW478" s="5" t="n">
        <f aca="false">+BV478</f>
        <v>0</v>
      </c>
      <c r="BY478" s="5" t="n">
        <f aca="false">+BV478</f>
        <v>0</v>
      </c>
      <c r="BZ478" s="5" t="n">
        <f aca="false">+BY478</f>
        <v>0</v>
      </c>
      <c r="CB478" s="5" t="n">
        <f aca="false">+BY478</f>
        <v>0</v>
      </c>
      <c r="CC478" s="5" t="n">
        <f aca="false">+CB478</f>
        <v>0</v>
      </c>
      <c r="CE478" s="5" t="n">
        <f aca="false">+CB478</f>
        <v>0</v>
      </c>
      <c r="CF478" s="5" t="n">
        <f aca="false">+CE478</f>
        <v>0</v>
      </c>
      <c r="CH478" s="5" t="n">
        <f aca="false">+CE478</f>
        <v>0</v>
      </c>
      <c r="CI478" s="5" t="n">
        <f aca="false">+CH478</f>
        <v>0</v>
      </c>
      <c r="CK478" s="5" t="n">
        <f aca="false">+CH478</f>
        <v>0</v>
      </c>
      <c r="CL478" s="5" t="n">
        <f aca="false">+CK478</f>
        <v>0</v>
      </c>
      <c r="CN478" s="5" t="n">
        <f aca="false">+CK478</f>
        <v>0</v>
      </c>
      <c r="CO478" s="5" t="n">
        <f aca="false">+CN478</f>
        <v>0</v>
      </c>
      <c r="CQ478" s="5" t="n">
        <f aca="false">+CN478</f>
        <v>0</v>
      </c>
      <c r="CR478" s="5" t="n">
        <f aca="false">+CQ478</f>
        <v>0</v>
      </c>
      <c r="CT478" s="5" t="n">
        <f aca="false">+CQ478</f>
        <v>0</v>
      </c>
      <c r="CU478" s="5" t="n">
        <f aca="false">+CT478</f>
        <v>0</v>
      </c>
      <c r="CW478" s="5" t="n">
        <f aca="false">+CT478</f>
        <v>0</v>
      </c>
      <c r="CX478" s="5" t="n">
        <f aca="false">+CW478</f>
        <v>0</v>
      </c>
      <c r="CZ478" s="5" t="n">
        <f aca="false">K478+N478+Q478+T478+W478+Z478+AC478+AF478+AI478+AL478+AO478+AR478+AU478+AX478+BA478+BD478+BG478+BJ478+BM478+BP478+BS478+BV478+BY478+CB478+CE478+CH478+CK478+CN478+CQ478</f>
        <v>0</v>
      </c>
      <c r="DA478" s="5" t="n">
        <f aca="false">L478+O478+R478+U478+X478+AA478+AD478+AG478+AJ478+AM478+AP478+AS478+AV478+AY478+BB478+BE478+BH478+BK478+BN478+BQ478+BT478+BW478+BZ478+CC478+CF478+CI478+CL478+CO478+CR478</f>
        <v>0</v>
      </c>
    </row>
    <row r="479" customFormat="false" ht="12.75" hidden="false" customHeight="false" outlineLevel="0" collapsed="false">
      <c r="F479" s="35"/>
      <c r="K479" s="22"/>
      <c r="M479" s="22"/>
    </row>
    <row r="480" customFormat="false" ht="12.75" hidden="false" customHeight="false" outlineLevel="0" collapsed="false">
      <c r="B480" s="22" t="s">
        <v>297</v>
      </c>
      <c r="D480" s="22" t="s">
        <v>294</v>
      </c>
      <c r="E480" s="22" t="s">
        <v>166</v>
      </c>
      <c r="F480" s="22" t="s">
        <v>319</v>
      </c>
      <c r="G480" s="23" t="s">
        <v>320</v>
      </c>
      <c r="H480" s="22" t="s">
        <v>169</v>
      </c>
      <c r="I480" s="22" t="s">
        <v>313</v>
      </c>
      <c r="L480" s="5" t="n">
        <f aca="false">+K480</f>
        <v>0</v>
      </c>
      <c r="N480" s="5" t="n">
        <f aca="false">+K480</f>
        <v>0</v>
      </c>
      <c r="O480" s="5" t="n">
        <f aca="false">+N480</f>
        <v>0</v>
      </c>
      <c r="Q480" s="5" t="n">
        <f aca="false">+N480</f>
        <v>0</v>
      </c>
      <c r="R480" s="5" t="n">
        <f aca="false">+Q480</f>
        <v>0</v>
      </c>
      <c r="T480" s="5" t="n">
        <f aca="false">+Q480</f>
        <v>0</v>
      </c>
      <c r="U480" s="5" t="n">
        <f aca="false">+T480</f>
        <v>0</v>
      </c>
      <c r="W480" s="5" t="n">
        <f aca="false">+T480</f>
        <v>0</v>
      </c>
      <c r="X480" s="5" t="n">
        <f aca="false">+W480</f>
        <v>0</v>
      </c>
      <c r="Z480" s="5" t="n">
        <f aca="false">+W480</f>
        <v>0</v>
      </c>
      <c r="AA480" s="5" t="n">
        <f aca="false">+Z480</f>
        <v>0</v>
      </c>
      <c r="AC480" s="5" t="n">
        <f aca="false">+Z480</f>
        <v>0</v>
      </c>
      <c r="AD480" s="5" t="n">
        <f aca="false">+AC480</f>
        <v>0</v>
      </c>
      <c r="AF480" s="5" t="n">
        <f aca="false">+AC480</f>
        <v>0</v>
      </c>
      <c r="AG480" s="5" t="n">
        <f aca="false">+AF480</f>
        <v>0</v>
      </c>
      <c r="AI480" s="5" t="n">
        <f aca="false">+AF480</f>
        <v>0</v>
      </c>
      <c r="AJ480" s="5" t="n">
        <f aca="false">+AI480</f>
        <v>0</v>
      </c>
      <c r="AL480" s="5" t="n">
        <f aca="false">+AI480</f>
        <v>0</v>
      </c>
      <c r="AM480" s="5" t="n">
        <f aca="false">+AL480</f>
        <v>0</v>
      </c>
      <c r="AO480" s="5" t="n">
        <f aca="false">+AL480</f>
        <v>0</v>
      </c>
      <c r="AP480" s="5" t="n">
        <f aca="false">+AO480</f>
        <v>0</v>
      </c>
      <c r="AR480" s="5" t="n">
        <f aca="false">+AO480</f>
        <v>0</v>
      </c>
      <c r="AS480" s="5" t="n">
        <f aca="false">+AR480</f>
        <v>0</v>
      </c>
      <c r="AU480" s="5" t="n">
        <f aca="false">+AR480</f>
        <v>0</v>
      </c>
      <c r="AV480" s="5" t="n">
        <f aca="false">+AU480</f>
        <v>0</v>
      </c>
      <c r="AX480" s="5" t="n">
        <f aca="false">+AU480</f>
        <v>0</v>
      </c>
      <c r="AY480" s="5" t="n">
        <f aca="false">+AX480</f>
        <v>0</v>
      </c>
      <c r="BA480" s="5" t="n">
        <f aca="false">+AX480</f>
        <v>0</v>
      </c>
      <c r="BB480" s="5" t="n">
        <f aca="false">+BA480</f>
        <v>0</v>
      </c>
      <c r="BD480" s="5" t="n">
        <f aca="false">+BA480</f>
        <v>0</v>
      </c>
      <c r="BE480" s="5" t="n">
        <f aca="false">+BD480</f>
        <v>0</v>
      </c>
      <c r="BG480" s="5" t="n">
        <f aca="false">+BD480</f>
        <v>0</v>
      </c>
      <c r="BH480" s="5" t="n">
        <f aca="false">+BG480</f>
        <v>0</v>
      </c>
      <c r="BJ480" s="5" t="n">
        <f aca="false">+BG480</f>
        <v>0</v>
      </c>
      <c r="BK480" s="5" t="n">
        <f aca="false">+BJ480</f>
        <v>0</v>
      </c>
      <c r="BM480" s="5" t="n">
        <f aca="false">+BJ480</f>
        <v>0</v>
      </c>
      <c r="BN480" s="5" t="n">
        <f aca="false">+BM480</f>
        <v>0</v>
      </c>
      <c r="BP480" s="5" t="n">
        <f aca="false">+BM480</f>
        <v>0</v>
      </c>
      <c r="BQ480" s="5" t="n">
        <f aca="false">+BP480</f>
        <v>0</v>
      </c>
      <c r="BS480" s="5" t="n">
        <f aca="false">+BP480</f>
        <v>0</v>
      </c>
      <c r="BT480" s="5" t="n">
        <f aca="false">+BS480</f>
        <v>0</v>
      </c>
      <c r="BV480" s="5" t="n">
        <f aca="false">+BS480</f>
        <v>0</v>
      </c>
      <c r="BW480" s="5" t="n">
        <f aca="false">+BV480</f>
        <v>0</v>
      </c>
      <c r="BY480" s="5" t="n">
        <f aca="false">+BV480</f>
        <v>0</v>
      </c>
      <c r="BZ480" s="5" t="n">
        <f aca="false">+BY480</f>
        <v>0</v>
      </c>
      <c r="CB480" s="5" t="n">
        <f aca="false">+BY480</f>
        <v>0</v>
      </c>
      <c r="CC480" s="5" t="n">
        <f aca="false">+CB480</f>
        <v>0</v>
      </c>
      <c r="CE480" s="5" t="n">
        <f aca="false">+CB480</f>
        <v>0</v>
      </c>
      <c r="CF480" s="5" t="n">
        <f aca="false">+CE480</f>
        <v>0</v>
      </c>
      <c r="CH480" s="5" t="n">
        <f aca="false">+CE480</f>
        <v>0</v>
      </c>
      <c r="CI480" s="5" t="n">
        <f aca="false">+CH480</f>
        <v>0</v>
      </c>
      <c r="CK480" s="5" t="n">
        <f aca="false">+CH480</f>
        <v>0</v>
      </c>
      <c r="CL480" s="5" t="n">
        <f aca="false">+CK480</f>
        <v>0</v>
      </c>
      <c r="CN480" s="5" t="n">
        <f aca="false">+CK480</f>
        <v>0</v>
      </c>
      <c r="CO480" s="5" t="n">
        <f aca="false">+CN480</f>
        <v>0</v>
      </c>
      <c r="CQ480" s="5" t="n">
        <f aca="false">+CN480</f>
        <v>0</v>
      </c>
      <c r="CR480" s="5" t="n">
        <f aca="false">+CQ480</f>
        <v>0</v>
      </c>
      <c r="CT480" s="5" t="n">
        <f aca="false">+CQ480</f>
        <v>0</v>
      </c>
      <c r="CU480" s="5" t="n">
        <f aca="false">+CT480</f>
        <v>0</v>
      </c>
      <c r="CW480" s="5" t="n">
        <f aca="false">+CT480</f>
        <v>0</v>
      </c>
      <c r="CX480" s="5" t="n">
        <f aca="false">+CW480</f>
        <v>0</v>
      </c>
      <c r="CZ480" s="5" t="n">
        <f aca="false">K480+N480+Q480+T480+W480+Z480+AC480+AF480+AI480+AL480+AO480+AR480+AU480+AX480+BA480+BD480+BG480+BJ480+BM480+BP480+BS480+BV480+BY480+CB480+CE480+CH480+CK480+CN480+CQ480</f>
        <v>0</v>
      </c>
      <c r="DA480" s="5" t="n">
        <f aca="false">L480+O480+R480+U480+X480+AA480+AD480+AG480+AJ480+AM480+AP480+AS480+AV480+AY480+BB480+BE480+BH480+BK480+BN480+BQ480+BT480+BW480+BZ480+CC480+CF480+CI480+CL480+CO480+CR480</f>
        <v>0</v>
      </c>
    </row>
    <row r="481" customFormat="false" ht="12.75" hidden="false" customHeight="false" outlineLevel="0" collapsed="false">
      <c r="B481" s="22" t="s">
        <v>297</v>
      </c>
      <c r="D481" s="22" t="s">
        <v>294</v>
      </c>
      <c r="E481" s="22" t="s">
        <v>166</v>
      </c>
      <c r="F481" s="22" t="s">
        <v>319</v>
      </c>
      <c r="G481" s="23" t="s">
        <v>320</v>
      </c>
      <c r="H481" s="22" t="s">
        <v>171</v>
      </c>
      <c r="I481" s="22" t="s">
        <v>313</v>
      </c>
      <c r="K481" s="5" t="n">
        <v>353</v>
      </c>
      <c r="L481" s="5" t="n">
        <f aca="false">+K481</f>
        <v>353</v>
      </c>
      <c r="N481" s="5" t="n">
        <f aca="false">+K481</f>
        <v>353</v>
      </c>
      <c r="O481" s="5" t="n">
        <f aca="false">+N481</f>
        <v>353</v>
      </c>
      <c r="Q481" s="5" t="n">
        <f aca="false">+N481</f>
        <v>353</v>
      </c>
      <c r="R481" s="5" t="n">
        <f aca="false">+Q481</f>
        <v>353</v>
      </c>
      <c r="T481" s="5" t="n">
        <f aca="false">+Q481</f>
        <v>353</v>
      </c>
      <c r="U481" s="5" t="n">
        <f aca="false">+T481</f>
        <v>353</v>
      </c>
      <c r="W481" s="5" t="n">
        <f aca="false">+T481</f>
        <v>353</v>
      </c>
      <c r="X481" s="5" t="n">
        <f aca="false">+W481</f>
        <v>353</v>
      </c>
      <c r="Z481" s="5" t="n">
        <f aca="false">+W481</f>
        <v>353</v>
      </c>
      <c r="AA481" s="5" t="n">
        <f aca="false">+Z481</f>
        <v>353</v>
      </c>
      <c r="AC481" s="5" t="n">
        <f aca="false">+Z481</f>
        <v>353</v>
      </c>
      <c r="AD481" s="5" t="n">
        <f aca="false">+AC481</f>
        <v>353</v>
      </c>
      <c r="AF481" s="5" t="n">
        <f aca="false">+AC481</f>
        <v>353</v>
      </c>
      <c r="AG481" s="5" t="n">
        <f aca="false">+AF481</f>
        <v>353</v>
      </c>
      <c r="AI481" s="5" t="n">
        <f aca="false">+AF481</f>
        <v>353</v>
      </c>
      <c r="AJ481" s="5" t="n">
        <f aca="false">+AI481</f>
        <v>353</v>
      </c>
      <c r="AL481" s="5" t="n">
        <f aca="false">+AI481</f>
        <v>353</v>
      </c>
      <c r="AM481" s="5" t="n">
        <f aca="false">+AL481</f>
        <v>353</v>
      </c>
      <c r="AO481" s="5" t="n">
        <f aca="false">+AL481</f>
        <v>353</v>
      </c>
      <c r="AP481" s="5" t="n">
        <f aca="false">+AO481</f>
        <v>353</v>
      </c>
      <c r="AR481" s="5" t="n">
        <f aca="false">+AO481</f>
        <v>353</v>
      </c>
      <c r="AS481" s="5" t="n">
        <f aca="false">+AR481</f>
        <v>353</v>
      </c>
      <c r="AU481" s="5" t="n">
        <f aca="false">+AR481</f>
        <v>353</v>
      </c>
      <c r="AV481" s="5" t="n">
        <f aca="false">+AU481</f>
        <v>353</v>
      </c>
      <c r="AX481" s="5" t="n">
        <f aca="false">+AU481</f>
        <v>353</v>
      </c>
      <c r="AY481" s="5" t="n">
        <f aca="false">+AX481</f>
        <v>353</v>
      </c>
      <c r="BA481" s="5" t="n">
        <f aca="false">+AX481</f>
        <v>353</v>
      </c>
      <c r="BB481" s="5" t="n">
        <f aca="false">+BA481</f>
        <v>353</v>
      </c>
      <c r="BD481" s="5" t="n">
        <f aca="false">+BA481</f>
        <v>353</v>
      </c>
      <c r="BE481" s="5" t="n">
        <f aca="false">+BD481</f>
        <v>353</v>
      </c>
      <c r="BG481" s="5" t="n">
        <f aca="false">+BD481</f>
        <v>353</v>
      </c>
      <c r="BH481" s="5" t="n">
        <f aca="false">+BG481</f>
        <v>353</v>
      </c>
      <c r="BJ481" s="5" t="n">
        <f aca="false">+BG481</f>
        <v>353</v>
      </c>
      <c r="BK481" s="5" t="n">
        <f aca="false">+BJ481</f>
        <v>353</v>
      </c>
      <c r="BM481" s="5" t="n">
        <f aca="false">+BJ481</f>
        <v>353</v>
      </c>
      <c r="BN481" s="5" t="n">
        <f aca="false">+BM481</f>
        <v>353</v>
      </c>
      <c r="BP481" s="5" t="n">
        <f aca="false">+BM481</f>
        <v>353</v>
      </c>
      <c r="BQ481" s="5" t="n">
        <f aca="false">+BP481</f>
        <v>353</v>
      </c>
      <c r="BS481" s="5" t="n">
        <f aca="false">+BP481</f>
        <v>353</v>
      </c>
      <c r="BT481" s="5" t="n">
        <f aca="false">+BS481</f>
        <v>353</v>
      </c>
      <c r="BV481" s="5" t="n">
        <f aca="false">+BS481</f>
        <v>353</v>
      </c>
      <c r="BW481" s="5" t="n">
        <f aca="false">+BV481</f>
        <v>353</v>
      </c>
      <c r="BY481" s="5" t="n">
        <f aca="false">+BV481</f>
        <v>353</v>
      </c>
      <c r="BZ481" s="5" t="n">
        <f aca="false">+BY481</f>
        <v>353</v>
      </c>
      <c r="CB481" s="5" t="n">
        <f aca="false">+BY481</f>
        <v>353</v>
      </c>
      <c r="CC481" s="5" t="n">
        <f aca="false">+CB481</f>
        <v>353</v>
      </c>
      <c r="CE481" s="5" t="n">
        <f aca="false">+CB481</f>
        <v>353</v>
      </c>
      <c r="CF481" s="5" t="n">
        <f aca="false">+CE481</f>
        <v>353</v>
      </c>
      <c r="CH481" s="5" t="n">
        <f aca="false">+CE481</f>
        <v>353</v>
      </c>
      <c r="CI481" s="5" t="n">
        <f aca="false">+CH481</f>
        <v>353</v>
      </c>
      <c r="CK481" s="5" t="n">
        <f aca="false">+CH481</f>
        <v>353</v>
      </c>
      <c r="CL481" s="5" t="n">
        <f aca="false">+CK481</f>
        <v>353</v>
      </c>
      <c r="CN481" s="5" t="n">
        <f aca="false">+CK481</f>
        <v>353</v>
      </c>
      <c r="CO481" s="5" t="n">
        <f aca="false">+CN481</f>
        <v>353</v>
      </c>
      <c r="CQ481" s="5" t="n">
        <f aca="false">+CN481</f>
        <v>353</v>
      </c>
      <c r="CR481" s="5" t="n">
        <f aca="false">+CQ481</f>
        <v>353</v>
      </c>
      <c r="CT481" s="5" t="n">
        <f aca="false">+CQ481</f>
        <v>353</v>
      </c>
      <c r="CU481" s="5" t="n">
        <f aca="false">+CT481</f>
        <v>353</v>
      </c>
      <c r="CW481" s="5" t="n">
        <f aca="false">+CT481</f>
        <v>353</v>
      </c>
      <c r="CX481" s="5" t="n">
        <f aca="false">+CW481</f>
        <v>353</v>
      </c>
      <c r="CZ481" s="5" t="n">
        <f aca="false">K481+N481+Q481+T481+W481+Z481+AC481+AF481+AI481+AL481+AO481+AR481+AU481+AX481+BA481+BD481+BG481+BJ481+BM481+BP481+BS481+BV481+BY481+CB481+CE481+CH481+CK481+CN481+CQ481</f>
        <v>10237</v>
      </c>
      <c r="DA481" s="5" t="n">
        <f aca="false">L481+O481+R481+U481+X481+AA481+AD481+AG481+AJ481+AM481+AP481+AS481+AV481+AY481+BB481+BE481+BH481+BK481+BN481+BQ481+BT481+BW481+BZ481+CC481+CF481+CI481+CL481+CO481+CR481</f>
        <v>10237</v>
      </c>
    </row>
    <row r="483" customFormat="false" ht="13.5" hidden="false" customHeight="true" outlineLevel="0" collapsed="false">
      <c r="F483" s="24" t="s">
        <v>321</v>
      </c>
    </row>
    <row r="484" customFormat="false" ht="12.75" hidden="false" customHeight="false" outlineLevel="0" collapsed="false">
      <c r="B484" s="22" t="s">
        <v>297</v>
      </c>
      <c r="D484" s="22" t="s">
        <v>294</v>
      </c>
      <c r="E484" s="22" t="s">
        <v>176</v>
      </c>
      <c r="F484" s="22" t="s">
        <v>12</v>
      </c>
      <c r="H484" s="22" t="s">
        <v>169</v>
      </c>
      <c r="I484" s="22" t="s">
        <v>170</v>
      </c>
      <c r="K484" s="24" t="n">
        <v>54</v>
      </c>
      <c r="L484" s="5" t="n">
        <f aca="false">+K484</f>
        <v>54</v>
      </c>
      <c r="N484" s="5" t="n">
        <f aca="false">+K484</f>
        <v>54</v>
      </c>
      <c r="O484" s="5" t="n">
        <f aca="false">+N484</f>
        <v>54</v>
      </c>
      <c r="Q484" s="5" t="n">
        <f aca="false">+N484</f>
        <v>54</v>
      </c>
      <c r="R484" s="5" t="n">
        <f aca="false">+Q484</f>
        <v>54</v>
      </c>
      <c r="T484" s="5" t="n">
        <f aca="false">+Q484</f>
        <v>54</v>
      </c>
      <c r="U484" s="5" t="n">
        <f aca="false">+T484</f>
        <v>54</v>
      </c>
      <c r="W484" s="5" t="n">
        <f aca="false">+T484</f>
        <v>54</v>
      </c>
      <c r="X484" s="5" t="n">
        <f aca="false">+W484</f>
        <v>54</v>
      </c>
      <c r="Z484" s="5" t="n">
        <f aca="false">+W484</f>
        <v>54</v>
      </c>
      <c r="AA484" s="5" t="n">
        <f aca="false">+Z484</f>
        <v>54</v>
      </c>
      <c r="AC484" s="5" t="n">
        <f aca="false">+Z484</f>
        <v>54</v>
      </c>
      <c r="AD484" s="5" t="n">
        <f aca="false">+AC484</f>
        <v>54</v>
      </c>
      <c r="AF484" s="5" t="n">
        <f aca="false">+AC484</f>
        <v>54</v>
      </c>
      <c r="AG484" s="5" t="n">
        <f aca="false">+AF484</f>
        <v>54</v>
      </c>
      <c r="AI484" s="5" t="n">
        <f aca="false">+AF484</f>
        <v>54</v>
      </c>
      <c r="AJ484" s="5" t="n">
        <f aca="false">+AI484</f>
        <v>54</v>
      </c>
      <c r="AL484" s="5" t="n">
        <f aca="false">+AI484</f>
        <v>54</v>
      </c>
      <c r="AM484" s="5" t="n">
        <f aca="false">+AL484</f>
        <v>54</v>
      </c>
      <c r="AO484" s="5" t="n">
        <f aca="false">+AL484</f>
        <v>54</v>
      </c>
      <c r="AP484" s="5" t="n">
        <f aca="false">+AO484</f>
        <v>54</v>
      </c>
      <c r="AR484" s="5" t="n">
        <f aca="false">+AO484</f>
        <v>54</v>
      </c>
      <c r="AS484" s="5" t="n">
        <f aca="false">+AR484</f>
        <v>54</v>
      </c>
      <c r="AU484" s="5" t="n">
        <f aca="false">+AR484</f>
        <v>54</v>
      </c>
      <c r="AV484" s="5" t="n">
        <f aca="false">+AU484</f>
        <v>54</v>
      </c>
      <c r="AX484" s="5" t="n">
        <f aca="false">+AU484</f>
        <v>54</v>
      </c>
      <c r="AY484" s="5" t="n">
        <f aca="false">+AX484</f>
        <v>54</v>
      </c>
      <c r="BA484" s="5" t="n">
        <f aca="false">+AX484</f>
        <v>54</v>
      </c>
      <c r="BB484" s="5" t="n">
        <f aca="false">+BA484</f>
        <v>54</v>
      </c>
      <c r="BD484" s="5" t="n">
        <f aca="false">+BA484</f>
        <v>54</v>
      </c>
      <c r="BE484" s="5" t="n">
        <f aca="false">+BD484</f>
        <v>54</v>
      </c>
      <c r="BG484" s="5" t="n">
        <f aca="false">+BD484</f>
        <v>54</v>
      </c>
      <c r="BH484" s="5" t="n">
        <f aca="false">+BG484</f>
        <v>54</v>
      </c>
      <c r="BJ484" s="5" t="n">
        <f aca="false">+BG484</f>
        <v>54</v>
      </c>
      <c r="BK484" s="5" t="n">
        <f aca="false">+BJ484</f>
        <v>54</v>
      </c>
      <c r="BM484" s="5" t="n">
        <f aca="false">+BJ484</f>
        <v>54</v>
      </c>
      <c r="BN484" s="5" t="n">
        <f aca="false">+BM484</f>
        <v>54</v>
      </c>
      <c r="BP484" s="5" t="n">
        <f aca="false">+BM484</f>
        <v>54</v>
      </c>
      <c r="BQ484" s="5" t="n">
        <f aca="false">+BP484</f>
        <v>54</v>
      </c>
      <c r="BS484" s="5" t="n">
        <f aca="false">+BP484</f>
        <v>54</v>
      </c>
      <c r="BT484" s="5" t="n">
        <f aca="false">+BS484</f>
        <v>54</v>
      </c>
      <c r="BV484" s="5" t="n">
        <f aca="false">+BS484</f>
        <v>54</v>
      </c>
      <c r="BW484" s="5" t="n">
        <f aca="false">+BV484</f>
        <v>54</v>
      </c>
      <c r="BY484" s="5" t="n">
        <f aca="false">+BV484</f>
        <v>54</v>
      </c>
      <c r="BZ484" s="5" t="n">
        <f aca="false">+BY484</f>
        <v>54</v>
      </c>
      <c r="CB484" s="5" t="n">
        <f aca="false">+BY484</f>
        <v>54</v>
      </c>
      <c r="CC484" s="5" t="n">
        <f aca="false">+CB484</f>
        <v>54</v>
      </c>
      <c r="CE484" s="5" t="n">
        <f aca="false">+CB484</f>
        <v>54</v>
      </c>
      <c r="CF484" s="5" t="n">
        <f aca="false">+CE484</f>
        <v>54</v>
      </c>
      <c r="CH484" s="5" t="n">
        <f aca="false">+CE484</f>
        <v>54</v>
      </c>
      <c r="CI484" s="5" t="n">
        <f aca="false">+CH484</f>
        <v>54</v>
      </c>
      <c r="CK484" s="5" t="n">
        <f aca="false">+CH484</f>
        <v>54</v>
      </c>
      <c r="CL484" s="5" t="n">
        <f aca="false">+CK484</f>
        <v>54</v>
      </c>
      <c r="CN484" s="5" t="n">
        <f aca="false">+CK484</f>
        <v>54</v>
      </c>
      <c r="CO484" s="5" t="n">
        <f aca="false">+CN484</f>
        <v>54</v>
      </c>
      <c r="CQ484" s="5" t="n">
        <f aca="false">+CN484</f>
        <v>54</v>
      </c>
      <c r="CR484" s="5" t="n">
        <f aca="false">+CQ484</f>
        <v>54</v>
      </c>
      <c r="CT484" s="5" t="n">
        <f aca="false">+CQ484</f>
        <v>54</v>
      </c>
      <c r="CU484" s="5" t="n">
        <f aca="false">+CT484</f>
        <v>54</v>
      </c>
      <c r="CW484" s="5" t="n">
        <f aca="false">+CT484</f>
        <v>54</v>
      </c>
      <c r="CX484" s="5" t="n">
        <f aca="false">+CW484</f>
        <v>54</v>
      </c>
      <c r="CZ484" s="5" t="n">
        <f aca="false">K484+N484+Q484+T484+W484+Z484+AC484+AF484+AI484+AL484+AO484+AR484+AU484+AX484+BA484+BD484+BG484+BJ484+BM484+BP484+BS484+BV484+BY484+CB484+CE484+CH484+CK484+CN484+CQ484</f>
        <v>1566</v>
      </c>
      <c r="DA484" s="5" t="n">
        <f aca="false">L484+O484+R484+U484+X484+AA484+AD484+AG484+AJ484+AM484+AP484+AS484+AV484+AY484+BB484+BE484+BH484+BK484+BN484+BQ484+BT484+BW484+BZ484+CC484+CF484+CI484+CL484+CO484+CR484</f>
        <v>1566</v>
      </c>
    </row>
    <row r="485" customFormat="false" ht="12.75" hidden="false" customHeight="false" outlineLevel="0" collapsed="false">
      <c r="B485" s="22" t="s">
        <v>297</v>
      </c>
      <c r="D485" s="22" t="s">
        <v>294</v>
      </c>
      <c r="E485" s="22" t="s">
        <v>176</v>
      </c>
      <c r="F485" s="22" t="s">
        <v>12</v>
      </c>
      <c r="H485" s="22" t="s">
        <v>171</v>
      </c>
      <c r="L485" s="5" t="n">
        <f aca="false">+K485</f>
        <v>0</v>
      </c>
      <c r="N485" s="5" t="n">
        <f aca="false">+K485</f>
        <v>0</v>
      </c>
      <c r="O485" s="5" t="n">
        <f aca="false">+N485</f>
        <v>0</v>
      </c>
      <c r="Q485" s="5" t="n">
        <f aca="false">+N485</f>
        <v>0</v>
      </c>
      <c r="R485" s="5" t="n">
        <f aca="false">+Q485</f>
        <v>0</v>
      </c>
      <c r="T485" s="5" t="n">
        <f aca="false">+Q485</f>
        <v>0</v>
      </c>
      <c r="U485" s="5" t="n">
        <f aca="false">+T485</f>
        <v>0</v>
      </c>
      <c r="W485" s="5" t="n">
        <f aca="false">+T485</f>
        <v>0</v>
      </c>
      <c r="X485" s="5" t="n">
        <f aca="false">+W485</f>
        <v>0</v>
      </c>
      <c r="Z485" s="5" t="n">
        <f aca="false">+W485</f>
        <v>0</v>
      </c>
      <c r="AA485" s="5" t="n">
        <f aca="false">+Z485</f>
        <v>0</v>
      </c>
      <c r="AC485" s="5" t="n">
        <f aca="false">+Z485</f>
        <v>0</v>
      </c>
      <c r="AD485" s="5" t="n">
        <f aca="false">+AC485</f>
        <v>0</v>
      </c>
      <c r="AF485" s="5" t="n">
        <f aca="false">+AC485</f>
        <v>0</v>
      </c>
      <c r="AG485" s="5" t="n">
        <f aca="false">+AF485</f>
        <v>0</v>
      </c>
      <c r="AI485" s="5" t="n">
        <f aca="false">+AF485</f>
        <v>0</v>
      </c>
      <c r="AJ485" s="5" t="n">
        <f aca="false">+AI485</f>
        <v>0</v>
      </c>
      <c r="AL485" s="5" t="n">
        <f aca="false">+AI485</f>
        <v>0</v>
      </c>
      <c r="AM485" s="5" t="n">
        <f aca="false">+AL485</f>
        <v>0</v>
      </c>
      <c r="AO485" s="5" t="n">
        <f aca="false">+AL485</f>
        <v>0</v>
      </c>
      <c r="AP485" s="5" t="n">
        <f aca="false">+AO485</f>
        <v>0</v>
      </c>
      <c r="AR485" s="5" t="n">
        <f aca="false">+AO485</f>
        <v>0</v>
      </c>
      <c r="AS485" s="5" t="n">
        <f aca="false">+AR485</f>
        <v>0</v>
      </c>
      <c r="AU485" s="5" t="n">
        <f aca="false">+AR485</f>
        <v>0</v>
      </c>
      <c r="AV485" s="5" t="n">
        <f aca="false">+AU485</f>
        <v>0</v>
      </c>
      <c r="AX485" s="5" t="n">
        <f aca="false">+AU485</f>
        <v>0</v>
      </c>
      <c r="AY485" s="5" t="n">
        <f aca="false">+AX485</f>
        <v>0</v>
      </c>
      <c r="BA485" s="5" t="n">
        <f aca="false">+AX485</f>
        <v>0</v>
      </c>
      <c r="BB485" s="5" t="n">
        <f aca="false">+BA485</f>
        <v>0</v>
      </c>
      <c r="BD485" s="5" t="n">
        <f aca="false">+BA485</f>
        <v>0</v>
      </c>
      <c r="BE485" s="5" t="n">
        <f aca="false">+BD485</f>
        <v>0</v>
      </c>
      <c r="BG485" s="5" t="n">
        <f aca="false">+BD485</f>
        <v>0</v>
      </c>
      <c r="BH485" s="5" t="n">
        <f aca="false">+BG485</f>
        <v>0</v>
      </c>
      <c r="BJ485" s="5" t="n">
        <f aca="false">+BG485</f>
        <v>0</v>
      </c>
      <c r="BK485" s="5" t="n">
        <f aca="false">+BJ485</f>
        <v>0</v>
      </c>
      <c r="BM485" s="5" t="n">
        <f aca="false">+BJ485</f>
        <v>0</v>
      </c>
      <c r="BN485" s="5" t="n">
        <f aca="false">+BM485</f>
        <v>0</v>
      </c>
      <c r="BP485" s="5" t="n">
        <f aca="false">+BM485</f>
        <v>0</v>
      </c>
      <c r="BQ485" s="5" t="n">
        <f aca="false">+BP485</f>
        <v>0</v>
      </c>
      <c r="BS485" s="5" t="n">
        <f aca="false">+BP485</f>
        <v>0</v>
      </c>
      <c r="BT485" s="5" t="n">
        <f aca="false">+BS485</f>
        <v>0</v>
      </c>
      <c r="BV485" s="5" t="n">
        <f aca="false">+BS485</f>
        <v>0</v>
      </c>
      <c r="BW485" s="5" t="n">
        <f aca="false">+BV485</f>
        <v>0</v>
      </c>
      <c r="BY485" s="5" t="n">
        <f aca="false">+BV485</f>
        <v>0</v>
      </c>
      <c r="BZ485" s="5" t="n">
        <f aca="false">+BY485</f>
        <v>0</v>
      </c>
      <c r="CB485" s="5" t="n">
        <f aca="false">+BY485</f>
        <v>0</v>
      </c>
      <c r="CC485" s="5" t="n">
        <f aca="false">+CB485</f>
        <v>0</v>
      </c>
      <c r="CE485" s="5" t="n">
        <f aca="false">+CB485</f>
        <v>0</v>
      </c>
      <c r="CF485" s="5" t="n">
        <f aca="false">+CE485</f>
        <v>0</v>
      </c>
      <c r="CH485" s="5" t="n">
        <f aca="false">+CE485</f>
        <v>0</v>
      </c>
      <c r="CI485" s="5" t="n">
        <f aca="false">+CH485</f>
        <v>0</v>
      </c>
      <c r="CK485" s="5" t="n">
        <f aca="false">+CH485</f>
        <v>0</v>
      </c>
      <c r="CL485" s="5" t="n">
        <f aca="false">+CK485</f>
        <v>0</v>
      </c>
      <c r="CN485" s="5" t="n">
        <f aca="false">+CK485</f>
        <v>0</v>
      </c>
      <c r="CO485" s="5" t="n">
        <f aca="false">+CN485</f>
        <v>0</v>
      </c>
      <c r="CQ485" s="5" t="n">
        <f aca="false">+CN485</f>
        <v>0</v>
      </c>
      <c r="CR485" s="5" t="n">
        <f aca="false">+CQ485</f>
        <v>0</v>
      </c>
      <c r="CT485" s="5" t="n">
        <f aca="false">+CQ485</f>
        <v>0</v>
      </c>
      <c r="CU485" s="5" t="n">
        <f aca="false">+CT485</f>
        <v>0</v>
      </c>
      <c r="CW485" s="5" t="n">
        <f aca="false">+CT485</f>
        <v>0</v>
      </c>
      <c r="CX485" s="5" t="n">
        <f aca="false">+CW485</f>
        <v>0</v>
      </c>
      <c r="CZ485" s="5" t="n">
        <f aca="false">K485+N485+Q485+T485+W485+Z485+AC485+AF485+AI485+AL485+AO485+AR485+AU485+AX485+BA485+BD485+BG485+BJ485+BM485+BP485+BS485+BV485+BY485+CB485+CE485+CH485+CK485+CN485+CQ485</f>
        <v>0</v>
      </c>
      <c r="DA485" s="5" t="n">
        <f aca="false">L485+O485+R485+U485+X485+AA485+AD485+AG485+AJ485+AM485+AP485+AS485+AV485+AY485+BB485+BE485+BH485+BK485+BN485+BQ485+BT485+BW485+BZ485+CC485+CF485+CI485+CL485+CO485+CR485</f>
        <v>0</v>
      </c>
    </row>
    <row r="487" customFormat="false" ht="12.75" hidden="false" customHeight="false" outlineLevel="0" collapsed="false">
      <c r="B487" s="22" t="s">
        <v>297</v>
      </c>
      <c r="D487" s="22" t="s">
        <v>294</v>
      </c>
      <c r="E487" s="22" t="s">
        <v>166</v>
      </c>
      <c r="F487" s="22" t="s">
        <v>322</v>
      </c>
      <c r="G487" s="23" t="s">
        <v>323</v>
      </c>
      <c r="H487" s="22" t="s">
        <v>169</v>
      </c>
      <c r="I487" s="22" t="s">
        <v>313</v>
      </c>
      <c r="K487" s="40" t="n">
        <v>0</v>
      </c>
      <c r="L487" s="5" t="n">
        <f aca="false">+K487</f>
        <v>0</v>
      </c>
      <c r="N487" s="5" t="n">
        <f aca="false">+K487</f>
        <v>0</v>
      </c>
      <c r="O487" s="5" t="n">
        <f aca="false">+N487</f>
        <v>0</v>
      </c>
      <c r="Q487" s="5" t="n">
        <f aca="false">+N487</f>
        <v>0</v>
      </c>
      <c r="R487" s="5" t="n">
        <f aca="false">+Q487</f>
        <v>0</v>
      </c>
      <c r="T487" s="5" t="n">
        <f aca="false">+Q487</f>
        <v>0</v>
      </c>
      <c r="U487" s="5" t="n">
        <f aca="false">+T487</f>
        <v>0</v>
      </c>
      <c r="W487" s="5" t="n">
        <f aca="false">+T487</f>
        <v>0</v>
      </c>
      <c r="X487" s="5" t="n">
        <f aca="false">+W487</f>
        <v>0</v>
      </c>
      <c r="Z487" s="5" t="n">
        <f aca="false">+W487</f>
        <v>0</v>
      </c>
      <c r="AA487" s="5" t="n">
        <f aca="false">+Z487</f>
        <v>0</v>
      </c>
      <c r="AC487" s="5" t="n">
        <f aca="false">+Z487</f>
        <v>0</v>
      </c>
      <c r="AD487" s="5" t="n">
        <f aca="false">+AC487</f>
        <v>0</v>
      </c>
      <c r="AF487" s="5" t="n">
        <f aca="false">+AC487</f>
        <v>0</v>
      </c>
      <c r="AG487" s="5" t="n">
        <f aca="false">+AF487</f>
        <v>0</v>
      </c>
      <c r="AI487" s="5" t="n">
        <f aca="false">+AF487</f>
        <v>0</v>
      </c>
      <c r="AJ487" s="5" t="n">
        <f aca="false">+AI487</f>
        <v>0</v>
      </c>
      <c r="AL487" s="5" t="n">
        <f aca="false">+AI487</f>
        <v>0</v>
      </c>
      <c r="AM487" s="5" t="n">
        <f aca="false">+AL487</f>
        <v>0</v>
      </c>
      <c r="AO487" s="5" t="n">
        <f aca="false">+AL487</f>
        <v>0</v>
      </c>
      <c r="AP487" s="5" t="n">
        <f aca="false">+AO487</f>
        <v>0</v>
      </c>
      <c r="AR487" s="5" t="n">
        <f aca="false">+AO487</f>
        <v>0</v>
      </c>
      <c r="AS487" s="5" t="n">
        <f aca="false">+AR487</f>
        <v>0</v>
      </c>
      <c r="AU487" s="5" t="n">
        <f aca="false">+AR487</f>
        <v>0</v>
      </c>
      <c r="AV487" s="5" t="n">
        <f aca="false">+AU487</f>
        <v>0</v>
      </c>
      <c r="AX487" s="5" t="n">
        <f aca="false">+AU487</f>
        <v>0</v>
      </c>
      <c r="AY487" s="5" t="n">
        <f aca="false">+AX487</f>
        <v>0</v>
      </c>
      <c r="BA487" s="5" t="n">
        <f aca="false">+AX487</f>
        <v>0</v>
      </c>
      <c r="BB487" s="5" t="n">
        <f aca="false">+BA487</f>
        <v>0</v>
      </c>
      <c r="BD487" s="5" t="n">
        <f aca="false">+BA487</f>
        <v>0</v>
      </c>
      <c r="BE487" s="5" t="n">
        <f aca="false">+BD487</f>
        <v>0</v>
      </c>
      <c r="BG487" s="5" t="n">
        <f aca="false">+BD487</f>
        <v>0</v>
      </c>
      <c r="BH487" s="5" t="n">
        <f aca="false">+BG487</f>
        <v>0</v>
      </c>
      <c r="BJ487" s="5" t="n">
        <f aca="false">+BG487</f>
        <v>0</v>
      </c>
      <c r="BK487" s="5" t="n">
        <f aca="false">+BJ487</f>
        <v>0</v>
      </c>
      <c r="BM487" s="5" t="n">
        <f aca="false">+BJ487</f>
        <v>0</v>
      </c>
      <c r="BN487" s="5" t="n">
        <f aca="false">+BM487</f>
        <v>0</v>
      </c>
      <c r="BP487" s="5" t="n">
        <f aca="false">+BM487</f>
        <v>0</v>
      </c>
      <c r="BQ487" s="5" t="n">
        <f aca="false">+BP487</f>
        <v>0</v>
      </c>
      <c r="BS487" s="5" t="n">
        <f aca="false">+BP487</f>
        <v>0</v>
      </c>
      <c r="BT487" s="5" t="n">
        <f aca="false">+BS487</f>
        <v>0</v>
      </c>
      <c r="BV487" s="5" t="n">
        <f aca="false">+BS487</f>
        <v>0</v>
      </c>
      <c r="BW487" s="5" t="n">
        <f aca="false">+BV487</f>
        <v>0</v>
      </c>
      <c r="BY487" s="5" t="n">
        <f aca="false">+BV487</f>
        <v>0</v>
      </c>
      <c r="BZ487" s="5" t="n">
        <f aca="false">+BY487</f>
        <v>0</v>
      </c>
      <c r="CB487" s="5" t="n">
        <f aca="false">+BY487</f>
        <v>0</v>
      </c>
      <c r="CC487" s="5" t="n">
        <f aca="false">+CB487</f>
        <v>0</v>
      </c>
      <c r="CE487" s="5" t="n">
        <f aca="false">+CB487</f>
        <v>0</v>
      </c>
      <c r="CF487" s="5" t="n">
        <f aca="false">+CE487</f>
        <v>0</v>
      </c>
      <c r="CH487" s="5" t="n">
        <f aca="false">+CE487</f>
        <v>0</v>
      </c>
      <c r="CI487" s="5" t="n">
        <f aca="false">+CH487</f>
        <v>0</v>
      </c>
      <c r="CK487" s="5" t="n">
        <f aca="false">+CH487</f>
        <v>0</v>
      </c>
      <c r="CL487" s="5" t="n">
        <f aca="false">+CK487</f>
        <v>0</v>
      </c>
      <c r="CN487" s="5" t="n">
        <f aca="false">+CK487</f>
        <v>0</v>
      </c>
      <c r="CO487" s="5" t="n">
        <f aca="false">+CN487</f>
        <v>0</v>
      </c>
      <c r="CQ487" s="5" t="n">
        <f aca="false">+CN487</f>
        <v>0</v>
      </c>
      <c r="CR487" s="5" t="n">
        <f aca="false">+CQ487</f>
        <v>0</v>
      </c>
      <c r="CT487" s="5" t="n">
        <f aca="false">+CQ487</f>
        <v>0</v>
      </c>
      <c r="CU487" s="5" t="n">
        <f aca="false">+CT487</f>
        <v>0</v>
      </c>
      <c r="CW487" s="5" t="n">
        <f aca="false">+CT487</f>
        <v>0</v>
      </c>
      <c r="CX487" s="5" t="n">
        <f aca="false">+CW487</f>
        <v>0</v>
      </c>
      <c r="CZ487" s="5" t="n">
        <f aca="false">K487+N487+Q487+T487+W487+Z487+AC487+AF487+AI487+AL487+AO487+AR487+AU487+AX487+BA487+BD487+BG487+BJ487+BM487+BP487+BS487+BV487+BY487+CB487+CE487+CH487+CK487+CN487+CQ487</f>
        <v>0</v>
      </c>
      <c r="DA487" s="5" t="n">
        <f aca="false">L487+O487+R487+U487+X487+AA487+AD487+AG487+AJ487+AM487+AP487+AS487+AV487+AY487+BB487+BE487+BH487+BK487+BN487+BQ487+BT487+BW487+BZ487+CC487+CF487+CI487+CL487+CO487+CR487</f>
        <v>0</v>
      </c>
    </row>
    <row r="488" customFormat="false" ht="12.75" hidden="false" customHeight="false" outlineLevel="0" collapsed="false">
      <c r="B488" s="22" t="s">
        <v>297</v>
      </c>
      <c r="D488" s="22" t="s">
        <v>294</v>
      </c>
      <c r="E488" s="22" t="s">
        <v>166</v>
      </c>
      <c r="F488" s="22" t="s">
        <v>322</v>
      </c>
      <c r="G488" s="23" t="s">
        <v>323</v>
      </c>
      <c r="H488" s="22" t="s">
        <v>171</v>
      </c>
      <c r="I488" s="22" t="s">
        <v>313</v>
      </c>
      <c r="K488" s="5" t="n">
        <v>0</v>
      </c>
      <c r="L488" s="5" t="n">
        <f aca="false">+K488</f>
        <v>0</v>
      </c>
      <c r="N488" s="5" t="n">
        <f aca="false">+K488</f>
        <v>0</v>
      </c>
      <c r="O488" s="5" t="n">
        <f aca="false">+N488</f>
        <v>0</v>
      </c>
      <c r="Q488" s="5" t="n">
        <f aca="false">+N488</f>
        <v>0</v>
      </c>
      <c r="R488" s="5" t="n">
        <f aca="false">+Q488</f>
        <v>0</v>
      </c>
      <c r="T488" s="5" t="n">
        <f aca="false">+Q488</f>
        <v>0</v>
      </c>
      <c r="U488" s="5" t="n">
        <f aca="false">+T488</f>
        <v>0</v>
      </c>
      <c r="W488" s="5" t="n">
        <f aca="false">+T488</f>
        <v>0</v>
      </c>
      <c r="X488" s="5" t="n">
        <f aca="false">+W488</f>
        <v>0</v>
      </c>
      <c r="Z488" s="5" t="n">
        <f aca="false">+W488</f>
        <v>0</v>
      </c>
      <c r="AA488" s="5" t="n">
        <f aca="false">+Z488</f>
        <v>0</v>
      </c>
      <c r="AC488" s="5" t="n">
        <f aca="false">+Z488</f>
        <v>0</v>
      </c>
      <c r="AD488" s="5" t="n">
        <f aca="false">+AC488</f>
        <v>0</v>
      </c>
      <c r="AF488" s="5" t="n">
        <f aca="false">+AC488</f>
        <v>0</v>
      </c>
      <c r="AG488" s="5" t="n">
        <f aca="false">+AF488</f>
        <v>0</v>
      </c>
      <c r="AI488" s="5" t="n">
        <f aca="false">+AF488</f>
        <v>0</v>
      </c>
      <c r="AJ488" s="5" t="n">
        <f aca="false">+AI488</f>
        <v>0</v>
      </c>
      <c r="AL488" s="5" t="n">
        <f aca="false">+AI488</f>
        <v>0</v>
      </c>
      <c r="AM488" s="5" t="n">
        <f aca="false">+AL488</f>
        <v>0</v>
      </c>
      <c r="AO488" s="5" t="n">
        <f aca="false">+AL488</f>
        <v>0</v>
      </c>
      <c r="AP488" s="5" t="n">
        <f aca="false">+AO488</f>
        <v>0</v>
      </c>
      <c r="AR488" s="5" t="n">
        <f aca="false">+AO488</f>
        <v>0</v>
      </c>
      <c r="AS488" s="5" t="n">
        <f aca="false">+AR488</f>
        <v>0</v>
      </c>
      <c r="AU488" s="5" t="n">
        <f aca="false">+AR488</f>
        <v>0</v>
      </c>
      <c r="AV488" s="5" t="n">
        <f aca="false">+AU488</f>
        <v>0</v>
      </c>
      <c r="AX488" s="5" t="n">
        <f aca="false">+AU488</f>
        <v>0</v>
      </c>
      <c r="AY488" s="5" t="n">
        <f aca="false">+AX488</f>
        <v>0</v>
      </c>
      <c r="BA488" s="5" t="n">
        <f aca="false">+AX488</f>
        <v>0</v>
      </c>
      <c r="BB488" s="5" t="n">
        <f aca="false">+BA488</f>
        <v>0</v>
      </c>
      <c r="BD488" s="5" t="n">
        <f aca="false">+BA488</f>
        <v>0</v>
      </c>
      <c r="BE488" s="5" t="n">
        <f aca="false">+BD488</f>
        <v>0</v>
      </c>
      <c r="BG488" s="5" t="n">
        <f aca="false">+BD488</f>
        <v>0</v>
      </c>
      <c r="BH488" s="5" t="n">
        <f aca="false">+BG488</f>
        <v>0</v>
      </c>
      <c r="BJ488" s="5" t="n">
        <f aca="false">+BG488</f>
        <v>0</v>
      </c>
      <c r="BK488" s="5" t="n">
        <f aca="false">+BJ488</f>
        <v>0</v>
      </c>
      <c r="BM488" s="5" t="n">
        <f aca="false">+BJ488</f>
        <v>0</v>
      </c>
      <c r="BN488" s="5" t="n">
        <f aca="false">+BM488</f>
        <v>0</v>
      </c>
      <c r="BP488" s="5" t="n">
        <f aca="false">+BM488</f>
        <v>0</v>
      </c>
      <c r="BQ488" s="5" t="n">
        <f aca="false">+BP488</f>
        <v>0</v>
      </c>
      <c r="BS488" s="5" t="n">
        <f aca="false">+BP488</f>
        <v>0</v>
      </c>
      <c r="BT488" s="5" t="n">
        <f aca="false">+BS488</f>
        <v>0</v>
      </c>
      <c r="BV488" s="5" t="n">
        <f aca="false">+BS488</f>
        <v>0</v>
      </c>
      <c r="BW488" s="5" t="n">
        <f aca="false">+BV488</f>
        <v>0</v>
      </c>
      <c r="BY488" s="5" t="n">
        <f aca="false">+BV488</f>
        <v>0</v>
      </c>
      <c r="BZ488" s="5" t="n">
        <f aca="false">+BY488</f>
        <v>0</v>
      </c>
      <c r="CB488" s="5" t="n">
        <f aca="false">+BY488</f>
        <v>0</v>
      </c>
      <c r="CC488" s="5" t="n">
        <f aca="false">+CB488</f>
        <v>0</v>
      </c>
      <c r="CE488" s="5" t="n">
        <f aca="false">+CB488</f>
        <v>0</v>
      </c>
      <c r="CF488" s="5" t="n">
        <f aca="false">+CE488</f>
        <v>0</v>
      </c>
      <c r="CH488" s="5" t="n">
        <f aca="false">+CE488</f>
        <v>0</v>
      </c>
      <c r="CI488" s="5" t="n">
        <f aca="false">+CH488</f>
        <v>0</v>
      </c>
      <c r="CK488" s="5" t="n">
        <f aca="false">+CH488</f>
        <v>0</v>
      </c>
      <c r="CL488" s="5" t="n">
        <f aca="false">+CK488</f>
        <v>0</v>
      </c>
      <c r="CN488" s="5" t="n">
        <f aca="false">+CK488</f>
        <v>0</v>
      </c>
      <c r="CO488" s="5" t="n">
        <f aca="false">+CN488</f>
        <v>0</v>
      </c>
      <c r="CQ488" s="5" t="n">
        <f aca="false">+CN488</f>
        <v>0</v>
      </c>
      <c r="CR488" s="5" t="n">
        <f aca="false">+CQ488</f>
        <v>0</v>
      </c>
      <c r="CT488" s="5" t="n">
        <f aca="false">+CQ488</f>
        <v>0</v>
      </c>
      <c r="CU488" s="5" t="n">
        <f aca="false">+CT488</f>
        <v>0</v>
      </c>
      <c r="CW488" s="5" t="n">
        <f aca="false">+CT488</f>
        <v>0</v>
      </c>
      <c r="CX488" s="5" t="n">
        <f aca="false">+CW488</f>
        <v>0</v>
      </c>
      <c r="CZ488" s="5" t="n">
        <f aca="false">K488+N488+Q488+T488+W488+Z488+AC488+AF488+AI488+AL488+AO488+AR488+AU488+AX488+BA488+BD488+BG488+BJ488+BM488+BP488+BS488+BV488+BY488+CB488+CE488+CH488+CK488+CN488+CQ488</f>
        <v>0</v>
      </c>
      <c r="DA488" s="5" t="n">
        <f aca="false">L488+O488+R488+U488+X488+AA488+AD488+AG488+AJ488+AM488+AP488+AS488+AV488+AY488+BB488+BE488+BH488+BK488+BN488+BQ488+BT488+BW488+BZ488+CC488+CF488+CI488+CL488+CO488+CR488</f>
        <v>0</v>
      </c>
    </row>
    <row r="490" customFormat="false" ht="12.75" hidden="false" customHeight="false" outlineLevel="0" collapsed="false">
      <c r="B490" s="22" t="s">
        <v>297</v>
      </c>
      <c r="D490" s="22" t="s">
        <v>294</v>
      </c>
      <c r="E490" s="22" t="s">
        <v>166</v>
      </c>
      <c r="F490" s="22" t="s">
        <v>324</v>
      </c>
      <c r="G490" s="23" t="s">
        <v>325</v>
      </c>
      <c r="H490" s="22" t="s">
        <v>169</v>
      </c>
      <c r="I490" s="22" t="s">
        <v>313</v>
      </c>
      <c r="K490" s="5" t="n">
        <v>0</v>
      </c>
      <c r="L490" s="5" t="n">
        <f aca="false">+K490</f>
        <v>0</v>
      </c>
      <c r="N490" s="5" t="n">
        <f aca="false">+K490</f>
        <v>0</v>
      </c>
      <c r="O490" s="5" t="n">
        <f aca="false">+N490</f>
        <v>0</v>
      </c>
      <c r="Q490" s="5" t="n">
        <f aca="false">+N490</f>
        <v>0</v>
      </c>
      <c r="R490" s="5" t="n">
        <f aca="false">+Q490</f>
        <v>0</v>
      </c>
      <c r="T490" s="5" t="n">
        <f aca="false">+Q490</f>
        <v>0</v>
      </c>
      <c r="U490" s="5" t="n">
        <f aca="false">+T490</f>
        <v>0</v>
      </c>
      <c r="W490" s="5" t="n">
        <f aca="false">+T490</f>
        <v>0</v>
      </c>
      <c r="X490" s="5" t="n">
        <f aca="false">+W490</f>
        <v>0</v>
      </c>
      <c r="Z490" s="5" t="n">
        <f aca="false">+W490</f>
        <v>0</v>
      </c>
      <c r="AA490" s="5" t="n">
        <f aca="false">+Z490</f>
        <v>0</v>
      </c>
      <c r="AC490" s="5" t="n">
        <f aca="false">+Z490</f>
        <v>0</v>
      </c>
      <c r="AD490" s="5" t="n">
        <f aca="false">+AC490</f>
        <v>0</v>
      </c>
      <c r="AF490" s="5" t="n">
        <f aca="false">+AC490</f>
        <v>0</v>
      </c>
      <c r="AG490" s="5" t="n">
        <f aca="false">+AF490</f>
        <v>0</v>
      </c>
      <c r="AI490" s="5" t="n">
        <f aca="false">+AF490</f>
        <v>0</v>
      </c>
      <c r="AJ490" s="5" t="n">
        <f aca="false">+AI490</f>
        <v>0</v>
      </c>
      <c r="AL490" s="5" t="n">
        <f aca="false">+AI490</f>
        <v>0</v>
      </c>
      <c r="AM490" s="5" t="n">
        <f aca="false">+AL490</f>
        <v>0</v>
      </c>
      <c r="AO490" s="5" t="n">
        <f aca="false">+AL490</f>
        <v>0</v>
      </c>
      <c r="AP490" s="5" t="n">
        <f aca="false">+AO490</f>
        <v>0</v>
      </c>
      <c r="AR490" s="5" t="n">
        <f aca="false">+AO490</f>
        <v>0</v>
      </c>
      <c r="AS490" s="5" t="n">
        <f aca="false">+AR490</f>
        <v>0</v>
      </c>
      <c r="AU490" s="5" t="n">
        <f aca="false">+AR490</f>
        <v>0</v>
      </c>
      <c r="AV490" s="5" t="n">
        <f aca="false">+AU490</f>
        <v>0</v>
      </c>
      <c r="AX490" s="5" t="n">
        <f aca="false">+AU490</f>
        <v>0</v>
      </c>
      <c r="AY490" s="5" t="n">
        <f aca="false">+AX490</f>
        <v>0</v>
      </c>
      <c r="BA490" s="5" t="n">
        <f aca="false">+AX490</f>
        <v>0</v>
      </c>
      <c r="BB490" s="5" t="n">
        <f aca="false">+BA490</f>
        <v>0</v>
      </c>
      <c r="BD490" s="5" t="n">
        <f aca="false">+BA490</f>
        <v>0</v>
      </c>
      <c r="BE490" s="5" t="n">
        <f aca="false">+BD490</f>
        <v>0</v>
      </c>
      <c r="BG490" s="5" t="n">
        <f aca="false">+BD490</f>
        <v>0</v>
      </c>
      <c r="BH490" s="5" t="n">
        <f aca="false">+BG490</f>
        <v>0</v>
      </c>
      <c r="BJ490" s="5" t="n">
        <f aca="false">+BG490</f>
        <v>0</v>
      </c>
      <c r="BK490" s="5" t="n">
        <f aca="false">+BJ490</f>
        <v>0</v>
      </c>
      <c r="BM490" s="5" t="n">
        <f aca="false">+BJ490</f>
        <v>0</v>
      </c>
      <c r="BN490" s="5" t="n">
        <f aca="false">+BM490</f>
        <v>0</v>
      </c>
      <c r="BP490" s="5" t="n">
        <f aca="false">+BM490</f>
        <v>0</v>
      </c>
      <c r="BQ490" s="5" t="n">
        <f aca="false">+BP490</f>
        <v>0</v>
      </c>
      <c r="BS490" s="5" t="n">
        <f aca="false">+BP490</f>
        <v>0</v>
      </c>
      <c r="BT490" s="5" t="n">
        <f aca="false">+BS490</f>
        <v>0</v>
      </c>
      <c r="BV490" s="5" t="n">
        <f aca="false">+BS490</f>
        <v>0</v>
      </c>
      <c r="BW490" s="5" t="n">
        <f aca="false">+BV490</f>
        <v>0</v>
      </c>
      <c r="BY490" s="5" t="n">
        <f aca="false">+BV490</f>
        <v>0</v>
      </c>
      <c r="BZ490" s="5" t="n">
        <f aca="false">+BY490</f>
        <v>0</v>
      </c>
      <c r="CB490" s="5" t="n">
        <f aca="false">+BY490</f>
        <v>0</v>
      </c>
      <c r="CC490" s="5" t="n">
        <f aca="false">+CB490</f>
        <v>0</v>
      </c>
      <c r="CE490" s="5" t="n">
        <f aca="false">+CB490</f>
        <v>0</v>
      </c>
      <c r="CF490" s="5" t="n">
        <f aca="false">+CE490</f>
        <v>0</v>
      </c>
      <c r="CH490" s="5" t="n">
        <f aca="false">+CE490</f>
        <v>0</v>
      </c>
      <c r="CI490" s="5" t="n">
        <f aca="false">+CH490</f>
        <v>0</v>
      </c>
      <c r="CK490" s="5" t="n">
        <f aca="false">+CH490</f>
        <v>0</v>
      </c>
      <c r="CL490" s="5" t="n">
        <f aca="false">+CK490</f>
        <v>0</v>
      </c>
      <c r="CN490" s="5" t="n">
        <f aca="false">+CK490</f>
        <v>0</v>
      </c>
      <c r="CO490" s="5" t="n">
        <f aca="false">+CN490</f>
        <v>0</v>
      </c>
      <c r="CQ490" s="5" t="n">
        <f aca="false">+CN490</f>
        <v>0</v>
      </c>
      <c r="CR490" s="5" t="n">
        <f aca="false">+CQ490</f>
        <v>0</v>
      </c>
      <c r="CT490" s="5" t="n">
        <f aca="false">+CQ490</f>
        <v>0</v>
      </c>
      <c r="CU490" s="5" t="n">
        <f aca="false">+CT490</f>
        <v>0</v>
      </c>
      <c r="CW490" s="5" t="n">
        <f aca="false">+CT490</f>
        <v>0</v>
      </c>
      <c r="CX490" s="5" t="n">
        <f aca="false">+CW490</f>
        <v>0</v>
      </c>
      <c r="CZ490" s="5" t="n">
        <f aca="false">K490+N490+Q490+T490+W490+Z490+AC490+AF490+AI490+AL490+AO490+AR490+AU490+AX490+BA490+BD490+BG490+BJ490+BM490+BP490+BS490+BV490+BY490+CB490+CE490+CH490+CK490+CN490+CQ490</f>
        <v>0</v>
      </c>
      <c r="DA490" s="5" t="n">
        <f aca="false">L490+O490+R490+U490+X490+AA490+AD490+AG490+AJ490+AM490+AP490+AS490+AV490+AY490+BB490+BE490+BH490+BK490+BN490+BQ490+BT490+BW490+BZ490+CC490+CF490+CI490+CL490+CO490+CR490</f>
        <v>0</v>
      </c>
    </row>
    <row r="491" customFormat="false" ht="12.75" hidden="false" customHeight="false" outlineLevel="0" collapsed="false">
      <c r="B491" s="22" t="s">
        <v>297</v>
      </c>
      <c r="D491" s="22" t="s">
        <v>294</v>
      </c>
      <c r="E491" s="22" t="s">
        <v>166</v>
      </c>
      <c r="F491" s="22" t="s">
        <v>324</v>
      </c>
      <c r="G491" s="23" t="s">
        <v>325</v>
      </c>
      <c r="H491" s="22" t="s">
        <v>171</v>
      </c>
      <c r="I491" s="22" t="s">
        <v>313</v>
      </c>
      <c r="K491" s="5" t="n">
        <v>0</v>
      </c>
      <c r="L491" s="5" t="n">
        <f aca="false">+K491</f>
        <v>0</v>
      </c>
      <c r="N491" s="5" t="n">
        <f aca="false">+K491</f>
        <v>0</v>
      </c>
      <c r="O491" s="5" t="n">
        <f aca="false">+N491</f>
        <v>0</v>
      </c>
      <c r="Q491" s="5" t="n">
        <f aca="false">+N491</f>
        <v>0</v>
      </c>
      <c r="R491" s="5" t="n">
        <f aca="false">+Q491</f>
        <v>0</v>
      </c>
      <c r="T491" s="5" t="n">
        <f aca="false">+Q491</f>
        <v>0</v>
      </c>
      <c r="U491" s="5" t="n">
        <f aca="false">+T491</f>
        <v>0</v>
      </c>
      <c r="W491" s="5" t="n">
        <f aca="false">+T491</f>
        <v>0</v>
      </c>
      <c r="X491" s="5" t="n">
        <f aca="false">+W491</f>
        <v>0</v>
      </c>
      <c r="Z491" s="5" t="n">
        <f aca="false">+W491</f>
        <v>0</v>
      </c>
      <c r="AA491" s="5" t="n">
        <f aca="false">+Z491</f>
        <v>0</v>
      </c>
      <c r="AC491" s="5" t="n">
        <f aca="false">+Z491</f>
        <v>0</v>
      </c>
      <c r="AD491" s="5" t="n">
        <f aca="false">+AC491</f>
        <v>0</v>
      </c>
      <c r="AF491" s="5" t="n">
        <f aca="false">+AC491</f>
        <v>0</v>
      </c>
      <c r="AG491" s="5" t="n">
        <f aca="false">+AF491</f>
        <v>0</v>
      </c>
      <c r="AI491" s="5" t="n">
        <f aca="false">+AF491</f>
        <v>0</v>
      </c>
      <c r="AJ491" s="5" t="n">
        <f aca="false">+AI491</f>
        <v>0</v>
      </c>
      <c r="AL491" s="5" t="n">
        <f aca="false">+AI491</f>
        <v>0</v>
      </c>
      <c r="AM491" s="5" t="n">
        <f aca="false">+AL491</f>
        <v>0</v>
      </c>
      <c r="AO491" s="5" t="n">
        <f aca="false">+AL491</f>
        <v>0</v>
      </c>
      <c r="AP491" s="5" t="n">
        <f aca="false">+AO491</f>
        <v>0</v>
      </c>
      <c r="AR491" s="5" t="n">
        <f aca="false">+AO491</f>
        <v>0</v>
      </c>
      <c r="AS491" s="5" t="n">
        <f aca="false">+AR491</f>
        <v>0</v>
      </c>
      <c r="AU491" s="5" t="n">
        <f aca="false">+AR491</f>
        <v>0</v>
      </c>
      <c r="AV491" s="5" t="n">
        <f aca="false">+AU491</f>
        <v>0</v>
      </c>
      <c r="AX491" s="5" t="n">
        <f aca="false">+AU491</f>
        <v>0</v>
      </c>
      <c r="AY491" s="5" t="n">
        <f aca="false">+AX491</f>
        <v>0</v>
      </c>
      <c r="BA491" s="5" t="n">
        <f aca="false">+AX491</f>
        <v>0</v>
      </c>
      <c r="BB491" s="5" t="n">
        <f aca="false">+BA491</f>
        <v>0</v>
      </c>
      <c r="BD491" s="5" t="n">
        <f aca="false">+BA491</f>
        <v>0</v>
      </c>
      <c r="BE491" s="5" t="n">
        <f aca="false">+BD491</f>
        <v>0</v>
      </c>
      <c r="BG491" s="5" t="n">
        <f aca="false">+BD491</f>
        <v>0</v>
      </c>
      <c r="BH491" s="5" t="n">
        <f aca="false">+BG491</f>
        <v>0</v>
      </c>
      <c r="BJ491" s="5" t="n">
        <f aca="false">+BG491</f>
        <v>0</v>
      </c>
      <c r="BK491" s="5" t="n">
        <f aca="false">+BJ491</f>
        <v>0</v>
      </c>
      <c r="BM491" s="5" t="n">
        <f aca="false">+BJ491</f>
        <v>0</v>
      </c>
      <c r="BN491" s="5" t="n">
        <f aca="false">+BM491</f>
        <v>0</v>
      </c>
      <c r="BP491" s="5" t="n">
        <f aca="false">+BM491</f>
        <v>0</v>
      </c>
      <c r="BQ491" s="5" t="n">
        <f aca="false">+BP491</f>
        <v>0</v>
      </c>
      <c r="BS491" s="5" t="n">
        <f aca="false">+BP491</f>
        <v>0</v>
      </c>
      <c r="BT491" s="5" t="n">
        <f aca="false">+BS491</f>
        <v>0</v>
      </c>
      <c r="BV491" s="5" t="n">
        <f aca="false">+BS491</f>
        <v>0</v>
      </c>
      <c r="BW491" s="5" t="n">
        <f aca="false">+BV491</f>
        <v>0</v>
      </c>
      <c r="BY491" s="5" t="n">
        <f aca="false">+BV491</f>
        <v>0</v>
      </c>
      <c r="BZ491" s="5" t="n">
        <f aca="false">+BY491</f>
        <v>0</v>
      </c>
      <c r="CB491" s="5" t="n">
        <f aca="false">+BY491</f>
        <v>0</v>
      </c>
      <c r="CC491" s="5" t="n">
        <f aca="false">+CB491</f>
        <v>0</v>
      </c>
      <c r="CE491" s="5" t="n">
        <f aca="false">+CB491</f>
        <v>0</v>
      </c>
      <c r="CF491" s="5" t="n">
        <f aca="false">+CE491</f>
        <v>0</v>
      </c>
      <c r="CH491" s="5" t="n">
        <f aca="false">+CE491</f>
        <v>0</v>
      </c>
      <c r="CI491" s="5" t="n">
        <f aca="false">+CH491</f>
        <v>0</v>
      </c>
      <c r="CK491" s="5" t="n">
        <f aca="false">+CH491</f>
        <v>0</v>
      </c>
      <c r="CL491" s="5" t="n">
        <f aca="false">+CK491</f>
        <v>0</v>
      </c>
      <c r="CN491" s="5" t="n">
        <f aca="false">+CK491</f>
        <v>0</v>
      </c>
      <c r="CO491" s="5" t="n">
        <f aca="false">+CN491</f>
        <v>0</v>
      </c>
      <c r="CQ491" s="5" t="n">
        <f aca="false">+CN491</f>
        <v>0</v>
      </c>
      <c r="CR491" s="5" t="n">
        <f aca="false">+CQ491</f>
        <v>0</v>
      </c>
      <c r="CT491" s="5" t="n">
        <f aca="false">+CQ491</f>
        <v>0</v>
      </c>
      <c r="CU491" s="5" t="n">
        <f aca="false">+CT491</f>
        <v>0</v>
      </c>
      <c r="CW491" s="5" t="n">
        <f aca="false">+CT491</f>
        <v>0</v>
      </c>
      <c r="CX491" s="5" t="n">
        <f aca="false">+CW491</f>
        <v>0</v>
      </c>
      <c r="CZ491" s="5" t="n">
        <f aca="false">K491+N491+Q491+T491+W491+Z491+AC491+AF491+AI491+AL491+AO491+AR491+AU491+AX491+BA491+BD491+BG491+BJ491+BM491+BP491+BS491+BV491+BY491+CB491+CE491+CH491+CK491+CN491+CQ491</f>
        <v>0</v>
      </c>
      <c r="DA491" s="5" t="n">
        <f aca="false">L491+O491+R491+U491+X491+AA491+AD491+AG491+AJ491+AM491+AP491+AS491+AV491+AY491+BB491+BE491+BH491+BK491+BN491+BQ491+BT491+BW491+BZ491+CC491+CF491+CI491+CL491+CO491+CR491</f>
        <v>0</v>
      </c>
    </row>
    <row r="493" customFormat="false" ht="12.75" hidden="false" customHeight="false" outlineLevel="0" collapsed="false">
      <c r="B493" s="22" t="s">
        <v>297</v>
      </c>
      <c r="D493" s="22" t="s">
        <v>294</v>
      </c>
      <c r="E493" s="22" t="s">
        <v>166</v>
      </c>
      <c r="F493" s="22" t="s">
        <v>324</v>
      </c>
      <c r="G493" s="23" t="s">
        <v>326</v>
      </c>
      <c r="H493" s="22" t="s">
        <v>169</v>
      </c>
      <c r="I493" s="22" t="s">
        <v>313</v>
      </c>
      <c r="K493" s="5" t="n">
        <v>0</v>
      </c>
      <c r="L493" s="5" t="n">
        <f aca="false">+K493</f>
        <v>0</v>
      </c>
      <c r="N493" s="5" t="n">
        <f aca="false">+K493</f>
        <v>0</v>
      </c>
      <c r="O493" s="5" t="n">
        <f aca="false">+N493</f>
        <v>0</v>
      </c>
      <c r="Q493" s="5" t="n">
        <f aca="false">+N493</f>
        <v>0</v>
      </c>
      <c r="R493" s="5" t="n">
        <f aca="false">+Q493</f>
        <v>0</v>
      </c>
      <c r="T493" s="5" t="n">
        <f aca="false">+Q493</f>
        <v>0</v>
      </c>
      <c r="U493" s="5" t="n">
        <f aca="false">+T493</f>
        <v>0</v>
      </c>
      <c r="W493" s="5" t="n">
        <f aca="false">+T493</f>
        <v>0</v>
      </c>
      <c r="X493" s="5" t="n">
        <f aca="false">+W493</f>
        <v>0</v>
      </c>
      <c r="Z493" s="5" t="n">
        <f aca="false">+W493</f>
        <v>0</v>
      </c>
      <c r="AA493" s="5" t="n">
        <f aca="false">+Z493</f>
        <v>0</v>
      </c>
      <c r="AC493" s="5" t="n">
        <f aca="false">+Z493</f>
        <v>0</v>
      </c>
      <c r="AD493" s="5" t="n">
        <f aca="false">+AC493</f>
        <v>0</v>
      </c>
      <c r="AF493" s="5" t="n">
        <f aca="false">+AC493</f>
        <v>0</v>
      </c>
      <c r="AG493" s="5" t="n">
        <f aca="false">+AF493</f>
        <v>0</v>
      </c>
      <c r="AI493" s="5" t="n">
        <f aca="false">+AF493</f>
        <v>0</v>
      </c>
      <c r="AJ493" s="5" t="n">
        <f aca="false">+AI493</f>
        <v>0</v>
      </c>
      <c r="AL493" s="5" t="n">
        <f aca="false">+AI493</f>
        <v>0</v>
      </c>
      <c r="AM493" s="5" t="n">
        <f aca="false">+AL493</f>
        <v>0</v>
      </c>
      <c r="AO493" s="5" t="n">
        <f aca="false">+AL493</f>
        <v>0</v>
      </c>
      <c r="AP493" s="5" t="n">
        <f aca="false">+AO493</f>
        <v>0</v>
      </c>
      <c r="AR493" s="5" t="n">
        <f aca="false">+AO493</f>
        <v>0</v>
      </c>
      <c r="AS493" s="5" t="n">
        <f aca="false">+AR493</f>
        <v>0</v>
      </c>
      <c r="AU493" s="5" t="n">
        <f aca="false">+AR493</f>
        <v>0</v>
      </c>
      <c r="AV493" s="5" t="n">
        <f aca="false">+AU493</f>
        <v>0</v>
      </c>
      <c r="AX493" s="5" t="n">
        <f aca="false">+AU493</f>
        <v>0</v>
      </c>
      <c r="AY493" s="5" t="n">
        <f aca="false">+AX493</f>
        <v>0</v>
      </c>
      <c r="BA493" s="5" t="n">
        <f aca="false">+AX493</f>
        <v>0</v>
      </c>
      <c r="BB493" s="5" t="n">
        <f aca="false">+BA493</f>
        <v>0</v>
      </c>
      <c r="BD493" s="5" t="n">
        <f aca="false">+BA493</f>
        <v>0</v>
      </c>
      <c r="BE493" s="5" t="n">
        <f aca="false">+BD493</f>
        <v>0</v>
      </c>
      <c r="BG493" s="5" t="n">
        <f aca="false">+BD493</f>
        <v>0</v>
      </c>
      <c r="BH493" s="5" t="n">
        <f aca="false">+BG493</f>
        <v>0</v>
      </c>
      <c r="BJ493" s="5" t="n">
        <f aca="false">+BG493</f>
        <v>0</v>
      </c>
      <c r="BK493" s="5" t="n">
        <f aca="false">+BJ493</f>
        <v>0</v>
      </c>
      <c r="BM493" s="5" t="n">
        <f aca="false">+BJ493</f>
        <v>0</v>
      </c>
      <c r="BN493" s="5" t="n">
        <f aca="false">+BM493</f>
        <v>0</v>
      </c>
      <c r="BP493" s="5" t="n">
        <f aca="false">+BM493</f>
        <v>0</v>
      </c>
      <c r="BQ493" s="5" t="n">
        <f aca="false">+BP493</f>
        <v>0</v>
      </c>
      <c r="BS493" s="5" t="n">
        <f aca="false">+BP493</f>
        <v>0</v>
      </c>
      <c r="BT493" s="5" t="n">
        <f aca="false">+BS493</f>
        <v>0</v>
      </c>
      <c r="BV493" s="5" t="n">
        <f aca="false">+BS493</f>
        <v>0</v>
      </c>
      <c r="BW493" s="5" t="n">
        <f aca="false">+BV493</f>
        <v>0</v>
      </c>
      <c r="BY493" s="5" t="n">
        <f aca="false">+BV493</f>
        <v>0</v>
      </c>
      <c r="BZ493" s="5" t="n">
        <f aca="false">+BY493</f>
        <v>0</v>
      </c>
      <c r="CB493" s="5" t="n">
        <f aca="false">+BY493</f>
        <v>0</v>
      </c>
      <c r="CC493" s="5" t="n">
        <f aca="false">+CB493</f>
        <v>0</v>
      </c>
      <c r="CE493" s="5" t="n">
        <f aca="false">+CB493</f>
        <v>0</v>
      </c>
      <c r="CF493" s="5" t="n">
        <f aca="false">+CE493</f>
        <v>0</v>
      </c>
      <c r="CH493" s="5" t="n">
        <f aca="false">+CE493</f>
        <v>0</v>
      </c>
      <c r="CI493" s="5" t="n">
        <f aca="false">+CH493</f>
        <v>0</v>
      </c>
      <c r="CK493" s="5" t="n">
        <f aca="false">+CH493</f>
        <v>0</v>
      </c>
      <c r="CL493" s="5" t="n">
        <f aca="false">+CK493</f>
        <v>0</v>
      </c>
      <c r="CN493" s="5" t="n">
        <f aca="false">+CK493</f>
        <v>0</v>
      </c>
      <c r="CO493" s="5" t="n">
        <f aca="false">+CN493</f>
        <v>0</v>
      </c>
      <c r="CQ493" s="5" t="n">
        <f aca="false">+CN493</f>
        <v>0</v>
      </c>
      <c r="CR493" s="5" t="n">
        <f aca="false">+CQ493</f>
        <v>0</v>
      </c>
      <c r="CT493" s="5" t="n">
        <f aca="false">+CQ493</f>
        <v>0</v>
      </c>
      <c r="CU493" s="5" t="n">
        <f aca="false">+CT493</f>
        <v>0</v>
      </c>
      <c r="CW493" s="5" t="n">
        <f aca="false">+CT493</f>
        <v>0</v>
      </c>
      <c r="CX493" s="5" t="n">
        <f aca="false">+CW493</f>
        <v>0</v>
      </c>
      <c r="CZ493" s="5" t="n">
        <f aca="false">K493+N493+Q493+T493+W493+Z493+AC493+AF493+AI493+AL493+AO493+AR493+AU493+AX493+BA493+BD493+BG493+BJ493+BM493+BP493+BS493+BV493+BY493+CB493+CE493+CH493+CK493+CN493+CQ493</f>
        <v>0</v>
      </c>
      <c r="DA493" s="5" t="n">
        <f aca="false">L493+O493+R493+U493+X493+AA493+AD493+AG493+AJ493+AM493+AP493+AS493+AV493+AY493+BB493+BE493+BH493+BK493+BN493+BQ493+BT493+BW493+BZ493+CC493+CF493+CI493+CL493+CO493+CR493</f>
        <v>0</v>
      </c>
    </row>
    <row r="494" customFormat="false" ht="12.75" hidden="false" customHeight="false" outlineLevel="0" collapsed="false">
      <c r="B494" s="22" t="s">
        <v>297</v>
      </c>
      <c r="D494" s="22" t="s">
        <v>294</v>
      </c>
      <c r="E494" s="22" t="s">
        <v>166</v>
      </c>
      <c r="F494" s="22" t="s">
        <v>324</v>
      </c>
      <c r="G494" s="23" t="s">
        <v>326</v>
      </c>
      <c r="H494" s="22" t="s">
        <v>171</v>
      </c>
      <c r="I494" s="22" t="s">
        <v>313</v>
      </c>
      <c r="K494" s="5" t="n">
        <v>0</v>
      </c>
      <c r="L494" s="5" t="n">
        <f aca="false">+K494</f>
        <v>0</v>
      </c>
      <c r="N494" s="5" t="n">
        <f aca="false">+K494</f>
        <v>0</v>
      </c>
      <c r="O494" s="5" t="n">
        <f aca="false">+N494</f>
        <v>0</v>
      </c>
      <c r="Q494" s="5" t="n">
        <f aca="false">+N494</f>
        <v>0</v>
      </c>
      <c r="R494" s="5" t="n">
        <f aca="false">+Q494</f>
        <v>0</v>
      </c>
      <c r="T494" s="5" t="n">
        <f aca="false">+Q494</f>
        <v>0</v>
      </c>
      <c r="U494" s="5" t="n">
        <f aca="false">+T494</f>
        <v>0</v>
      </c>
      <c r="W494" s="5" t="n">
        <f aca="false">+T494</f>
        <v>0</v>
      </c>
      <c r="X494" s="5" t="n">
        <f aca="false">+W494</f>
        <v>0</v>
      </c>
      <c r="Z494" s="5" t="n">
        <f aca="false">+W494</f>
        <v>0</v>
      </c>
      <c r="AA494" s="5" t="n">
        <f aca="false">+Z494</f>
        <v>0</v>
      </c>
      <c r="AC494" s="5" t="n">
        <f aca="false">+Z494</f>
        <v>0</v>
      </c>
      <c r="AD494" s="5" t="n">
        <f aca="false">+AC494</f>
        <v>0</v>
      </c>
      <c r="AF494" s="5" t="n">
        <f aca="false">+AC494</f>
        <v>0</v>
      </c>
      <c r="AG494" s="5" t="n">
        <f aca="false">+AF494</f>
        <v>0</v>
      </c>
      <c r="AI494" s="5" t="n">
        <f aca="false">+AF494</f>
        <v>0</v>
      </c>
      <c r="AJ494" s="5" t="n">
        <f aca="false">+AI494</f>
        <v>0</v>
      </c>
      <c r="AL494" s="5" t="n">
        <f aca="false">+AI494</f>
        <v>0</v>
      </c>
      <c r="AM494" s="5" t="n">
        <f aca="false">+AL494</f>
        <v>0</v>
      </c>
      <c r="AO494" s="5" t="n">
        <f aca="false">+AL494</f>
        <v>0</v>
      </c>
      <c r="AP494" s="5" t="n">
        <f aca="false">+AO494</f>
        <v>0</v>
      </c>
      <c r="AR494" s="5" t="n">
        <f aca="false">+AO494</f>
        <v>0</v>
      </c>
      <c r="AS494" s="5" t="n">
        <f aca="false">+AR494</f>
        <v>0</v>
      </c>
      <c r="AU494" s="5" t="n">
        <f aca="false">+AR494</f>
        <v>0</v>
      </c>
      <c r="AV494" s="5" t="n">
        <f aca="false">+AU494</f>
        <v>0</v>
      </c>
      <c r="AX494" s="5" t="n">
        <f aca="false">+AU494</f>
        <v>0</v>
      </c>
      <c r="AY494" s="5" t="n">
        <f aca="false">+AX494</f>
        <v>0</v>
      </c>
      <c r="BA494" s="5" t="n">
        <f aca="false">+AX494</f>
        <v>0</v>
      </c>
      <c r="BB494" s="5" t="n">
        <f aca="false">+BA494</f>
        <v>0</v>
      </c>
      <c r="BD494" s="5" t="n">
        <f aca="false">+BA494</f>
        <v>0</v>
      </c>
      <c r="BE494" s="5" t="n">
        <f aca="false">+BD494</f>
        <v>0</v>
      </c>
      <c r="BG494" s="5" t="n">
        <f aca="false">+BD494</f>
        <v>0</v>
      </c>
      <c r="BH494" s="5" t="n">
        <f aca="false">+BG494</f>
        <v>0</v>
      </c>
      <c r="BJ494" s="5" t="n">
        <f aca="false">+BG494</f>
        <v>0</v>
      </c>
      <c r="BK494" s="5" t="n">
        <f aca="false">+BJ494</f>
        <v>0</v>
      </c>
      <c r="BM494" s="5" t="n">
        <f aca="false">+BJ494</f>
        <v>0</v>
      </c>
      <c r="BN494" s="5" t="n">
        <f aca="false">+BM494</f>
        <v>0</v>
      </c>
      <c r="BP494" s="5" t="n">
        <f aca="false">+BM494</f>
        <v>0</v>
      </c>
      <c r="BQ494" s="5" t="n">
        <f aca="false">+BP494</f>
        <v>0</v>
      </c>
      <c r="BS494" s="5" t="n">
        <f aca="false">+BP494</f>
        <v>0</v>
      </c>
      <c r="BT494" s="5" t="n">
        <f aca="false">+BS494</f>
        <v>0</v>
      </c>
      <c r="BV494" s="5" t="n">
        <f aca="false">+BS494</f>
        <v>0</v>
      </c>
      <c r="BW494" s="5" t="n">
        <f aca="false">+BV494</f>
        <v>0</v>
      </c>
      <c r="BY494" s="5" t="n">
        <f aca="false">+BV494</f>
        <v>0</v>
      </c>
      <c r="BZ494" s="5" t="n">
        <f aca="false">+BY494</f>
        <v>0</v>
      </c>
      <c r="CB494" s="5" t="n">
        <f aca="false">+BY494</f>
        <v>0</v>
      </c>
      <c r="CC494" s="5" t="n">
        <f aca="false">+CB494</f>
        <v>0</v>
      </c>
      <c r="CE494" s="5" t="n">
        <f aca="false">+CB494</f>
        <v>0</v>
      </c>
      <c r="CF494" s="5" t="n">
        <f aca="false">+CE494</f>
        <v>0</v>
      </c>
      <c r="CH494" s="5" t="n">
        <f aca="false">+CE494</f>
        <v>0</v>
      </c>
      <c r="CI494" s="5" t="n">
        <f aca="false">+CH494</f>
        <v>0</v>
      </c>
      <c r="CK494" s="5" t="n">
        <f aca="false">+CH494</f>
        <v>0</v>
      </c>
      <c r="CL494" s="5" t="n">
        <f aca="false">+CK494</f>
        <v>0</v>
      </c>
      <c r="CN494" s="5" t="n">
        <f aca="false">+CK494</f>
        <v>0</v>
      </c>
      <c r="CO494" s="5" t="n">
        <f aca="false">+CN494</f>
        <v>0</v>
      </c>
      <c r="CQ494" s="5" t="n">
        <f aca="false">+CN494</f>
        <v>0</v>
      </c>
      <c r="CR494" s="5" t="n">
        <f aca="false">+CQ494</f>
        <v>0</v>
      </c>
      <c r="CT494" s="5" t="n">
        <f aca="false">+CQ494</f>
        <v>0</v>
      </c>
      <c r="CU494" s="5" t="n">
        <f aca="false">+CT494</f>
        <v>0</v>
      </c>
      <c r="CW494" s="5" t="n">
        <f aca="false">+CT494</f>
        <v>0</v>
      </c>
      <c r="CX494" s="5" t="n">
        <f aca="false">+CW494</f>
        <v>0</v>
      </c>
      <c r="CZ494" s="5" t="n">
        <f aca="false">K494+N494+Q494+T494+W494+Z494+AC494+AF494+AI494+AL494+AO494+AR494+AU494+AX494+BA494+BD494+BG494+BJ494+BM494+BP494+BS494+BV494+BY494+CB494+CE494+CH494+CK494+CN494+CQ494</f>
        <v>0</v>
      </c>
      <c r="DA494" s="5" t="n">
        <f aca="false">L494+O494+R494+U494+X494+AA494+AD494+AG494+AJ494+AM494+AP494+AS494+AV494+AY494+BB494+BE494+BH494+BK494+BN494+BQ494+BT494+BW494+BZ494+CC494+CF494+CI494+CL494+CO494+CR494</f>
        <v>0</v>
      </c>
    </row>
    <row r="497" customFormat="false" ht="12.75" hidden="false" customHeight="false" outlineLevel="0" collapsed="false">
      <c r="B497" s="22" t="s">
        <v>327</v>
      </c>
      <c r="E497" s="22" t="s">
        <v>166</v>
      </c>
      <c r="F497" s="22" t="s">
        <v>309</v>
      </c>
      <c r="G497" s="23" t="n">
        <v>26</v>
      </c>
      <c r="H497" s="22" t="s">
        <v>169</v>
      </c>
      <c r="I497" s="22" t="s">
        <v>175</v>
      </c>
      <c r="K497" s="5" t="n">
        <v>162</v>
      </c>
      <c r="L497" s="5" t="n">
        <f aca="false">+K497</f>
        <v>162</v>
      </c>
      <c r="N497" s="5" t="n">
        <f aca="false">+K497</f>
        <v>162</v>
      </c>
      <c r="O497" s="5" t="n">
        <f aca="false">+N497</f>
        <v>162</v>
      </c>
      <c r="Q497" s="5" t="n">
        <f aca="false">+N497</f>
        <v>162</v>
      </c>
      <c r="R497" s="5" t="n">
        <f aca="false">+Q497</f>
        <v>162</v>
      </c>
      <c r="T497" s="5" t="n">
        <f aca="false">+Q497</f>
        <v>162</v>
      </c>
      <c r="U497" s="5" t="n">
        <f aca="false">+T497</f>
        <v>162</v>
      </c>
      <c r="W497" s="5" t="n">
        <f aca="false">+T497</f>
        <v>162</v>
      </c>
      <c r="X497" s="5" t="n">
        <f aca="false">+W497</f>
        <v>162</v>
      </c>
      <c r="Z497" s="5" t="n">
        <f aca="false">+W497</f>
        <v>162</v>
      </c>
      <c r="AA497" s="5" t="n">
        <f aca="false">+Z497</f>
        <v>162</v>
      </c>
      <c r="AC497" s="5" t="n">
        <f aca="false">+Z497</f>
        <v>162</v>
      </c>
      <c r="AD497" s="5" t="n">
        <f aca="false">+AC497</f>
        <v>162</v>
      </c>
      <c r="AF497" s="5" t="n">
        <f aca="false">+AC497</f>
        <v>162</v>
      </c>
      <c r="AG497" s="5" t="n">
        <f aca="false">+AF497</f>
        <v>162</v>
      </c>
      <c r="AI497" s="5" t="n">
        <f aca="false">+AF497</f>
        <v>162</v>
      </c>
      <c r="AJ497" s="5" t="n">
        <f aca="false">+AI497</f>
        <v>162</v>
      </c>
      <c r="AL497" s="5" t="n">
        <f aca="false">+AI497</f>
        <v>162</v>
      </c>
      <c r="AM497" s="5" t="n">
        <f aca="false">+AL497</f>
        <v>162</v>
      </c>
      <c r="AO497" s="5" t="n">
        <f aca="false">+AL497</f>
        <v>162</v>
      </c>
      <c r="AP497" s="5" t="n">
        <f aca="false">+AO497</f>
        <v>162</v>
      </c>
      <c r="AR497" s="5" t="n">
        <f aca="false">+AO497</f>
        <v>162</v>
      </c>
      <c r="AS497" s="5" t="n">
        <f aca="false">+AR497</f>
        <v>162</v>
      </c>
      <c r="AU497" s="5" t="n">
        <f aca="false">+AR497</f>
        <v>162</v>
      </c>
      <c r="AV497" s="5" t="n">
        <f aca="false">+AU497</f>
        <v>162</v>
      </c>
      <c r="AX497" s="5" t="n">
        <f aca="false">+AU497</f>
        <v>162</v>
      </c>
      <c r="AY497" s="5" t="n">
        <f aca="false">+AX497</f>
        <v>162</v>
      </c>
      <c r="BA497" s="5" t="n">
        <f aca="false">+AX497</f>
        <v>162</v>
      </c>
      <c r="BB497" s="5" t="n">
        <f aca="false">+BA497</f>
        <v>162</v>
      </c>
      <c r="BD497" s="5" t="n">
        <f aca="false">+BA497</f>
        <v>162</v>
      </c>
      <c r="BE497" s="5" t="n">
        <f aca="false">+BD497</f>
        <v>162</v>
      </c>
      <c r="BG497" s="5" t="n">
        <f aca="false">+BD497</f>
        <v>162</v>
      </c>
      <c r="BH497" s="5" t="n">
        <f aca="false">+BG497</f>
        <v>162</v>
      </c>
      <c r="BJ497" s="5" t="n">
        <f aca="false">+BG497</f>
        <v>162</v>
      </c>
      <c r="BK497" s="5" t="n">
        <f aca="false">+BJ497</f>
        <v>162</v>
      </c>
      <c r="BM497" s="5" t="n">
        <f aca="false">+BJ497</f>
        <v>162</v>
      </c>
      <c r="BN497" s="5" t="n">
        <f aca="false">+BM497</f>
        <v>162</v>
      </c>
      <c r="BP497" s="5" t="n">
        <f aca="false">+BM497</f>
        <v>162</v>
      </c>
      <c r="BQ497" s="5" t="n">
        <f aca="false">+BP497</f>
        <v>162</v>
      </c>
      <c r="BS497" s="5" t="n">
        <f aca="false">+BP497</f>
        <v>162</v>
      </c>
      <c r="BT497" s="5" t="n">
        <f aca="false">+BS497</f>
        <v>162</v>
      </c>
      <c r="BV497" s="5" t="n">
        <f aca="false">+BS497</f>
        <v>162</v>
      </c>
      <c r="BW497" s="5" t="n">
        <f aca="false">+BV497</f>
        <v>162</v>
      </c>
      <c r="BY497" s="5" t="n">
        <f aca="false">+BV497</f>
        <v>162</v>
      </c>
      <c r="BZ497" s="5" t="n">
        <f aca="false">+BY497</f>
        <v>162</v>
      </c>
      <c r="CB497" s="5" t="n">
        <f aca="false">+BY497</f>
        <v>162</v>
      </c>
      <c r="CC497" s="5" t="n">
        <f aca="false">+CB497</f>
        <v>162</v>
      </c>
      <c r="CE497" s="5" t="n">
        <f aca="false">+CB497</f>
        <v>162</v>
      </c>
      <c r="CF497" s="5" t="n">
        <f aca="false">+CE497</f>
        <v>162</v>
      </c>
      <c r="CH497" s="5" t="n">
        <f aca="false">+CE497</f>
        <v>162</v>
      </c>
      <c r="CI497" s="5" t="n">
        <f aca="false">+CH497</f>
        <v>162</v>
      </c>
      <c r="CK497" s="5" t="n">
        <f aca="false">+CH497</f>
        <v>162</v>
      </c>
      <c r="CL497" s="5" t="n">
        <f aca="false">+CK497</f>
        <v>162</v>
      </c>
      <c r="CN497" s="5" t="n">
        <f aca="false">+CK497</f>
        <v>162</v>
      </c>
      <c r="CO497" s="5" t="n">
        <f aca="false">+CN497</f>
        <v>162</v>
      </c>
      <c r="CQ497" s="5" t="n">
        <f aca="false">+CN497</f>
        <v>162</v>
      </c>
      <c r="CR497" s="5" t="n">
        <f aca="false">+CQ497</f>
        <v>162</v>
      </c>
      <c r="CT497" s="5" t="n">
        <f aca="false">+CQ497</f>
        <v>162</v>
      </c>
      <c r="CU497" s="5" t="n">
        <f aca="false">+CT497</f>
        <v>162</v>
      </c>
      <c r="CW497" s="5" t="n">
        <f aca="false">+CT497</f>
        <v>162</v>
      </c>
      <c r="CX497" s="5" t="n">
        <f aca="false">+CW497</f>
        <v>162</v>
      </c>
      <c r="CZ497" s="5" t="n">
        <f aca="false">K497+N497+Q497+T497+W497+Z497+AC497+AF497+AI497+AL497+AO497+AR497+AU497+AX497+BA497+BD497+BG497+BJ497+BM497+BP497+BS497+BV497+BY497+CB497+CE497+CH497+CK497+CN497+CQ497</f>
        <v>4698</v>
      </c>
      <c r="DA497" s="5" t="n">
        <f aca="false">L497+O497+R497+U497+X497+AA497+AD497+AG497+AJ497+AM497+AP497+AS497+AV497+AY497+BB497+BE497+BH497+BK497+BN497+BQ497+BT497+BW497+BZ497+CC497+CF497+CI497+CL497+CO497+CR497</f>
        <v>4698</v>
      </c>
    </row>
    <row r="498" customFormat="false" ht="12.75" hidden="false" customHeight="false" outlineLevel="0" collapsed="false">
      <c r="B498" s="22" t="s">
        <v>327</v>
      </c>
      <c r="E498" s="22" t="s">
        <v>166</v>
      </c>
      <c r="F498" s="22" t="s">
        <v>309</v>
      </c>
      <c r="G498" s="23" t="n">
        <v>26</v>
      </c>
      <c r="H498" s="22" t="s">
        <v>171</v>
      </c>
      <c r="L498" s="5" t="n">
        <f aca="false">+K498</f>
        <v>0</v>
      </c>
      <c r="N498" s="5" t="n">
        <f aca="false">+K498</f>
        <v>0</v>
      </c>
      <c r="O498" s="5" t="n">
        <f aca="false">+N498</f>
        <v>0</v>
      </c>
      <c r="Q498" s="5" t="n">
        <f aca="false">+N498</f>
        <v>0</v>
      </c>
      <c r="R498" s="5" t="n">
        <f aca="false">+Q498</f>
        <v>0</v>
      </c>
      <c r="T498" s="5" t="n">
        <f aca="false">+Q498</f>
        <v>0</v>
      </c>
      <c r="U498" s="5" t="n">
        <f aca="false">+T498</f>
        <v>0</v>
      </c>
      <c r="W498" s="5" t="n">
        <f aca="false">+T498</f>
        <v>0</v>
      </c>
      <c r="X498" s="5" t="n">
        <f aca="false">+W498</f>
        <v>0</v>
      </c>
      <c r="Z498" s="5" t="n">
        <f aca="false">+W498</f>
        <v>0</v>
      </c>
      <c r="AA498" s="5" t="n">
        <f aca="false">+Z498</f>
        <v>0</v>
      </c>
      <c r="AC498" s="5" t="n">
        <f aca="false">+Z498</f>
        <v>0</v>
      </c>
      <c r="AD498" s="5" t="n">
        <f aca="false">+AC498</f>
        <v>0</v>
      </c>
      <c r="AF498" s="5" t="n">
        <f aca="false">+AC498</f>
        <v>0</v>
      </c>
      <c r="AG498" s="5" t="n">
        <f aca="false">+AF498</f>
        <v>0</v>
      </c>
      <c r="AI498" s="5" t="n">
        <f aca="false">+AF498</f>
        <v>0</v>
      </c>
      <c r="AJ498" s="5" t="n">
        <f aca="false">+AI498</f>
        <v>0</v>
      </c>
      <c r="AL498" s="5" t="n">
        <f aca="false">+AI498</f>
        <v>0</v>
      </c>
      <c r="AM498" s="5" t="n">
        <f aca="false">+AL498</f>
        <v>0</v>
      </c>
      <c r="AO498" s="5" t="n">
        <f aca="false">+AL498</f>
        <v>0</v>
      </c>
      <c r="AP498" s="5" t="n">
        <f aca="false">+AO498</f>
        <v>0</v>
      </c>
      <c r="AR498" s="5" t="n">
        <f aca="false">+AO498</f>
        <v>0</v>
      </c>
      <c r="AS498" s="5" t="n">
        <f aca="false">+AR498</f>
        <v>0</v>
      </c>
      <c r="AU498" s="5" t="n">
        <f aca="false">+AR498</f>
        <v>0</v>
      </c>
      <c r="AV498" s="5" t="n">
        <f aca="false">+AU498</f>
        <v>0</v>
      </c>
      <c r="AX498" s="5" t="n">
        <f aca="false">+AU498</f>
        <v>0</v>
      </c>
      <c r="AY498" s="5" t="n">
        <f aca="false">+AX498</f>
        <v>0</v>
      </c>
      <c r="BA498" s="5" t="n">
        <f aca="false">+AX498</f>
        <v>0</v>
      </c>
      <c r="BB498" s="5" t="n">
        <f aca="false">+BA498</f>
        <v>0</v>
      </c>
      <c r="BD498" s="5" t="n">
        <f aca="false">+BA498</f>
        <v>0</v>
      </c>
      <c r="BE498" s="5" t="n">
        <f aca="false">+BD498</f>
        <v>0</v>
      </c>
      <c r="BG498" s="5" t="n">
        <f aca="false">+BD498</f>
        <v>0</v>
      </c>
      <c r="BH498" s="5" t="n">
        <f aca="false">+BG498</f>
        <v>0</v>
      </c>
      <c r="BJ498" s="5" t="n">
        <f aca="false">+BG498</f>
        <v>0</v>
      </c>
      <c r="BK498" s="5" t="n">
        <f aca="false">+BJ498</f>
        <v>0</v>
      </c>
      <c r="BM498" s="5" t="n">
        <f aca="false">+BJ498</f>
        <v>0</v>
      </c>
      <c r="BN498" s="5" t="n">
        <f aca="false">+BM498</f>
        <v>0</v>
      </c>
      <c r="BP498" s="5" t="n">
        <f aca="false">+BM498</f>
        <v>0</v>
      </c>
      <c r="BQ498" s="5" t="n">
        <f aca="false">+BP498</f>
        <v>0</v>
      </c>
      <c r="BS498" s="5" t="n">
        <f aca="false">+BP498</f>
        <v>0</v>
      </c>
      <c r="BT498" s="5" t="n">
        <f aca="false">+BS498</f>
        <v>0</v>
      </c>
      <c r="BV498" s="5" t="n">
        <f aca="false">+BS498</f>
        <v>0</v>
      </c>
      <c r="BW498" s="5" t="n">
        <f aca="false">+BV498</f>
        <v>0</v>
      </c>
      <c r="BY498" s="5" t="n">
        <f aca="false">+BV498</f>
        <v>0</v>
      </c>
      <c r="BZ498" s="5" t="n">
        <f aca="false">+BY498</f>
        <v>0</v>
      </c>
      <c r="CB498" s="5" t="n">
        <f aca="false">+BY498</f>
        <v>0</v>
      </c>
      <c r="CC498" s="5" t="n">
        <f aca="false">+CB498</f>
        <v>0</v>
      </c>
      <c r="CE498" s="5" t="n">
        <f aca="false">+CB498</f>
        <v>0</v>
      </c>
      <c r="CF498" s="5" t="n">
        <f aca="false">+CE498</f>
        <v>0</v>
      </c>
      <c r="CH498" s="5" t="n">
        <f aca="false">+CE498</f>
        <v>0</v>
      </c>
      <c r="CI498" s="5" t="n">
        <f aca="false">+CH498</f>
        <v>0</v>
      </c>
      <c r="CK498" s="5" t="n">
        <f aca="false">+CH498</f>
        <v>0</v>
      </c>
      <c r="CL498" s="5" t="n">
        <f aca="false">+CK498</f>
        <v>0</v>
      </c>
      <c r="CN498" s="5" t="n">
        <f aca="false">+CK498</f>
        <v>0</v>
      </c>
      <c r="CO498" s="5" t="n">
        <f aca="false">+CN498</f>
        <v>0</v>
      </c>
      <c r="CQ498" s="5" t="n">
        <f aca="false">+CN498</f>
        <v>0</v>
      </c>
      <c r="CR498" s="5" t="n">
        <f aca="false">+CQ498</f>
        <v>0</v>
      </c>
      <c r="CT498" s="5" t="n">
        <f aca="false">+CQ498</f>
        <v>0</v>
      </c>
      <c r="CU498" s="5" t="n">
        <f aca="false">+CT498</f>
        <v>0</v>
      </c>
      <c r="CW498" s="5" t="n">
        <f aca="false">+CT498</f>
        <v>0</v>
      </c>
      <c r="CX498" s="5" t="n">
        <f aca="false">+CW498</f>
        <v>0</v>
      </c>
      <c r="CZ498" s="5" t="n">
        <f aca="false">K498+N498+Q498+T498+W498+Z498+AC498+AF498+AI498+AL498+AO498+AR498+AU498+AX498+BA498+BD498+BG498+BJ498+BM498+BP498+BS498+BV498+BY498+CB498+CE498+CH498+CK498+CN498+CQ498</f>
        <v>0</v>
      </c>
      <c r="DA498" s="5" t="n">
        <f aca="false">L498+O498+R498+U498+X498+AA498+AD498+AG498+AJ498+AM498+AP498+AS498+AV498+AY498+BB498+BE498+BH498+BK498+BN498+BQ498+BT498+BW498+BZ498+CC498+CF498+CI498+CL498+CO498+CR498</f>
        <v>0</v>
      </c>
    </row>
    <row r="500" customFormat="false" ht="12.75" hidden="false" customHeight="false" outlineLevel="0" collapsed="false">
      <c r="B500" s="22" t="s">
        <v>327</v>
      </c>
      <c r="D500" s="33"/>
      <c r="E500" s="22" t="s">
        <v>166</v>
      </c>
      <c r="F500" s="22" t="s">
        <v>309</v>
      </c>
      <c r="G500" s="23" t="n">
        <v>43</v>
      </c>
      <c r="H500" s="22" t="s">
        <v>169</v>
      </c>
      <c r="I500" s="22" t="s">
        <v>175</v>
      </c>
      <c r="K500" s="5" t="n">
        <v>135</v>
      </c>
      <c r="L500" s="5" t="n">
        <f aca="false">+K500</f>
        <v>135</v>
      </c>
      <c r="N500" s="5" t="n">
        <f aca="false">+K500</f>
        <v>135</v>
      </c>
      <c r="O500" s="5" t="n">
        <f aca="false">+N500</f>
        <v>135</v>
      </c>
      <c r="Q500" s="5" t="n">
        <f aca="false">+N500</f>
        <v>135</v>
      </c>
      <c r="R500" s="5" t="n">
        <f aca="false">+Q500</f>
        <v>135</v>
      </c>
      <c r="T500" s="5" t="n">
        <f aca="false">+Q500</f>
        <v>135</v>
      </c>
      <c r="U500" s="5" t="n">
        <f aca="false">+T500</f>
        <v>135</v>
      </c>
      <c r="W500" s="5" t="n">
        <f aca="false">+T500</f>
        <v>135</v>
      </c>
      <c r="X500" s="5" t="n">
        <f aca="false">+W500</f>
        <v>135</v>
      </c>
      <c r="Z500" s="5" t="n">
        <f aca="false">+W500</f>
        <v>135</v>
      </c>
      <c r="AA500" s="5" t="n">
        <f aca="false">+Z500</f>
        <v>135</v>
      </c>
      <c r="AC500" s="5" t="n">
        <f aca="false">+Z500</f>
        <v>135</v>
      </c>
      <c r="AD500" s="5" t="n">
        <f aca="false">+AC500</f>
        <v>135</v>
      </c>
      <c r="AF500" s="5" t="n">
        <f aca="false">+AC500</f>
        <v>135</v>
      </c>
      <c r="AG500" s="5" t="n">
        <f aca="false">+AF500</f>
        <v>135</v>
      </c>
      <c r="AI500" s="5" t="n">
        <f aca="false">+AF500</f>
        <v>135</v>
      </c>
      <c r="AJ500" s="5" t="n">
        <f aca="false">+AI500</f>
        <v>135</v>
      </c>
      <c r="AL500" s="5" t="n">
        <f aca="false">+AI500</f>
        <v>135</v>
      </c>
      <c r="AM500" s="5" t="n">
        <f aca="false">+AL500</f>
        <v>135</v>
      </c>
      <c r="AO500" s="5" t="n">
        <f aca="false">+AL500</f>
        <v>135</v>
      </c>
      <c r="AP500" s="5" t="n">
        <f aca="false">+AO500</f>
        <v>135</v>
      </c>
      <c r="AR500" s="5" t="n">
        <f aca="false">+AO500</f>
        <v>135</v>
      </c>
      <c r="AS500" s="5" t="n">
        <f aca="false">+AR500</f>
        <v>135</v>
      </c>
      <c r="AU500" s="5" t="n">
        <f aca="false">+AR500</f>
        <v>135</v>
      </c>
      <c r="AV500" s="5" t="n">
        <f aca="false">+AU500</f>
        <v>135</v>
      </c>
      <c r="AX500" s="5" t="n">
        <f aca="false">+AU500</f>
        <v>135</v>
      </c>
      <c r="AY500" s="5" t="n">
        <f aca="false">+AX500</f>
        <v>135</v>
      </c>
      <c r="BA500" s="5" t="n">
        <f aca="false">+AX500</f>
        <v>135</v>
      </c>
      <c r="BB500" s="5" t="n">
        <f aca="false">+BA500</f>
        <v>135</v>
      </c>
      <c r="BD500" s="5" t="n">
        <f aca="false">+BA500</f>
        <v>135</v>
      </c>
      <c r="BE500" s="5" t="n">
        <f aca="false">+BD500</f>
        <v>135</v>
      </c>
      <c r="BG500" s="5" t="n">
        <f aca="false">+BD500</f>
        <v>135</v>
      </c>
      <c r="BH500" s="5" t="n">
        <f aca="false">+BG500</f>
        <v>135</v>
      </c>
      <c r="BJ500" s="5" t="n">
        <f aca="false">+BG500</f>
        <v>135</v>
      </c>
      <c r="BK500" s="5" t="n">
        <f aca="false">+BJ500</f>
        <v>135</v>
      </c>
      <c r="BM500" s="5" t="n">
        <f aca="false">+BJ500</f>
        <v>135</v>
      </c>
      <c r="BN500" s="5" t="n">
        <f aca="false">+BM500</f>
        <v>135</v>
      </c>
      <c r="BP500" s="5" t="n">
        <f aca="false">+BM500</f>
        <v>135</v>
      </c>
      <c r="BQ500" s="5" t="n">
        <f aca="false">+BP500</f>
        <v>135</v>
      </c>
      <c r="BS500" s="5" t="n">
        <f aca="false">+BP500</f>
        <v>135</v>
      </c>
      <c r="BT500" s="5" t="n">
        <f aca="false">+BS500</f>
        <v>135</v>
      </c>
      <c r="BV500" s="5" t="n">
        <f aca="false">+BS500</f>
        <v>135</v>
      </c>
      <c r="BW500" s="5" t="n">
        <f aca="false">+BV500</f>
        <v>135</v>
      </c>
      <c r="BY500" s="5" t="n">
        <f aca="false">+BV500</f>
        <v>135</v>
      </c>
      <c r="BZ500" s="5" t="n">
        <f aca="false">+BY500</f>
        <v>135</v>
      </c>
      <c r="CB500" s="5" t="n">
        <f aca="false">+BY500</f>
        <v>135</v>
      </c>
      <c r="CC500" s="5" t="n">
        <f aca="false">+CB500</f>
        <v>135</v>
      </c>
      <c r="CE500" s="5" t="n">
        <f aca="false">+CB500</f>
        <v>135</v>
      </c>
      <c r="CF500" s="5" t="n">
        <f aca="false">+CE500</f>
        <v>135</v>
      </c>
      <c r="CH500" s="5" t="n">
        <f aca="false">+CE500</f>
        <v>135</v>
      </c>
      <c r="CI500" s="5" t="n">
        <f aca="false">+CH500</f>
        <v>135</v>
      </c>
      <c r="CK500" s="5" t="n">
        <f aca="false">+CH500</f>
        <v>135</v>
      </c>
      <c r="CL500" s="5" t="n">
        <f aca="false">+CK500</f>
        <v>135</v>
      </c>
      <c r="CN500" s="5" t="n">
        <f aca="false">+CK500</f>
        <v>135</v>
      </c>
      <c r="CO500" s="5" t="n">
        <f aca="false">+CN500</f>
        <v>135</v>
      </c>
      <c r="CQ500" s="5" t="n">
        <f aca="false">+CN500</f>
        <v>135</v>
      </c>
      <c r="CR500" s="5" t="n">
        <f aca="false">+CQ500</f>
        <v>135</v>
      </c>
      <c r="CT500" s="5" t="n">
        <f aca="false">+CQ500</f>
        <v>135</v>
      </c>
      <c r="CU500" s="5" t="n">
        <f aca="false">+CT500</f>
        <v>135</v>
      </c>
      <c r="CW500" s="5" t="n">
        <f aca="false">+CT500</f>
        <v>135</v>
      </c>
      <c r="CX500" s="5" t="n">
        <f aca="false">+CW500</f>
        <v>135</v>
      </c>
      <c r="CZ500" s="5" t="n">
        <f aca="false">K500+N500+Q500+T500+W500+Z500+AC500+AF500+AI500+AL500+AO500+AR500+AU500+AX500+BA500+BD500+BG500+BJ500+BM500+BP500+BS500+BV500+BY500+CB500+CE500+CH500+CK500+CN500+CQ500</f>
        <v>3915</v>
      </c>
      <c r="DA500" s="5" t="n">
        <f aca="false">L500+O500+R500+U500+X500+AA500+AD500+AG500+AJ500+AM500+AP500+AS500+AV500+AY500+BB500+BE500+BH500+BK500+BN500+BQ500+BT500+BW500+BZ500+CC500+CF500+CI500+CL500+CO500+CR500</f>
        <v>3915</v>
      </c>
    </row>
    <row r="501" customFormat="false" ht="12.75" hidden="false" customHeight="false" outlineLevel="0" collapsed="false">
      <c r="B501" s="22" t="s">
        <v>327</v>
      </c>
      <c r="D501" s="33"/>
      <c r="E501" s="22" t="s">
        <v>166</v>
      </c>
      <c r="F501" s="22" t="s">
        <v>309</v>
      </c>
      <c r="G501" s="23" t="n">
        <v>43</v>
      </c>
      <c r="H501" s="22" t="s">
        <v>171</v>
      </c>
      <c r="L501" s="5" t="n">
        <f aca="false">+K501</f>
        <v>0</v>
      </c>
      <c r="N501" s="5" t="n">
        <f aca="false">+K501</f>
        <v>0</v>
      </c>
      <c r="O501" s="5" t="n">
        <f aca="false">+N501</f>
        <v>0</v>
      </c>
      <c r="Q501" s="5" t="n">
        <f aca="false">+N501</f>
        <v>0</v>
      </c>
      <c r="R501" s="5" t="n">
        <f aca="false">+Q501</f>
        <v>0</v>
      </c>
      <c r="T501" s="5" t="n">
        <f aca="false">+Q501</f>
        <v>0</v>
      </c>
      <c r="U501" s="5" t="n">
        <f aca="false">+T501</f>
        <v>0</v>
      </c>
      <c r="W501" s="5" t="n">
        <f aca="false">+T501</f>
        <v>0</v>
      </c>
      <c r="X501" s="5" t="n">
        <f aca="false">+W501</f>
        <v>0</v>
      </c>
      <c r="Z501" s="5" t="n">
        <f aca="false">+W501</f>
        <v>0</v>
      </c>
      <c r="AA501" s="5" t="n">
        <f aca="false">+Z501</f>
        <v>0</v>
      </c>
      <c r="AC501" s="5" t="n">
        <f aca="false">+Z501</f>
        <v>0</v>
      </c>
      <c r="AD501" s="5" t="n">
        <f aca="false">+AC501</f>
        <v>0</v>
      </c>
      <c r="AF501" s="5" t="n">
        <f aca="false">+AC501</f>
        <v>0</v>
      </c>
      <c r="AG501" s="5" t="n">
        <f aca="false">+AF501</f>
        <v>0</v>
      </c>
      <c r="AI501" s="5" t="n">
        <f aca="false">+AF501</f>
        <v>0</v>
      </c>
      <c r="AJ501" s="5" t="n">
        <f aca="false">+AI501</f>
        <v>0</v>
      </c>
      <c r="AL501" s="5" t="n">
        <f aca="false">+AI501</f>
        <v>0</v>
      </c>
      <c r="AM501" s="5" t="n">
        <f aca="false">+AL501</f>
        <v>0</v>
      </c>
      <c r="AO501" s="5" t="n">
        <f aca="false">+AL501</f>
        <v>0</v>
      </c>
      <c r="AP501" s="5" t="n">
        <f aca="false">+AO501</f>
        <v>0</v>
      </c>
      <c r="AR501" s="5" t="n">
        <f aca="false">+AO501</f>
        <v>0</v>
      </c>
      <c r="AS501" s="5" t="n">
        <f aca="false">+AR501</f>
        <v>0</v>
      </c>
      <c r="AU501" s="5" t="n">
        <f aca="false">+AR501</f>
        <v>0</v>
      </c>
      <c r="AV501" s="5" t="n">
        <f aca="false">+AU501</f>
        <v>0</v>
      </c>
      <c r="AX501" s="5" t="n">
        <f aca="false">+AU501</f>
        <v>0</v>
      </c>
      <c r="AY501" s="5" t="n">
        <f aca="false">+AX501</f>
        <v>0</v>
      </c>
      <c r="BA501" s="5" t="n">
        <f aca="false">+AX501</f>
        <v>0</v>
      </c>
      <c r="BB501" s="5" t="n">
        <f aca="false">+BA501</f>
        <v>0</v>
      </c>
      <c r="BD501" s="5" t="n">
        <f aca="false">+BA501</f>
        <v>0</v>
      </c>
      <c r="BE501" s="5" t="n">
        <f aca="false">+BD501</f>
        <v>0</v>
      </c>
      <c r="BG501" s="5" t="n">
        <f aca="false">+BD501</f>
        <v>0</v>
      </c>
      <c r="BH501" s="5" t="n">
        <f aca="false">+BG501</f>
        <v>0</v>
      </c>
      <c r="BJ501" s="5" t="n">
        <f aca="false">+BG501</f>
        <v>0</v>
      </c>
      <c r="BK501" s="5" t="n">
        <f aca="false">+BJ501</f>
        <v>0</v>
      </c>
      <c r="BM501" s="5" t="n">
        <f aca="false">+BJ501</f>
        <v>0</v>
      </c>
      <c r="BN501" s="5" t="n">
        <f aca="false">+BM501</f>
        <v>0</v>
      </c>
      <c r="BP501" s="5" t="n">
        <f aca="false">+BM501</f>
        <v>0</v>
      </c>
      <c r="BQ501" s="5" t="n">
        <f aca="false">+BP501</f>
        <v>0</v>
      </c>
      <c r="BS501" s="5" t="n">
        <f aca="false">+BP501</f>
        <v>0</v>
      </c>
      <c r="BT501" s="5" t="n">
        <f aca="false">+BS501</f>
        <v>0</v>
      </c>
      <c r="BV501" s="5" t="n">
        <f aca="false">+BS501</f>
        <v>0</v>
      </c>
      <c r="BW501" s="5" t="n">
        <f aca="false">+BV501</f>
        <v>0</v>
      </c>
      <c r="BY501" s="5" t="n">
        <f aca="false">+BV501</f>
        <v>0</v>
      </c>
      <c r="BZ501" s="5" t="n">
        <f aca="false">+BY501</f>
        <v>0</v>
      </c>
      <c r="CB501" s="5" t="n">
        <f aca="false">+BY501</f>
        <v>0</v>
      </c>
      <c r="CC501" s="5" t="n">
        <f aca="false">+CB501</f>
        <v>0</v>
      </c>
      <c r="CE501" s="5" t="n">
        <f aca="false">+CB501</f>
        <v>0</v>
      </c>
      <c r="CF501" s="5" t="n">
        <f aca="false">+CE501</f>
        <v>0</v>
      </c>
      <c r="CH501" s="5" t="n">
        <f aca="false">+CE501</f>
        <v>0</v>
      </c>
      <c r="CI501" s="5" t="n">
        <f aca="false">+CH501</f>
        <v>0</v>
      </c>
      <c r="CK501" s="5" t="n">
        <f aca="false">+CH501</f>
        <v>0</v>
      </c>
      <c r="CL501" s="5" t="n">
        <f aca="false">+CK501</f>
        <v>0</v>
      </c>
      <c r="CN501" s="5" t="n">
        <f aca="false">+CK501</f>
        <v>0</v>
      </c>
      <c r="CO501" s="5" t="n">
        <f aca="false">+CN501</f>
        <v>0</v>
      </c>
      <c r="CQ501" s="5" t="n">
        <f aca="false">+CN501</f>
        <v>0</v>
      </c>
      <c r="CR501" s="5" t="n">
        <f aca="false">+CQ501</f>
        <v>0</v>
      </c>
      <c r="CT501" s="5" t="n">
        <f aca="false">+CQ501</f>
        <v>0</v>
      </c>
      <c r="CU501" s="5" t="n">
        <f aca="false">+CT501</f>
        <v>0</v>
      </c>
      <c r="CW501" s="5" t="n">
        <f aca="false">+CT501</f>
        <v>0</v>
      </c>
      <c r="CX501" s="5" t="n">
        <f aca="false">+CW501</f>
        <v>0</v>
      </c>
      <c r="CZ501" s="5" t="n">
        <f aca="false">K501+N501+Q501+T501+W501+Z501+AC501+AF501+AI501+AL501+AO501+AR501+AU501+AX501+BA501+BD501+BG501+BJ501+BM501+BP501+BS501+BV501+BY501+CB501+CE501+CH501+CK501+CN501+CQ501</f>
        <v>0</v>
      </c>
      <c r="DA501" s="5" t="n">
        <f aca="false">L501+O501+R501+U501+X501+AA501+AD501+AG501+AJ501+AM501+AP501+AS501+AV501+AY501+BB501+BE501+BH501+BK501+BN501+BQ501+BT501+BW501+BZ501+CC501+CF501+CI501+CL501+CO501+CR501</f>
        <v>0</v>
      </c>
    </row>
    <row r="502" customFormat="false" ht="12.75" hidden="false" customHeight="false" outlineLevel="0" collapsed="false">
      <c r="D502" s="33"/>
      <c r="L502" s="5" t="n">
        <f aca="false">+K502</f>
        <v>0</v>
      </c>
      <c r="N502" s="5" t="n">
        <f aca="false">+K502</f>
        <v>0</v>
      </c>
      <c r="O502" s="5" t="n">
        <f aca="false">+N502</f>
        <v>0</v>
      </c>
      <c r="Q502" s="5" t="n">
        <f aca="false">+N502</f>
        <v>0</v>
      </c>
      <c r="R502" s="5" t="n">
        <f aca="false">+Q502</f>
        <v>0</v>
      </c>
      <c r="T502" s="5" t="n">
        <f aca="false">+Q502</f>
        <v>0</v>
      </c>
      <c r="U502" s="5" t="n">
        <f aca="false">+T502</f>
        <v>0</v>
      </c>
      <c r="W502" s="5" t="n">
        <f aca="false">+T502</f>
        <v>0</v>
      </c>
      <c r="X502" s="5" t="n">
        <f aca="false">+W502</f>
        <v>0</v>
      </c>
      <c r="Z502" s="5" t="n">
        <f aca="false">+W502</f>
        <v>0</v>
      </c>
      <c r="AA502" s="5" t="n">
        <f aca="false">+Z502</f>
        <v>0</v>
      </c>
      <c r="AC502" s="5" t="n">
        <f aca="false">+Z502</f>
        <v>0</v>
      </c>
      <c r="AD502" s="5" t="n">
        <f aca="false">+AC502</f>
        <v>0</v>
      </c>
      <c r="AF502" s="5" t="n">
        <f aca="false">+AC502</f>
        <v>0</v>
      </c>
      <c r="AG502" s="5" t="n">
        <f aca="false">+AF502</f>
        <v>0</v>
      </c>
      <c r="AI502" s="5" t="n">
        <f aca="false">+AF502</f>
        <v>0</v>
      </c>
      <c r="AJ502" s="5" t="n">
        <f aca="false">+AI502</f>
        <v>0</v>
      </c>
      <c r="AL502" s="5" t="n">
        <f aca="false">+AI502</f>
        <v>0</v>
      </c>
      <c r="AM502" s="5" t="n">
        <f aca="false">+AL502</f>
        <v>0</v>
      </c>
      <c r="AO502" s="5" t="n">
        <f aca="false">+AL502</f>
        <v>0</v>
      </c>
      <c r="AP502" s="5" t="n">
        <f aca="false">+AO502</f>
        <v>0</v>
      </c>
      <c r="AR502" s="5" t="n">
        <f aca="false">+AO502</f>
        <v>0</v>
      </c>
      <c r="AS502" s="5" t="n">
        <f aca="false">+AR502</f>
        <v>0</v>
      </c>
      <c r="AU502" s="5" t="n">
        <f aca="false">+AR502</f>
        <v>0</v>
      </c>
      <c r="AV502" s="5" t="n">
        <f aca="false">+AU502</f>
        <v>0</v>
      </c>
      <c r="AX502" s="5" t="n">
        <f aca="false">+AU502</f>
        <v>0</v>
      </c>
      <c r="AY502" s="5" t="n">
        <f aca="false">+AX502</f>
        <v>0</v>
      </c>
      <c r="BA502" s="5" t="n">
        <f aca="false">+AX502</f>
        <v>0</v>
      </c>
      <c r="BB502" s="5" t="n">
        <f aca="false">+BA502</f>
        <v>0</v>
      </c>
      <c r="BD502" s="5" t="n">
        <f aca="false">+BA502</f>
        <v>0</v>
      </c>
      <c r="BE502" s="5" t="n">
        <f aca="false">+BD502</f>
        <v>0</v>
      </c>
      <c r="BG502" s="5" t="n">
        <f aca="false">+BD502</f>
        <v>0</v>
      </c>
      <c r="BH502" s="5" t="n">
        <f aca="false">+BG502</f>
        <v>0</v>
      </c>
      <c r="BJ502" s="5" t="n">
        <f aca="false">+BG502</f>
        <v>0</v>
      </c>
      <c r="BK502" s="5" t="n">
        <f aca="false">+BJ502</f>
        <v>0</v>
      </c>
      <c r="BM502" s="5" t="n">
        <f aca="false">+BJ502</f>
        <v>0</v>
      </c>
      <c r="BN502" s="5" t="n">
        <f aca="false">+BM502</f>
        <v>0</v>
      </c>
      <c r="BP502" s="5" t="n">
        <f aca="false">+BM502</f>
        <v>0</v>
      </c>
      <c r="BQ502" s="5" t="n">
        <f aca="false">+BP502</f>
        <v>0</v>
      </c>
      <c r="BS502" s="5" t="n">
        <f aca="false">+BP502</f>
        <v>0</v>
      </c>
      <c r="BT502" s="5" t="n">
        <f aca="false">+BS502</f>
        <v>0</v>
      </c>
      <c r="BV502" s="5" t="n">
        <f aca="false">+BS502</f>
        <v>0</v>
      </c>
      <c r="BW502" s="5" t="n">
        <f aca="false">+BV502</f>
        <v>0</v>
      </c>
      <c r="BY502" s="5" t="n">
        <f aca="false">+BV502</f>
        <v>0</v>
      </c>
      <c r="BZ502" s="5" t="n">
        <f aca="false">+BY502</f>
        <v>0</v>
      </c>
      <c r="CB502" s="5" t="n">
        <f aca="false">+BY502</f>
        <v>0</v>
      </c>
      <c r="CC502" s="5" t="n">
        <f aca="false">+CB502</f>
        <v>0</v>
      </c>
      <c r="CE502" s="5" t="n">
        <f aca="false">+CB502</f>
        <v>0</v>
      </c>
      <c r="CF502" s="5" t="n">
        <f aca="false">+CE502</f>
        <v>0</v>
      </c>
      <c r="CH502" s="5" t="n">
        <f aca="false">+CE502</f>
        <v>0</v>
      </c>
      <c r="CI502" s="5" t="n">
        <f aca="false">+CH502</f>
        <v>0</v>
      </c>
      <c r="CK502" s="5" t="n">
        <f aca="false">+CH502</f>
        <v>0</v>
      </c>
      <c r="CL502" s="5" t="n">
        <f aca="false">+CK502</f>
        <v>0</v>
      </c>
      <c r="CN502" s="5" t="n">
        <f aca="false">+CK502</f>
        <v>0</v>
      </c>
      <c r="CO502" s="5" t="n">
        <f aca="false">+CN502</f>
        <v>0</v>
      </c>
      <c r="CQ502" s="5" t="n">
        <f aca="false">+CN502</f>
        <v>0</v>
      </c>
      <c r="CR502" s="5" t="n">
        <f aca="false">+CQ502</f>
        <v>0</v>
      </c>
      <c r="CT502" s="5" t="n">
        <f aca="false">+CQ502</f>
        <v>0</v>
      </c>
      <c r="CU502" s="5" t="n">
        <f aca="false">+CT502</f>
        <v>0</v>
      </c>
      <c r="CW502" s="5" t="n">
        <f aca="false">+CT502</f>
        <v>0</v>
      </c>
      <c r="CX502" s="5" t="n">
        <f aca="false">+CW502</f>
        <v>0</v>
      </c>
    </row>
    <row r="503" customFormat="false" ht="12.75" hidden="false" customHeight="false" outlineLevel="0" collapsed="false">
      <c r="K503" s="19"/>
      <c r="L503" s="5" t="n">
        <f aca="false">+K503</f>
        <v>0</v>
      </c>
      <c r="M503" s="19"/>
      <c r="N503" s="5" t="n">
        <f aca="false">+K503</f>
        <v>0</v>
      </c>
      <c r="O503" s="5" t="n">
        <f aca="false">+N503</f>
        <v>0</v>
      </c>
      <c r="P503" s="19"/>
      <c r="Q503" s="5" t="n">
        <f aca="false">+N503</f>
        <v>0</v>
      </c>
      <c r="R503" s="5" t="n">
        <f aca="false">+Q503</f>
        <v>0</v>
      </c>
      <c r="T503" s="5" t="n">
        <f aca="false">+Q503</f>
        <v>0</v>
      </c>
      <c r="U503" s="5" t="n">
        <f aca="false">+T503</f>
        <v>0</v>
      </c>
      <c r="W503" s="5" t="n">
        <f aca="false">+T503</f>
        <v>0</v>
      </c>
      <c r="X503" s="5" t="n">
        <f aca="false">+W503</f>
        <v>0</v>
      </c>
      <c r="Z503" s="5" t="n">
        <f aca="false">+W503</f>
        <v>0</v>
      </c>
      <c r="AA503" s="5" t="n">
        <f aca="false">+Z503</f>
        <v>0</v>
      </c>
      <c r="AC503" s="5" t="n">
        <f aca="false">+Z503</f>
        <v>0</v>
      </c>
      <c r="AD503" s="5" t="n">
        <f aca="false">+AC503</f>
        <v>0</v>
      </c>
      <c r="AF503" s="5" t="n">
        <f aca="false">+AC503</f>
        <v>0</v>
      </c>
      <c r="AG503" s="5" t="n">
        <f aca="false">+AF503</f>
        <v>0</v>
      </c>
      <c r="AI503" s="5" t="n">
        <f aca="false">+AF503</f>
        <v>0</v>
      </c>
      <c r="AJ503" s="5" t="n">
        <f aca="false">+AI503</f>
        <v>0</v>
      </c>
      <c r="AL503" s="5" t="n">
        <f aca="false">+AI503</f>
        <v>0</v>
      </c>
      <c r="AM503" s="5" t="n">
        <f aca="false">+AL503</f>
        <v>0</v>
      </c>
      <c r="AO503" s="5" t="n">
        <f aca="false">+AL503</f>
        <v>0</v>
      </c>
      <c r="AP503" s="5" t="n">
        <f aca="false">+AO503</f>
        <v>0</v>
      </c>
      <c r="AR503" s="5" t="n">
        <f aca="false">+AO503</f>
        <v>0</v>
      </c>
      <c r="AS503" s="5" t="n">
        <f aca="false">+AR503</f>
        <v>0</v>
      </c>
      <c r="AU503" s="5" t="n">
        <f aca="false">+AR503</f>
        <v>0</v>
      </c>
      <c r="AV503" s="5" t="n">
        <f aca="false">+AU503</f>
        <v>0</v>
      </c>
      <c r="AX503" s="5" t="n">
        <f aca="false">+AU503</f>
        <v>0</v>
      </c>
      <c r="AY503" s="5" t="n">
        <f aca="false">+AX503</f>
        <v>0</v>
      </c>
      <c r="BA503" s="5" t="n">
        <f aca="false">+AX503</f>
        <v>0</v>
      </c>
      <c r="BB503" s="5" t="n">
        <f aca="false">+BA503</f>
        <v>0</v>
      </c>
      <c r="BD503" s="5" t="n">
        <f aca="false">+BA503</f>
        <v>0</v>
      </c>
      <c r="BE503" s="5" t="n">
        <f aca="false">+BD503</f>
        <v>0</v>
      </c>
      <c r="BG503" s="5" t="n">
        <f aca="false">+BD503</f>
        <v>0</v>
      </c>
      <c r="BH503" s="5" t="n">
        <f aca="false">+BG503</f>
        <v>0</v>
      </c>
      <c r="BJ503" s="5" t="n">
        <f aca="false">+BG503</f>
        <v>0</v>
      </c>
      <c r="BK503" s="5" t="n">
        <f aca="false">+BJ503</f>
        <v>0</v>
      </c>
      <c r="BM503" s="5" t="n">
        <f aca="false">+BJ503</f>
        <v>0</v>
      </c>
      <c r="BN503" s="5" t="n">
        <f aca="false">+BM503</f>
        <v>0</v>
      </c>
      <c r="BP503" s="5" t="n">
        <f aca="false">+BM503</f>
        <v>0</v>
      </c>
      <c r="BQ503" s="5" t="n">
        <f aca="false">+BP503</f>
        <v>0</v>
      </c>
      <c r="BS503" s="5" t="n">
        <f aca="false">+BP503</f>
        <v>0</v>
      </c>
      <c r="BT503" s="5" t="n">
        <f aca="false">+BS503</f>
        <v>0</v>
      </c>
      <c r="BV503" s="5" t="n">
        <f aca="false">+BS503</f>
        <v>0</v>
      </c>
      <c r="BW503" s="5" t="n">
        <f aca="false">+BV503</f>
        <v>0</v>
      </c>
      <c r="BY503" s="5" t="n">
        <f aca="false">+BV503</f>
        <v>0</v>
      </c>
      <c r="BZ503" s="5" t="n">
        <f aca="false">+BY503</f>
        <v>0</v>
      </c>
      <c r="CB503" s="5" t="n">
        <f aca="false">+BY503</f>
        <v>0</v>
      </c>
      <c r="CC503" s="5" t="n">
        <f aca="false">+CB503</f>
        <v>0</v>
      </c>
      <c r="CE503" s="5" t="n">
        <f aca="false">+CB503</f>
        <v>0</v>
      </c>
      <c r="CF503" s="5" t="n">
        <f aca="false">+CE503</f>
        <v>0</v>
      </c>
      <c r="CH503" s="5" t="n">
        <f aca="false">+CE503</f>
        <v>0</v>
      </c>
      <c r="CI503" s="5" t="n">
        <f aca="false">+CH503</f>
        <v>0</v>
      </c>
      <c r="CK503" s="5" t="n">
        <f aca="false">+CH503</f>
        <v>0</v>
      </c>
      <c r="CL503" s="5" t="n">
        <f aca="false">+CK503</f>
        <v>0</v>
      </c>
      <c r="CN503" s="5" t="n">
        <f aca="false">+CK503</f>
        <v>0</v>
      </c>
      <c r="CO503" s="5" t="n">
        <f aca="false">+CN503</f>
        <v>0</v>
      </c>
      <c r="CQ503" s="5" t="n">
        <f aca="false">+CN503</f>
        <v>0</v>
      </c>
      <c r="CR503" s="5" t="n">
        <f aca="false">+CQ503</f>
        <v>0</v>
      </c>
      <c r="CT503" s="5" t="n">
        <f aca="false">+CQ503</f>
        <v>0</v>
      </c>
      <c r="CU503" s="5" t="n">
        <f aca="false">+CT503</f>
        <v>0</v>
      </c>
      <c r="CW503" s="5" t="n">
        <f aca="false">+CT503</f>
        <v>0</v>
      </c>
      <c r="CX503" s="5" t="n">
        <f aca="false">+CW503</f>
        <v>0</v>
      </c>
    </row>
    <row r="504" customFormat="false" ht="12.75" hidden="false" customHeight="false" outlineLevel="0" collapsed="false">
      <c r="B504" s="22" t="s">
        <v>327</v>
      </c>
      <c r="E504" s="22" t="s">
        <v>166</v>
      </c>
      <c r="F504" s="22" t="s">
        <v>311</v>
      </c>
      <c r="G504" s="23" t="n">
        <v>11</v>
      </c>
      <c r="H504" s="22" t="s">
        <v>169</v>
      </c>
      <c r="I504" s="22" t="s">
        <v>313</v>
      </c>
      <c r="K504" s="5" t="n">
        <v>26</v>
      </c>
      <c r="L504" s="5" t="n">
        <f aca="false">+K504</f>
        <v>26</v>
      </c>
      <c r="N504" s="5" t="n">
        <f aca="false">+K504</f>
        <v>26</v>
      </c>
      <c r="O504" s="5" t="n">
        <f aca="false">+N504</f>
        <v>26</v>
      </c>
      <c r="Q504" s="5" t="n">
        <f aca="false">+N504</f>
        <v>26</v>
      </c>
      <c r="R504" s="5" t="n">
        <f aca="false">+Q504</f>
        <v>26</v>
      </c>
      <c r="T504" s="5" t="n">
        <f aca="false">+Q504</f>
        <v>26</v>
      </c>
      <c r="U504" s="5" t="n">
        <f aca="false">+T504</f>
        <v>26</v>
      </c>
      <c r="W504" s="5" t="n">
        <f aca="false">+T504</f>
        <v>26</v>
      </c>
      <c r="X504" s="5" t="n">
        <f aca="false">+W504</f>
        <v>26</v>
      </c>
      <c r="Z504" s="5" t="n">
        <f aca="false">+W504</f>
        <v>26</v>
      </c>
      <c r="AA504" s="5" t="n">
        <f aca="false">+Z504</f>
        <v>26</v>
      </c>
      <c r="AC504" s="5" t="n">
        <f aca="false">+Z504</f>
        <v>26</v>
      </c>
      <c r="AD504" s="5" t="n">
        <f aca="false">+AC504</f>
        <v>26</v>
      </c>
      <c r="AF504" s="5" t="n">
        <f aca="false">+AC504</f>
        <v>26</v>
      </c>
      <c r="AG504" s="5" t="n">
        <f aca="false">+AF504</f>
        <v>26</v>
      </c>
      <c r="AI504" s="5" t="n">
        <f aca="false">+AF504</f>
        <v>26</v>
      </c>
      <c r="AJ504" s="5" t="n">
        <f aca="false">+AI504</f>
        <v>26</v>
      </c>
      <c r="AL504" s="5" t="n">
        <f aca="false">+AI504</f>
        <v>26</v>
      </c>
      <c r="AM504" s="5" t="n">
        <f aca="false">+AL504</f>
        <v>26</v>
      </c>
      <c r="AO504" s="5" t="n">
        <f aca="false">+AL504</f>
        <v>26</v>
      </c>
      <c r="AP504" s="5" t="n">
        <f aca="false">+AO504</f>
        <v>26</v>
      </c>
      <c r="AR504" s="5" t="n">
        <f aca="false">+AO504</f>
        <v>26</v>
      </c>
      <c r="AS504" s="5" t="n">
        <f aca="false">+AR504</f>
        <v>26</v>
      </c>
      <c r="AU504" s="5" t="n">
        <f aca="false">+AR504</f>
        <v>26</v>
      </c>
      <c r="AV504" s="5" t="n">
        <f aca="false">+AU504</f>
        <v>26</v>
      </c>
      <c r="AX504" s="5" t="n">
        <f aca="false">+AU504</f>
        <v>26</v>
      </c>
      <c r="AY504" s="5" t="n">
        <f aca="false">+AX504</f>
        <v>26</v>
      </c>
      <c r="BA504" s="5" t="n">
        <f aca="false">+AX504</f>
        <v>26</v>
      </c>
      <c r="BB504" s="5" t="n">
        <f aca="false">+BA504</f>
        <v>26</v>
      </c>
      <c r="BD504" s="5" t="n">
        <f aca="false">+BA504</f>
        <v>26</v>
      </c>
      <c r="BE504" s="5" t="n">
        <f aca="false">+BD504</f>
        <v>26</v>
      </c>
      <c r="BG504" s="5" t="n">
        <f aca="false">+BD504</f>
        <v>26</v>
      </c>
      <c r="BH504" s="5" t="n">
        <f aca="false">+BG504</f>
        <v>26</v>
      </c>
      <c r="BJ504" s="5" t="n">
        <f aca="false">+BG504</f>
        <v>26</v>
      </c>
      <c r="BK504" s="5" t="n">
        <f aca="false">+BJ504</f>
        <v>26</v>
      </c>
      <c r="BM504" s="5" t="n">
        <f aca="false">+BJ504</f>
        <v>26</v>
      </c>
      <c r="BN504" s="5" t="n">
        <f aca="false">+BM504</f>
        <v>26</v>
      </c>
      <c r="BP504" s="5" t="n">
        <f aca="false">+BM504</f>
        <v>26</v>
      </c>
      <c r="BQ504" s="5" t="n">
        <f aca="false">+BP504</f>
        <v>26</v>
      </c>
      <c r="BS504" s="5" t="n">
        <f aca="false">+BP504</f>
        <v>26</v>
      </c>
      <c r="BT504" s="5" t="n">
        <f aca="false">+BS504</f>
        <v>26</v>
      </c>
      <c r="BV504" s="5" t="n">
        <f aca="false">+BS504</f>
        <v>26</v>
      </c>
      <c r="BW504" s="5" t="n">
        <f aca="false">+BV504</f>
        <v>26</v>
      </c>
      <c r="BY504" s="5" t="n">
        <f aca="false">+BV504</f>
        <v>26</v>
      </c>
      <c r="BZ504" s="5" t="n">
        <f aca="false">+BY504</f>
        <v>26</v>
      </c>
      <c r="CB504" s="5" t="n">
        <f aca="false">+BY504</f>
        <v>26</v>
      </c>
      <c r="CC504" s="5" t="n">
        <f aca="false">+CB504</f>
        <v>26</v>
      </c>
      <c r="CE504" s="5" t="n">
        <f aca="false">+CB504</f>
        <v>26</v>
      </c>
      <c r="CF504" s="5" t="n">
        <f aca="false">+CE504</f>
        <v>26</v>
      </c>
      <c r="CH504" s="5" t="n">
        <f aca="false">+CE504</f>
        <v>26</v>
      </c>
      <c r="CI504" s="5" t="n">
        <f aca="false">+CH504</f>
        <v>26</v>
      </c>
      <c r="CK504" s="5" t="n">
        <f aca="false">+CH504</f>
        <v>26</v>
      </c>
      <c r="CL504" s="5" t="n">
        <f aca="false">+CK504</f>
        <v>26</v>
      </c>
      <c r="CN504" s="5" t="n">
        <f aca="false">+CK504</f>
        <v>26</v>
      </c>
      <c r="CO504" s="5" t="n">
        <f aca="false">+CN504</f>
        <v>26</v>
      </c>
      <c r="CQ504" s="5" t="n">
        <f aca="false">+CN504</f>
        <v>26</v>
      </c>
      <c r="CR504" s="5" t="n">
        <f aca="false">+CQ504</f>
        <v>26</v>
      </c>
      <c r="CT504" s="5" t="n">
        <f aca="false">+CQ504</f>
        <v>26</v>
      </c>
      <c r="CU504" s="5" t="n">
        <f aca="false">+CT504</f>
        <v>26</v>
      </c>
      <c r="CW504" s="5" t="n">
        <f aca="false">+CT504</f>
        <v>26</v>
      </c>
      <c r="CX504" s="5" t="n">
        <f aca="false">+CW504</f>
        <v>26</v>
      </c>
      <c r="CZ504" s="5" t="n">
        <f aca="false">K504+N504+Q504+T504+W504+Z504+AC504+AF504+AI504+AL504+AO504+AR504+AU504+AX504+BA504+BD504+BG504+BJ504+BM504+BP504+BS504+BV504+BY504+CB504+CE504+CH504+CK504+CN504+CQ504</f>
        <v>754</v>
      </c>
      <c r="DA504" s="5" t="n">
        <f aca="false">L504+O504+R504+U504+X504+AA504+AD504+AG504+AJ504+AM504+AP504+AS504+AV504+AY504+BB504+BE504+BH504+BK504+BN504+BQ504+BT504+BW504+BZ504+CC504+CF504+CI504+CL504+CO504+CR504</f>
        <v>754</v>
      </c>
    </row>
    <row r="505" customFormat="false" ht="12.75" hidden="false" customHeight="false" outlineLevel="0" collapsed="false">
      <c r="B505" s="22" t="s">
        <v>327</v>
      </c>
      <c r="E505" s="22" t="s">
        <v>166</v>
      </c>
      <c r="F505" s="22" t="s">
        <v>311</v>
      </c>
      <c r="G505" s="23" t="n">
        <v>11</v>
      </c>
      <c r="H505" s="22" t="s">
        <v>171</v>
      </c>
      <c r="I505" s="22" t="s">
        <v>313</v>
      </c>
      <c r="L505" s="5" t="n">
        <f aca="false">+K505</f>
        <v>0</v>
      </c>
      <c r="N505" s="5" t="n">
        <f aca="false">+K505</f>
        <v>0</v>
      </c>
      <c r="O505" s="5" t="n">
        <f aca="false">+N505</f>
        <v>0</v>
      </c>
      <c r="Q505" s="5" t="n">
        <f aca="false">+N505</f>
        <v>0</v>
      </c>
      <c r="R505" s="5" t="n">
        <f aca="false">+Q505</f>
        <v>0</v>
      </c>
      <c r="T505" s="5" t="n">
        <f aca="false">+Q505</f>
        <v>0</v>
      </c>
      <c r="U505" s="5" t="n">
        <f aca="false">+T505</f>
        <v>0</v>
      </c>
      <c r="W505" s="5" t="n">
        <f aca="false">+T505</f>
        <v>0</v>
      </c>
      <c r="X505" s="5" t="n">
        <f aca="false">+W505</f>
        <v>0</v>
      </c>
      <c r="Z505" s="5" t="n">
        <f aca="false">+W505</f>
        <v>0</v>
      </c>
      <c r="AA505" s="5" t="n">
        <f aca="false">+Z505</f>
        <v>0</v>
      </c>
      <c r="AC505" s="5" t="n">
        <f aca="false">+Z505</f>
        <v>0</v>
      </c>
      <c r="AD505" s="5" t="n">
        <f aca="false">+AC505</f>
        <v>0</v>
      </c>
      <c r="AF505" s="5" t="n">
        <f aca="false">+AC505</f>
        <v>0</v>
      </c>
      <c r="AG505" s="5" t="n">
        <f aca="false">+AF505</f>
        <v>0</v>
      </c>
      <c r="AI505" s="5" t="n">
        <f aca="false">+AF505</f>
        <v>0</v>
      </c>
      <c r="AJ505" s="5" t="n">
        <f aca="false">+AI505</f>
        <v>0</v>
      </c>
      <c r="AL505" s="5" t="n">
        <f aca="false">+AI505</f>
        <v>0</v>
      </c>
      <c r="AM505" s="5" t="n">
        <f aca="false">+AL505</f>
        <v>0</v>
      </c>
      <c r="AO505" s="5" t="n">
        <f aca="false">+AL505</f>
        <v>0</v>
      </c>
      <c r="AP505" s="5" t="n">
        <f aca="false">+AO505</f>
        <v>0</v>
      </c>
      <c r="AR505" s="5" t="n">
        <f aca="false">+AO505</f>
        <v>0</v>
      </c>
      <c r="AS505" s="5" t="n">
        <f aca="false">+AR505</f>
        <v>0</v>
      </c>
      <c r="AU505" s="5" t="n">
        <f aca="false">+AR505</f>
        <v>0</v>
      </c>
      <c r="AV505" s="5" t="n">
        <f aca="false">+AU505</f>
        <v>0</v>
      </c>
      <c r="AX505" s="5" t="n">
        <f aca="false">+AU505</f>
        <v>0</v>
      </c>
      <c r="AY505" s="5" t="n">
        <f aca="false">+AX505</f>
        <v>0</v>
      </c>
      <c r="BA505" s="5" t="n">
        <f aca="false">+AX505</f>
        <v>0</v>
      </c>
      <c r="BB505" s="5" t="n">
        <f aca="false">+BA505</f>
        <v>0</v>
      </c>
      <c r="BD505" s="5" t="n">
        <f aca="false">+BA505</f>
        <v>0</v>
      </c>
      <c r="BE505" s="5" t="n">
        <f aca="false">+BD505</f>
        <v>0</v>
      </c>
      <c r="BG505" s="5" t="n">
        <f aca="false">+BD505</f>
        <v>0</v>
      </c>
      <c r="BH505" s="5" t="n">
        <f aca="false">+BG505</f>
        <v>0</v>
      </c>
      <c r="BJ505" s="5" t="n">
        <f aca="false">+BG505</f>
        <v>0</v>
      </c>
      <c r="BK505" s="5" t="n">
        <f aca="false">+BJ505</f>
        <v>0</v>
      </c>
      <c r="BM505" s="5" t="n">
        <f aca="false">+BJ505</f>
        <v>0</v>
      </c>
      <c r="BN505" s="5" t="n">
        <f aca="false">+BM505</f>
        <v>0</v>
      </c>
      <c r="BP505" s="5" t="n">
        <f aca="false">+BM505</f>
        <v>0</v>
      </c>
      <c r="BQ505" s="5" t="n">
        <f aca="false">+BP505</f>
        <v>0</v>
      </c>
      <c r="BS505" s="5" t="n">
        <f aca="false">+BP505</f>
        <v>0</v>
      </c>
      <c r="BT505" s="5" t="n">
        <f aca="false">+BS505</f>
        <v>0</v>
      </c>
      <c r="BV505" s="5" t="n">
        <f aca="false">+BS505</f>
        <v>0</v>
      </c>
      <c r="BW505" s="5" t="n">
        <f aca="false">+BV505</f>
        <v>0</v>
      </c>
      <c r="BY505" s="5" t="n">
        <f aca="false">+BV505</f>
        <v>0</v>
      </c>
      <c r="BZ505" s="5" t="n">
        <f aca="false">+BY505</f>
        <v>0</v>
      </c>
      <c r="CB505" s="5" t="n">
        <f aca="false">+BY505</f>
        <v>0</v>
      </c>
      <c r="CC505" s="5" t="n">
        <f aca="false">+CB505</f>
        <v>0</v>
      </c>
      <c r="CE505" s="5" t="n">
        <f aca="false">+CB505</f>
        <v>0</v>
      </c>
      <c r="CF505" s="5" t="n">
        <f aca="false">+CE505</f>
        <v>0</v>
      </c>
      <c r="CH505" s="5" t="n">
        <f aca="false">+CE505</f>
        <v>0</v>
      </c>
      <c r="CI505" s="5" t="n">
        <f aca="false">+CH505</f>
        <v>0</v>
      </c>
      <c r="CK505" s="5" t="n">
        <f aca="false">+CH505</f>
        <v>0</v>
      </c>
      <c r="CL505" s="5" t="n">
        <f aca="false">+CK505</f>
        <v>0</v>
      </c>
      <c r="CN505" s="5" t="n">
        <f aca="false">+CK505</f>
        <v>0</v>
      </c>
      <c r="CO505" s="5" t="n">
        <f aca="false">+CN505</f>
        <v>0</v>
      </c>
      <c r="CQ505" s="5" t="n">
        <f aca="false">+CN505</f>
        <v>0</v>
      </c>
      <c r="CR505" s="5" t="n">
        <f aca="false">+CQ505</f>
        <v>0</v>
      </c>
      <c r="CT505" s="5" t="n">
        <f aca="false">+CQ505</f>
        <v>0</v>
      </c>
      <c r="CU505" s="5" t="n">
        <f aca="false">+CT505</f>
        <v>0</v>
      </c>
      <c r="CW505" s="5" t="n">
        <f aca="false">+CT505</f>
        <v>0</v>
      </c>
      <c r="CX505" s="5" t="n">
        <f aca="false">+CW505</f>
        <v>0</v>
      </c>
      <c r="CZ505" s="5" t="n">
        <f aca="false">K505+N505+Q505+T505+W505+Z505+AC505+AF505+AI505+AL505+AO505+AR505+AU505+AX505+BA505+BD505+BG505+BJ505+BM505+BP505+BS505+BV505+BY505+CB505+CE505+CH505+CK505+CN505+CQ505</f>
        <v>0</v>
      </c>
      <c r="DA505" s="5" t="n">
        <f aca="false">L505+O505+R505+U505+X505+AA505+AD505+AG505+AJ505+AM505+AP505+AS505+AV505+AY505+BB505+BE505+BH505+BK505+BN505+BQ505+BT505+BW505+BZ505+CC505+CF505+CI505+CL505+CO505+CR505</f>
        <v>0</v>
      </c>
    </row>
    <row r="507" customFormat="false" ht="12.75" hidden="false" customHeight="false" outlineLevel="0" collapsed="false">
      <c r="B507" s="22" t="s">
        <v>327</v>
      </c>
      <c r="E507" s="22" t="s">
        <v>166</v>
      </c>
      <c r="F507" s="22" t="s">
        <v>316</v>
      </c>
      <c r="G507" s="23" t="n">
        <v>21</v>
      </c>
      <c r="H507" s="22" t="s">
        <v>169</v>
      </c>
      <c r="I507" s="22" t="s">
        <v>313</v>
      </c>
      <c r="K507" s="9" t="n">
        <v>1900</v>
      </c>
      <c r="L507" s="5" t="n">
        <f aca="false">+K507</f>
        <v>1900</v>
      </c>
      <c r="M507" s="9"/>
      <c r="N507" s="5" t="n">
        <f aca="false">+K507</f>
        <v>1900</v>
      </c>
      <c r="O507" s="5" t="n">
        <f aca="false">+N507</f>
        <v>1900</v>
      </c>
      <c r="P507" s="9"/>
      <c r="Q507" s="5" t="n">
        <f aca="false">+N507</f>
        <v>1900</v>
      </c>
      <c r="R507" s="5" t="n">
        <f aca="false">+Q507</f>
        <v>1900</v>
      </c>
      <c r="S507" s="9"/>
      <c r="T507" s="5" t="n">
        <f aca="false">+Q507</f>
        <v>1900</v>
      </c>
      <c r="U507" s="5" t="n">
        <f aca="false">+T507</f>
        <v>1900</v>
      </c>
      <c r="V507" s="9"/>
      <c r="W507" s="5" t="n">
        <f aca="false">+T507</f>
        <v>1900</v>
      </c>
      <c r="X507" s="5" t="n">
        <f aca="false">+W507</f>
        <v>1900</v>
      </c>
      <c r="Y507" s="9"/>
      <c r="Z507" s="5" t="n">
        <f aca="false">+W507</f>
        <v>1900</v>
      </c>
      <c r="AA507" s="5" t="n">
        <f aca="false">+Z507</f>
        <v>1900</v>
      </c>
      <c r="AB507" s="9"/>
      <c r="AC507" s="5" t="n">
        <f aca="false">+Z507</f>
        <v>1900</v>
      </c>
      <c r="AD507" s="5" t="n">
        <f aca="false">+AC507</f>
        <v>1900</v>
      </c>
      <c r="AE507" s="9"/>
      <c r="AF507" s="5" t="n">
        <f aca="false">+AC507</f>
        <v>1900</v>
      </c>
      <c r="AG507" s="5" t="n">
        <f aca="false">+AF507</f>
        <v>1900</v>
      </c>
      <c r="AH507" s="9"/>
      <c r="AI507" s="5" t="n">
        <f aca="false">+AF507</f>
        <v>1900</v>
      </c>
      <c r="AJ507" s="5" t="n">
        <f aca="false">+AI507</f>
        <v>1900</v>
      </c>
      <c r="AK507" s="9"/>
      <c r="AL507" s="5" t="n">
        <f aca="false">+AI507</f>
        <v>1900</v>
      </c>
      <c r="AM507" s="5" t="n">
        <f aca="false">+AL507</f>
        <v>1900</v>
      </c>
      <c r="AN507" s="9"/>
      <c r="AO507" s="5" t="n">
        <f aca="false">+AL507</f>
        <v>1900</v>
      </c>
      <c r="AP507" s="5" t="n">
        <f aca="false">+AO507</f>
        <v>1900</v>
      </c>
      <c r="AQ507" s="9"/>
      <c r="AR507" s="5" t="n">
        <f aca="false">+AO507</f>
        <v>1900</v>
      </c>
      <c r="AS507" s="5" t="n">
        <f aca="false">+AR507</f>
        <v>1900</v>
      </c>
      <c r="AU507" s="5" t="n">
        <f aca="false">+AR507</f>
        <v>1900</v>
      </c>
      <c r="AV507" s="5" t="n">
        <f aca="false">+AU507</f>
        <v>1900</v>
      </c>
      <c r="AX507" s="5" t="n">
        <f aca="false">+AU507</f>
        <v>1900</v>
      </c>
      <c r="AY507" s="5" t="n">
        <f aca="false">+AX507</f>
        <v>1900</v>
      </c>
      <c r="BA507" s="5" t="n">
        <f aca="false">+AX507</f>
        <v>1900</v>
      </c>
      <c r="BB507" s="5" t="n">
        <f aca="false">+BA507</f>
        <v>1900</v>
      </c>
      <c r="BD507" s="5" t="n">
        <f aca="false">+BA507</f>
        <v>1900</v>
      </c>
      <c r="BE507" s="5" t="n">
        <f aca="false">+BD507</f>
        <v>1900</v>
      </c>
      <c r="BG507" s="5" t="n">
        <f aca="false">+BD507</f>
        <v>1900</v>
      </c>
      <c r="BH507" s="5" t="n">
        <f aca="false">+BG507</f>
        <v>1900</v>
      </c>
      <c r="BJ507" s="5" t="n">
        <f aca="false">+BG507</f>
        <v>1900</v>
      </c>
      <c r="BK507" s="5" t="n">
        <f aca="false">+BJ507</f>
        <v>1900</v>
      </c>
      <c r="BM507" s="5" t="n">
        <f aca="false">+BJ507</f>
        <v>1900</v>
      </c>
      <c r="BN507" s="5" t="n">
        <f aca="false">+BM507</f>
        <v>1900</v>
      </c>
      <c r="BP507" s="5" t="n">
        <f aca="false">+BM507</f>
        <v>1900</v>
      </c>
      <c r="BQ507" s="5" t="n">
        <f aca="false">+BP507</f>
        <v>1900</v>
      </c>
      <c r="BS507" s="5" t="n">
        <f aca="false">+BP507</f>
        <v>1900</v>
      </c>
      <c r="BT507" s="5" t="n">
        <f aca="false">+BS507</f>
        <v>1900</v>
      </c>
      <c r="BV507" s="5" t="n">
        <f aca="false">+BS507</f>
        <v>1900</v>
      </c>
      <c r="BW507" s="5" t="n">
        <f aca="false">+BV507</f>
        <v>1900</v>
      </c>
      <c r="BY507" s="5" t="n">
        <f aca="false">+BV507</f>
        <v>1900</v>
      </c>
      <c r="BZ507" s="5" t="n">
        <f aca="false">+BY507</f>
        <v>1900</v>
      </c>
      <c r="CB507" s="5" t="n">
        <f aca="false">+BY507</f>
        <v>1900</v>
      </c>
      <c r="CC507" s="5" t="n">
        <f aca="false">+CB507</f>
        <v>1900</v>
      </c>
      <c r="CE507" s="5" t="n">
        <f aca="false">+CB507</f>
        <v>1900</v>
      </c>
      <c r="CF507" s="5" t="n">
        <f aca="false">+CE507</f>
        <v>1900</v>
      </c>
      <c r="CH507" s="5" t="n">
        <f aca="false">+CE507</f>
        <v>1900</v>
      </c>
      <c r="CI507" s="5" t="n">
        <f aca="false">+CH507</f>
        <v>1900</v>
      </c>
      <c r="CK507" s="5" t="n">
        <f aca="false">+CH507</f>
        <v>1900</v>
      </c>
      <c r="CL507" s="5" t="n">
        <f aca="false">+CK507</f>
        <v>1900</v>
      </c>
      <c r="CN507" s="5" t="n">
        <f aca="false">+CK507</f>
        <v>1900</v>
      </c>
      <c r="CO507" s="5" t="n">
        <f aca="false">+CN507</f>
        <v>1900</v>
      </c>
      <c r="CQ507" s="5" t="n">
        <f aca="false">+CN507</f>
        <v>1900</v>
      </c>
      <c r="CR507" s="5" t="n">
        <f aca="false">+CQ507</f>
        <v>1900</v>
      </c>
      <c r="CT507" s="5" t="n">
        <f aca="false">+CQ507</f>
        <v>1900</v>
      </c>
      <c r="CU507" s="5" t="n">
        <f aca="false">+CT507</f>
        <v>1900</v>
      </c>
      <c r="CW507" s="5" t="n">
        <f aca="false">+CT507</f>
        <v>1900</v>
      </c>
      <c r="CX507" s="5" t="n">
        <f aca="false">+CW507</f>
        <v>1900</v>
      </c>
      <c r="CZ507" s="5" t="n">
        <f aca="false">K507+N507+Q507+T507+W507+Z507+AC507+AF507+AI507+AL507+AO507+AR507+AU507+AX507+BA507+BD507+BG507+BJ507+BM507+BP507+BS507+BV507+BY507+CB507+CE507+CH507+CK507+CN507+CQ507</f>
        <v>55100</v>
      </c>
      <c r="DA507" s="5" t="n">
        <f aca="false">L507+O507+R507+U507+X507+AA507+AD507+AG507+AJ507+AM507+AP507+AS507+AV507+AY507+BB507+BE507+BH507+BK507+BN507+BQ507+BT507+BW507+BZ507+CC507+CF507+CI507+CL507+CO507+CR507</f>
        <v>55100</v>
      </c>
    </row>
    <row r="508" customFormat="false" ht="12.75" hidden="false" customHeight="false" outlineLevel="0" collapsed="false">
      <c r="B508" s="22" t="s">
        <v>327</v>
      </c>
      <c r="E508" s="22" t="s">
        <v>166</v>
      </c>
      <c r="F508" s="22" t="s">
        <v>316</v>
      </c>
      <c r="G508" s="23" t="n">
        <v>21</v>
      </c>
      <c r="H508" s="22" t="s">
        <v>171</v>
      </c>
      <c r="I508" s="22" t="s">
        <v>313</v>
      </c>
      <c r="K508" s="9"/>
      <c r="L508" s="5" t="n">
        <f aca="false">+K508</f>
        <v>0</v>
      </c>
      <c r="M508" s="9"/>
      <c r="N508" s="5" t="n">
        <f aca="false">+K508</f>
        <v>0</v>
      </c>
      <c r="O508" s="5" t="n">
        <f aca="false">+N508</f>
        <v>0</v>
      </c>
      <c r="P508" s="9"/>
      <c r="Q508" s="5" t="n">
        <f aca="false">+N508</f>
        <v>0</v>
      </c>
      <c r="R508" s="5" t="n">
        <f aca="false">+Q508</f>
        <v>0</v>
      </c>
      <c r="S508" s="9"/>
      <c r="T508" s="5" t="n">
        <f aca="false">+Q508</f>
        <v>0</v>
      </c>
      <c r="U508" s="5" t="n">
        <f aca="false">+T508</f>
        <v>0</v>
      </c>
      <c r="V508" s="9"/>
      <c r="W508" s="5" t="n">
        <f aca="false">+T508</f>
        <v>0</v>
      </c>
      <c r="X508" s="5" t="n">
        <f aca="false">+W508</f>
        <v>0</v>
      </c>
      <c r="Y508" s="9"/>
      <c r="Z508" s="5" t="n">
        <f aca="false">+W508</f>
        <v>0</v>
      </c>
      <c r="AA508" s="5" t="n">
        <f aca="false">+Z508</f>
        <v>0</v>
      </c>
      <c r="AB508" s="9"/>
      <c r="AC508" s="5" t="n">
        <f aca="false">+Z508</f>
        <v>0</v>
      </c>
      <c r="AD508" s="5" t="n">
        <f aca="false">+AC508</f>
        <v>0</v>
      </c>
      <c r="AE508" s="9"/>
      <c r="AF508" s="5" t="n">
        <f aca="false">+AC508</f>
        <v>0</v>
      </c>
      <c r="AG508" s="5" t="n">
        <f aca="false">+AF508</f>
        <v>0</v>
      </c>
      <c r="AH508" s="9"/>
      <c r="AI508" s="5" t="n">
        <f aca="false">+AF508</f>
        <v>0</v>
      </c>
      <c r="AJ508" s="5" t="n">
        <f aca="false">+AI508</f>
        <v>0</v>
      </c>
      <c r="AK508" s="9"/>
      <c r="AL508" s="5" t="n">
        <f aca="false">+AI508</f>
        <v>0</v>
      </c>
      <c r="AM508" s="5" t="n">
        <f aca="false">+AL508</f>
        <v>0</v>
      </c>
      <c r="AN508" s="9"/>
      <c r="AO508" s="5" t="n">
        <f aca="false">+AL508</f>
        <v>0</v>
      </c>
      <c r="AP508" s="5" t="n">
        <f aca="false">+AO508</f>
        <v>0</v>
      </c>
      <c r="AQ508" s="9"/>
      <c r="AR508" s="5" t="n">
        <f aca="false">+AO508</f>
        <v>0</v>
      </c>
      <c r="AS508" s="5" t="n">
        <f aca="false">+AR508</f>
        <v>0</v>
      </c>
      <c r="AU508" s="5" t="n">
        <f aca="false">+AR508</f>
        <v>0</v>
      </c>
      <c r="AV508" s="5" t="n">
        <f aca="false">+AU508</f>
        <v>0</v>
      </c>
      <c r="AX508" s="5" t="n">
        <f aca="false">+AU508</f>
        <v>0</v>
      </c>
      <c r="AY508" s="5" t="n">
        <f aca="false">+AX508</f>
        <v>0</v>
      </c>
      <c r="BA508" s="5" t="n">
        <f aca="false">+AX508</f>
        <v>0</v>
      </c>
      <c r="BB508" s="5" t="n">
        <f aca="false">+BA508</f>
        <v>0</v>
      </c>
      <c r="BD508" s="5" t="n">
        <f aca="false">+BA508</f>
        <v>0</v>
      </c>
      <c r="BE508" s="5" t="n">
        <f aca="false">+BD508</f>
        <v>0</v>
      </c>
      <c r="BG508" s="5" t="n">
        <f aca="false">+BD508</f>
        <v>0</v>
      </c>
      <c r="BH508" s="5" t="n">
        <f aca="false">+BG508</f>
        <v>0</v>
      </c>
      <c r="BJ508" s="5" t="n">
        <f aca="false">+BG508</f>
        <v>0</v>
      </c>
      <c r="BK508" s="5" t="n">
        <f aca="false">+BJ508</f>
        <v>0</v>
      </c>
      <c r="BM508" s="5" t="n">
        <f aca="false">+BJ508</f>
        <v>0</v>
      </c>
      <c r="BN508" s="5" t="n">
        <f aca="false">+BM508</f>
        <v>0</v>
      </c>
      <c r="BP508" s="5" t="n">
        <f aca="false">+BM508</f>
        <v>0</v>
      </c>
      <c r="BQ508" s="5" t="n">
        <f aca="false">+BP508</f>
        <v>0</v>
      </c>
      <c r="BS508" s="5" t="n">
        <f aca="false">+BP508</f>
        <v>0</v>
      </c>
      <c r="BT508" s="5" t="n">
        <f aca="false">+BS508</f>
        <v>0</v>
      </c>
      <c r="BV508" s="5" t="n">
        <f aca="false">+BS508</f>
        <v>0</v>
      </c>
      <c r="BW508" s="5" t="n">
        <f aca="false">+BV508</f>
        <v>0</v>
      </c>
      <c r="BY508" s="5" t="n">
        <f aca="false">+BV508</f>
        <v>0</v>
      </c>
      <c r="BZ508" s="5" t="n">
        <f aca="false">+BY508</f>
        <v>0</v>
      </c>
      <c r="CB508" s="5" t="n">
        <f aca="false">+BY508</f>
        <v>0</v>
      </c>
      <c r="CC508" s="5" t="n">
        <f aca="false">+CB508</f>
        <v>0</v>
      </c>
      <c r="CE508" s="5" t="n">
        <f aca="false">+CB508</f>
        <v>0</v>
      </c>
      <c r="CF508" s="5" t="n">
        <f aca="false">+CE508</f>
        <v>0</v>
      </c>
      <c r="CH508" s="5" t="n">
        <f aca="false">+CE508</f>
        <v>0</v>
      </c>
      <c r="CI508" s="5" t="n">
        <f aca="false">+CH508</f>
        <v>0</v>
      </c>
      <c r="CK508" s="5" t="n">
        <f aca="false">+CH508</f>
        <v>0</v>
      </c>
      <c r="CL508" s="5" t="n">
        <f aca="false">+CK508</f>
        <v>0</v>
      </c>
      <c r="CN508" s="5" t="n">
        <f aca="false">+CK508</f>
        <v>0</v>
      </c>
      <c r="CO508" s="5" t="n">
        <f aca="false">+CN508</f>
        <v>0</v>
      </c>
      <c r="CQ508" s="5" t="n">
        <f aca="false">+CN508</f>
        <v>0</v>
      </c>
      <c r="CR508" s="5" t="n">
        <f aca="false">+CQ508</f>
        <v>0</v>
      </c>
      <c r="CT508" s="5" t="n">
        <f aca="false">+CQ508</f>
        <v>0</v>
      </c>
      <c r="CU508" s="5" t="n">
        <f aca="false">+CT508</f>
        <v>0</v>
      </c>
      <c r="CW508" s="5" t="n">
        <f aca="false">+CT508</f>
        <v>0</v>
      </c>
      <c r="CX508" s="5" t="n">
        <f aca="false">+CW508</f>
        <v>0</v>
      </c>
      <c r="CZ508" s="5" t="n">
        <f aca="false">K508+N508+Q508+T508+W508+Z508+AC508+AF508+AI508+AL508+AO508+AR508+AU508+AX508+BA508+BD508+BG508+BJ508+BM508+BP508+BS508+BV508+BY508+CB508+CE508+CH508+CK508+CN508+CQ508</f>
        <v>0</v>
      </c>
      <c r="DA508" s="5" t="n">
        <f aca="false">L508+O508+R508+U508+X508+AA508+AD508+AG508+AJ508+AM508+AP508+AS508+AV508+AY508+BB508+BE508+BH508+BK508+BN508+BQ508+BT508+BW508+BZ508+CC508+CF508+CI508+CL508+CO508+CR508</f>
        <v>0</v>
      </c>
    </row>
    <row r="509" customFormat="false" ht="12.75" hidden="false" customHeight="false" outlineLevel="0" collapsed="false">
      <c r="K509" s="9"/>
      <c r="M509" s="9"/>
      <c r="P509" s="9"/>
      <c r="S509" s="9"/>
      <c r="V509" s="9"/>
      <c r="Y509" s="9"/>
      <c r="AB509" s="9"/>
      <c r="AE509" s="9"/>
      <c r="AH509" s="9"/>
      <c r="AK509" s="9"/>
      <c r="AN509" s="9"/>
      <c r="AQ509" s="9"/>
    </row>
    <row r="510" customFormat="false" ht="12.75" hidden="false" customHeight="false" outlineLevel="0" collapsed="false">
      <c r="B510" s="22" t="s">
        <v>327</v>
      </c>
      <c r="E510" s="22" t="s">
        <v>166</v>
      </c>
      <c r="F510" s="22" t="s">
        <v>316</v>
      </c>
      <c r="G510" s="23" t="n">
        <v>23</v>
      </c>
      <c r="H510" s="22" t="s">
        <v>169</v>
      </c>
      <c r="I510" s="22" t="s">
        <v>313</v>
      </c>
      <c r="K510" s="9"/>
      <c r="L510" s="5" t="n">
        <f aca="false">+K510</f>
        <v>0</v>
      </c>
      <c r="M510" s="9"/>
      <c r="N510" s="5" t="n">
        <f aca="false">+K510</f>
        <v>0</v>
      </c>
      <c r="O510" s="5" t="n">
        <f aca="false">+N510</f>
        <v>0</v>
      </c>
      <c r="P510" s="9"/>
      <c r="Q510" s="5" t="n">
        <f aca="false">+N510</f>
        <v>0</v>
      </c>
      <c r="R510" s="5" t="n">
        <f aca="false">+Q510</f>
        <v>0</v>
      </c>
      <c r="S510" s="9"/>
      <c r="T510" s="5" t="n">
        <f aca="false">+Q510</f>
        <v>0</v>
      </c>
      <c r="U510" s="5" t="n">
        <f aca="false">+T510</f>
        <v>0</v>
      </c>
      <c r="V510" s="9"/>
      <c r="W510" s="5" t="n">
        <f aca="false">+T510</f>
        <v>0</v>
      </c>
      <c r="X510" s="5" t="n">
        <f aca="false">+W510</f>
        <v>0</v>
      </c>
      <c r="Y510" s="9"/>
      <c r="Z510" s="5" t="n">
        <f aca="false">+W510</f>
        <v>0</v>
      </c>
      <c r="AA510" s="5" t="n">
        <f aca="false">+Z510</f>
        <v>0</v>
      </c>
      <c r="AB510" s="9"/>
      <c r="AC510" s="5" t="n">
        <f aca="false">+Z510</f>
        <v>0</v>
      </c>
      <c r="AD510" s="5" t="n">
        <f aca="false">+AC510</f>
        <v>0</v>
      </c>
      <c r="AE510" s="9"/>
      <c r="AF510" s="5" t="n">
        <f aca="false">+AC510</f>
        <v>0</v>
      </c>
      <c r="AG510" s="5" t="n">
        <f aca="false">+AF510</f>
        <v>0</v>
      </c>
      <c r="AH510" s="9"/>
      <c r="AI510" s="5" t="n">
        <f aca="false">+AF510</f>
        <v>0</v>
      </c>
      <c r="AJ510" s="5" t="n">
        <f aca="false">+AI510</f>
        <v>0</v>
      </c>
      <c r="AK510" s="9"/>
      <c r="AL510" s="5" t="n">
        <f aca="false">+AI510</f>
        <v>0</v>
      </c>
      <c r="AM510" s="5" t="n">
        <f aca="false">+AL510</f>
        <v>0</v>
      </c>
      <c r="AN510" s="9"/>
      <c r="AO510" s="5" t="n">
        <f aca="false">+AL510</f>
        <v>0</v>
      </c>
      <c r="AP510" s="5" t="n">
        <f aca="false">+AO510</f>
        <v>0</v>
      </c>
      <c r="AQ510" s="9"/>
      <c r="AR510" s="5" t="n">
        <f aca="false">+AO510</f>
        <v>0</v>
      </c>
      <c r="AS510" s="5" t="n">
        <f aca="false">+AR510</f>
        <v>0</v>
      </c>
      <c r="AT510" s="9"/>
      <c r="AU510" s="5" t="n">
        <f aca="false">+AR510</f>
        <v>0</v>
      </c>
      <c r="AV510" s="5" t="n">
        <f aca="false">+AU510</f>
        <v>0</v>
      </c>
      <c r="AW510" s="9"/>
      <c r="AX510" s="5" t="n">
        <f aca="false">+AU510</f>
        <v>0</v>
      </c>
      <c r="AY510" s="5" t="n">
        <f aca="false">+AX510</f>
        <v>0</v>
      </c>
      <c r="AZ510" s="9"/>
      <c r="BA510" s="5" t="n">
        <f aca="false">+AX510</f>
        <v>0</v>
      </c>
      <c r="BB510" s="5" t="n">
        <f aca="false">+BA510</f>
        <v>0</v>
      </c>
      <c r="BC510" s="9"/>
      <c r="BD510" s="5" t="n">
        <f aca="false">+BA510</f>
        <v>0</v>
      </c>
      <c r="BE510" s="5" t="n">
        <f aca="false">+BD510</f>
        <v>0</v>
      </c>
      <c r="BG510" s="5" t="n">
        <f aca="false">+BD510</f>
        <v>0</v>
      </c>
      <c r="BH510" s="5" t="n">
        <f aca="false">+BG510</f>
        <v>0</v>
      </c>
      <c r="BJ510" s="5" t="n">
        <f aca="false">+BG510</f>
        <v>0</v>
      </c>
      <c r="BK510" s="5" t="n">
        <f aca="false">+BJ510</f>
        <v>0</v>
      </c>
      <c r="BM510" s="5" t="n">
        <f aca="false">+BJ510</f>
        <v>0</v>
      </c>
      <c r="BN510" s="5" t="n">
        <f aca="false">+BM510</f>
        <v>0</v>
      </c>
      <c r="BP510" s="5" t="n">
        <f aca="false">+BM510</f>
        <v>0</v>
      </c>
      <c r="BQ510" s="5" t="n">
        <f aca="false">+BP510</f>
        <v>0</v>
      </c>
      <c r="BS510" s="5" t="n">
        <f aca="false">+BP510</f>
        <v>0</v>
      </c>
      <c r="BT510" s="5" t="n">
        <f aca="false">+BS510</f>
        <v>0</v>
      </c>
      <c r="BV510" s="5" t="n">
        <f aca="false">+BS510</f>
        <v>0</v>
      </c>
      <c r="BW510" s="5" t="n">
        <f aca="false">+BV510</f>
        <v>0</v>
      </c>
      <c r="BY510" s="5" t="n">
        <f aca="false">+BV510</f>
        <v>0</v>
      </c>
      <c r="BZ510" s="5" t="n">
        <f aca="false">+BY510</f>
        <v>0</v>
      </c>
      <c r="CB510" s="5" t="n">
        <f aca="false">+BY510</f>
        <v>0</v>
      </c>
      <c r="CC510" s="5" t="n">
        <f aca="false">+CB510</f>
        <v>0</v>
      </c>
      <c r="CE510" s="5" t="n">
        <f aca="false">+CB510</f>
        <v>0</v>
      </c>
      <c r="CF510" s="5" t="n">
        <f aca="false">+CE510</f>
        <v>0</v>
      </c>
      <c r="CH510" s="5" t="n">
        <f aca="false">+CE510</f>
        <v>0</v>
      </c>
      <c r="CI510" s="5" t="n">
        <f aca="false">+CH510</f>
        <v>0</v>
      </c>
      <c r="CK510" s="5" t="n">
        <f aca="false">+CH510</f>
        <v>0</v>
      </c>
      <c r="CL510" s="5" t="n">
        <f aca="false">+CK510</f>
        <v>0</v>
      </c>
      <c r="CN510" s="5" t="n">
        <f aca="false">+CK510</f>
        <v>0</v>
      </c>
      <c r="CO510" s="5" t="n">
        <f aca="false">+CN510</f>
        <v>0</v>
      </c>
      <c r="CQ510" s="5" t="n">
        <f aca="false">+CN510</f>
        <v>0</v>
      </c>
      <c r="CR510" s="5" t="n">
        <f aca="false">+CQ510</f>
        <v>0</v>
      </c>
      <c r="CT510" s="5" t="n">
        <f aca="false">+CQ510</f>
        <v>0</v>
      </c>
      <c r="CU510" s="5" t="n">
        <f aca="false">+CT510</f>
        <v>0</v>
      </c>
      <c r="CW510" s="5" t="n">
        <f aca="false">+CT510</f>
        <v>0</v>
      </c>
      <c r="CX510" s="5" t="n">
        <f aca="false">+CW510</f>
        <v>0</v>
      </c>
      <c r="CZ510" s="5" t="n">
        <f aca="false">K510+N510+Q510+T510+W510+Z510+AC510+AF510+AI510+AL510+AO510+AR510+AU510+AX510+BA510+BD510+BG510+BJ510+BM510+BP510+BS510+BV510+BY510+CB510+CE510+CH510+CK510+CN510+CQ510</f>
        <v>0</v>
      </c>
      <c r="DA510" s="5" t="n">
        <f aca="false">L510+O510+R510+U510+X510+AA510+AD510+AG510+AJ510+AM510+AP510+AS510+AV510+AY510+BB510+BE510+BH510+BK510+BN510+BQ510+BT510+BW510+BZ510+CC510+CF510+CI510+CL510+CO510+CR510</f>
        <v>0</v>
      </c>
    </row>
    <row r="511" customFormat="false" ht="12.75" hidden="false" customHeight="false" outlineLevel="0" collapsed="false">
      <c r="B511" s="22" t="s">
        <v>327</v>
      </c>
      <c r="E511" s="22" t="s">
        <v>166</v>
      </c>
      <c r="F511" s="22" t="s">
        <v>316</v>
      </c>
      <c r="G511" s="23" t="n">
        <v>23</v>
      </c>
      <c r="H511" s="22" t="s">
        <v>171</v>
      </c>
      <c r="I511" s="22" t="s">
        <v>313</v>
      </c>
      <c r="K511" s="9"/>
      <c r="L511" s="5" t="n">
        <f aca="false">+K511</f>
        <v>0</v>
      </c>
      <c r="M511" s="9"/>
      <c r="N511" s="5" t="n">
        <f aca="false">+K511</f>
        <v>0</v>
      </c>
      <c r="O511" s="5" t="n">
        <f aca="false">+N511</f>
        <v>0</v>
      </c>
      <c r="P511" s="9"/>
      <c r="Q511" s="5" t="n">
        <f aca="false">+N511</f>
        <v>0</v>
      </c>
      <c r="R511" s="5" t="n">
        <f aca="false">+Q511</f>
        <v>0</v>
      </c>
      <c r="S511" s="9"/>
      <c r="T511" s="5" t="n">
        <f aca="false">+Q511</f>
        <v>0</v>
      </c>
      <c r="U511" s="5" t="n">
        <f aca="false">+T511</f>
        <v>0</v>
      </c>
      <c r="V511" s="9"/>
      <c r="W511" s="5" t="n">
        <f aca="false">+T511</f>
        <v>0</v>
      </c>
      <c r="X511" s="5" t="n">
        <f aca="false">+W511</f>
        <v>0</v>
      </c>
      <c r="Y511" s="9"/>
      <c r="Z511" s="5" t="n">
        <f aca="false">+W511</f>
        <v>0</v>
      </c>
      <c r="AA511" s="5" t="n">
        <f aca="false">+Z511</f>
        <v>0</v>
      </c>
      <c r="AB511" s="9"/>
      <c r="AC511" s="5" t="n">
        <f aca="false">+Z511</f>
        <v>0</v>
      </c>
      <c r="AD511" s="5" t="n">
        <f aca="false">+AC511</f>
        <v>0</v>
      </c>
      <c r="AE511" s="9"/>
      <c r="AF511" s="5" t="n">
        <f aca="false">+AC511</f>
        <v>0</v>
      </c>
      <c r="AG511" s="5" t="n">
        <f aca="false">+AF511</f>
        <v>0</v>
      </c>
      <c r="AH511" s="9"/>
      <c r="AI511" s="5" t="n">
        <f aca="false">+AF511</f>
        <v>0</v>
      </c>
      <c r="AJ511" s="5" t="n">
        <f aca="false">+AI511</f>
        <v>0</v>
      </c>
      <c r="AK511" s="9"/>
      <c r="AL511" s="5" t="n">
        <f aca="false">+AI511</f>
        <v>0</v>
      </c>
      <c r="AM511" s="5" t="n">
        <f aca="false">+AL511</f>
        <v>0</v>
      </c>
      <c r="AN511" s="9"/>
      <c r="AO511" s="5" t="n">
        <f aca="false">+AL511</f>
        <v>0</v>
      </c>
      <c r="AP511" s="5" t="n">
        <f aca="false">+AO511</f>
        <v>0</v>
      </c>
      <c r="AQ511" s="9"/>
      <c r="AR511" s="5" t="n">
        <f aca="false">+AO511</f>
        <v>0</v>
      </c>
      <c r="AS511" s="5" t="n">
        <f aca="false">+AR511</f>
        <v>0</v>
      </c>
      <c r="AT511" s="9"/>
      <c r="AU511" s="5" t="n">
        <f aca="false">+AR511</f>
        <v>0</v>
      </c>
      <c r="AV511" s="5" t="n">
        <f aca="false">+AU511</f>
        <v>0</v>
      </c>
      <c r="AW511" s="9"/>
      <c r="AX511" s="5" t="n">
        <f aca="false">+AU511</f>
        <v>0</v>
      </c>
      <c r="AY511" s="5" t="n">
        <f aca="false">+AX511</f>
        <v>0</v>
      </c>
      <c r="AZ511" s="9"/>
      <c r="BA511" s="5" t="n">
        <f aca="false">+AX511</f>
        <v>0</v>
      </c>
      <c r="BB511" s="5" t="n">
        <f aca="false">+BA511</f>
        <v>0</v>
      </c>
      <c r="BC511" s="9"/>
      <c r="BD511" s="5" t="n">
        <f aca="false">+BA511</f>
        <v>0</v>
      </c>
      <c r="BE511" s="5" t="n">
        <f aca="false">+BD511</f>
        <v>0</v>
      </c>
      <c r="BG511" s="5" t="n">
        <f aca="false">+BD511</f>
        <v>0</v>
      </c>
      <c r="BH511" s="5" t="n">
        <f aca="false">+BG511</f>
        <v>0</v>
      </c>
      <c r="BJ511" s="5" t="n">
        <f aca="false">+BG511</f>
        <v>0</v>
      </c>
      <c r="BK511" s="5" t="n">
        <f aca="false">+BJ511</f>
        <v>0</v>
      </c>
      <c r="BM511" s="5" t="n">
        <f aca="false">+BJ511</f>
        <v>0</v>
      </c>
      <c r="BN511" s="5" t="n">
        <f aca="false">+BM511</f>
        <v>0</v>
      </c>
      <c r="BP511" s="5" t="n">
        <f aca="false">+BM511</f>
        <v>0</v>
      </c>
      <c r="BQ511" s="5" t="n">
        <f aca="false">+BP511</f>
        <v>0</v>
      </c>
      <c r="BS511" s="5" t="n">
        <f aca="false">+BP511</f>
        <v>0</v>
      </c>
      <c r="BT511" s="5" t="n">
        <f aca="false">+BS511</f>
        <v>0</v>
      </c>
      <c r="BV511" s="5" t="n">
        <f aca="false">+BS511</f>
        <v>0</v>
      </c>
      <c r="BW511" s="5" t="n">
        <f aca="false">+BV511</f>
        <v>0</v>
      </c>
      <c r="BY511" s="5" t="n">
        <f aca="false">+BV511</f>
        <v>0</v>
      </c>
      <c r="BZ511" s="5" t="n">
        <f aca="false">+BY511</f>
        <v>0</v>
      </c>
      <c r="CB511" s="5" t="n">
        <f aca="false">+BY511</f>
        <v>0</v>
      </c>
      <c r="CC511" s="5" t="n">
        <f aca="false">+CB511</f>
        <v>0</v>
      </c>
      <c r="CE511" s="5" t="n">
        <f aca="false">+CB511</f>
        <v>0</v>
      </c>
      <c r="CF511" s="5" t="n">
        <f aca="false">+CE511</f>
        <v>0</v>
      </c>
      <c r="CH511" s="5" t="n">
        <f aca="false">+CE511</f>
        <v>0</v>
      </c>
      <c r="CI511" s="5" t="n">
        <f aca="false">+CH511</f>
        <v>0</v>
      </c>
      <c r="CK511" s="5" t="n">
        <f aca="false">+CH511</f>
        <v>0</v>
      </c>
      <c r="CL511" s="5" t="n">
        <f aca="false">+CK511</f>
        <v>0</v>
      </c>
      <c r="CN511" s="5" t="n">
        <f aca="false">+CK511</f>
        <v>0</v>
      </c>
      <c r="CO511" s="5" t="n">
        <f aca="false">+CN511</f>
        <v>0</v>
      </c>
      <c r="CQ511" s="5" t="n">
        <f aca="false">+CN511</f>
        <v>0</v>
      </c>
      <c r="CR511" s="5" t="n">
        <f aca="false">+CQ511</f>
        <v>0</v>
      </c>
      <c r="CT511" s="5" t="n">
        <f aca="false">+CQ511</f>
        <v>0</v>
      </c>
      <c r="CU511" s="5" t="n">
        <f aca="false">+CT511</f>
        <v>0</v>
      </c>
      <c r="CW511" s="5" t="n">
        <f aca="false">+CT511</f>
        <v>0</v>
      </c>
      <c r="CX511" s="5" t="n">
        <f aca="false">+CW511</f>
        <v>0</v>
      </c>
      <c r="CZ511" s="5" t="n">
        <f aca="false">K511+N511+Q511+T511+W511+Z511+AC511+AF511+AI511+AL511+AO511+AR511+AU511+AX511+BA511+BD511+BG511+BJ511+BM511+BP511+BS511+BV511+BY511+CB511+CE511+CH511+CK511+CN511+CQ511</f>
        <v>0</v>
      </c>
      <c r="DA511" s="5" t="n">
        <f aca="false">L511+O511+R511+U511+X511+AA511+AD511+AG511+AJ511+AM511+AP511+AS511+AV511+AY511+BB511+BE511+BH511+BK511+BN511+BQ511+BT511+BW511+BZ511+CC511+CF511+CI511+CL511+CO511+CR511</f>
        <v>0</v>
      </c>
    </row>
    <row r="512" customFormat="false" ht="12.75" hidden="false" customHeight="false" outlineLevel="0" collapsed="false">
      <c r="K512" s="9"/>
      <c r="M512" s="9"/>
      <c r="P512" s="9"/>
      <c r="S512" s="9"/>
      <c r="V512" s="9"/>
      <c r="Y512" s="9"/>
      <c r="AB512" s="9"/>
      <c r="AE512" s="9"/>
      <c r="AH512" s="9"/>
      <c r="AK512" s="9"/>
      <c r="AN512" s="9"/>
      <c r="AQ512" s="9"/>
      <c r="AT512" s="9"/>
      <c r="AW512" s="9"/>
      <c r="AZ512" s="9"/>
      <c r="BC512" s="9"/>
    </row>
    <row r="513" customFormat="false" ht="12.75" hidden="false" customHeight="false" outlineLevel="0" collapsed="false">
      <c r="B513" s="22" t="s">
        <v>327</v>
      </c>
      <c r="E513" s="22" t="s">
        <v>166</v>
      </c>
      <c r="F513" s="22" t="s">
        <v>316</v>
      </c>
      <c r="G513" s="23" t="n">
        <v>27</v>
      </c>
      <c r="H513" s="22" t="s">
        <v>169</v>
      </c>
      <c r="I513" s="22" t="s">
        <v>313</v>
      </c>
      <c r="L513" s="5" t="n">
        <f aca="false">+K513</f>
        <v>0</v>
      </c>
      <c r="N513" s="5" t="n">
        <f aca="false">+K513</f>
        <v>0</v>
      </c>
      <c r="O513" s="5" t="n">
        <f aca="false">+N513</f>
        <v>0</v>
      </c>
      <c r="Q513" s="5" t="n">
        <f aca="false">+N513</f>
        <v>0</v>
      </c>
      <c r="R513" s="5" t="n">
        <f aca="false">+Q513</f>
        <v>0</v>
      </c>
      <c r="T513" s="5" t="n">
        <f aca="false">+Q513</f>
        <v>0</v>
      </c>
      <c r="U513" s="5" t="n">
        <f aca="false">+T513</f>
        <v>0</v>
      </c>
      <c r="W513" s="5" t="n">
        <f aca="false">+T513</f>
        <v>0</v>
      </c>
      <c r="X513" s="5" t="n">
        <f aca="false">+W513</f>
        <v>0</v>
      </c>
      <c r="Z513" s="5" t="n">
        <f aca="false">+W513</f>
        <v>0</v>
      </c>
      <c r="AA513" s="5" t="n">
        <f aca="false">+Z513</f>
        <v>0</v>
      </c>
      <c r="AC513" s="5" t="n">
        <f aca="false">+Z513</f>
        <v>0</v>
      </c>
      <c r="AD513" s="5" t="n">
        <f aca="false">+AC513</f>
        <v>0</v>
      </c>
      <c r="AF513" s="5" t="n">
        <f aca="false">+AC513</f>
        <v>0</v>
      </c>
      <c r="AG513" s="5" t="n">
        <f aca="false">+AF513</f>
        <v>0</v>
      </c>
      <c r="AI513" s="5" t="n">
        <f aca="false">+AF513</f>
        <v>0</v>
      </c>
      <c r="AJ513" s="5" t="n">
        <f aca="false">+AI513</f>
        <v>0</v>
      </c>
      <c r="AL513" s="5" t="n">
        <f aca="false">+AI513</f>
        <v>0</v>
      </c>
      <c r="AM513" s="5" t="n">
        <f aca="false">+AL513</f>
        <v>0</v>
      </c>
      <c r="AO513" s="5" t="n">
        <f aca="false">+AL513</f>
        <v>0</v>
      </c>
      <c r="AP513" s="5" t="n">
        <f aca="false">+AO513</f>
        <v>0</v>
      </c>
      <c r="AR513" s="5" t="n">
        <f aca="false">+AO513</f>
        <v>0</v>
      </c>
      <c r="AS513" s="5" t="n">
        <f aca="false">+AR513</f>
        <v>0</v>
      </c>
      <c r="AU513" s="5" t="n">
        <f aca="false">+AR513</f>
        <v>0</v>
      </c>
      <c r="AV513" s="5" t="n">
        <f aca="false">+AU513</f>
        <v>0</v>
      </c>
      <c r="AX513" s="5" t="n">
        <f aca="false">+AU513</f>
        <v>0</v>
      </c>
      <c r="AY513" s="5" t="n">
        <f aca="false">+AX513</f>
        <v>0</v>
      </c>
      <c r="BA513" s="5" t="n">
        <f aca="false">+AX513</f>
        <v>0</v>
      </c>
      <c r="BB513" s="5" t="n">
        <f aca="false">+BA513</f>
        <v>0</v>
      </c>
      <c r="BD513" s="5" t="n">
        <f aca="false">+BA513</f>
        <v>0</v>
      </c>
      <c r="BE513" s="5" t="n">
        <f aca="false">+BD513</f>
        <v>0</v>
      </c>
      <c r="BG513" s="5" t="n">
        <f aca="false">+BD513</f>
        <v>0</v>
      </c>
      <c r="BH513" s="5" t="n">
        <f aca="false">+BG513</f>
        <v>0</v>
      </c>
      <c r="BJ513" s="5" t="n">
        <f aca="false">+BG513</f>
        <v>0</v>
      </c>
      <c r="BK513" s="5" t="n">
        <f aca="false">+BJ513</f>
        <v>0</v>
      </c>
      <c r="BM513" s="5" t="n">
        <f aca="false">+BJ513</f>
        <v>0</v>
      </c>
      <c r="BN513" s="5" t="n">
        <f aca="false">+BM513</f>
        <v>0</v>
      </c>
      <c r="BP513" s="5" t="n">
        <f aca="false">+BM513</f>
        <v>0</v>
      </c>
      <c r="BQ513" s="5" t="n">
        <f aca="false">+BP513</f>
        <v>0</v>
      </c>
      <c r="BS513" s="5" t="n">
        <f aca="false">+BP513</f>
        <v>0</v>
      </c>
      <c r="BT513" s="5" t="n">
        <f aca="false">+BS513</f>
        <v>0</v>
      </c>
      <c r="BV513" s="5" t="n">
        <f aca="false">+BS513</f>
        <v>0</v>
      </c>
      <c r="BW513" s="5" t="n">
        <f aca="false">+BV513</f>
        <v>0</v>
      </c>
      <c r="BY513" s="5" t="n">
        <f aca="false">+BV513</f>
        <v>0</v>
      </c>
      <c r="BZ513" s="5" t="n">
        <f aca="false">+BY513</f>
        <v>0</v>
      </c>
      <c r="CB513" s="5" t="n">
        <f aca="false">+BY513</f>
        <v>0</v>
      </c>
      <c r="CC513" s="5" t="n">
        <f aca="false">+CB513</f>
        <v>0</v>
      </c>
      <c r="CE513" s="5" t="n">
        <f aca="false">+CB513</f>
        <v>0</v>
      </c>
      <c r="CF513" s="5" t="n">
        <f aca="false">+CE513</f>
        <v>0</v>
      </c>
      <c r="CH513" s="5" t="n">
        <f aca="false">+CE513</f>
        <v>0</v>
      </c>
      <c r="CI513" s="5" t="n">
        <f aca="false">+CH513</f>
        <v>0</v>
      </c>
      <c r="CK513" s="5" t="n">
        <f aca="false">+CH513</f>
        <v>0</v>
      </c>
      <c r="CL513" s="5" t="n">
        <f aca="false">+CK513</f>
        <v>0</v>
      </c>
      <c r="CN513" s="5" t="n">
        <f aca="false">+CK513</f>
        <v>0</v>
      </c>
      <c r="CO513" s="5" t="n">
        <f aca="false">+CN513</f>
        <v>0</v>
      </c>
      <c r="CQ513" s="5" t="n">
        <f aca="false">+CN513</f>
        <v>0</v>
      </c>
      <c r="CR513" s="5" t="n">
        <f aca="false">+CQ513</f>
        <v>0</v>
      </c>
      <c r="CT513" s="5" t="n">
        <f aca="false">+CQ513</f>
        <v>0</v>
      </c>
      <c r="CU513" s="5" t="n">
        <f aca="false">+CT513</f>
        <v>0</v>
      </c>
      <c r="CW513" s="5" t="n">
        <f aca="false">+CT513</f>
        <v>0</v>
      </c>
      <c r="CX513" s="5" t="n">
        <f aca="false">+CW513</f>
        <v>0</v>
      </c>
      <c r="CZ513" s="5" t="n">
        <f aca="false">K513+N513+Q513+T513+W513+Z513+AC513+AF513+AI513+AL513+AO513+AR513+AU513+AX513+BA513+BD513+BG513+BJ513+BM513+BP513+BS513+BV513+BY513+CB513+CE513+CH513+CK513+CN513+CQ513</f>
        <v>0</v>
      </c>
      <c r="DA513" s="5" t="n">
        <f aca="false">L513+O513+R513+U513+X513+AA513+AD513+AG513+AJ513+AM513+AP513+AS513+AV513+AY513+BB513+BE513+BH513+BK513+BN513+BQ513+BT513+BW513+BZ513+CC513+CF513+CI513+CL513+CO513+CR513</f>
        <v>0</v>
      </c>
    </row>
    <row r="514" customFormat="false" ht="12.75" hidden="false" customHeight="false" outlineLevel="0" collapsed="false">
      <c r="B514" s="22" t="s">
        <v>327</v>
      </c>
      <c r="E514" s="22" t="s">
        <v>166</v>
      </c>
      <c r="F514" s="22" t="s">
        <v>316</v>
      </c>
      <c r="G514" s="23" t="n">
        <v>27</v>
      </c>
      <c r="H514" s="22" t="s">
        <v>171</v>
      </c>
      <c r="I514" s="22" t="s">
        <v>313</v>
      </c>
      <c r="L514" s="5" t="n">
        <f aca="false">+K514</f>
        <v>0</v>
      </c>
      <c r="N514" s="5" t="n">
        <f aca="false">+K514</f>
        <v>0</v>
      </c>
      <c r="O514" s="5" t="n">
        <f aca="false">+N514</f>
        <v>0</v>
      </c>
      <c r="Q514" s="5" t="n">
        <f aca="false">+N514</f>
        <v>0</v>
      </c>
      <c r="R514" s="5" t="n">
        <f aca="false">+Q514</f>
        <v>0</v>
      </c>
      <c r="T514" s="5" t="n">
        <f aca="false">+Q514</f>
        <v>0</v>
      </c>
      <c r="U514" s="5" t="n">
        <f aca="false">+T514</f>
        <v>0</v>
      </c>
      <c r="W514" s="5" t="n">
        <f aca="false">+T514</f>
        <v>0</v>
      </c>
      <c r="X514" s="5" t="n">
        <f aca="false">+W514</f>
        <v>0</v>
      </c>
      <c r="Z514" s="5" t="n">
        <f aca="false">+W514</f>
        <v>0</v>
      </c>
      <c r="AA514" s="5" t="n">
        <f aca="false">+Z514</f>
        <v>0</v>
      </c>
      <c r="AC514" s="5" t="n">
        <f aca="false">+Z514</f>
        <v>0</v>
      </c>
      <c r="AD514" s="5" t="n">
        <f aca="false">+AC514</f>
        <v>0</v>
      </c>
      <c r="AF514" s="5" t="n">
        <f aca="false">+AC514</f>
        <v>0</v>
      </c>
      <c r="AG514" s="5" t="n">
        <f aca="false">+AF514</f>
        <v>0</v>
      </c>
      <c r="AI514" s="5" t="n">
        <f aca="false">+AF514</f>
        <v>0</v>
      </c>
      <c r="AJ514" s="5" t="n">
        <f aca="false">+AI514</f>
        <v>0</v>
      </c>
      <c r="AL514" s="5" t="n">
        <f aca="false">+AI514</f>
        <v>0</v>
      </c>
      <c r="AM514" s="5" t="n">
        <f aca="false">+AL514</f>
        <v>0</v>
      </c>
      <c r="AO514" s="5" t="n">
        <f aca="false">+AL514</f>
        <v>0</v>
      </c>
      <c r="AP514" s="5" t="n">
        <f aca="false">+AO514</f>
        <v>0</v>
      </c>
      <c r="AR514" s="5" t="n">
        <f aca="false">+AO514</f>
        <v>0</v>
      </c>
      <c r="AS514" s="5" t="n">
        <f aca="false">+AR514</f>
        <v>0</v>
      </c>
      <c r="AU514" s="5" t="n">
        <f aca="false">+AR514</f>
        <v>0</v>
      </c>
      <c r="AV514" s="5" t="n">
        <f aca="false">+AU514</f>
        <v>0</v>
      </c>
      <c r="AX514" s="5" t="n">
        <f aca="false">+AU514</f>
        <v>0</v>
      </c>
      <c r="AY514" s="5" t="n">
        <f aca="false">+AX514</f>
        <v>0</v>
      </c>
      <c r="BA514" s="5" t="n">
        <f aca="false">+AX514</f>
        <v>0</v>
      </c>
      <c r="BB514" s="5" t="n">
        <f aca="false">+BA514</f>
        <v>0</v>
      </c>
      <c r="BD514" s="5" t="n">
        <f aca="false">+BA514</f>
        <v>0</v>
      </c>
      <c r="BE514" s="5" t="n">
        <f aca="false">+BD514</f>
        <v>0</v>
      </c>
      <c r="BG514" s="5" t="n">
        <f aca="false">+BD514</f>
        <v>0</v>
      </c>
      <c r="BH514" s="5" t="n">
        <f aca="false">+BG514</f>
        <v>0</v>
      </c>
      <c r="BJ514" s="5" t="n">
        <f aca="false">+BG514</f>
        <v>0</v>
      </c>
      <c r="BK514" s="5" t="n">
        <f aca="false">+BJ514</f>
        <v>0</v>
      </c>
      <c r="BM514" s="5" t="n">
        <f aca="false">+BJ514</f>
        <v>0</v>
      </c>
      <c r="BN514" s="5" t="n">
        <f aca="false">+BM514</f>
        <v>0</v>
      </c>
      <c r="BP514" s="5" t="n">
        <f aca="false">+BM514</f>
        <v>0</v>
      </c>
      <c r="BQ514" s="5" t="n">
        <f aca="false">+BP514</f>
        <v>0</v>
      </c>
      <c r="BS514" s="5" t="n">
        <f aca="false">+BP514</f>
        <v>0</v>
      </c>
      <c r="BT514" s="5" t="n">
        <f aca="false">+BS514</f>
        <v>0</v>
      </c>
      <c r="BV514" s="5" t="n">
        <f aca="false">+BS514</f>
        <v>0</v>
      </c>
      <c r="BW514" s="5" t="n">
        <f aca="false">+BV514</f>
        <v>0</v>
      </c>
      <c r="BY514" s="5" t="n">
        <f aca="false">+BV514</f>
        <v>0</v>
      </c>
      <c r="BZ514" s="5" t="n">
        <f aca="false">+BY514</f>
        <v>0</v>
      </c>
      <c r="CB514" s="5" t="n">
        <f aca="false">+BY514</f>
        <v>0</v>
      </c>
      <c r="CC514" s="5" t="n">
        <f aca="false">+CB514</f>
        <v>0</v>
      </c>
      <c r="CE514" s="5" t="n">
        <f aca="false">+CB514</f>
        <v>0</v>
      </c>
      <c r="CF514" s="5" t="n">
        <f aca="false">+CE514</f>
        <v>0</v>
      </c>
      <c r="CH514" s="5" t="n">
        <f aca="false">+CE514</f>
        <v>0</v>
      </c>
      <c r="CI514" s="5" t="n">
        <f aca="false">+CH514</f>
        <v>0</v>
      </c>
      <c r="CK514" s="5" t="n">
        <f aca="false">+CH514</f>
        <v>0</v>
      </c>
      <c r="CL514" s="5" t="n">
        <f aca="false">+CK514</f>
        <v>0</v>
      </c>
      <c r="CN514" s="5" t="n">
        <f aca="false">+CK514</f>
        <v>0</v>
      </c>
      <c r="CO514" s="5" t="n">
        <f aca="false">+CN514</f>
        <v>0</v>
      </c>
      <c r="CQ514" s="5" t="n">
        <f aca="false">+CN514</f>
        <v>0</v>
      </c>
      <c r="CR514" s="5" t="n">
        <f aca="false">+CQ514</f>
        <v>0</v>
      </c>
      <c r="CT514" s="5" t="n">
        <f aca="false">+CQ514</f>
        <v>0</v>
      </c>
      <c r="CU514" s="5" t="n">
        <f aca="false">+CT514</f>
        <v>0</v>
      </c>
      <c r="CW514" s="5" t="n">
        <f aca="false">+CT514</f>
        <v>0</v>
      </c>
      <c r="CX514" s="5" t="n">
        <f aca="false">+CW514</f>
        <v>0</v>
      </c>
      <c r="CZ514" s="5" t="n">
        <f aca="false">K514+N514+Q514+T514+W514+Z514+AC514+AF514+AI514+AL514+AO514+AR514+AU514+AX514+BA514+BD514+BG514+BJ514+BM514+BP514+BS514+BV514+BY514+CB514+CE514+CH514+CK514+CN514+CQ514</f>
        <v>0</v>
      </c>
      <c r="DA514" s="5" t="n">
        <f aca="false">L514+O514+R514+U514+X514+AA514+AD514+AG514+AJ514+AM514+AP514+AS514+AV514+AY514+BB514+BE514+BH514+BK514+BN514+BQ514+BT514+BW514+BZ514+CC514+CF514+CI514+CL514+CO514+CR514</f>
        <v>0</v>
      </c>
    </row>
    <row r="516" customFormat="false" ht="12.75" hidden="false" customHeight="false" outlineLevel="0" collapsed="false">
      <c r="B516" s="22" t="s">
        <v>327</v>
      </c>
      <c r="E516" s="22" t="s">
        <v>166</v>
      </c>
      <c r="F516" s="22" t="s">
        <v>316</v>
      </c>
      <c r="G516" s="23" t="n">
        <v>32</v>
      </c>
      <c r="H516" s="22" t="s">
        <v>169</v>
      </c>
      <c r="I516" s="22" t="s">
        <v>313</v>
      </c>
      <c r="L516" s="5" t="n">
        <f aca="false">+K516</f>
        <v>0</v>
      </c>
      <c r="N516" s="5" t="n">
        <f aca="false">+K516</f>
        <v>0</v>
      </c>
      <c r="O516" s="5" t="n">
        <f aca="false">+N516</f>
        <v>0</v>
      </c>
      <c r="Q516" s="5" t="n">
        <f aca="false">+N516</f>
        <v>0</v>
      </c>
      <c r="R516" s="5" t="n">
        <f aca="false">+Q516</f>
        <v>0</v>
      </c>
      <c r="T516" s="5" t="n">
        <f aca="false">+Q516</f>
        <v>0</v>
      </c>
      <c r="U516" s="5" t="n">
        <f aca="false">+T516</f>
        <v>0</v>
      </c>
      <c r="W516" s="5" t="n">
        <f aca="false">+T516</f>
        <v>0</v>
      </c>
      <c r="X516" s="5" t="n">
        <f aca="false">+W516</f>
        <v>0</v>
      </c>
      <c r="Z516" s="5" t="n">
        <f aca="false">+W516</f>
        <v>0</v>
      </c>
      <c r="AA516" s="5" t="n">
        <f aca="false">+Z516</f>
        <v>0</v>
      </c>
      <c r="AC516" s="5" t="n">
        <f aca="false">+Z516</f>
        <v>0</v>
      </c>
      <c r="AD516" s="5" t="n">
        <f aca="false">+AC516</f>
        <v>0</v>
      </c>
      <c r="AF516" s="5" t="n">
        <f aca="false">+AC516</f>
        <v>0</v>
      </c>
      <c r="AG516" s="5" t="n">
        <f aca="false">+AF516</f>
        <v>0</v>
      </c>
      <c r="AI516" s="5" t="n">
        <f aca="false">+AF516</f>
        <v>0</v>
      </c>
      <c r="AJ516" s="5" t="n">
        <f aca="false">+AI516</f>
        <v>0</v>
      </c>
      <c r="AL516" s="5" t="n">
        <f aca="false">+AI516</f>
        <v>0</v>
      </c>
      <c r="AM516" s="5" t="n">
        <f aca="false">+AL516</f>
        <v>0</v>
      </c>
      <c r="AO516" s="5" t="n">
        <f aca="false">+AL516</f>
        <v>0</v>
      </c>
      <c r="AP516" s="5" t="n">
        <f aca="false">+AO516</f>
        <v>0</v>
      </c>
      <c r="AR516" s="5" t="n">
        <f aca="false">+AO516</f>
        <v>0</v>
      </c>
      <c r="AS516" s="5" t="n">
        <f aca="false">+AR516</f>
        <v>0</v>
      </c>
      <c r="AU516" s="5" t="n">
        <f aca="false">+AR516</f>
        <v>0</v>
      </c>
      <c r="AV516" s="5" t="n">
        <f aca="false">+AU516</f>
        <v>0</v>
      </c>
      <c r="AX516" s="5" t="n">
        <f aca="false">+AU516</f>
        <v>0</v>
      </c>
      <c r="AY516" s="5" t="n">
        <f aca="false">+AX516</f>
        <v>0</v>
      </c>
      <c r="BA516" s="5" t="n">
        <f aca="false">+AX516</f>
        <v>0</v>
      </c>
      <c r="BB516" s="5" t="n">
        <f aca="false">+BA516</f>
        <v>0</v>
      </c>
      <c r="BD516" s="5" t="n">
        <f aca="false">+BA516</f>
        <v>0</v>
      </c>
      <c r="BE516" s="5" t="n">
        <f aca="false">+BD516</f>
        <v>0</v>
      </c>
      <c r="BG516" s="5" t="n">
        <f aca="false">+BD516</f>
        <v>0</v>
      </c>
      <c r="BH516" s="5" t="n">
        <f aca="false">+BG516</f>
        <v>0</v>
      </c>
      <c r="BJ516" s="5" t="n">
        <f aca="false">+BG516</f>
        <v>0</v>
      </c>
      <c r="BK516" s="5" t="n">
        <f aca="false">+BJ516</f>
        <v>0</v>
      </c>
      <c r="BM516" s="5" t="n">
        <f aca="false">+BJ516</f>
        <v>0</v>
      </c>
      <c r="BN516" s="5" t="n">
        <f aca="false">+BM516</f>
        <v>0</v>
      </c>
      <c r="BP516" s="5" t="n">
        <f aca="false">+BM516</f>
        <v>0</v>
      </c>
      <c r="BQ516" s="5" t="n">
        <f aca="false">+BP516</f>
        <v>0</v>
      </c>
      <c r="BS516" s="5" t="n">
        <f aca="false">+BP516</f>
        <v>0</v>
      </c>
      <c r="BT516" s="5" t="n">
        <f aca="false">+BS516</f>
        <v>0</v>
      </c>
      <c r="BV516" s="5" t="n">
        <f aca="false">+BS516</f>
        <v>0</v>
      </c>
      <c r="BW516" s="5" t="n">
        <f aca="false">+BV516</f>
        <v>0</v>
      </c>
      <c r="BY516" s="5" t="n">
        <f aca="false">+BV516</f>
        <v>0</v>
      </c>
      <c r="BZ516" s="5" t="n">
        <f aca="false">+BY516</f>
        <v>0</v>
      </c>
      <c r="CB516" s="5" t="n">
        <f aca="false">+BY516</f>
        <v>0</v>
      </c>
      <c r="CC516" s="5" t="n">
        <f aca="false">+CB516</f>
        <v>0</v>
      </c>
      <c r="CE516" s="5" t="n">
        <f aca="false">+CB516</f>
        <v>0</v>
      </c>
      <c r="CF516" s="5" t="n">
        <f aca="false">+CE516</f>
        <v>0</v>
      </c>
      <c r="CH516" s="5" t="n">
        <f aca="false">+CE516</f>
        <v>0</v>
      </c>
      <c r="CI516" s="5" t="n">
        <f aca="false">+CH516</f>
        <v>0</v>
      </c>
      <c r="CK516" s="5" t="n">
        <f aca="false">+CH516</f>
        <v>0</v>
      </c>
      <c r="CL516" s="5" t="n">
        <f aca="false">+CK516</f>
        <v>0</v>
      </c>
      <c r="CN516" s="5" t="n">
        <f aca="false">+CK516</f>
        <v>0</v>
      </c>
      <c r="CO516" s="5" t="n">
        <f aca="false">+CN516</f>
        <v>0</v>
      </c>
      <c r="CQ516" s="5" t="n">
        <f aca="false">+CN516</f>
        <v>0</v>
      </c>
      <c r="CR516" s="5" t="n">
        <f aca="false">+CQ516</f>
        <v>0</v>
      </c>
      <c r="CT516" s="5" t="n">
        <f aca="false">+CQ516</f>
        <v>0</v>
      </c>
      <c r="CU516" s="5" t="n">
        <f aca="false">+CT516</f>
        <v>0</v>
      </c>
      <c r="CW516" s="5" t="n">
        <f aca="false">+CT516</f>
        <v>0</v>
      </c>
      <c r="CX516" s="5" t="n">
        <f aca="false">+CW516</f>
        <v>0</v>
      </c>
      <c r="CZ516" s="5" t="n">
        <f aca="false">K516+N516+Q516+T516+W516+Z516+AC516+AF516+AI516+AL516+AO516+AR516+AU516+AX516+BA516+BD516+BG516+BJ516+BM516+BP516+BS516+BV516+BY516+CB516+CE516+CH516+CK516+CN516+CQ516</f>
        <v>0</v>
      </c>
      <c r="DA516" s="5" t="n">
        <f aca="false">L516+O516+R516+U516+X516+AA516+AD516+AG516+AJ516+AM516+AP516+AS516+AV516+AY516+BB516+BE516+BH516+BK516+BN516+BQ516+BT516+BW516+BZ516+CC516+CF516+CI516+CL516+CO516+CR516</f>
        <v>0</v>
      </c>
    </row>
    <row r="517" customFormat="false" ht="12.75" hidden="false" customHeight="false" outlineLevel="0" collapsed="false">
      <c r="B517" s="22" t="s">
        <v>327</v>
      </c>
      <c r="E517" s="22" t="s">
        <v>166</v>
      </c>
      <c r="F517" s="22" t="s">
        <v>316</v>
      </c>
      <c r="G517" s="23" t="n">
        <v>32</v>
      </c>
      <c r="H517" s="22" t="s">
        <v>171</v>
      </c>
      <c r="I517" s="22" t="s">
        <v>313</v>
      </c>
      <c r="L517" s="5" t="n">
        <f aca="false">+K517</f>
        <v>0</v>
      </c>
      <c r="N517" s="5" t="n">
        <f aca="false">+K517</f>
        <v>0</v>
      </c>
      <c r="O517" s="5" t="n">
        <f aca="false">+N517</f>
        <v>0</v>
      </c>
      <c r="Q517" s="5" t="n">
        <f aca="false">+N517</f>
        <v>0</v>
      </c>
      <c r="R517" s="5" t="n">
        <f aca="false">+Q517</f>
        <v>0</v>
      </c>
      <c r="T517" s="5" t="n">
        <f aca="false">+Q517</f>
        <v>0</v>
      </c>
      <c r="U517" s="5" t="n">
        <f aca="false">+T517</f>
        <v>0</v>
      </c>
      <c r="W517" s="5" t="n">
        <f aca="false">+T517</f>
        <v>0</v>
      </c>
      <c r="X517" s="5" t="n">
        <f aca="false">+W517</f>
        <v>0</v>
      </c>
      <c r="Z517" s="5" t="n">
        <f aca="false">+W517</f>
        <v>0</v>
      </c>
      <c r="AA517" s="5" t="n">
        <f aca="false">+Z517</f>
        <v>0</v>
      </c>
      <c r="AC517" s="5" t="n">
        <f aca="false">+Z517</f>
        <v>0</v>
      </c>
      <c r="AD517" s="5" t="n">
        <f aca="false">+AC517</f>
        <v>0</v>
      </c>
      <c r="AF517" s="5" t="n">
        <f aca="false">+AC517</f>
        <v>0</v>
      </c>
      <c r="AG517" s="5" t="n">
        <f aca="false">+AF517</f>
        <v>0</v>
      </c>
      <c r="AI517" s="5" t="n">
        <f aca="false">+AF517</f>
        <v>0</v>
      </c>
      <c r="AJ517" s="5" t="n">
        <f aca="false">+AI517</f>
        <v>0</v>
      </c>
      <c r="AL517" s="5" t="n">
        <f aca="false">+AI517</f>
        <v>0</v>
      </c>
      <c r="AM517" s="5" t="n">
        <f aca="false">+AL517</f>
        <v>0</v>
      </c>
      <c r="AO517" s="5" t="n">
        <f aca="false">+AL517</f>
        <v>0</v>
      </c>
      <c r="AP517" s="5" t="n">
        <f aca="false">+AO517</f>
        <v>0</v>
      </c>
      <c r="AR517" s="5" t="n">
        <f aca="false">+AO517</f>
        <v>0</v>
      </c>
      <c r="AS517" s="5" t="n">
        <f aca="false">+AR517</f>
        <v>0</v>
      </c>
      <c r="AU517" s="5" t="n">
        <f aca="false">+AR517</f>
        <v>0</v>
      </c>
      <c r="AV517" s="5" t="n">
        <f aca="false">+AU517</f>
        <v>0</v>
      </c>
      <c r="AX517" s="5" t="n">
        <f aca="false">+AU517</f>
        <v>0</v>
      </c>
      <c r="AY517" s="5" t="n">
        <f aca="false">+AX517</f>
        <v>0</v>
      </c>
      <c r="BA517" s="5" t="n">
        <f aca="false">+AX517</f>
        <v>0</v>
      </c>
      <c r="BB517" s="5" t="n">
        <f aca="false">+BA517</f>
        <v>0</v>
      </c>
      <c r="BD517" s="5" t="n">
        <f aca="false">+BA517</f>
        <v>0</v>
      </c>
      <c r="BE517" s="5" t="n">
        <f aca="false">+BD517</f>
        <v>0</v>
      </c>
      <c r="BG517" s="5" t="n">
        <f aca="false">+BD517</f>
        <v>0</v>
      </c>
      <c r="BH517" s="5" t="n">
        <f aca="false">+BG517</f>
        <v>0</v>
      </c>
      <c r="BJ517" s="5" t="n">
        <f aca="false">+BG517</f>
        <v>0</v>
      </c>
      <c r="BK517" s="5" t="n">
        <f aca="false">+BJ517</f>
        <v>0</v>
      </c>
      <c r="BM517" s="5" t="n">
        <f aca="false">+BJ517</f>
        <v>0</v>
      </c>
      <c r="BN517" s="5" t="n">
        <f aca="false">+BM517</f>
        <v>0</v>
      </c>
      <c r="BP517" s="5" t="n">
        <f aca="false">+BM517</f>
        <v>0</v>
      </c>
      <c r="BQ517" s="5" t="n">
        <f aca="false">+BP517</f>
        <v>0</v>
      </c>
      <c r="BS517" s="5" t="n">
        <f aca="false">+BP517</f>
        <v>0</v>
      </c>
      <c r="BT517" s="5" t="n">
        <f aca="false">+BS517</f>
        <v>0</v>
      </c>
      <c r="BV517" s="5" t="n">
        <f aca="false">+BS517</f>
        <v>0</v>
      </c>
      <c r="BW517" s="5" t="n">
        <f aca="false">+BV517</f>
        <v>0</v>
      </c>
      <c r="BY517" s="5" t="n">
        <f aca="false">+BV517</f>
        <v>0</v>
      </c>
      <c r="BZ517" s="5" t="n">
        <f aca="false">+BY517</f>
        <v>0</v>
      </c>
      <c r="CB517" s="5" t="n">
        <f aca="false">+BY517</f>
        <v>0</v>
      </c>
      <c r="CC517" s="5" t="n">
        <f aca="false">+CB517</f>
        <v>0</v>
      </c>
      <c r="CE517" s="5" t="n">
        <f aca="false">+CB517</f>
        <v>0</v>
      </c>
      <c r="CF517" s="5" t="n">
        <f aca="false">+CE517</f>
        <v>0</v>
      </c>
      <c r="CH517" s="5" t="n">
        <f aca="false">+CE517</f>
        <v>0</v>
      </c>
      <c r="CI517" s="5" t="n">
        <f aca="false">+CH517</f>
        <v>0</v>
      </c>
      <c r="CK517" s="5" t="n">
        <f aca="false">+CH517</f>
        <v>0</v>
      </c>
      <c r="CL517" s="5" t="n">
        <f aca="false">+CK517</f>
        <v>0</v>
      </c>
      <c r="CN517" s="5" t="n">
        <f aca="false">+CK517</f>
        <v>0</v>
      </c>
      <c r="CO517" s="5" t="n">
        <f aca="false">+CN517</f>
        <v>0</v>
      </c>
      <c r="CQ517" s="5" t="n">
        <f aca="false">+CN517</f>
        <v>0</v>
      </c>
      <c r="CR517" s="5" t="n">
        <f aca="false">+CQ517</f>
        <v>0</v>
      </c>
      <c r="CT517" s="5" t="n">
        <f aca="false">+CQ517</f>
        <v>0</v>
      </c>
      <c r="CU517" s="5" t="n">
        <f aca="false">+CT517</f>
        <v>0</v>
      </c>
      <c r="CW517" s="5" t="n">
        <f aca="false">+CT517</f>
        <v>0</v>
      </c>
      <c r="CX517" s="5" t="n">
        <f aca="false">+CW517</f>
        <v>0</v>
      </c>
      <c r="CZ517" s="5" t="n">
        <f aca="false">K517+N517+Q517+T517+W517+Z517+AC517+AF517+AI517+AL517+AO517+AR517+AU517+AX517+BA517+BD517+BG517+BJ517+BM517+BP517+BS517+BV517+BY517+CB517+CE517+CH517+CK517+CN517+CQ517</f>
        <v>0</v>
      </c>
      <c r="DA517" s="5" t="n">
        <f aca="false">L517+O517+R517+U517+X517+AA517+AD517+AG517+AJ517+AM517+AP517+AS517+AV517+AY517+BB517+BE517+BH517+BK517+BN517+BQ517+BT517+BW517+BZ517+CC517+CF517+CI517+CL517+CO517+CR517</f>
        <v>0</v>
      </c>
    </row>
    <row r="519" customFormat="false" ht="12.75" hidden="false" customHeight="false" outlineLevel="0" collapsed="false">
      <c r="B519" s="22" t="s">
        <v>327</v>
      </c>
      <c r="E519" s="22" t="s">
        <v>166</v>
      </c>
      <c r="F519" s="22" t="s">
        <v>316</v>
      </c>
      <c r="G519" s="23" t="n">
        <v>52</v>
      </c>
      <c r="H519" s="22" t="s">
        <v>169</v>
      </c>
      <c r="I519" s="22" t="s">
        <v>313</v>
      </c>
      <c r="L519" s="5" t="n">
        <f aca="false">+K519</f>
        <v>0</v>
      </c>
      <c r="N519" s="5" t="n">
        <f aca="false">+K519</f>
        <v>0</v>
      </c>
      <c r="O519" s="5" t="n">
        <f aca="false">+N519</f>
        <v>0</v>
      </c>
      <c r="Q519" s="5" t="n">
        <f aca="false">+N519</f>
        <v>0</v>
      </c>
      <c r="R519" s="5" t="n">
        <f aca="false">+Q519</f>
        <v>0</v>
      </c>
      <c r="T519" s="5" t="n">
        <f aca="false">+Q519</f>
        <v>0</v>
      </c>
      <c r="U519" s="5" t="n">
        <f aca="false">+T519</f>
        <v>0</v>
      </c>
      <c r="W519" s="5" t="n">
        <f aca="false">+T519</f>
        <v>0</v>
      </c>
      <c r="X519" s="5" t="n">
        <f aca="false">+W519</f>
        <v>0</v>
      </c>
      <c r="Z519" s="5" t="n">
        <f aca="false">+W519</f>
        <v>0</v>
      </c>
      <c r="AA519" s="5" t="n">
        <f aca="false">+Z519</f>
        <v>0</v>
      </c>
      <c r="AC519" s="5" t="n">
        <f aca="false">+Z519</f>
        <v>0</v>
      </c>
      <c r="AD519" s="5" t="n">
        <f aca="false">+AC519</f>
        <v>0</v>
      </c>
      <c r="AF519" s="5" t="n">
        <f aca="false">+AC519</f>
        <v>0</v>
      </c>
      <c r="AG519" s="5" t="n">
        <f aca="false">+AF519</f>
        <v>0</v>
      </c>
      <c r="AI519" s="5" t="n">
        <f aca="false">+AF519</f>
        <v>0</v>
      </c>
      <c r="AJ519" s="5" t="n">
        <f aca="false">+AI519</f>
        <v>0</v>
      </c>
      <c r="AL519" s="5" t="n">
        <f aca="false">+AI519</f>
        <v>0</v>
      </c>
      <c r="AM519" s="5" t="n">
        <f aca="false">+AL519</f>
        <v>0</v>
      </c>
      <c r="AO519" s="5" t="n">
        <f aca="false">+AL519</f>
        <v>0</v>
      </c>
      <c r="AP519" s="5" t="n">
        <f aca="false">+AO519</f>
        <v>0</v>
      </c>
      <c r="AR519" s="5" t="n">
        <f aca="false">+AO519</f>
        <v>0</v>
      </c>
      <c r="AS519" s="5" t="n">
        <f aca="false">+AR519</f>
        <v>0</v>
      </c>
      <c r="AU519" s="5" t="n">
        <f aca="false">+AR519</f>
        <v>0</v>
      </c>
      <c r="AV519" s="5" t="n">
        <f aca="false">+AU519</f>
        <v>0</v>
      </c>
      <c r="AX519" s="5" t="n">
        <f aca="false">+AU519</f>
        <v>0</v>
      </c>
      <c r="AY519" s="5" t="n">
        <f aca="false">+AX519</f>
        <v>0</v>
      </c>
      <c r="BA519" s="5" t="n">
        <f aca="false">+AX519</f>
        <v>0</v>
      </c>
      <c r="BB519" s="5" t="n">
        <f aca="false">+BA519</f>
        <v>0</v>
      </c>
      <c r="BD519" s="5" t="n">
        <f aca="false">+BA519</f>
        <v>0</v>
      </c>
      <c r="BE519" s="5" t="n">
        <f aca="false">+BD519</f>
        <v>0</v>
      </c>
      <c r="BG519" s="5" t="n">
        <f aca="false">+BD519</f>
        <v>0</v>
      </c>
      <c r="BH519" s="5" t="n">
        <f aca="false">+BG519</f>
        <v>0</v>
      </c>
      <c r="BJ519" s="5" t="n">
        <f aca="false">+BG519</f>
        <v>0</v>
      </c>
      <c r="BK519" s="5" t="n">
        <f aca="false">+BJ519</f>
        <v>0</v>
      </c>
      <c r="BM519" s="5" t="n">
        <f aca="false">+BJ519</f>
        <v>0</v>
      </c>
      <c r="BN519" s="5" t="n">
        <f aca="false">+BM519</f>
        <v>0</v>
      </c>
      <c r="BP519" s="5" t="n">
        <f aca="false">+BM519</f>
        <v>0</v>
      </c>
      <c r="BQ519" s="5" t="n">
        <f aca="false">+BP519</f>
        <v>0</v>
      </c>
      <c r="BS519" s="5" t="n">
        <f aca="false">+BP519</f>
        <v>0</v>
      </c>
      <c r="BT519" s="5" t="n">
        <f aca="false">+BS519</f>
        <v>0</v>
      </c>
      <c r="BV519" s="5" t="n">
        <f aca="false">+BS519</f>
        <v>0</v>
      </c>
      <c r="BW519" s="5" t="n">
        <f aca="false">+BV519</f>
        <v>0</v>
      </c>
      <c r="BY519" s="5" t="n">
        <f aca="false">+BV519</f>
        <v>0</v>
      </c>
      <c r="BZ519" s="5" t="n">
        <f aca="false">+BY519</f>
        <v>0</v>
      </c>
      <c r="CB519" s="5" t="n">
        <f aca="false">+BY519</f>
        <v>0</v>
      </c>
      <c r="CC519" s="5" t="n">
        <f aca="false">+CB519</f>
        <v>0</v>
      </c>
      <c r="CE519" s="5" t="n">
        <f aca="false">+CB519</f>
        <v>0</v>
      </c>
      <c r="CF519" s="5" t="n">
        <f aca="false">+CE519</f>
        <v>0</v>
      </c>
      <c r="CH519" s="5" t="n">
        <f aca="false">+CE519</f>
        <v>0</v>
      </c>
      <c r="CI519" s="5" t="n">
        <f aca="false">+CH519</f>
        <v>0</v>
      </c>
      <c r="CK519" s="5" t="n">
        <f aca="false">+CH519</f>
        <v>0</v>
      </c>
      <c r="CL519" s="5" t="n">
        <f aca="false">+CK519</f>
        <v>0</v>
      </c>
      <c r="CN519" s="5" t="n">
        <f aca="false">+CK519</f>
        <v>0</v>
      </c>
      <c r="CO519" s="5" t="n">
        <f aca="false">+CN519</f>
        <v>0</v>
      </c>
      <c r="CQ519" s="5" t="n">
        <f aca="false">+CN519</f>
        <v>0</v>
      </c>
      <c r="CR519" s="5" t="n">
        <f aca="false">+CQ519</f>
        <v>0</v>
      </c>
      <c r="CT519" s="5" t="n">
        <f aca="false">+CQ519</f>
        <v>0</v>
      </c>
      <c r="CU519" s="5" t="n">
        <f aca="false">+CT519</f>
        <v>0</v>
      </c>
      <c r="CW519" s="5" t="n">
        <f aca="false">+CT519</f>
        <v>0</v>
      </c>
      <c r="CX519" s="5" t="n">
        <f aca="false">+CW519</f>
        <v>0</v>
      </c>
      <c r="CZ519" s="5" t="n">
        <f aca="false">K519+N519+Q519+T519+W519+Z519+AC519+AF519+AI519+AL519+AO519+AR519+AU519+AX519+BA519+BD519+BG519+BJ519+BM519+BP519+BS519+BV519+BY519+CB519+CE519+CH519+CK519+CN519+CQ519</f>
        <v>0</v>
      </c>
      <c r="DA519" s="5" t="n">
        <f aca="false">L519+O519+R519+U519+X519+AA519+AD519+AG519+AJ519+AM519+AP519+AS519+AV519+AY519+BB519+BE519+BH519+BK519+BN519+BQ519+BT519+BW519+BZ519+CC519+CF519+CI519+CL519+CO519+CR519</f>
        <v>0</v>
      </c>
    </row>
    <row r="520" customFormat="false" ht="12.75" hidden="false" customHeight="false" outlineLevel="0" collapsed="false">
      <c r="B520" s="22" t="s">
        <v>327</v>
      </c>
      <c r="E520" s="22" t="s">
        <v>166</v>
      </c>
      <c r="F520" s="22" t="s">
        <v>316</v>
      </c>
      <c r="G520" s="23" t="n">
        <v>52</v>
      </c>
      <c r="H520" s="22" t="s">
        <v>171</v>
      </c>
      <c r="I520" s="22" t="s">
        <v>313</v>
      </c>
      <c r="L520" s="5" t="n">
        <f aca="false">+K520</f>
        <v>0</v>
      </c>
      <c r="N520" s="5" t="n">
        <f aca="false">+K520</f>
        <v>0</v>
      </c>
      <c r="O520" s="5" t="n">
        <f aca="false">+N520</f>
        <v>0</v>
      </c>
      <c r="Q520" s="5" t="n">
        <f aca="false">+N520</f>
        <v>0</v>
      </c>
      <c r="R520" s="5" t="n">
        <f aca="false">+Q520</f>
        <v>0</v>
      </c>
      <c r="T520" s="5" t="n">
        <f aca="false">+Q520</f>
        <v>0</v>
      </c>
      <c r="U520" s="5" t="n">
        <f aca="false">+T520</f>
        <v>0</v>
      </c>
      <c r="W520" s="5" t="n">
        <f aca="false">+T520</f>
        <v>0</v>
      </c>
      <c r="X520" s="5" t="n">
        <f aca="false">+W520</f>
        <v>0</v>
      </c>
      <c r="Z520" s="5" t="n">
        <f aca="false">+W520</f>
        <v>0</v>
      </c>
      <c r="AA520" s="5" t="n">
        <f aca="false">+Z520</f>
        <v>0</v>
      </c>
      <c r="AC520" s="5" t="n">
        <f aca="false">+Z520</f>
        <v>0</v>
      </c>
      <c r="AD520" s="5" t="n">
        <f aca="false">+AC520</f>
        <v>0</v>
      </c>
      <c r="AF520" s="5" t="n">
        <f aca="false">+AC520</f>
        <v>0</v>
      </c>
      <c r="AG520" s="5" t="n">
        <f aca="false">+AF520</f>
        <v>0</v>
      </c>
      <c r="AI520" s="5" t="n">
        <f aca="false">+AF520</f>
        <v>0</v>
      </c>
      <c r="AJ520" s="5" t="n">
        <f aca="false">+AI520</f>
        <v>0</v>
      </c>
      <c r="AL520" s="5" t="n">
        <f aca="false">+AI520</f>
        <v>0</v>
      </c>
      <c r="AM520" s="5" t="n">
        <f aca="false">+AL520</f>
        <v>0</v>
      </c>
      <c r="AO520" s="5" t="n">
        <f aca="false">+AL520</f>
        <v>0</v>
      </c>
      <c r="AP520" s="5" t="n">
        <f aca="false">+AO520</f>
        <v>0</v>
      </c>
      <c r="AR520" s="5" t="n">
        <f aca="false">+AO520</f>
        <v>0</v>
      </c>
      <c r="AS520" s="5" t="n">
        <f aca="false">+AR520</f>
        <v>0</v>
      </c>
      <c r="AU520" s="5" t="n">
        <f aca="false">+AR520</f>
        <v>0</v>
      </c>
      <c r="AV520" s="5" t="n">
        <f aca="false">+AU520</f>
        <v>0</v>
      </c>
      <c r="AX520" s="5" t="n">
        <f aca="false">+AU520</f>
        <v>0</v>
      </c>
      <c r="AY520" s="5" t="n">
        <f aca="false">+AX520</f>
        <v>0</v>
      </c>
      <c r="BA520" s="5" t="n">
        <f aca="false">+AX520</f>
        <v>0</v>
      </c>
      <c r="BB520" s="5" t="n">
        <f aca="false">+BA520</f>
        <v>0</v>
      </c>
      <c r="BD520" s="5" t="n">
        <f aca="false">+BA520</f>
        <v>0</v>
      </c>
      <c r="BE520" s="5" t="n">
        <f aca="false">+BD520</f>
        <v>0</v>
      </c>
      <c r="BG520" s="5" t="n">
        <f aca="false">+BD520</f>
        <v>0</v>
      </c>
      <c r="BH520" s="5" t="n">
        <f aca="false">+BG520</f>
        <v>0</v>
      </c>
      <c r="BJ520" s="5" t="n">
        <f aca="false">+BG520</f>
        <v>0</v>
      </c>
      <c r="BK520" s="5" t="n">
        <f aca="false">+BJ520</f>
        <v>0</v>
      </c>
      <c r="BM520" s="5" t="n">
        <f aca="false">+BJ520</f>
        <v>0</v>
      </c>
      <c r="BN520" s="5" t="n">
        <f aca="false">+BM520</f>
        <v>0</v>
      </c>
      <c r="BP520" s="5" t="n">
        <f aca="false">+BM520</f>
        <v>0</v>
      </c>
      <c r="BQ520" s="5" t="n">
        <f aca="false">+BP520</f>
        <v>0</v>
      </c>
      <c r="BS520" s="5" t="n">
        <f aca="false">+BP520</f>
        <v>0</v>
      </c>
      <c r="BT520" s="5" t="n">
        <f aca="false">+BS520</f>
        <v>0</v>
      </c>
      <c r="BV520" s="5" t="n">
        <f aca="false">+BS520</f>
        <v>0</v>
      </c>
      <c r="BW520" s="5" t="n">
        <f aca="false">+BV520</f>
        <v>0</v>
      </c>
      <c r="BY520" s="5" t="n">
        <f aca="false">+BV520</f>
        <v>0</v>
      </c>
      <c r="BZ520" s="5" t="n">
        <f aca="false">+BY520</f>
        <v>0</v>
      </c>
      <c r="CB520" s="5" t="n">
        <f aca="false">+BY520</f>
        <v>0</v>
      </c>
      <c r="CC520" s="5" t="n">
        <f aca="false">+CB520</f>
        <v>0</v>
      </c>
      <c r="CE520" s="5" t="n">
        <f aca="false">+CB520</f>
        <v>0</v>
      </c>
      <c r="CF520" s="5" t="n">
        <f aca="false">+CE520</f>
        <v>0</v>
      </c>
      <c r="CH520" s="5" t="n">
        <f aca="false">+CE520</f>
        <v>0</v>
      </c>
      <c r="CI520" s="5" t="n">
        <f aca="false">+CH520</f>
        <v>0</v>
      </c>
      <c r="CK520" s="5" t="n">
        <f aca="false">+CH520</f>
        <v>0</v>
      </c>
      <c r="CL520" s="5" t="n">
        <f aca="false">+CK520</f>
        <v>0</v>
      </c>
      <c r="CN520" s="5" t="n">
        <f aca="false">+CK520</f>
        <v>0</v>
      </c>
      <c r="CO520" s="5" t="n">
        <f aca="false">+CN520</f>
        <v>0</v>
      </c>
      <c r="CQ520" s="5" t="n">
        <f aca="false">+CN520</f>
        <v>0</v>
      </c>
      <c r="CR520" s="5" t="n">
        <f aca="false">+CQ520</f>
        <v>0</v>
      </c>
      <c r="CT520" s="5" t="n">
        <f aca="false">+CQ520</f>
        <v>0</v>
      </c>
      <c r="CU520" s="5" t="n">
        <f aca="false">+CT520</f>
        <v>0</v>
      </c>
      <c r="CW520" s="5" t="n">
        <f aca="false">+CT520</f>
        <v>0</v>
      </c>
      <c r="CX520" s="5" t="n">
        <f aca="false">+CW520</f>
        <v>0</v>
      </c>
      <c r="CZ520" s="5" t="n">
        <f aca="false">K520+N520+Q520+T520+W520+Z520+AC520+AF520+AI520+AL520+AO520+AR520+AU520+AX520+BA520+BD520+BG520+BJ520+BM520+BP520+BS520+BV520+BY520+CB520+CE520+CH520+CK520+CN520+CQ520</f>
        <v>0</v>
      </c>
      <c r="DA520" s="5" t="n">
        <f aca="false">L520+O520+R520+U520+X520+AA520+AD520+AG520+AJ520+AM520+AP520+AS520+AV520+AY520+BB520+BE520+BH520+BK520+BN520+BQ520+BT520+BW520+BZ520+CC520+CF520+CI520+CL520+CO520+CR520</f>
        <v>0</v>
      </c>
    </row>
    <row r="522" customFormat="false" ht="12.75" hidden="false" customHeight="false" outlineLevel="0" collapsed="false">
      <c r="B522" s="22" t="s">
        <v>327</v>
      </c>
      <c r="E522" s="22" t="s">
        <v>166</v>
      </c>
      <c r="F522" s="22" t="s">
        <v>316</v>
      </c>
      <c r="G522" s="23" t="n">
        <v>89</v>
      </c>
      <c r="H522" s="22" t="s">
        <v>169</v>
      </c>
      <c r="I522" s="22" t="s">
        <v>313</v>
      </c>
      <c r="L522" s="5" t="n">
        <f aca="false">+K522</f>
        <v>0</v>
      </c>
      <c r="N522" s="5" t="n">
        <f aca="false">+K522</f>
        <v>0</v>
      </c>
      <c r="O522" s="5" t="n">
        <f aca="false">+N522</f>
        <v>0</v>
      </c>
      <c r="Q522" s="5" t="n">
        <f aca="false">+N522</f>
        <v>0</v>
      </c>
      <c r="R522" s="5" t="n">
        <f aca="false">+Q522</f>
        <v>0</v>
      </c>
      <c r="T522" s="5" t="n">
        <f aca="false">+Q522</f>
        <v>0</v>
      </c>
      <c r="U522" s="5" t="n">
        <f aca="false">+T522</f>
        <v>0</v>
      </c>
      <c r="W522" s="5" t="n">
        <f aca="false">+T522</f>
        <v>0</v>
      </c>
      <c r="X522" s="5" t="n">
        <f aca="false">+W522</f>
        <v>0</v>
      </c>
      <c r="Z522" s="5" t="n">
        <f aca="false">+W522</f>
        <v>0</v>
      </c>
      <c r="AA522" s="5" t="n">
        <f aca="false">+Z522</f>
        <v>0</v>
      </c>
      <c r="AC522" s="5" t="n">
        <f aca="false">+Z522</f>
        <v>0</v>
      </c>
      <c r="AD522" s="5" t="n">
        <f aca="false">+AC522</f>
        <v>0</v>
      </c>
      <c r="AF522" s="5" t="n">
        <f aca="false">+AC522</f>
        <v>0</v>
      </c>
      <c r="AG522" s="5" t="n">
        <f aca="false">+AF522</f>
        <v>0</v>
      </c>
      <c r="AI522" s="5" t="n">
        <f aca="false">+AF522</f>
        <v>0</v>
      </c>
      <c r="AJ522" s="5" t="n">
        <f aca="false">+AI522</f>
        <v>0</v>
      </c>
      <c r="AL522" s="5" t="n">
        <f aca="false">+AI522</f>
        <v>0</v>
      </c>
      <c r="AM522" s="5" t="n">
        <f aca="false">+AL522</f>
        <v>0</v>
      </c>
      <c r="AO522" s="5" t="n">
        <f aca="false">+AL522</f>
        <v>0</v>
      </c>
      <c r="AP522" s="5" t="n">
        <f aca="false">+AO522</f>
        <v>0</v>
      </c>
      <c r="AR522" s="5" t="n">
        <f aca="false">+AO522</f>
        <v>0</v>
      </c>
      <c r="AS522" s="5" t="n">
        <f aca="false">+AR522</f>
        <v>0</v>
      </c>
      <c r="AU522" s="5" t="n">
        <f aca="false">+AR522</f>
        <v>0</v>
      </c>
      <c r="AV522" s="5" t="n">
        <f aca="false">+AU522</f>
        <v>0</v>
      </c>
      <c r="AX522" s="5" t="n">
        <f aca="false">+AU522</f>
        <v>0</v>
      </c>
      <c r="AY522" s="5" t="n">
        <f aca="false">+AX522</f>
        <v>0</v>
      </c>
      <c r="BA522" s="5" t="n">
        <f aca="false">+AX522</f>
        <v>0</v>
      </c>
      <c r="BB522" s="5" t="n">
        <f aca="false">+BA522</f>
        <v>0</v>
      </c>
      <c r="BD522" s="5" t="n">
        <f aca="false">+BA522</f>
        <v>0</v>
      </c>
      <c r="BE522" s="5" t="n">
        <f aca="false">+BD522</f>
        <v>0</v>
      </c>
      <c r="BG522" s="5" t="n">
        <f aca="false">+BD522</f>
        <v>0</v>
      </c>
      <c r="BH522" s="5" t="n">
        <f aca="false">+BG522</f>
        <v>0</v>
      </c>
      <c r="BJ522" s="5" t="n">
        <f aca="false">+BG522</f>
        <v>0</v>
      </c>
      <c r="BK522" s="5" t="n">
        <f aca="false">+BJ522</f>
        <v>0</v>
      </c>
      <c r="BM522" s="5" t="n">
        <f aca="false">+BJ522</f>
        <v>0</v>
      </c>
      <c r="BN522" s="5" t="n">
        <f aca="false">+BM522</f>
        <v>0</v>
      </c>
      <c r="BP522" s="5" t="n">
        <f aca="false">+BM522</f>
        <v>0</v>
      </c>
      <c r="BQ522" s="5" t="n">
        <f aca="false">+BP522</f>
        <v>0</v>
      </c>
      <c r="BS522" s="5" t="n">
        <f aca="false">+BP522</f>
        <v>0</v>
      </c>
      <c r="BT522" s="5" t="n">
        <f aca="false">+BS522</f>
        <v>0</v>
      </c>
      <c r="BV522" s="5" t="n">
        <f aca="false">+BS522</f>
        <v>0</v>
      </c>
      <c r="BW522" s="5" t="n">
        <f aca="false">+BV522</f>
        <v>0</v>
      </c>
      <c r="BY522" s="5" t="n">
        <f aca="false">+BV522</f>
        <v>0</v>
      </c>
      <c r="BZ522" s="5" t="n">
        <f aca="false">+BY522</f>
        <v>0</v>
      </c>
      <c r="CB522" s="5" t="n">
        <f aca="false">+BY522</f>
        <v>0</v>
      </c>
      <c r="CC522" s="5" t="n">
        <f aca="false">+CB522</f>
        <v>0</v>
      </c>
      <c r="CE522" s="5" t="n">
        <f aca="false">+CB522</f>
        <v>0</v>
      </c>
      <c r="CF522" s="5" t="n">
        <f aca="false">+CE522</f>
        <v>0</v>
      </c>
      <c r="CH522" s="5" t="n">
        <f aca="false">+CE522</f>
        <v>0</v>
      </c>
      <c r="CI522" s="5" t="n">
        <f aca="false">+CH522</f>
        <v>0</v>
      </c>
      <c r="CK522" s="5" t="n">
        <f aca="false">+CH522</f>
        <v>0</v>
      </c>
      <c r="CL522" s="5" t="n">
        <f aca="false">+CK522</f>
        <v>0</v>
      </c>
      <c r="CN522" s="5" t="n">
        <f aca="false">+CK522</f>
        <v>0</v>
      </c>
      <c r="CO522" s="5" t="n">
        <f aca="false">+CN522</f>
        <v>0</v>
      </c>
      <c r="CQ522" s="5" t="n">
        <f aca="false">+CN522</f>
        <v>0</v>
      </c>
      <c r="CR522" s="5" t="n">
        <f aca="false">+CQ522</f>
        <v>0</v>
      </c>
      <c r="CT522" s="5" t="n">
        <f aca="false">+CQ522</f>
        <v>0</v>
      </c>
      <c r="CU522" s="5" t="n">
        <f aca="false">+CT522</f>
        <v>0</v>
      </c>
      <c r="CW522" s="5" t="n">
        <f aca="false">+CT522</f>
        <v>0</v>
      </c>
      <c r="CX522" s="5" t="n">
        <f aca="false">+CW522</f>
        <v>0</v>
      </c>
      <c r="CZ522" s="5" t="n">
        <f aca="false">K522+N522+Q522+T522+W522+Z522+AC522+AF522+AI522+AL522+AO522+AR522+AU522+AX522+BA522+BD522+BG522+BJ522+BM522+BP522+BS522+BV522+BY522+CB522+CE522+CH522+CK522+CN522+CQ522</f>
        <v>0</v>
      </c>
      <c r="DA522" s="5" t="n">
        <f aca="false">L522+O522+R522+U522+X522+AA522+AD522+AG522+AJ522+AM522+AP522+AS522+AV522+AY522+BB522+BE522+BH522+BK522+BN522+BQ522+BT522+BW522+BZ522+CC522+CF522+CI522+CL522+CO522+CR522</f>
        <v>0</v>
      </c>
    </row>
    <row r="523" customFormat="false" ht="12.75" hidden="false" customHeight="false" outlineLevel="0" collapsed="false">
      <c r="B523" s="22" t="s">
        <v>327</v>
      </c>
      <c r="E523" s="22" t="s">
        <v>166</v>
      </c>
      <c r="F523" s="22" t="s">
        <v>316</v>
      </c>
      <c r="G523" s="23" t="n">
        <v>89</v>
      </c>
      <c r="H523" s="22" t="s">
        <v>171</v>
      </c>
      <c r="I523" s="22" t="s">
        <v>313</v>
      </c>
      <c r="L523" s="5" t="n">
        <f aca="false">+K523</f>
        <v>0</v>
      </c>
      <c r="N523" s="5" t="n">
        <f aca="false">+K523</f>
        <v>0</v>
      </c>
      <c r="O523" s="5" t="n">
        <f aca="false">+N523</f>
        <v>0</v>
      </c>
      <c r="Q523" s="5" t="n">
        <f aca="false">+N523</f>
        <v>0</v>
      </c>
      <c r="R523" s="5" t="n">
        <f aca="false">+Q523</f>
        <v>0</v>
      </c>
      <c r="T523" s="5" t="n">
        <f aca="false">+Q523</f>
        <v>0</v>
      </c>
      <c r="U523" s="5" t="n">
        <f aca="false">+T523</f>
        <v>0</v>
      </c>
      <c r="W523" s="5" t="n">
        <f aca="false">+T523</f>
        <v>0</v>
      </c>
      <c r="X523" s="5" t="n">
        <f aca="false">+W523</f>
        <v>0</v>
      </c>
      <c r="Z523" s="5" t="n">
        <f aca="false">+W523</f>
        <v>0</v>
      </c>
      <c r="AA523" s="5" t="n">
        <f aca="false">+Z523</f>
        <v>0</v>
      </c>
      <c r="AC523" s="5" t="n">
        <f aca="false">+Z523</f>
        <v>0</v>
      </c>
      <c r="AD523" s="5" t="n">
        <f aca="false">+AC523</f>
        <v>0</v>
      </c>
      <c r="AF523" s="5" t="n">
        <f aca="false">+AC523</f>
        <v>0</v>
      </c>
      <c r="AG523" s="5" t="n">
        <f aca="false">+AF523</f>
        <v>0</v>
      </c>
      <c r="AI523" s="5" t="n">
        <f aca="false">+AF523</f>
        <v>0</v>
      </c>
      <c r="AJ523" s="5" t="n">
        <f aca="false">+AI523</f>
        <v>0</v>
      </c>
      <c r="AL523" s="5" t="n">
        <f aca="false">+AI523</f>
        <v>0</v>
      </c>
      <c r="AM523" s="5" t="n">
        <f aca="false">+AL523</f>
        <v>0</v>
      </c>
      <c r="AO523" s="5" t="n">
        <f aca="false">+AL523</f>
        <v>0</v>
      </c>
      <c r="AP523" s="5" t="n">
        <f aca="false">+AO523</f>
        <v>0</v>
      </c>
      <c r="AR523" s="5" t="n">
        <f aca="false">+AO523</f>
        <v>0</v>
      </c>
      <c r="AS523" s="5" t="n">
        <f aca="false">+AR523</f>
        <v>0</v>
      </c>
      <c r="AU523" s="5" t="n">
        <f aca="false">+AR523</f>
        <v>0</v>
      </c>
      <c r="AV523" s="5" t="n">
        <f aca="false">+AU523</f>
        <v>0</v>
      </c>
      <c r="AX523" s="5" t="n">
        <f aca="false">+AU523</f>
        <v>0</v>
      </c>
      <c r="AY523" s="5" t="n">
        <f aca="false">+AX523</f>
        <v>0</v>
      </c>
      <c r="BA523" s="5" t="n">
        <f aca="false">+AX523</f>
        <v>0</v>
      </c>
      <c r="BB523" s="5" t="n">
        <f aca="false">+BA523</f>
        <v>0</v>
      </c>
      <c r="BD523" s="5" t="n">
        <f aca="false">+BA523</f>
        <v>0</v>
      </c>
      <c r="BE523" s="5" t="n">
        <f aca="false">+BD523</f>
        <v>0</v>
      </c>
      <c r="BG523" s="5" t="n">
        <f aca="false">+BD523</f>
        <v>0</v>
      </c>
      <c r="BH523" s="5" t="n">
        <f aca="false">+BG523</f>
        <v>0</v>
      </c>
      <c r="BJ523" s="5" t="n">
        <f aca="false">+BG523</f>
        <v>0</v>
      </c>
      <c r="BK523" s="5" t="n">
        <f aca="false">+BJ523</f>
        <v>0</v>
      </c>
      <c r="BM523" s="5" t="n">
        <f aca="false">+BJ523</f>
        <v>0</v>
      </c>
      <c r="BN523" s="5" t="n">
        <f aca="false">+BM523</f>
        <v>0</v>
      </c>
      <c r="BP523" s="5" t="n">
        <f aca="false">+BM523</f>
        <v>0</v>
      </c>
      <c r="BQ523" s="5" t="n">
        <f aca="false">+BP523</f>
        <v>0</v>
      </c>
      <c r="BS523" s="5" t="n">
        <f aca="false">+BP523</f>
        <v>0</v>
      </c>
      <c r="BT523" s="5" t="n">
        <f aca="false">+BS523</f>
        <v>0</v>
      </c>
      <c r="BV523" s="5" t="n">
        <f aca="false">+BS523</f>
        <v>0</v>
      </c>
      <c r="BW523" s="5" t="n">
        <f aca="false">+BV523</f>
        <v>0</v>
      </c>
      <c r="BY523" s="5" t="n">
        <f aca="false">+BV523</f>
        <v>0</v>
      </c>
      <c r="BZ523" s="5" t="n">
        <f aca="false">+BY523</f>
        <v>0</v>
      </c>
      <c r="CB523" s="5" t="n">
        <f aca="false">+BY523</f>
        <v>0</v>
      </c>
      <c r="CC523" s="5" t="n">
        <f aca="false">+CB523</f>
        <v>0</v>
      </c>
      <c r="CE523" s="5" t="n">
        <f aca="false">+CB523</f>
        <v>0</v>
      </c>
      <c r="CF523" s="5" t="n">
        <f aca="false">+CE523</f>
        <v>0</v>
      </c>
      <c r="CH523" s="5" t="n">
        <f aca="false">+CE523</f>
        <v>0</v>
      </c>
      <c r="CI523" s="5" t="n">
        <f aca="false">+CH523</f>
        <v>0</v>
      </c>
      <c r="CK523" s="5" t="n">
        <f aca="false">+CH523</f>
        <v>0</v>
      </c>
      <c r="CL523" s="5" t="n">
        <f aca="false">+CK523</f>
        <v>0</v>
      </c>
      <c r="CN523" s="5" t="n">
        <f aca="false">+CK523</f>
        <v>0</v>
      </c>
      <c r="CO523" s="5" t="n">
        <f aca="false">+CN523</f>
        <v>0</v>
      </c>
      <c r="CQ523" s="5" t="n">
        <f aca="false">+CN523</f>
        <v>0</v>
      </c>
      <c r="CR523" s="5" t="n">
        <f aca="false">+CQ523</f>
        <v>0</v>
      </c>
      <c r="CT523" s="5" t="n">
        <f aca="false">+CQ523</f>
        <v>0</v>
      </c>
      <c r="CU523" s="5" t="n">
        <f aca="false">+CT523</f>
        <v>0</v>
      </c>
      <c r="CW523" s="5" t="n">
        <f aca="false">+CT523</f>
        <v>0</v>
      </c>
      <c r="CX523" s="5" t="n">
        <f aca="false">+CW523</f>
        <v>0</v>
      </c>
      <c r="CZ523" s="5" t="n">
        <f aca="false">K523+N523+Q523+T523+W523+Z523+AC523+AF523+AI523+AL523+AO523+AR523+AU523+AX523+BA523+BD523+BG523+BJ523+BM523+BP523+BS523+BV523+BY523+CB523+CE523+CH523+CK523+CN523+CQ523</f>
        <v>0</v>
      </c>
      <c r="DA523" s="5" t="n">
        <f aca="false">L523+O523+R523+U523+X523+AA523+AD523+AG523+AJ523+AM523+AP523+AS523+AV523+AY523+BB523+BE523+BH523+BK523+BN523+BQ523+BT523+BW523+BZ523+CC523+CF523+CI523+CL523+CO523+CR523</f>
        <v>0</v>
      </c>
    </row>
    <row r="524" customFormat="false" ht="12.75" hidden="false" customHeight="false" outlineLevel="0" collapsed="false">
      <c r="D524" s="24" t="s">
        <v>328</v>
      </c>
    </row>
    <row r="525" customFormat="false" ht="12.75" hidden="false" customHeight="false" outlineLevel="0" collapsed="false">
      <c r="D525" s="24"/>
    </row>
    <row r="526" customFormat="false" ht="12.75" hidden="false" customHeight="false" outlineLevel="0" collapsed="false">
      <c r="B526" s="22" t="s">
        <v>327</v>
      </c>
      <c r="E526" s="22" t="s">
        <v>166</v>
      </c>
      <c r="F526" s="22" t="s">
        <v>12</v>
      </c>
      <c r="G526" s="23" t="n">
        <v>84</v>
      </c>
      <c r="H526" s="22" t="s">
        <v>169</v>
      </c>
      <c r="I526" s="22" t="s">
        <v>170</v>
      </c>
      <c r="K526" s="5" t="n">
        <v>0</v>
      </c>
      <c r="L526" s="5" t="n">
        <f aca="false">+K526</f>
        <v>0</v>
      </c>
      <c r="N526" s="5" t="n">
        <f aca="false">+K526</f>
        <v>0</v>
      </c>
      <c r="O526" s="5" t="n">
        <f aca="false">+N526</f>
        <v>0</v>
      </c>
      <c r="Q526" s="5" t="n">
        <f aca="false">+N526</f>
        <v>0</v>
      </c>
      <c r="R526" s="5" t="n">
        <f aca="false">+Q526</f>
        <v>0</v>
      </c>
      <c r="T526" s="5" t="n">
        <f aca="false">+Q526</f>
        <v>0</v>
      </c>
      <c r="U526" s="5" t="n">
        <f aca="false">+T526</f>
        <v>0</v>
      </c>
      <c r="W526" s="5" t="n">
        <f aca="false">+T526</f>
        <v>0</v>
      </c>
      <c r="X526" s="5" t="n">
        <f aca="false">+W526</f>
        <v>0</v>
      </c>
      <c r="Z526" s="5" t="n">
        <f aca="false">+W526</f>
        <v>0</v>
      </c>
      <c r="AA526" s="5" t="n">
        <f aca="false">+Z526</f>
        <v>0</v>
      </c>
      <c r="AC526" s="5" t="n">
        <f aca="false">+Z526</f>
        <v>0</v>
      </c>
      <c r="AD526" s="5" t="n">
        <f aca="false">+AC526</f>
        <v>0</v>
      </c>
      <c r="AF526" s="5" t="n">
        <f aca="false">+AC526</f>
        <v>0</v>
      </c>
      <c r="AG526" s="5" t="n">
        <f aca="false">+AF526</f>
        <v>0</v>
      </c>
      <c r="AI526" s="5" t="n">
        <f aca="false">+AF526</f>
        <v>0</v>
      </c>
      <c r="AJ526" s="5" t="n">
        <f aca="false">+AI526</f>
        <v>0</v>
      </c>
      <c r="AL526" s="5" t="n">
        <f aca="false">+AI526</f>
        <v>0</v>
      </c>
      <c r="AM526" s="5" t="n">
        <f aca="false">+AL526</f>
        <v>0</v>
      </c>
      <c r="AO526" s="5" t="n">
        <f aca="false">+AL526</f>
        <v>0</v>
      </c>
      <c r="AP526" s="5" t="n">
        <f aca="false">+AO526</f>
        <v>0</v>
      </c>
      <c r="AR526" s="5" t="n">
        <f aca="false">+AO526</f>
        <v>0</v>
      </c>
      <c r="AS526" s="5" t="n">
        <f aca="false">+AR526</f>
        <v>0</v>
      </c>
      <c r="AU526" s="5" t="n">
        <f aca="false">+AR526</f>
        <v>0</v>
      </c>
      <c r="AV526" s="5" t="n">
        <f aca="false">+AU526</f>
        <v>0</v>
      </c>
      <c r="AX526" s="5" t="n">
        <f aca="false">+AU526</f>
        <v>0</v>
      </c>
      <c r="AY526" s="5" t="n">
        <f aca="false">+AX526</f>
        <v>0</v>
      </c>
      <c r="BA526" s="5" t="n">
        <f aca="false">+AX526</f>
        <v>0</v>
      </c>
      <c r="BB526" s="5" t="n">
        <f aca="false">+BA526</f>
        <v>0</v>
      </c>
      <c r="BD526" s="5" t="n">
        <f aca="false">+BA526</f>
        <v>0</v>
      </c>
      <c r="BE526" s="5" t="n">
        <f aca="false">+BD526</f>
        <v>0</v>
      </c>
      <c r="BG526" s="5" t="n">
        <f aca="false">+BD526</f>
        <v>0</v>
      </c>
      <c r="BH526" s="5" t="n">
        <f aca="false">+BG526</f>
        <v>0</v>
      </c>
      <c r="BJ526" s="5" t="n">
        <f aca="false">+BG526</f>
        <v>0</v>
      </c>
      <c r="BK526" s="5" t="n">
        <f aca="false">+BJ526</f>
        <v>0</v>
      </c>
      <c r="BM526" s="5" t="n">
        <f aca="false">+BJ526</f>
        <v>0</v>
      </c>
      <c r="BN526" s="5" t="n">
        <f aca="false">+BM526</f>
        <v>0</v>
      </c>
      <c r="BP526" s="5" t="n">
        <f aca="false">+BM526</f>
        <v>0</v>
      </c>
      <c r="BQ526" s="5" t="n">
        <f aca="false">+BP526</f>
        <v>0</v>
      </c>
      <c r="BS526" s="5" t="n">
        <f aca="false">+BP526</f>
        <v>0</v>
      </c>
      <c r="BT526" s="5" t="n">
        <f aca="false">+BS526</f>
        <v>0</v>
      </c>
      <c r="BV526" s="5" t="n">
        <f aca="false">+BS526</f>
        <v>0</v>
      </c>
      <c r="BW526" s="5" t="n">
        <f aca="false">+BV526</f>
        <v>0</v>
      </c>
      <c r="BY526" s="5" t="n">
        <f aca="false">+BV526</f>
        <v>0</v>
      </c>
      <c r="BZ526" s="5" t="n">
        <f aca="false">+BY526</f>
        <v>0</v>
      </c>
      <c r="CB526" s="5" t="n">
        <f aca="false">+BY526</f>
        <v>0</v>
      </c>
      <c r="CC526" s="5" t="n">
        <f aca="false">+CB526</f>
        <v>0</v>
      </c>
      <c r="CE526" s="5" t="n">
        <f aca="false">+CB526</f>
        <v>0</v>
      </c>
      <c r="CF526" s="5" t="n">
        <f aca="false">+CE526</f>
        <v>0</v>
      </c>
      <c r="CH526" s="5" t="n">
        <f aca="false">+CE526</f>
        <v>0</v>
      </c>
      <c r="CI526" s="5" t="n">
        <f aca="false">+CH526</f>
        <v>0</v>
      </c>
      <c r="CK526" s="5" t="n">
        <f aca="false">+CH526</f>
        <v>0</v>
      </c>
      <c r="CL526" s="5" t="n">
        <f aca="false">+CK526</f>
        <v>0</v>
      </c>
      <c r="CN526" s="5" t="n">
        <f aca="false">+CK526</f>
        <v>0</v>
      </c>
      <c r="CO526" s="5" t="n">
        <f aca="false">+CN526</f>
        <v>0</v>
      </c>
      <c r="CQ526" s="5" t="n">
        <f aca="false">+CN526</f>
        <v>0</v>
      </c>
      <c r="CR526" s="5" t="n">
        <f aca="false">+CQ526</f>
        <v>0</v>
      </c>
      <c r="CT526" s="5" t="n">
        <f aca="false">+CQ526</f>
        <v>0</v>
      </c>
      <c r="CU526" s="5" t="n">
        <f aca="false">+CT526</f>
        <v>0</v>
      </c>
      <c r="CW526" s="5" t="n">
        <f aca="false">+CT526</f>
        <v>0</v>
      </c>
      <c r="CX526" s="5" t="n">
        <f aca="false">+CW526</f>
        <v>0</v>
      </c>
      <c r="CZ526" s="5" t="n">
        <f aca="false">K526+N526+Q526+T526+W526+Z526+AC526+AF526+AI526+AL526+AO526+AR526+AU526+AX526+BA526+BD526+BG526+BJ526+BM526+BP526+BS526+BV526+BY526+CB526+CE526+CH526+CK526+CN526+CQ526</f>
        <v>0</v>
      </c>
      <c r="DA526" s="5" t="n">
        <f aca="false">L526+O526+R526+U526+X526+AA526+AD526+AG526+AJ526+AM526+AP526+AS526+AV526+AY526+BB526+BE526+BH526+BK526+BN526+BQ526+BT526+BW526+BZ526+CC526+CF526+CI526+CL526+CO526+CR526</f>
        <v>0</v>
      </c>
    </row>
    <row r="527" customFormat="false" ht="12.75" hidden="false" customHeight="false" outlineLevel="0" collapsed="false">
      <c r="B527" s="22" t="s">
        <v>327</v>
      </c>
      <c r="E527" s="22" t="s">
        <v>166</v>
      </c>
      <c r="F527" s="22" t="s">
        <v>12</v>
      </c>
      <c r="G527" s="23" t="n">
        <v>84</v>
      </c>
      <c r="H527" s="22" t="s">
        <v>171</v>
      </c>
      <c r="I527" s="22" t="s">
        <v>170</v>
      </c>
      <c r="K527" s="5" t="n">
        <v>40</v>
      </c>
      <c r="L527" s="5" t="n">
        <f aca="false">+K527</f>
        <v>40</v>
      </c>
      <c r="N527" s="5" t="n">
        <f aca="false">+K527</f>
        <v>40</v>
      </c>
      <c r="O527" s="5" t="n">
        <f aca="false">+N527</f>
        <v>40</v>
      </c>
      <c r="Q527" s="5" t="n">
        <f aca="false">+N527</f>
        <v>40</v>
      </c>
      <c r="R527" s="5" t="n">
        <f aca="false">+Q527</f>
        <v>40</v>
      </c>
      <c r="T527" s="5" t="n">
        <f aca="false">+Q527</f>
        <v>40</v>
      </c>
      <c r="U527" s="5" t="n">
        <f aca="false">+T527</f>
        <v>40</v>
      </c>
      <c r="W527" s="5" t="n">
        <f aca="false">+T527</f>
        <v>40</v>
      </c>
      <c r="X527" s="5" t="n">
        <f aca="false">+W527</f>
        <v>40</v>
      </c>
      <c r="Z527" s="5" t="n">
        <f aca="false">+W527</f>
        <v>40</v>
      </c>
      <c r="AA527" s="5" t="n">
        <f aca="false">+Z527</f>
        <v>40</v>
      </c>
      <c r="AC527" s="5" t="n">
        <f aca="false">+Z527</f>
        <v>40</v>
      </c>
      <c r="AD527" s="5" t="n">
        <f aca="false">+AC527</f>
        <v>40</v>
      </c>
      <c r="AF527" s="5" t="n">
        <f aca="false">+AC527</f>
        <v>40</v>
      </c>
      <c r="AG527" s="5" t="n">
        <f aca="false">+AF527</f>
        <v>40</v>
      </c>
      <c r="AI527" s="5" t="n">
        <f aca="false">+AF527</f>
        <v>40</v>
      </c>
      <c r="AJ527" s="5" t="n">
        <f aca="false">+AI527</f>
        <v>40</v>
      </c>
      <c r="AL527" s="5" t="n">
        <f aca="false">+AI527</f>
        <v>40</v>
      </c>
      <c r="AM527" s="5" t="n">
        <f aca="false">+AL527</f>
        <v>40</v>
      </c>
      <c r="AO527" s="5" t="n">
        <f aca="false">+AL527</f>
        <v>40</v>
      </c>
      <c r="AP527" s="5" t="n">
        <f aca="false">+AO527</f>
        <v>40</v>
      </c>
      <c r="AR527" s="5" t="n">
        <f aca="false">+AO527</f>
        <v>40</v>
      </c>
      <c r="AS527" s="5" t="n">
        <f aca="false">+AR527</f>
        <v>40</v>
      </c>
      <c r="AU527" s="5" t="n">
        <f aca="false">+AR527</f>
        <v>40</v>
      </c>
      <c r="AV527" s="5" t="n">
        <f aca="false">+AU527</f>
        <v>40</v>
      </c>
      <c r="AX527" s="5" t="n">
        <f aca="false">+AU527</f>
        <v>40</v>
      </c>
      <c r="AY527" s="5" t="n">
        <f aca="false">+AX527</f>
        <v>40</v>
      </c>
      <c r="BA527" s="5" t="n">
        <f aca="false">+AX527</f>
        <v>40</v>
      </c>
      <c r="BB527" s="5" t="n">
        <f aca="false">+BA527</f>
        <v>40</v>
      </c>
      <c r="BD527" s="5" t="n">
        <f aca="false">+BA527</f>
        <v>40</v>
      </c>
      <c r="BE527" s="5" t="n">
        <f aca="false">+BD527</f>
        <v>40</v>
      </c>
      <c r="BG527" s="5" t="n">
        <f aca="false">+BD527</f>
        <v>40</v>
      </c>
      <c r="BH527" s="5" t="n">
        <f aca="false">+BG527</f>
        <v>40</v>
      </c>
      <c r="BJ527" s="5" t="n">
        <f aca="false">+BG527</f>
        <v>40</v>
      </c>
      <c r="BK527" s="5" t="n">
        <f aca="false">+BJ527</f>
        <v>40</v>
      </c>
      <c r="BM527" s="5" t="n">
        <f aca="false">+BJ527</f>
        <v>40</v>
      </c>
      <c r="BN527" s="5" t="n">
        <f aca="false">+BM527</f>
        <v>40</v>
      </c>
      <c r="BP527" s="5" t="n">
        <f aca="false">+BM527</f>
        <v>40</v>
      </c>
      <c r="BQ527" s="5" t="n">
        <f aca="false">+BP527</f>
        <v>40</v>
      </c>
      <c r="BS527" s="5" t="n">
        <f aca="false">+BP527</f>
        <v>40</v>
      </c>
      <c r="BT527" s="5" t="n">
        <f aca="false">+BS527</f>
        <v>40</v>
      </c>
      <c r="BV527" s="5" t="n">
        <f aca="false">+BS527</f>
        <v>40</v>
      </c>
      <c r="BW527" s="5" t="n">
        <f aca="false">+BV527</f>
        <v>40</v>
      </c>
      <c r="BY527" s="5" t="n">
        <f aca="false">+BV527</f>
        <v>40</v>
      </c>
      <c r="BZ527" s="5" t="n">
        <f aca="false">+BY527</f>
        <v>40</v>
      </c>
      <c r="CB527" s="5" t="n">
        <f aca="false">+BY527</f>
        <v>40</v>
      </c>
      <c r="CC527" s="5" t="n">
        <f aca="false">+CB527</f>
        <v>40</v>
      </c>
      <c r="CE527" s="5" t="n">
        <f aca="false">+CB527</f>
        <v>40</v>
      </c>
      <c r="CF527" s="5" t="n">
        <f aca="false">+CE527</f>
        <v>40</v>
      </c>
      <c r="CH527" s="5" t="n">
        <f aca="false">+CE527</f>
        <v>40</v>
      </c>
      <c r="CI527" s="5" t="n">
        <f aca="false">+CH527</f>
        <v>40</v>
      </c>
      <c r="CK527" s="5" t="n">
        <f aca="false">+CH527</f>
        <v>40</v>
      </c>
      <c r="CL527" s="5" t="n">
        <f aca="false">+CK527</f>
        <v>40</v>
      </c>
      <c r="CN527" s="5" t="n">
        <f aca="false">+CK527</f>
        <v>40</v>
      </c>
      <c r="CO527" s="5" t="n">
        <f aca="false">+CN527</f>
        <v>40</v>
      </c>
      <c r="CQ527" s="5" t="n">
        <f aca="false">+CN527</f>
        <v>40</v>
      </c>
      <c r="CR527" s="5" t="n">
        <f aca="false">+CQ527</f>
        <v>40</v>
      </c>
      <c r="CT527" s="5" t="n">
        <f aca="false">+CQ527</f>
        <v>40</v>
      </c>
      <c r="CU527" s="5" t="n">
        <f aca="false">+CT527</f>
        <v>40</v>
      </c>
      <c r="CW527" s="5" t="n">
        <f aca="false">+CT527</f>
        <v>40</v>
      </c>
      <c r="CX527" s="5" t="n">
        <f aca="false">+CW527</f>
        <v>40</v>
      </c>
      <c r="CZ527" s="5" t="n">
        <f aca="false">K527+N527+Q527+T527+W527+Z527+AC527+AF527+AI527+AL527+AO527+AR527+AU527+AX527+BA527+BD527+BG527+BJ527+BM527+BP527+BS527+BV527+BY527+CB527+CE527+CH527+CK527+CN527+CQ527</f>
        <v>1160</v>
      </c>
      <c r="DA527" s="5" t="n">
        <f aca="false">L527+O527+R527+U527+X527+AA527+AD527+AG527+AJ527+AM527+AP527+AS527+AV527+AY527+BB527+BE527+BH527+BK527+BN527+BQ527+BT527+BW527+BZ527+CC527+CF527+CI527+CL527+CO527+CR527</f>
        <v>1160</v>
      </c>
    </row>
    <row r="529" customFormat="false" ht="12.75" hidden="false" customHeight="false" outlineLevel="0" collapsed="false">
      <c r="B529" s="22" t="s">
        <v>327</v>
      </c>
      <c r="E529" s="22" t="s">
        <v>166</v>
      </c>
      <c r="F529" s="22" t="s">
        <v>322</v>
      </c>
      <c r="G529" s="23" t="n">
        <v>3</v>
      </c>
      <c r="H529" s="22" t="s">
        <v>169</v>
      </c>
      <c r="I529" s="22" t="s">
        <v>313</v>
      </c>
      <c r="L529" s="5" t="n">
        <f aca="false">+K529</f>
        <v>0</v>
      </c>
      <c r="N529" s="5" t="n">
        <f aca="false">+K529</f>
        <v>0</v>
      </c>
      <c r="O529" s="5" t="n">
        <f aca="false">+N529</f>
        <v>0</v>
      </c>
      <c r="Q529" s="5" t="n">
        <f aca="false">+N529</f>
        <v>0</v>
      </c>
      <c r="R529" s="5" t="n">
        <f aca="false">+Q529</f>
        <v>0</v>
      </c>
      <c r="T529" s="5" t="n">
        <f aca="false">+Q529</f>
        <v>0</v>
      </c>
      <c r="U529" s="5" t="n">
        <f aca="false">+T529</f>
        <v>0</v>
      </c>
      <c r="W529" s="5" t="n">
        <f aca="false">+T529</f>
        <v>0</v>
      </c>
      <c r="X529" s="5" t="n">
        <f aca="false">+W529</f>
        <v>0</v>
      </c>
      <c r="Z529" s="5" t="n">
        <f aca="false">+W529</f>
        <v>0</v>
      </c>
      <c r="AA529" s="5" t="n">
        <f aca="false">+Z529</f>
        <v>0</v>
      </c>
      <c r="AC529" s="5" t="n">
        <f aca="false">+Z529</f>
        <v>0</v>
      </c>
      <c r="AD529" s="5" t="n">
        <f aca="false">+AC529</f>
        <v>0</v>
      </c>
      <c r="AF529" s="5" t="n">
        <f aca="false">+AC529</f>
        <v>0</v>
      </c>
      <c r="AG529" s="5" t="n">
        <f aca="false">+AF529</f>
        <v>0</v>
      </c>
      <c r="AI529" s="5" t="n">
        <f aca="false">+AF529</f>
        <v>0</v>
      </c>
      <c r="AJ529" s="5" t="n">
        <f aca="false">+AI529</f>
        <v>0</v>
      </c>
      <c r="AL529" s="5" t="n">
        <f aca="false">+AI529</f>
        <v>0</v>
      </c>
      <c r="AM529" s="5" t="n">
        <f aca="false">+AL529</f>
        <v>0</v>
      </c>
      <c r="AO529" s="5" t="n">
        <f aca="false">+AL529</f>
        <v>0</v>
      </c>
      <c r="AP529" s="5" t="n">
        <f aca="false">+AO529</f>
        <v>0</v>
      </c>
      <c r="AR529" s="5" t="n">
        <f aca="false">+AO529</f>
        <v>0</v>
      </c>
      <c r="AS529" s="5" t="n">
        <f aca="false">+AR529</f>
        <v>0</v>
      </c>
      <c r="AU529" s="5" t="n">
        <f aca="false">+AR529</f>
        <v>0</v>
      </c>
      <c r="AV529" s="5" t="n">
        <f aca="false">+AU529</f>
        <v>0</v>
      </c>
      <c r="AX529" s="5" t="n">
        <f aca="false">+AU529</f>
        <v>0</v>
      </c>
      <c r="AY529" s="5" t="n">
        <f aca="false">+AX529</f>
        <v>0</v>
      </c>
      <c r="BA529" s="5" t="n">
        <f aca="false">+AX529</f>
        <v>0</v>
      </c>
      <c r="BB529" s="5" t="n">
        <f aca="false">+BA529</f>
        <v>0</v>
      </c>
      <c r="BD529" s="5" t="n">
        <f aca="false">+BA529</f>
        <v>0</v>
      </c>
      <c r="BE529" s="5" t="n">
        <f aca="false">+BD529</f>
        <v>0</v>
      </c>
      <c r="BG529" s="5" t="n">
        <f aca="false">+BD529</f>
        <v>0</v>
      </c>
      <c r="BH529" s="5" t="n">
        <f aca="false">+BG529</f>
        <v>0</v>
      </c>
      <c r="BJ529" s="5" t="n">
        <f aca="false">+BG529</f>
        <v>0</v>
      </c>
      <c r="BK529" s="5" t="n">
        <f aca="false">+BJ529</f>
        <v>0</v>
      </c>
      <c r="BM529" s="5" t="n">
        <f aca="false">+BJ529</f>
        <v>0</v>
      </c>
      <c r="BN529" s="5" t="n">
        <f aca="false">+BM529</f>
        <v>0</v>
      </c>
      <c r="BP529" s="5" t="n">
        <f aca="false">+BM529</f>
        <v>0</v>
      </c>
      <c r="BQ529" s="5" t="n">
        <f aca="false">+BP529</f>
        <v>0</v>
      </c>
      <c r="BS529" s="5" t="n">
        <f aca="false">+BP529</f>
        <v>0</v>
      </c>
      <c r="BT529" s="5" t="n">
        <f aca="false">+BS529</f>
        <v>0</v>
      </c>
      <c r="BV529" s="5" t="n">
        <f aca="false">+BS529</f>
        <v>0</v>
      </c>
      <c r="BW529" s="5" t="n">
        <f aca="false">+BV529</f>
        <v>0</v>
      </c>
      <c r="BY529" s="5" t="n">
        <f aca="false">+BV529</f>
        <v>0</v>
      </c>
      <c r="BZ529" s="5" t="n">
        <f aca="false">+BY529</f>
        <v>0</v>
      </c>
      <c r="CB529" s="5" t="n">
        <f aca="false">+BY529</f>
        <v>0</v>
      </c>
      <c r="CC529" s="5" t="n">
        <f aca="false">+CB529</f>
        <v>0</v>
      </c>
      <c r="CE529" s="5" t="n">
        <f aca="false">+CB529</f>
        <v>0</v>
      </c>
      <c r="CF529" s="5" t="n">
        <f aca="false">+CE529</f>
        <v>0</v>
      </c>
      <c r="CH529" s="5" t="n">
        <f aca="false">+CE529</f>
        <v>0</v>
      </c>
      <c r="CI529" s="5" t="n">
        <f aca="false">+CH529</f>
        <v>0</v>
      </c>
      <c r="CK529" s="5" t="n">
        <f aca="false">+CH529</f>
        <v>0</v>
      </c>
      <c r="CL529" s="5" t="n">
        <f aca="false">+CK529</f>
        <v>0</v>
      </c>
      <c r="CN529" s="5" t="n">
        <f aca="false">+CK529</f>
        <v>0</v>
      </c>
      <c r="CO529" s="5" t="n">
        <f aca="false">+CN529</f>
        <v>0</v>
      </c>
      <c r="CQ529" s="5" t="n">
        <f aca="false">+CN529</f>
        <v>0</v>
      </c>
      <c r="CR529" s="5" t="n">
        <f aca="false">+CQ529</f>
        <v>0</v>
      </c>
      <c r="CT529" s="5" t="n">
        <f aca="false">+CQ529</f>
        <v>0</v>
      </c>
      <c r="CU529" s="5" t="n">
        <f aca="false">+CT529</f>
        <v>0</v>
      </c>
      <c r="CW529" s="5" t="n">
        <f aca="false">+CT529</f>
        <v>0</v>
      </c>
      <c r="CX529" s="5" t="n">
        <f aca="false">+CW529</f>
        <v>0</v>
      </c>
      <c r="CZ529" s="5" t="n">
        <f aca="false">K529+N529+Q529+T529+W529+Z529+AC529+AF529+AI529+AL529+AO529+AR529+AU529+AX529+BA529+BD529+BG529+BJ529+BM529+BP529+BS529+BV529+BY529+CB529+CE529+CH529+CK529+CN529+CQ529</f>
        <v>0</v>
      </c>
      <c r="DA529" s="5" t="n">
        <f aca="false">L529+O529+R529+U529+X529+AA529+AD529+AG529+AJ529+AM529+AP529+AS529+AV529+AY529+BB529+BE529+BH529+BK529+BN529+BQ529+BT529+BW529+BZ529+CC529+CF529+CI529+CL529+CO529+CR529</f>
        <v>0</v>
      </c>
    </row>
    <row r="530" customFormat="false" ht="12.75" hidden="false" customHeight="false" outlineLevel="0" collapsed="false">
      <c r="B530" s="22" t="s">
        <v>327</v>
      </c>
      <c r="E530" s="22" t="s">
        <v>166</v>
      </c>
      <c r="F530" s="22" t="s">
        <v>322</v>
      </c>
      <c r="G530" s="23" t="n">
        <v>3</v>
      </c>
      <c r="H530" s="22" t="s">
        <v>171</v>
      </c>
      <c r="I530" s="22" t="s">
        <v>313</v>
      </c>
      <c r="K530" s="5" t="n">
        <v>1000</v>
      </c>
      <c r="L530" s="5" t="n">
        <f aca="false">+K530</f>
        <v>1000</v>
      </c>
      <c r="N530" s="5" t="n">
        <f aca="false">+K530</f>
        <v>1000</v>
      </c>
      <c r="O530" s="5" t="n">
        <f aca="false">+N530</f>
        <v>1000</v>
      </c>
      <c r="Q530" s="5" t="n">
        <f aca="false">+N530</f>
        <v>1000</v>
      </c>
      <c r="R530" s="5" t="n">
        <f aca="false">+Q530</f>
        <v>1000</v>
      </c>
      <c r="T530" s="5" t="n">
        <f aca="false">+Q530</f>
        <v>1000</v>
      </c>
      <c r="U530" s="5" t="n">
        <f aca="false">+T530</f>
        <v>1000</v>
      </c>
      <c r="W530" s="5" t="n">
        <f aca="false">+T530</f>
        <v>1000</v>
      </c>
      <c r="X530" s="5" t="n">
        <f aca="false">+W530</f>
        <v>1000</v>
      </c>
      <c r="Z530" s="5" t="n">
        <f aca="false">+W530</f>
        <v>1000</v>
      </c>
      <c r="AA530" s="5" t="n">
        <f aca="false">+Z530</f>
        <v>1000</v>
      </c>
      <c r="AC530" s="5" t="n">
        <f aca="false">+Z530</f>
        <v>1000</v>
      </c>
      <c r="AD530" s="5" t="n">
        <f aca="false">+AC530</f>
        <v>1000</v>
      </c>
      <c r="AF530" s="5" t="n">
        <f aca="false">+AC530</f>
        <v>1000</v>
      </c>
      <c r="AG530" s="5" t="n">
        <f aca="false">+AF530</f>
        <v>1000</v>
      </c>
      <c r="AI530" s="5" t="n">
        <f aca="false">+AF530</f>
        <v>1000</v>
      </c>
      <c r="AJ530" s="5" t="n">
        <f aca="false">+AI530</f>
        <v>1000</v>
      </c>
      <c r="AL530" s="5" t="n">
        <f aca="false">+AI530</f>
        <v>1000</v>
      </c>
      <c r="AM530" s="5" t="n">
        <f aca="false">+AL530</f>
        <v>1000</v>
      </c>
      <c r="AO530" s="5" t="n">
        <f aca="false">+AL530</f>
        <v>1000</v>
      </c>
      <c r="AP530" s="5" t="n">
        <f aca="false">+AO530</f>
        <v>1000</v>
      </c>
      <c r="AR530" s="5" t="n">
        <f aca="false">+AO530</f>
        <v>1000</v>
      </c>
      <c r="AS530" s="5" t="n">
        <f aca="false">+AR530</f>
        <v>1000</v>
      </c>
      <c r="AU530" s="5" t="n">
        <f aca="false">+AR530</f>
        <v>1000</v>
      </c>
      <c r="AV530" s="5" t="n">
        <f aca="false">+AU530</f>
        <v>1000</v>
      </c>
      <c r="AX530" s="5" t="n">
        <f aca="false">+AU530</f>
        <v>1000</v>
      </c>
      <c r="AY530" s="5" t="n">
        <f aca="false">+AX530</f>
        <v>1000</v>
      </c>
      <c r="BA530" s="5" t="n">
        <f aca="false">+AX530</f>
        <v>1000</v>
      </c>
      <c r="BB530" s="5" t="n">
        <f aca="false">+BA530</f>
        <v>1000</v>
      </c>
      <c r="BD530" s="5" t="n">
        <f aca="false">+BA530</f>
        <v>1000</v>
      </c>
      <c r="BE530" s="5" t="n">
        <f aca="false">+BD530</f>
        <v>1000</v>
      </c>
      <c r="BG530" s="5" t="n">
        <f aca="false">+BD530</f>
        <v>1000</v>
      </c>
      <c r="BH530" s="5" t="n">
        <f aca="false">+BG530</f>
        <v>1000</v>
      </c>
      <c r="BJ530" s="5" t="n">
        <f aca="false">+BG530</f>
        <v>1000</v>
      </c>
      <c r="BK530" s="5" t="n">
        <f aca="false">+BJ530</f>
        <v>1000</v>
      </c>
      <c r="BM530" s="5" t="n">
        <f aca="false">+BJ530</f>
        <v>1000</v>
      </c>
      <c r="BN530" s="5" t="n">
        <f aca="false">+BM530</f>
        <v>1000</v>
      </c>
      <c r="BP530" s="5" t="n">
        <f aca="false">+BM530</f>
        <v>1000</v>
      </c>
      <c r="BQ530" s="5" t="n">
        <f aca="false">+BP530</f>
        <v>1000</v>
      </c>
      <c r="BS530" s="5" t="n">
        <f aca="false">+BP530</f>
        <v>1000</v>
      </c>
      <c r="BT530" s="5" t="n">
        <f aca="false">+BS530</f>
        <v>1000</v>
      </c>
      <c r="BV530" s="5" t="n">
        <f aca="false">+BS530</f>
        <v>1000</v>
      </c>
      <c r="BW530" s="5" t="n">
        <f aca="false">+BV530</f>
        <v>1000</v>
      </c>
      <c r="BY530" s="5" t="n">
        <f aca="false">+BV530</f>
        <v>1000</v>
      </c>
      <c r="BZ530" s="5" t="n">
        <f aca="false">+BY530</f>
        <v>1000</v>
      </c>
      <c r="CB530" s="5" t="n">
        <f aca="false">+BY530</f>
        <v>1000</v>
      </c>
      <c r="CC530" s="5" t="n">
        <f aca="false">+CB530</f>
        <v>1000</v>
      </c>
      <c r="CE530" s="5" t="n">
        <f aca="false">+CB530</f>
        <v>1000</v>
      </c>
      <c r="CF530" s="5" t="n">
        <f aca="false">+CE530</f>
        <v>1000</v>
      </c>
      <c r="CH530" s="5" t="n">
        <f aca="false">+CE530</f>
        <v>1000</v>
      </c>
      <c r="CI530" s="5" t="n">
        <f aca="false">+CH530</f>
        <v>1000</v>
      </c>
      <c r="CK530" s="5" t="n">
        <f aca="false">+CH530</f>
        <v>1000</v>
      </c>
      <c r="CL530" s="5" t="n">
        <f aca="false">+CK530</f>
        <v>1000</v>
      </c>
      <c r="CN530" s="5" t="n">
        <f aca="false">+CK530</f>
        <v>1000</v>
      </c>
      <c r="CO530" s="5" t="n">
        <f aca="false">+CN530</f>
        <v>1000</v>
      </c>
      <c r="CQ530" s="5" t="n">
        <f aca="false">+CN530</f>
        <v>1000</v>
      </c>
      <c r="CR530" s="5" t="n">
        <f aca="false">+CQ530</f>
        <v>1000</v>
      </c>
      <c r="CT530" s="5" t="n">
        <f aca="false">+CQ530</f>
        <v>1000</v>
      </c>
      <c r="CU530" s="5" t="n">
        <f aca="false">+CT530</f>
        <v>1000</v>
      </c>
      <c r="CW530" s="5" t="n">
        <f aca="false">+CT530</f>
        <v>1000</v>
      </c>
      <c r="CX530" s="5" t="n">
        <f aca="false">+CW530</f>
        <v>1000</v>
      </c>
      <c r="CZ530" s="5" t="n">
        <f aca="false">K530+N530+Q530+T530+W530+Z530+AC530+AF530+AI530+AL530+AO530+AR530+AU530+AX530+BA530+BD530+BG530+BJ530+BM530+BP530+BS530+BV530+BY530+CB530+CE530+CH530+CK530+CN530+CQ530</f>
        <v>29000</v>
      </c>
      <c r="DA530" s="5" t="n">
        <f aca="false">L530+O530+R530+U530+X530+AA530+AD530+AG530+AJ530+AM530+AP530+AS530+AV530+AY530+BB530+BE530+BH530+BK530+BN530+BQ530+BT530+BW530+BZ530+CC530+CF530+CI530+CL530+CO530+CR530</f>
        <v>29000</v>
      </c>
    </row>
    <row r="532" customFormat="false" ht="12.75" hidden="false" customHeight="false" outlineLevel="0" collapsed="false">
      <c r="B532" s="22" t="s">
        <v>327</v>
      </c>
      <c r="E532" s="22" t="s">
        <v>166</v>
      </c>
      <c r="F532" s="22" t="s">
        <v>324</v>
      </c>
      <c r="G532" s="23" t="n">
        <v>31</v>
      </c>
      <c r="H532" s="22" t="s">
        <v>169</v>
      </c>
      <c r="I532" s="22" t="s">
        <v>313</v>
      </c>
      <c r="L532" s="5" t="n">
        <f aca="false">+K532</f>
        <v>0</v>
      </c>
      <c r="N532" s="5" t="n">
        <f aca="false">+K532</f>
        <v>0</v>
      </c>
      <c r="O532" s="5" t="n">
        <f aca="false">+N532</f>
        <v>0</v>
      </c>
      <c r="Q532" s="5" t="n">
        <f aca="false">+N532</f>
        <v>0</v>
      </c>
      <c r="R532" s="5" t="n">
        <f aca="false">+Q532</f>
        <v>0</v>
      </c>
      <c r="T532" s="5" t="n">
        <f aca="false">+Q532</f>
        <v>0</v>
      </c>
      <c r="U532" s="5" t="n">
        <f aca="false">+T532</f>
        <v>0</v>
      </c>
      <c r="W532" s="5" t="n">
        <f aca="false">+T532</f>
        <v>0</v>
      </c>
      <c r="X532" s="5" t="n">
        <f aca="false">+W532</f>
        <v>0</v>
      </c>
      <c r="Z532" s="5" t="n">
        <f aca="false">+W532</f>
        <v>0</v>
      </c>
      <c r="AA532" s="5" t="n">
        <f aca="false">+Z532</f>
        <v>0</v>
      </c>
      <c r="AC532" s="5" t="n">
        <f aca="false">+Z532</f>
        <v>0</v>
      </c>
      <c r="AD532" s="5" t="n">
        <f aca="false">+AC532</f>
        <v>0</v>
      </c>
      <c r="AF532" s="5" t="n">
        <f aca="false">+AC532</f>
        <v>0</v>
      </c>
      <c r="AG532" s="5" t="n">
        <f aca="false">+AF532</f>
        <v>0</v>
      </c>
      <c r="AI532" s="5" t="n">
        <f aca="false">+AF532</f>
        <v>0</v>
      </c>
      <c r="AJ532" s="5" t="n">
        <f aca="false">+AI532</f>
        <v>0</v>
      </c>
      <c r="AL532" s="5" t="n">
        <f aca="false">+AI532</f>
        <v>0</v>
      </c>
      <c r="AM532" s="5" t="n">
        <f aca="false">+AL532</f>
        <v>0</v>
      </c>
      <c r="AO532" s="5" t="n">
        <f aca="false">+AL532</f>
        <v>0</v>
      </c>
      <c r="AP532" s="5" t="n">
        <f aca="false">+AO532</f>
        <v>0</v>
      </c>
      <c r="AR532" s="5" t="n">
        <f aca="false">+AO532</f>
        <v>0</v>
      </c>
      <c r="AS532" s="5" t="n">
        <f aca="false">+AR532</f>
        <v>0</v>
      </c>
      <c r="AU532" s="5" t="n">
        <f aca="false">+AR532</f>
        <v>0</v>
      </c>
      <c r="AV532" s="5" t="n">
        <f aca="false">+AU532</f>
        <v>0</v>
      </c>
      <c r="AX532" s="5" t="n">
        <f aca="false">+AU532</f>
        <v>0</v>
      </c>
      <c r="AY532" s="5" t="n">
        <f aca="false">+AX532</f>
        <v>0</v>
      </c>
      <c r="BA532" s="5" t="n">
        <f aca="false">+AX532</f>
        <v>0</v>
      </c>
      <c r="BB532" s="5" t="n">
        <f aca="false">+BA532</f>
        <v>0</v>
      </c>
      <c r="BD532" s="5" t="n">
        <f aca="false">+BA532</f>
        <v>0</v>
      </c>
      <c r="BE532" s="5" t="n">
        <f aca="false">+BD532</f>
        <v>0</v>
      </c>
      <c r="BG532" s="5" t="n">
        <f aca="false">+BD532</f>
        <v>0</v>
      </c>
      <c r="BH532" s="5" t="n">
        <f aca="false">+BG532</f>
        <v>0</v>
      </c>
      <c r="BJ532" s="5" t="n">
        <f aca="false">+BG532</f>
        <v>0</v>
      </c>
      <c r="BK532" s="5" t="n">
        <f aca="false">+BJ532</f>
        <v>0</v>
      </c>
      <c r="BM532" s="5" t="n">
        <f aca="false">+BJ532</f>
        <v>0</v>
      </c>
      <c r="BN532" s="5" t="n">
        <f aca="false">+BM532</f>
        <v>0</v>
      </c>
      <c r="BP532" s="5" t="n">
        <f aca="false">+BM532</f>
        <v>0</v>
      </c>
      <c r="BQ532" s="5" t="n">
        <f aca="false">+BP532</f>
        <v>0</v>
      </c>
      <c r="BS532" s="5" t="n">
        <f aca="false">+BP532</f>
        <v>0</v>
      </c>
      <c r="BT532" s="5" t="n">
        <f aca="false">+BS532</f>
        <v>0</v>
      </c>
      <c r="BV532" s="5" t="n">
        <f aca="false">+BS532</f>
        <v>0</v>
      </c>
      <c r="BW532" s="5" t="n">
        <f aca="false">+BV532</f>
        <v>0</v>
      </c>
      <c r="BY532" s="5" t="n">
        <f aca="false">+BV532</f>
        <v>0</v>
      </c>
      <c r="BZ532" s="5" t="n">
        <f aca="false">+BY532</f>
        <v>0</v>
      </c>
      <c r="CB532" s="5" t="n">
        <f aca="false">+BY532</f>
        <v>0</v>
      </c>
      <c r="CC532" s="5" t="n">
        <f aca="false">+CB532</f>
        <v>0</v>
      </c>
      <c r="CE532" s="5" t="n">
        <f aca="false">+CB532</f>
        <v>0</v>
      </c>
      <c r="CF532" s="5" t="n">
        <f aca="false">+CE532</f>
        <v>0</v>
      </c>
      <c r="CH532" s="5" t="n">
        <f aca="false">+CE532</f>
        <v>0</v>
      </c>
      <c r="CI532" s="5" t="n">
        <f aca="false">+CH532</f>
        <v>0</v>
      </c>
      <c r="CK532" s="5" t="n">
        <f aca="false">+CH532</f>
        <v>0</v>
      </c>
      <c r="CL532" s="5" t="n">
        <f aca="false">+CK532</f>
        <v>0</v>
      </c>
      <c r="CN532" s="5" t="n">
        <f aca="false">+CK532</f>
        <v>0</v>
      </c>
      <c r="CO532" s="5" t="n">
        <f aca="false">+CN532</f>
        <v>0</v>
      </c>
      <c r="CQ532" s="5" t="n">
        <f aca="false">+CN532</f>
        <v>0</v>
      </c>
      <c r="CR532" s="5" t="n">
        <f aca="false">+CQ532</f>
        <v>0</v>
      </c>
      <c r="CT532" s="5" t="n">
        <f aca="false">+CQ532</f>
        <v>0</v>
      </c>
      <c r="CU532" s="5" t="n">
        <f aca="false">+CT532</f>
        <v>0</v>
      </c>
      <c r="CW532" s="5" t="n">
        <f aca="false">+CT532</f>
        <v>0</v>
      </c>
      <c r="CX532" s="5" t="n">
        <f aca="false">+CW532</f>
        <v>0</v>
      </c>
      <c r="CZ532" s="5" t="n">
        <f aca="false">K532+N532+Q532+T532+W532+Z532+AC532+AF532+AI532+AL532+AO532+AR532+AU532+AX532+BA532+BD532+BG532+BJ532+BM532+BP532+BS532+BV532+BY532+CB532+CE532+CH532+CK532+CN532+CQ532</f>
        <v>0</v>
      </c>
      <c r="DA532" s="5" t="n">
        <f aca="false">L532+O532+R532+U532+X532+AA532+AD532+AG532+AJ532+AM532+AP532+AS532+AV532+AY532+BB532+BE532+BH532+BK532+BN532+BQ532+BT532+BW532+BZ532+CC532+CF532+CI532+CL532+CO532+CR532</f>
        <v>0</v>
      </c>
    </row>
    <row r="533" customFormat="false" ht="12.75" hidden="false" customHeight="false" outlineLevel="0" collapsed="false">
      <c r="B533" s="22" t="s">
        <v>327</v>
      </c>
      <c r="E533" s="22" t="s">
        <v>166</v>
      </c>
      <c r="F533" s="22" t="s">
        <v>324</v>
      </c>
      <c r="G533" s="23" t="n">
        <v>31</v>
      </c>
      <c r="H533" s="22" t="s">
        <v>171</v>
      </c>
      <c r="I533" s="22" t="s">
        <v>313</v>
      </c>
      <c r="K533" s="5" t="n">
        <v>20</v>
      </c>
      <c r="L533" s="5" t="n">
        <f aca="false">+K533</f>
        <v>20</v>
      </c>
      <c r="N533" s="5" t="n">
        <f aca="false">+K533</f>
        <v>20</v>
      </c>
      <c r="O533" s="5" t="n">
        <f aca="false">+N533</f>
        <v>20</v>
      </c>
      <c r="Q533" s="5" t="n">
        <f aca="false">+N533</f>
        <v>20</v>
      </c>
      <c r="R533" s="5" t="n">
        <f aca="false">+Q533</f>
        <v>20</v>
      </c>
      <c r="T533" s="5" t="n">
        <f aca="false">+Q533</f>
        <v>20</v>
      </c>
      <c r="U533" s="5" t="n">
        <f aca="false">+T533</f>
        <v>20</v>
      </c>
      <c r="W533" s="5" t="n">
        <f aca="false">+T533</f>
        <v>20</v>
      </c>
      <c r="X533" s="5" t="n">
        <f aca="false">+W533</f>
        <v>20</v>
      </c>
      <c r="Z533" s="5" t="n">
        <f aca="false">+W533</f>
        <v>20</v>
      </c>
      <c r="AA533" s="5" t="n">
        <f aca="false">+Z533</f>
        <v>20</v>
      </c>
      <c r="AC533" s="5" t="n">
        <f aca="false">+Z533</f>
        <v>20</v>
      </c>
      <c r="AD533" s="5" t="n">
        <f aca="false">+AC533</f>
        <v>20</v>
      </c>
      <c r="AF533" s="5" t="n">
        <f aca="false">+AC533</f>
        <v>20</v>
      </c>
      <c r="AG533" s="5" t="n">
        <f aca="false">+AF533</f>
        <v>20</v>
      </c>
      <c r="AI533" s="5" t="n">
        <f aca="false">+AF533</f>
        <v>20</v>
      </c>
      <c r="AJ533" s="5" t="n">
        <f aca="false">+AI533</f>
        <v>20</v>
      </c>
      <c r="AL533" s="5" t="n">
        <f aca="false">+AI533</f>
        <v>20</v>
      </c>
      <c r="AM533" s="5" t="n">
        <f aca="false">+AL533</f>
        <v>20</v>
      </c>
      <c r="AO533" s="5" t="n">
        <f aca="false">+AL533</f>
        <v>20</v>
      </c>
      <c r="AP533" s="5" t="n">
        <f aca="false">+AO533</f>
        <v>20</v>
      </c>
      <c r="AR533" s="5" t="n">
        <f aca="false">+AO533</f>
        <v>20</v>
      </c>
      <c r="AS533" s="5" t="n">
        <f aca="false">+AR533</f>
        <v>20</v>
      </c>
      <c r="AU533" s="5" t="n">
        <f aca="false">+AR533</f>
        <v>20</v>
      </c>
      <c r="AV533" s="5" t="n">
        <f aca="false">+AU533</f>
        <v>20</v>
      </c>
      <c r="AX533" s="5" t="n">
        <f aca="false">+AU533</f>
        <v>20</v>
      </c>
      <c r="AY533" s="5" t="n">
        <f aca="false">+AX533</f>
        <v>20</v>
      </c>
      <c r="BA533" s="5" t="n">
        <f aca="false">+AX533</f>
        <v>20</v>
      </c>
      <c r="BB533" s="5" t="n">
        <f aca="false">+BA533</f>
        <v>20</v>
      </c>
      <c r="BD533" s="5" t="n">
        <f aca="false">+BA533</f>
        <v>20</v>
      </c>
      <c r="BE533" s="5" t="n">
        <f aca="false">+BD533</f>
        <v>20</v>
      </c>
      <c r="BG533" s="5" t="n">
        <f aca="false">+BD533</f>
        <v>20</v>
      </c>
      <c r="BH533" s="5" t="n">
        <f aca="false">+BG533</f>
        <v>20</v>
      </c>
      <c r="BJ533" s="5" t="n">
        <f aca="false">+BG533</f>
        <v>20</v>
      </c>
      <c r="BK533" s="5" t="n">
        <f aca="false">+BJ533</f>
        <v>20</v>
      </c>
      <c r="BM533" s="5" t="n">
        <f aca="false">+BJ533</f>
        <v>20</v>
      </c>
      <c r="BN533" s="5" t="n">
        <f aca="false">+BM533</f>
        <v>20</v>
      </c>
      <c r="BP533" s="5" t="n">
        <f aca="false">+BM533</f>
        <v>20</v>
      </c>
      <c r="BQ533" s="5" t="n">
        <f aca="false">+BP533</f>
        <v>20</v>
      </c>
      <c r="BS533" s="5" t="n">
        <f aca="false">+BP533</f>
        <v>20</v>
      </c>
      <c r="BT533" s="5" t="n">
        <f aca="false">+BS533</f>
        <v>20</v>
      </c>
      <c r="BV533" s="5" t="n">
        <f aca="false">+BS533</f>
        <v>20</v>
      </c>
      <c r="BW533" s="5" t="n">
        <f aca="false">+BV533</f>
        <v>20</v>
      </c>
      <c r="BY533" s="5" t="n">
        <f aca="false">+BV533</f>
        <v>20</v>
      </c>
      <c r="BZ533" s="5" t="n">
        <f aca="false">+BY533</f>
        <v>20</v>
      </c>
      <c r="CB533" s="5" t="n">
        <f aca="false">+BY533</f>
        <v>20</v>
      </c>
      <c r="CC533" s="5" t="n">
        <f aca="false">+CB533</f>
        <v>20</v>
      </c>
      <c r="CE533" s="5" t="n">
        <f aca="false">+CB533</f>
        <v>20</v>
      </c>
      <c r="CF533" s="5" t="n">
        <f aca="false">+CE533</f>
        <v>20</v>
      </c>
      <c r="CH533" s="5" t="n">
        <f aca="false">+CE533</f>
        <v>20</v>
      </c>
      <c r="CI533" s="5" t="n">
        <f aca="false">+CH533</f>
        <v>20</v>
      </c>
      <c r="CK533" s="5" t="n">
        <f aca="false">+CH533</f>
        <v>20</v>
      </c>
      <c r="CL533" s="5" t="n">
        <f aca="false">+CK533</f>
        <v>20</v>
      </c>
      <c r="CN533" s="5" t="n">
        <f aca="false">+CK533</f>
        <v>20</v>
      </c>
      <c r="CO533" s="5" t="n">
        <f aca="false">+CN533</f>
        <v>20</v>
      </c>
      <c r="CQ533" s="5" t="n">
        <f aca="false">+CN533</f>
        <v>20</v>
      </c>
      <c r="CR533" s="5" t="n">
        <f aca="false">+CQ533</f>
        <v>20</v>
      </c>
      <c r="CT533" s="5" t="n">
        <f aca="false">+CQ533</f>
        <v>20</v>
      </c>
      <c r="CU533" s="5" t="n">
        <f aca="false">+CT533</f>
        <v>20</v>
      </c>
      <c r="CW533" s="5" t="n">
        <f aca="false">+CT533</f>
        <v>20</v>
      </c>
      <c r="CX533" s="5" t="n">
        <f aca="false">+CW533</f>
        <v>20</v>
      </c>
      <c r="CZ533" s="5" t="n">
        <f aca="false">K533+N533+Q533+T533+W533+Z533+AC533+AF533+AI533+AL533+AO533+AR533+AU533+AX533+BA533+BD533+BG533+BJ533+BM533+BP533+BS533+BV533+BY533+CB533+CE533+CH533+CK533+CN533+CQ533</f>
        <v>580</v>
      </c>
      <c r="DA533" s="5" t="n">
        <f aca="false">L533+O533+R533+U533+X533+AA533+AD533+AG533+AJ533+AM533+AP533+AS533+AV533+AY533+BB533+BE533+BH533+BK533+BN533+BQ533+BT533+BW533+BZ533+CC533+CF533+CI533+CL533+CO533+CR533</f>
        <v>580</v>
      </c>
    </row>
    <row r="535" customFormat="false" ht="12.75" hidden="false" customHeight="false" outlineLevel="0" collapsed="false">
      <c r="B535" s="22" t="s">
        <v>327</v>
      </c>
      <c r="E535" s="22" t="s">
        <v>166</v>
      </c>
      <c r="F535" s="22" t="s">
        <v>324</v>
      </c>
      <c r="G535" s="23" t="n">
        <v>85</v>
      </c>
      <c r="H535" s="22" t="s">
        <v>169</v>
      </c>
      <c r="I535" s="22" t="s">
        <v>313</v>
      </c>
      <c r="L535" s="5" t="n">
        <f aca="false">+K535</f>
        <v>0</v>
      </c>
      <c r="N535" s="5" t="n">
        <f aca="false">+K535</f>
        <v>0</v>
      </c>
      <c r="O535" s="5" t="n">
        <f aca="false">+N535</f>
        <v>0</v>
      </c>
      <c r="Q535" s="5" t="n">
        <f aca="false">+N535</f>
        <v>0</v>
      </c>
      <c r="R535" s="5" t="n">
        <f aca="false">+Q535</f>
        <v>0</v>
      </c>
      <c r="T535" s="5" t="n">
        <f aca="false">+Q535</f>
        <v>0</v>
      </c>
      <c r="U535" s="5" t="n">
        <f aca="false">+T535</f>
        <v>0</v>
      </c>
      <c r="W535" s="5" t="n">
        <f aca="false">+T535</f>
        <v>0</v>
      </c>
      <c r="X535" s="5" t="n">
        <f aca="false">+W535</f>
        <v>0</v>
      </c>
      <c r="Z535" s="5" t="n">
        <f aca="false">+W535</f>
        <v>0</v>
      </c>
      <c r="AA535" s="5" t="n">
        <f aca="false">+Z535</f>
        <v>0</v>
      </c>
      <c r="AC535" s="5" t="n">
        <f aca="false">+Z535</f>
        <v>0</v>
      </c>
      <c r="AD535" s="5" t="n">
        <f aca="false">+AC535</f>
        <v>0</v>
      </c>
      <c r="AF535" s="5" t="n">
        <f aca="false">+AC535</f>
        <v>0</v>
      </c>
      <c r="AG535" s="5" t="n">
        <f aca="false">+AF535</f>
        <v>0</v>
      </c>
      <c r="AI535" s="5" t="n">
        <f aca="false">+AF535</f>
        <v>0</v>
      </c>
      <c r="AJ535" s="5" t="n">
        <f aca="false">+AI535</f>
        <v>0</v>
      </c>
      <c r="AL535" s="5" t="n">
        <f aca="false">+AI535</f>
        <v>0</v>
      </c>
      <c r="AM535" s="5" t="n">
        <f aca="false">+AL535</f>
        <v>0</v>
      </c>
      <c r="AO535" s="5" t="n">
        <f aca="false">+AL535</f>
        <v>0</v>
      </c>
      <c r="AP535" s="5" t="n">
        <f aca="false">+AO535</f>
        <v>0</v>
      </c>
      <c r="AR535" s="5" t="n">
        <f aca="false">+AO535</f>
        <v>0</v>
      </c>
      <c r="AS535" s="5" t="n">
        <f aca="false">+AR535</f>
        <v>0</v>
      </c>
      <c r="AU535" s="5" t="n">
        <f aca="false">+AR535</f>
        <v>0</v>
      </c>
      <c r="AV535" s="5" t="n">
        <f aca="false">+AU535</f>
        <v>0</v>
      </c>
      <c r="AX535" s="5" t="n">
        <f aca="false">+AU535</f>
        <v>0</v>
      </c>
      <c r="AY535" s="5" t="n">
        <f aca="false">+AX535</f>
        <v>0</v>
      </c>
      <c r="BA535" s="5" t="n">
        <f aca="false">+AX535</f>
        <v>0</v>
      </c>
      <c r="BB535" s="5" t="n">
        <f aca="false">+BA535</f>
        <v>0</v>
      </c>
      <c r="BD535" s="5" t="n">
        <f aca="false">+BA535</f>
        <v>0</v>
      </c>
      <c r="BE535" s="5" t="n">
        <f aca="false">+BD535</f>
        <v>0</v>
      </c>
      <c r="BG535" s="5" t="n">
        <f aca="false">+BD535</f>
        <v>0</v>
      </c>
      <c r="BH535" s="5" t="n">
        <f aca="false">+BG535</f>
        <v>0</v>
      </c>
      <c r="BJ535" s="5" t="n">
        <f aca="false">+BG535</f>
        <v>0</v>
      </c>
      <c r="BK535" s="5" t="n">
        <f aca="false">+BJ535</f>
        <v>0</v>
      </c>
      <c r="BM535" s="5" t="n">
        <f aca="false">+BJ535</f>
        <v>0</v>
      </c>
      <c r="BN535" s="5" t="n">
        <f aca="false">+BM535</f>
        <v>0</v>
      </c>
      <c r="BP535" s="5" t="n">
        <f aca="false">+BM535</f>
        <v>0</v>
      </c>
      <c r="BQ535" s="5" t="n">
        <f aca="false">+BP535</f>
        <v>0</v>
      </c>
      <c r="BS535" s="5" t="n">
        <f aca="false">+BP535</f>
        <v>0</v>
      </c>
      <c r="BT535" s="5" t="n">
        <f aca="false">+BS535</f>
        <v>0</v>
      </c>
      <c r="BV535" s="5" t="n">
        <f aca="false">+BS535</f>
        <v>0</v>
      </c>
      <c r="BW535" s="5" t="n">
        <f aca="false">+BV535</f>
        <v>0</v>
      </c>
      <c r="BY535" s="5" t="n">
        <f aca="false">+BV535</f>
        <v>0</v>
      </c>
      <c r="BZ535" s="5" t="n">
        <f aca="false">+BY535</f>
        <v>0</v>
      </c>
      <c r="CB535" s="5" t="n">
        <f aca="false">+BY535</f>
        <v>0</v>
      </c>
      <c r="CC535" s="5" t="n">
        <f aca="false">+CB535</f>
        <v>0</v>
      </c>
      <c r="CE535" s="5" t="n">
        <f aca="false">+CB535</f>
        <v>0</v>
      </c>
      <c r="CF535" s="5" t="n">
        <f aca="false">+CE535</f>
        <v>0</v>
      </c>
      <c r="CH535" s="5" t="n">
        <f aca="false">+CE535</f>
        <v>0</v>
      </c>
      <c r="CI535" s="5" t="n">
        <f aca="false">+CH535</f>
        <v>0</v>
      </c>
      <c r="CK535" s="5" t="n">
        <f aca="false">+CH535</f>
        <v>0</v>
      </c>
      <c r="CL535" s="5" t="n">
        <f aca="false">+CK535</f>
        <v>0</v>
      </c>
      <c r="CN535" s="5" t="n">
        <f aca="false">+CK535</f>
        <v>0</v>
      </c>
      <c r="CO535" s="5" t="n">
        <f aca="false">+CN535</f>
        <v>0</v>
      </c>
      <c r="CQ535" s="5" t="n">
        <f aca="false">+CN535</f>
        <v>0</v>
      </c>
      <c r="CR535" s="5" t="n">
        <f aca="false">+CQ535</f>
        <v>0</v>
      </c>
      <c r="CT535" s="5" t="n">
        <f aca="false">+CQ535</f>
        <v>0</v>
      </c>
      <c r="CU535" s="5" t="n">
        <f aca="false">+CT535</f>
        <v>0</v>
      </c>
      <c r="CW535" s="5" t="n">
        <f aca="false">+CT535</f>
        <v>0</v>
      </c>
      <c r="CX535" s="5" t="n">
        <f aca="false">+CW535</f>
        <v>0</v>
      </c>
      <c r="CZ535" s="5" t="n">
        <f aca="false">K535+N535+Q535+T535+W535+Z535+AC535+AF535+AI535+AL535+AO535+AR535+AU535+AX535+BA535+BD535+BG535+BJ535+BM535+BP535+BS535+BV535+BY535+CB535+CE535+CH535+CK535+CN535+CQ535</f>
        <v>0</v>
      </c>
      <c r="DA535" s="5" t="n">
        <f aca="false">L535+O535+R535+U535+X535+AA535+AD535+AG535+AJ535+AM535+AP535+AS535+AV535+AY535+BB535+BE535+BH535+BK535+BN535+BQ535+BT535+BW535+BZ535+CC535+CF535+CI535+CL535+CO535+CR535</f>
        <v>0</v>
      </c>
    </row>
    <row r="536" customFormat="false" ht="12.75" hidden="false" customHeight="false" outlineLevel="0" collapsed="false">
      <c r="B536" s="22" t="s">
        <v>327</v>
      </c>
      <c r="E536" s="22" t="s">
        <v>166</v>
      </c>
      <c r="F536" s="22" t="s">
        <v>324</v>
      </c>
      <c r="G536" s="23" t="n">
        <v>85</v>
      </c>
      <c r="H536" s="22" t="s">
        <v>171</v>
      </c>
      <c r="I536" s="22" t="s">
        <v>313</v>
      </c>
      <c r="K536" s="5" t="n">
        <v>15</v>
      </c>
      <c r="L536" s="5" t="n">
        <f aca="false">+K536</f>
        <v>15</v>
      </c>
      <c r="N536" s="5" t="n">
        <f aca="false">+K536</f>
        <v>15</v>
      </c>
      <c r="O536" s="5" t="n">
        <f aca="false">+N536</f>
        <v>15</v>
      </c>
      <c r="Q536" s="5" t="n">
        <f aca="false">+N536</f>
        <v>15</v>
      </c>
      <c r="R536" s="5" t="n">
        <f aca="false">+Q536</f>
        <v>15</v>
      </c>
      <c r="T536" s="5" t="n">
        <f aca="false">+Q536</f>
        <v>15</v>
      </c>
      <c r="U536" s="5" t="n">
        <f aca="false">+T536</f>
        <v>15</v>
      </c>
      <c r="W536" s="5" t="n">
        <f aca="false">+T536</f>
        <v>15</v>
      </c>
      <c r="X536" s="5" t="n">
        <f aca="false">+W536</f>
        <v>15</v>
      </c>
      <c r="Z536" s="5" t="n">
        <f aca="false">+W536</f>
        <v>15</v>
      </c>
      <c r="AA536" s="5" t="n">
        <f aca="false">+Z536</f>
        <v>15</v>
      </c>
      <c r="AC536" s="5" t="n">
        <f aca="false">+Z536</f>
        <v>15</v>
      </c>
      <c r="AD536" s="5" t="n">
        <f aca="false">+AC536</f>
        <v>15</v>
      </c>
      <c r="AF536" s="5" t="n">
        <f aca="false">+AC536</f>
        <v>15</v>
      </c>
      <c r="AG536" s="5" t="n">
        <f aca="false">+AF536</f>
        <v>15</v>
      </c>
      <c r="AI536" s="5" t="n">
        <f aca="false">+AF536</f>
        <v>15</v>
      </c>
      <c r="AJ536" s="5" t="n">
        <f aca="false">+AI536</f>
        <v>15</v>
      </c>
      <c r="AL536" s="5" t="n">
        <f aca="false">+AI536</f>
        <v>15</v>
      </c>
      <c r="AM536" s="5" t="n">
        <f aca="false">+AL536</f>
        <v>15</v>
      </c>
      <c r="AO536" s="5" t="n">
        <f aca="false">+AL536</f>
        <v>15</v>
      </c>
      <c r="AP536" s="5" t="n">
        <f aca="false">+AO536</f>
        <v>15</v>
      </c>
      <c r="AR536" s="5" t="n">
        <f aca="false">+AO536</f>
        <v>15</v>
      </c>
      <c r="AS536" s="5" t="n">
        <f aca="false">+AR536</f>
        <v>15</v>
      </c>
      <c r="AU536" s="5" t="n">
        <f aca="false">+AR536</f>
        <v>15</v>
      </c>
      <c r="AV536" s="5" t="n">
        <f aca="false">+AU536</f>
        <v>15</v>
      </c>
      <c r="AX536" s="5" t="n">
        <f aca="false">+AU536</f>
        <v>15</v>
      </c>
      <c r="AY536" s="5" t="n">
        <f aca="false">+AX536</f>
        <v>15</v>
      </c>
      <c r="BA536" s="5" t="n">
        <f aca="false">+AX536</f>
        <v>15</v>
      </c>
      <c r="BB536" s="5" t="n">
        <f aca="false">+BA536</f>
        <v>15</v>
      </c>
      <c r="BD536" s="5" t="n">
        <f aca="false">+BA536</f>
        <v>15</v>
      </c>
      <c r="BE536" s="5" t="n">
        <f aca="false">+BD536</f>
        <v>15</v>
      </c>
      <c r="BG536" s="5" t="n">
        <f aca="false">+BD536</f>
        <v>15</v>
      </c>
      <c r="BH536" s="5" t="n">
        <f aca="false">+BG536</f>
        <v>15</v>
      </c>
      <c r="BJ536" s="5" t="n">
        <f aca="false">+BG536</f>
        <v>15</v>
      </c>
      <c r="BK536" s="5" t="n">
        <f aca="false">+BJ536</f>
        <v>15</v>
      </c>
      <c r="BM536" s="5" t="n">
        <f aca="false">+BJ536</f>
        <v>15</v>
      </c>
      <c r="BN536" s="5" t="n">
        <f aca="false">+BM536</f>
        <v>15</v>
      </c>
      <c r="BP536" s="5" t="n">
        <f aca="false">+BM536</f>
        <v>15</v>
      </c>
      <c r="BQ536" s="5" t="n">
        <f aca="false">+BP536</f>
        <v>15</v>
      </c>
      <c r="BS536" s="5" t="n">
        <f aca="false">+BP536</f>
        <v>15</v>
      </c>
      <c r="BT536" s="5" t="n">
        <f aca="false">+BS536</f>
        <v>15</v>
      </c>
      <c r="BV536" s="5" t="n">
        <f aca="false">+BS536</f>
        <v>15</v>
      </c>
      <c r="BW536" s="5" t="n">
        <f aca="false">+BV536</f>
        <v>15</v>
      </c>
      <c r="BY536" s="5" t="n">
        <f aca="false">+BV536</f>
        <v>15</v>
      </c>
      <c r="BZ536" s="5" t="n">
        <f aca="false">+BY536</f>
        <v>15</v>
      </c>
      <c r="CB536" s="5" t="n">
        <f aca="false">+BY536</f>
        <v>15</v>
      </c>
      <c r="CC536" s="5" t="n">
        <f aca="false">+CB536</f>
        <v>15</v>
      </c>
      <c r="CE536" s="5" t="n">
        <f aca="false">+CB536</f>
        <v>15</v>
      </c>
      <c r="CF536" s="5" t="n">
        <f aca="false">+CE536</f>
        <v>15</v>
      </c>
      <c r="CH536" s="5" t="n">
        <f aca="false">+CE536</f>
        <v>15</v>
      </c>
      <c r="CI536" s="5" t="n">
        <f aca="false">+CH536</f>
        <v>15</v>
      </c>
      <c r="CK536" s="5" t="n">
        <f aca="false">+CH536</f>
        <v>15</v>
      </c>
      <c r="CL536" s="5" t="n">
        <f aca="false">+CK536</f>
        <v>15</v>
      </c>
      <c r="CN536" s="5" t="n">
        <f aca="false">+CK536</f>
        <v>15</v>
      </c>
      <c r="CO536" s="5" t="n">
        <f aca="false">+CN536</f>
        <v>15</v>
      </c>
      <c r="CQ536" s="5" t="n">
        <f aca="false">+CN536</f>
        <v>15</v>
      </c>
      <c r="CR536" s="5" t="n">
        <f aca="false">+CQ536</f>
        <v>15</v>
      </c>
      <c r="CT536" s="5" t="n">
        <f aca="false">+CQ536</f>
        <v>15</v>
      </c>
      <c r="CU536" s="5" t="n">
        <f aca="false">+CT536</f>
        <v>15</v>
      </c>
      <c r="CW536" s="5" t="n">
        <f aca="false">+CT536</f>
        <v>15</v>
      </c>
      <c r="CX536" s="5" t="n">
        <f aca="false">+CW536</f>
        <v>15</v>
      </c>
      <c r="CZ536" s="5" t="n">
        <f aca="false">K536+N536+Q536+T536+W536+Z536+AC536+AF536+AI536+AL536+AO536+AR536+AU536+AX536+BA536+BD536+BG536+BJ536+BM536+BP536+BS536+BV536+BY536+CB536+CE536+CH536+CK536+CN536+CQ536</f>
        <v>435</v>
      </c>
      <c r="DA536" s="5" t="n">
        <f aca="false">L536+O536+R536+U536+X536+AA536+AD536+AG536+AJ536+AM536+AP536+AS536+AV536+AY536+BB536+BE536+BH536+BK536+BN536+BQ536+BT536+BW536+BZ536+CC536+CF536+CI536+CL536+CO536+CR536</f>
        <v>435</v>
      </c>
    </row>
    <row r="538" customFormat="false" ht="12.75" hidden="false" customHeight="false" outlineLevel="0" collapsed="false"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F538" s="35"/>
      <c r="AG538" s="35"/>
      <c r="AH538" s="35"/>
      <c r="AI538" s="35"/>
      <c r="AJ538" s="35"/>
      <c r="AK538" s="35"/>
      <c r="AL538" s="35"/>
      <c r="AM538" s="35"/>
      <c r="AN538" s="35"/>
      <c r="AO538" s="35"/>
      <c r="AP538" s="35"/>
      <c r="AQ538" s="35"/>
      <c r="AR538" s="35"/>
      <c r="AS538" s="35"/>
      <c r="AT538" s="35"/>
      <c r="AU538" s="35"/>
      <c r="AV538" s="35"/>
      <c r="AW538" s="35"/>
      <c r="AX538" s="35"/>
      <c r="AY538" s="35"/>
      <c r="AZ538" s="35"/>
      <c r="BA538" s="35"/>
      <c r="BB538" s="35"/>
      <c r="BC538" s="35"/>
      <c r="BD538" s="35"/>
      <c r="BE538" s="35"/>
      <c r="BF538" s="35"/>
      <c r="BG538" s="35"/>
      <c r="BH538" s="35"/>
      <c r="BI538" s="35"/>
      <c r="BJ538" s="35"/>
      <c r="BK538" s="35"/>
      <c r="BL538" s="35"/>
      <c r="BM538" s="35"/>
      <c r="BN538" s="35"/>
      <c r="BO538" s="35"/>
      <c r="BP538" s="35"/>
      <c r="BQ538" s="35"/>
      <c r="BR538" s="35"/>
      <c r="BS538" s="35"/>
      <c r="BT538" s="35"/>
      <c r="BU538" s="35"/>
      <c r="BV538" s="35"/>
      <c r="BW538" s="35"/>
      <c r="BX538" s="35"/>
      <c r="BY538" s="35"/>
      <c r="BZ538" s="35"/>
      <c r="CA538" s="35"/>
      <c r="CB538" s="35"/>
      <c r="CC538" s="35"/>
      <c r="CD538" s="35"/>
      <c r="CE538" s="35"/>
      <c r="CF538" s="35"/>
      <c r="CG538" s="35"/>
      <c r="CH538" s="35"/>
      <c r="CI538" s="35"/>
      <c r="CJ538" s="35"/>
      <c r="CK538" s="35"/>
      <c r="CL538" s="35"/>
      <c r="CM538" s="35"/>
      <c r="CN538" s="35"/>
      <c r="CO538" s="35"/>
      <c r="CP538" s="35"/>
      <c r="CQ538" s="35"/>
      <c r="CR538" s="35"/>
      <c r="CS538" s="35"/>
      <c r="CT538" s="35"/>
      <c r="CU538" s="35"/>
      <c r="CV538" s="35"/>
      <c r="CW538" s="35"/>
      <c r="CX538" s="35"/>
      <c r="CY538" s="35"/>
      <c r="CZ538" s="35"/>
      <c r="DA538" s="35"/>
      <c r="DB538" s="35"/>
      <c r="DC538" s="35"/>
      <c r="DD538" s="35"/>
      <c r="DE538" s="35"/>
      <c r="DF538" s="35"/>
      <c r="DG538" s="35"/>
      <c r="DH538" s="35"/>
      <c r="DI538" s="35"/>
      <c r="DJ538" s="35"/>
      <c r="DK538" s="35"/>
      <c r="DL538" s="35"/>
      <c r="DM538" s="35"/>
    </row>
    <row r="539" customFormat="false" ht="12.75" hidden="false" customHeight="false" outlineLevel="0" collapsed="false">
      <c r="B539" s="22" t="s">
        <v>329</v>
      </c>
      <c r="E539" s="22" t="s">
        <v>166</v>
      </c>
      <c r="F539" s="22" t="s">
        <v>330</v>
      </c>
      <c r="H539" s="22" t="s">
        <v>169</v>
      </c>
      <c r="I539" s="22" t="s">
        <v>182</v>
      </c>
      <c r="K539" s="35" t="n">
        <v>145</v>
      </c>
      <c r="L539" s="35" t="n">
        <f aca="false">+K539</f>
        <v>145</v>
      </c>
      <c r="M539" s="35"/>
      <c r="N539" s="35" t="n">
        <f aca="false">+K539</f>
        <v>145</v>
      </c>
      <c r="O539" s="35" t="n">
        <f aca="false">+N539</f>
        <v>145</v>
      </c>
      <c r="P539" s="35"/>
      <c r="Q539" s="35" t="n">
        <f aca="false">+N539</f>
        <v>145</v>
      </c>
      <c r="R539" s="35" t="n">
        <f aca="false">+Q539</f>
        <v>145</v>
      </c>
      <c r="S539" s="35"/>
      <c r="T539" s="35" t="n">
        <f aca="false">+Q539</f>
        <v>145</v>
      </c>
      <c r="U539" s="35" t="n">
        <f aca="false">+T539</f>
        <v>145</v>
      </c>
      <c r="V539" s="35"/>
      <c r="W539" s="35" t="n">
        <f aca="false">+T539</f>
        <v>145</v>
      </c>
      <c r="X539" s="35" t="n">
        <f aca="false">+W539</f>
        <v>145</v>
      </c>
      <c r="Y539" s="35"/>
      <c r="Z539" s="35" t="n">
        <f aca="false">+W539</f>
        <v>145</v>
      </c>
      <c r="AA539" s="35" t="n">
        <f aca="false">+Z539</f>
        <v>145</v>
      </c>
      <c r="AB539" s="35"/>
      <c r="AC539" s="35" t="n">
        <f aca="false">+Z539</f>
        <v>145</v>
      </c>
      <c r="AD539" s="35" t="n">
        <f aca="false">+AC539</f>
        <v>145</v>
      </c>
      <c r="AE539" s="35"/>
      <c r="AF539" s="35" t="n">
        <f aca="false">+AC539</f>
        <v>145</v>
      </c>
      <c r="AG539" s="35" t="n">
        <f aca="false">+AF539</f>
        <v>145</v>
      </c>
      <c r="AH539" s="35"/>
      <c r="AI539" s="35" t="n">
        <f aca="false">+AF539</f>
        <v>145</v>
      </c>
      <c r="AJ539" s="35" t="n">
        <f aca="false">+AI539</f>
        <v>145</v>
      </c>
      <c r="AK539" s="35"/>
      <c r="AL539" s="35" t="n">
        <f aca="false">+AI539</f>
        <v>145</v>
      </c>
      <c r="AM539" s="35" t="n">
        <f aca="false">+AL539</f>
        <v>145</v>
      </c>
      <c r="AN539" s="35"/>
      <c r="AO539" s="35" t="n">
        <f aca="false">+AL539</f>
        <v>145</v>
      </c>
      <c r="AP539" s="35" t="n">
        <f aca="false">+AO539</f>
        <v>145</v>
      </c>
      <c r="AQ539" s="35"/>
      <c r="AR539" s="35" t="n">
        <f aca="false">+AO539</f>
        <v>145</v>
      </c>
      <c r="AS539" s="35" t="n">
        <f aca="false">+AR539</f>
        <v>145</v>
      </c>
      <c r="AT539" s="35"/>
      <c r="AU539" s="35" t="n">
        <f aca="false">+AR539</f>
        <v>145</v>
      </c>
      <c r="AV539" s="35" t="n">
        <f aca="false">+AU539</f>
        <v>145</v>
      </c>
      <c r="AW539" s="35"/>
      <c r="AX539" s="35" t="n">
        <f aca="false">+AU539</f>
        <v>145</v>
      </c>
      <c r="AY539" s="35" t="n">
        <f aca="false">+AX539</f>
        <v>145</v>
      </c>
      <c r="AZ539" s="35"/>
      <c r="BA539" s="35" t="n">
        <f aca="false">+AX539</f>
        <v>145</v>
      </c>
      <c r="BB539" s="35" t="n">
        <f aca="false">+BA539</f>
        <v>145</v>
      </c>
      <c r="BC539" s="35"/>
      <c r="BD539" s="35" t="n">
        <f aca="false">+BA539</f>
        <v>145</v>
      </c>
      <c r="BE539" s="35" t="n">
        <f aca="false">+BD539</f>
        <v>145</v>
      </c>
      <c r="BF539" s="35"/>
      <c r="BG539" s="35" t="n">
        <f aca="false">+BD539</f>
        <v>145</v>
      </c>
      <c r="BH539" s="35" t="n">
        <f aca="false">+BG539</f>
        <v>145</v>
      </c>
      <c r="BI539" s="35"/>
      <c r="BJ539" s="35" t="n">
        <f aca="false">+BG539</f>
        <v>145</v>
      </c>
      <c r="BK539" s="35" t="n">
        <f aca="false">+BJ539</f>
        <v>145</v>
      </c>
      <c r="BL539" s="35"/>
      <c r="BM539" s="35" t="n">
        <f aca="false">+BJ539</f>
        <v>145</v>
      </c>
      <c r="BN539" s="35" t="n">
        <f aca="false">+BM539</f>
        <v>145</v>
      </c>
      <c r="BO539" s="35"/>
      <c r="BP539" s="35" t="n">
        <f aca="false">+BM539</f>
        <v>145</v>
      </c>
      <c r="BQ539" s="35" t="n">
        <f aca="false">+BP539</f>
        <v>145</v>
      </c>
      <c r="BR539" s="35"/>
      <c r="BS539" s="35" t="n">
        <f aca="false">+BP539</f>
        <v>145</v>
      </c>
      <c r="BT539" s="35" t="n">
        <f aca="false">+BS539</f>
        <v>145</v>
      </c>
      <c r="BU539" s="35"/>
      <c r="BV539" s="35" t="n">
        <f aca="false">+BS539</f>
        <v>145</v>
      </c>
      <c r="BW539" s="35" t="n">
        <f aca="false">+BV539</f>
        <v>145</v>
      </c>
      <c r="BX539" s="35"/>
      <c r="BY539" s="35" t="n">
        <f aca="false">+BV539</f>
        <v>145</v>
      </c>
      <c r="BZ539" s="35" t="n">
        <f aca="false">+BY539</f>
        <v>145</v>
      </c>
      <c r="CA539" s="35"/>
      <c r="CB539" s="35" t="n">
        <f aca="false">+BY539</f>
        <v>145</v>
      </c>
      <c r="CC539" s="35" t="n">
        <f aca="false">+CB539</f>
        <v>145</v>
      </c>
      <c r="CD539" s="35"/>
      <c r="CE539" s="35" t="n">
        <f aca="false">+CB539</f>
        <v>145</v>
      </c>
      <c r="CF539" s="35" t="n">
        <f aca="false">+CE539</f>
        <v>145</v>
      </c>
      <c r="CG539" s="35"/>
      <c r="CH539" s="35" t="n">
        <f aca="false">+CE539</f>
        <v>145</v>
      </c>
      <c r="CI539" s="35" t="n">
        <f aca="false">+CH539</f>
        <v>145</v>
      </c>
      <c r="CJ539" s="35"/>
      <c r="CK539" s="35" t="n">
        <f aca="false">+CH539</f>
        <v>145</v>
      </c>
      <c r="CL539" s="35" t="n">
        <f aca="false">+CK539</f>
        <v>145</v>
      </c>
      <c r="CM539" s="35"/>
      <c r="CN539" s="35" t="n">
        <f aca="false">+CK539</f>
        <v>145</v>
      </c>
      <c r="CO539" s="35" t="n">
        <f aca="false">+CN539</f>
        <v>145</v>
      </c>
      <c r="CP539" s="35"/>
      <c r="CQ539" s="35" t="n">
        <f aca="false">+CN539</f>
        <v>145</v>
      </c>
      <c r="CR539" s="35" t="n">
        <f aca="false">+CQ539</f>
        <v>145</v>
      </c>
      <c r="CS539" s="35"/>
      <c r="CT539" s="35" t="n">
        <f aca="false">+CQ539</f>
        <v>145</v>
      </c>
      <c r="CU539" s="35" t="n">
        <f aca="false">+CT539</f>
        <v>145</v>
      </c>
      <c r="CV539" s="35"/>
      <c r="CW539" s="35" t="n">
        <f aca="false">+CT539</f>
        <v>145</v>
      </c>
      <c r="CX539" s="35" t="n">
        <f aca="false">+CW539</f>
        <v>145</v>
      </c>
      <c r="CY539" s="35"/>
      <c r="CZ539" s="35" t="n">
        <f aca="false">K539+N539+Q539+T539+W539+Z539+AC539+AF539+AI539+AL539+AO539+AR539+AU539+AX539+BA539+BD539+BG539+BJ539+BM539+BP539+BS539+BV539+BY539+CB539+CE539+CH539+CK539+CN539+CQ539+CT539+CW539</f>
        <v>4495</v>
      </c>
      <c r="DA539" s="35" t="n">
        <f aca="false">L539+O539+R539+U539+X539+AA539+AD539+AG539+AJ539+AM539+AP539+AS539+AV539+AY539+BB539+BE539+BH539+BK539+BN539+BQ539+BT539+BW539+BZ539+CC539+CF539+CI539+CL539+CO539+CR539+CU539+CX539</f>
        <v>4495</v>
      </c>
      <c r="DB539" s="35"/>
      <c r="DC539" s="35"/>
      <c r="DD539" s="35"/>
      <c r="DE539" s="35"/>
      <c r="DF539" s="35"/>
      <c r="DG539" s="35"/>
      <c r="DH539" s="35"/>
      <c r="DI539" s="35"/>
      <c r="DJ539" s="35"/>
      <c r="DK539" s="35"/>
      <c r="DL539" s="35"/>
      <c r="DM539" s="35"/>
      <c r="DN539" s="22"/>
      <c r="DO539" s="22"/>
      <c r="DP539" s="22"/>
      <c r="DQ539" s="22"/>
      <c r="DR539" s="22"/>
      <c r="DS539" s="22"/>
      <c r="DT539" s="22"/>
      <c r="DU539" s="22"/>
      <c r="DV539" s="22"/>
      <c r="DW539" s="22"/>
      <c r="DX539" s="22"/>
      <c r="DY539" s="22"/>
      <c r="DZ539" s="22"/>
      <c r="EA539" s="22"/>
      <c r="EB539" s="22"/>
      <c r="EC539" s="22"/>
      <c r="ED539" s="22"/>
      <c r="EE539" s="22"/>
      <c r="EF539" s="22"/>
      <c r="EG539" s="22"/>
      <c r="EH539" s="22"/>
      <c r="EI539" s="22"/>
      <c r="EJ539" s="22"/>
      <c r="EK539" s="22"/>
      <c r="EL539" s="22"/>
      <c r="EM539" s="22"/>
      <c r="EN539" s="22"/>
      <c r="EO539" s="22"/>
      <c r="EP539" s="22"/>
      <c r="EQ539" s="22"/>
      <c r="ER539" s="22"/>
      <c r="ES539" s="22"/>
      <c r="ET539" s="22"/>
      <c r="EU539" s="22"/>
      <c r="EV539" s="22"/>
      <c r="EW539" s="22"/>
      <c r="EX539" s="22"/>
      <c r="EY539" s="22"/>
      <c r="EZ539" s="22"/>
      <c r="FA539" s="22"/>
      <c r="FB539" s="22"/>
      <c r="FC539" s="22"/>
      <c r="FD539" s="22"/>
      <c r="FE539" s="22"/>
      <c r="FF539" s="22"/>
      <c r="FG539" s="22"/>
      <c r="FH539" s="22"/>
      <c r="FI539" s="22"/>
      <c r="FJ539" s="22"/>
      <c r="FK539" s="22"/>
      <c r="FL539" s="22"/>
      <c r="FM539" s="22"/>
      <c r="FN539" s="22"/>
      <c r="FO539" s="22"/>
      <c r="FP539" s="22"/>
      <c r="FQ539" s="22"/>
      <c r="FR539" s="22"/>
      <c r="FS539" s="22"/>
      <c r="FT539" s="22"/>
      <c r="FU539" s="22"/>
      <c r="FV539" s="22"/>
      <c r="FW539" s="22"/>
      <c r="FX539" s="22"/>
      <c r="FY539" s="22"/>
      <c r="FZ539" s="22"/>
      <c r="GA539" s="22"/>
      <c r="GB539" s="22"/>
      <c r="GC539" s="22"/>
      <c r="GD539" s="22"/>
      <c r="GE539" s="22"/>
      <c r="GF539" s="22"/>
      <c r="GG539" s="22"/>
      <c r="GH539" s="22"/>
      <c r="GI539" s="22"/>
      <c r="GJ539" s="22"/>
      <c r="GK539" s="22"/>
      <c r="GL539" s="22"/>
      <c r="GM539" s="22"/>
      <c r="GN539" s="22"/>
      <c r="GO539" s="22"/>
      <c r="GP539" s="22"/>
      <c r="GQ539" s="22"/>
      <c r="GR539" s="22"/>
      <c r="GS539" s="22"/>
      <c r="GT539" s="22"/>
      <c r="GU539" s="22"/>
      <c r="GV539" s="22"/>
      <c r="GW539" s="22"/>
      <c r="GX539" s="22"/>
      <c r="GY539" s="22"/>
      <c r="GZ539" s="22"/>
      <c r="HA539" s="22"/>
      <c r="HB539" s="22"/>
      <c r="HC539" s="22"/>
      <c r="HD539" s="22"/>
      <c r="HE539" s="22"/>
      <c r="HF539" s="22"/>
      <c r="HG539" s="22"/>
      <c r="HH539" s="22"/>
      <c r="HI539" s="22"/>
      <c r="HJ539" s="22"/>
      <c r="HK539" s="22"/>
      <c r="HL539" s="22"/>
      <c r="HM539" s="22"/>
      <c r="HN539" s="22"/>
      <c r="HO539" s="22"/>
      <c r="HP539" s="22"/>
      <c r="HQ539" s="22"/>
      <c r="HR539" s="22"/>
      <c r="HS539" s="22"/>
      <c r="HT539" s="22"/>
      <c r="HU539" s="22"/>
      <c r="HV539" s="22"/>
      <c r="HW539" s="22"/>
      <c r="HX539" s="22"/>
      <c r="HY539" s="22"/>
      <c r="HZ539" s="22"/>
      <c r="IA539" s="22"/>
      <c r="IB539" s="22"/>
      <c r="IC539" s="22"/>
      <c r="ID539" s="22"/>
      <c r="IE539" s="22"/>
      <c r="IF539" s="22"/>
      <c r="IG539" s="22"/>
      <c r="IH539" s="22"/>
      <c r="II539" s="22"/>
      <c r="IJ539" s="22"/>
      <c r="IK539" s="22"/>
      <c r="IL539" s="22"/>
      <c r="IM539" s="22"/>
      <c r="IN539" s="22"/>
      <c r="IO539" s="22"/>
      <c r="IP539" s="22"/>
      <c r="IQ539" s="22"/>
      <c r="IR539" s="22"/>
      <c r="IS539" s="22"/>
      <c r="IT539" s="22"/>
      <c r="IU539" s="22"/>
      <c r="IV539" s="22"/>
      <c r="IW539" s="22"/>
    </row>
    <row r="540" customFormat="false" ht="12.75" hidden="false" customHeight="false" outlineLevel="0" collapsed="false">
      <c r="B540" s="22" t="s">
        <v>329</v>
      </c>
      <c r="E540" s="22" t="s">
        <v>166</v>
      </c>
      <c r="F540" s="22" t="s">
        <v>330</v>
      </c>
      <c r="H540" s="22" t="s">
        <v>171</v>
      </c>
      <c r="I540" s="22" t="s">
        <v>182</v>
      </c>
      <c r="K540" s="35"/>
      <c r="L540" s="35" t="n">
        <f aca="false">+K540</f>
        <v>0</v>
      </c>
      <c r="M540" s="35"/>
      <c r="N540" s="35" t="n">
        <f aca="false">+K540</f>
        <v>0</v>
      </c>
      <c r="O540" s="35" t="n">
        <f aca="false">+N540</f>
        <v>0</v>
      </c>
      <c r="P540" s="35"/>
      <c r="Q540" s="35" t="n">
        <f aca="false">+N540</f>
        <v>0</v>
      </c>
      <c r="R540" s="35" t="n">
        <f aca="false">+Q540</f>
        <v>0</v>
      </c>
      <c r="S540" s="35"/>
      <c r="T540" s="35" t="n">
        <f aca="false">+Q540</f>
        <v>0</v>
      </c>
      <c r="U540" s="35" t="n">
        <f aca="false">+T540</f>
        <v>0</v>
      </c>
      <c r="V540" s="35"/>
      <c r="W540" s="35" t="n">
        <f aca="false">+T540</f>
        <v>0</v>
      </c>
      <c r="X540" s="35" t="n">
        <f aca="false">+W540</f>
        <v>0</v>
      </c>
      <c r="Y540" s="35"/>
      <c r="Z540" s="35" t="n">
        <f aca="false">+W540</f>
        <v>0</v>
      </c>
      <c r="AA540" s="35" t="n">
        <f aca="false">+Z540</f>
        <v>0</v>
      </c>
      <c r="AB540" s="35"/>
      <c r="AC540" s="35" t="n">
        <f aca="false">+Z540</f>
        <v>0</v>
      </c>
      <c r="AD540" s="35" t="n">
        <f aca="false">+AC540</f>
        <v>0</v>
      </c>
      <c r="AE540" s="35"/>
      <c r="AF540" s="35" t="n">
        <f aca="false">+AC540</f>
        <v>0</v>
      </c>
      <c r="AG540" s="35" t="n">
        <f aca="false">+AF540</f>
        <v>0</v>
      </c>
      <c r="AH540" s="35"/>
      <c r="AI540" s="35" t="n">
        <f aca="false">+AF540</f>
        <v>0</v>
      </c>
      <c r="AJ540" s="35" t="n">
        <f aca="false">+AI540</f>
        <v>0</v>
      </c>
      <c r="AK540" s="35"/>
      <c r="AL540" s="35" t="n">
        <f aca="false">+AI540</f>
        <v>0</v>
      </c>
      <c r="AM540" s="35" t="n">
        <f aca="false">+AL540</f>
        <v>0</v>
      </c>
      <c r="AN540" s="35"/>
      <c r="AO540" s="35" t="n">
        <f aca="false">+AL540</f>
        <v>0</v>
      </c>
      <c r="AP540" s="35" t="n">
        <f aca="false">+AO540</f>
        <v>0</v>
      </c>
      <c r="AQ540" s="35"/>
      <c r="AR540" s="35" t="n">
        <f aca="false">+AO540</f>
        <v>0</v>
      </c>
      <c r="AS540" s="35" t="n">
        <f aca="false">+AR540</f>
        <v>0</v>
      </c>
      <c r="AT540" s="35"/>
      <c r="AU540" s="35" t="n">
        <f aca="false">+AR540</f>
        <v>0</v>
      </c>
      <c r="AV540" s="35" t="n">
        <f aca="false">+AU540</f>
        <v>0</v>
      </c>
      <c r="AW540" s="35"/>
      <c r="AX540" s="35" t="n">
        <f aca="false">+AU540</f>
        <v>0</v>
      </c>
      <c r="AY540" s="35" t="n">
        <f aca="false">+AX540</f>
        <v>0</v>
      </c>
      <c r="AZ540" s="35"/>
      <c r="BA540" s="35" t="n">
        <f aca="false">+AX540</f>
        <v>0</v>
      </c>
      <c r="BB540" s="35" t="n">
        <f aca="false">+BA540</f>
        <v>0</v>
      </c>
      <c r="BC540" s="35"/>
      <c r="BD540" s="35" t="n">
        <f aca="false">+BA540</f>
        <v>0</v>
      </c>
      <c r="BE540" s="35" t="n">
        <f aca="false">+BD540</f>
        <v>0</v>
      </c>
      <c r="BF540" s="35"/>
      <c r="BG540" s="35" t="n">
        <f aca="false">+BD540</f>
        <v>0</v>
      </c>
      <c r="BH540" s="35" t="n">
        <f aca="false">+BG540</f>
        <v>0</v>
      </c>
      <c r="BI540" s="35"/>
      <c r="BJ540" s="35" t="n">
        <f aca="false">+BG540</f>
        <v>0</v>
      </c>
      <c r="BK540" s="35" t="n">
        <f aca="false">+BJ540</f>
        <v>0</v>
      </c>
      <c r="BL540" s="35"/>
      <c r="BM540" s="35" t="n">
        <f aca="false">+BJ540</f>
        <v>0</v>
      </c>
      <c r="BN540" s="35" t="n">
        <f aca="false">+BM540</f>
        <v>0</v>
      </c>
      <c r="BO540" s="35"/>
      <c r="BP540" s="35" t="n">
        <f aca="false">+BM540</f>
        <v>0</v>
      </c>
      <c r="BQ540" s="35" t="n">
        <f aca="false">+BP540</f>
        <v>0</v>
      </c>
      <c r="BR540" s="35"/>
      <c r="BS540" s="35" t="n">
        <f aca="false">+BP540</f>
        <v>0</v>
      </c>
      <c r="BT540" s="35" t="n">
        <f aca="false">+BS540</f>
        <v>0</v>
      </c>
      <c r="BU540" s="35"/>
      <c r="BV540" s="35" t="n">
        <f aca="false">+BS540</f>
        <v>0</v>
      </c>
      <c r="BW540" s="35" t="n">
        <f aca="false">+BV540</f>
        <v>0</v>
      </c>
      <c r="BX540" s="35"/>
      <c r="BY540" s="35" t="n">
        <f aca="false">+BV540</f>
        <v>0</v>
      </c>
      <c r="BZ540" s="35" t="n">
        <f aca="false">+BY540</f>
        <v>0</v>
      </c>
      <c r="CA540" s="35"/>
      <c r="CB540" s="35" t="n">
        <f aca="false">+BY540</f>
        <v>0</v>
      </c>
      <c r="CC540" s="35" t="n">
        <f aca="false">+CB540</f>
        <v>0</v>
      </c>
      <c r="CD540" s="35"/>
      <c r="CE540" s="35" t="n">
        <f aca="false">+CB540</f>
        <v>0</v>
      </c>
      <c r="CF540" s="35" t="n">
        <f aca="false">+CE540</f>
        <v>0</v>
      </c>
      <c r="CG540" s="35"/>
      <c r="CH540" s="35" t="n">
        <f aca="false">+CE540</f>
        <v>0</v>
      </c>
      <c r="CI540" s="35" t="n">
        <f aca="false">+CH540</f>
        <v>0</v>
      </c>
      <c r="CJ540" s="35"/>
      <c r="CK540" s="35" t="n">
        <f aca="false">+CH540</f>
        <v>0</v>
      </c>
      <c r="CL540" s="35" t="n">
        <f aca="false">+CK540</f>
        <v>0</v>
      </c>
      <c r="CM540" s="35"/>
      <c r="CN540" s="35" t="n">
        <f aca="false">+CK540</f>
        <v>0</v>
      </c>
      <c r="CO540" s="35" t="n">
        <f aca="false">+CN540</f>
        <v>0</v>
      </c>
      <c r="CP540" s="35"/>
      <c r="CQ540" s="35" t="n">
        <f aca="false">+CN540</f>
        <v>0</v>
      </c>
      <c r="CR540" s="35" t="n">
        <f aca="false">+CQ540</f>
        <v>0</v>
      </c>
      <c r="CS540" s="35"/>
      <c r="CT540" s="35" t="n">
        <f aca="false">+CQ540</f>
        <v>0</v>
      </c>
      <c r="CU540" s="35" t="n">
        <f aca="false">+CT540</f>
        <v>0</v>
      </c>
      <c r="CV540" s="35"/>
      <c r="CW540" s="35" t="n">
        <f aca="false">+CT540</f>
        <v>0</v>
      </c>
      <c r="CX540" s="35" t="n">
        <f aca="false">+CW540</f>
        <v>0</v>
      </c>
      <c r="CY540" s="35"/>
      <c r="CZ540" s="35" t="n">
        <f aca="false">K540+N540+Q540+T540+W540+Z540+AC540+AF540+AI540+AL540+AO540+AR540+AU540+AX540+BA540+BD540+BG540+BJ540+BM540+BP540+BS540+BV540+BY540+CB540+CE540+CH540+CK540+CN540+CQ540+CT540+CW540</f>
        <v>0</v>
      </c>
      <c r="DA540" s="35" t="n">
        <f aca="false">L540+O540+R540+U540+X540+AA540+AD540+AG540+AJ540+AM540+AP540+AS540+AV540+AY540+BB540+BE540+BH540+BK540+BN540+BQ540+BT540+BW540+BZ540+CC540+CF540+CI540+CL540+CO540+CR540+CU540+CX540</f>
        <v>0</v>
      </c>
      <c r="DB540" s="35"/>
      <c r="DC540" s="35"/>
      <c r="DD540" s="35"/>
      <c r="DE540" s="35"/>
      <c r="DF540" s="35"/>
      <c r="DG540" s="35"/>
      <c r="DH540" s="35"/>
      <c r="DI540" s="35"/>
      <c r="DJ540" s="35"/>
      <c r="DK540" s="35"/>
      <c r="DL540" s="35"/>
      <c r="DM540" s="35"/>
      <c r="DN540" s="35"/>
      <c r="DO540" s="35"/>
      <c r="DP540" s="35"/>
      <c r="DQ540" s="35"/>
      <c r="DR540" s="35"/>
      <c r="DS540" s="35"/>
      <c r="DT540" s="35"/>
      <c r="DU540" s="35"/>
      <c r="DV540" s="35"/>
      <c r="DW540" s="35"/>
      <c r="DX540" s="35"/>
      <c r="DY540" s="35"/>
      <c r="DZ540" s="35"/>
      <c r="EA540" s="35"/>
      <c r="EB540" s="35"/>
      <c r="EC540" s="35"/>
      <c r="ED540" s="35"/>
      <c r="EE540" s="35"/>
      <c r="EF540" s="35"/>
    </row>
    <row r="541" customFormat="false" ht="12.75" hidden="false" customHeight="false" outlineLevel="0" collapsed="false">
      <c r="K541" s="22" t="s">
        <v>331</v>
      </c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  <c r="BC541" s="22"/>
      <c r="BD541" s="22"/>
      <c r="BE541" s="22"/>
      <c r="BF541" s="22"/>
      <c r="BG541" s="22"/>
      <c r="BH541" s="22"/>
      <c r="BI541" s="22"/>
      <c r="BJ541" s="22"/>
      <c r="BK541" s="22"/>
      <c r="BL541" s="22"/>
      <c r="BM541" s="22"/>
      <c r="BN541" s="22"/>
      <c r="BO541" s="22"/>
      <c r="BP541" s="22"/>
      <c r="BQ541" s="22"/>
      <c r="BR541" s="22"/>
      <c r="BS541" s="22"/>
      <c r="BT541" s="22"/>
      <c r="BU541" s="22"/>
      <c r="BV541" s="22"/>
      <c r="BW541" s="22"/>
      <c r="BX541" s="22"/>
      <c r="BY541" s="22"/>
      <c r="BZ541" s="22"/>
      <c r="CA541" s="22"/>
      <c r="CB541" s="22"/>
      <c r="CC541" s="22"/>
      <c r="CD541" s="22"/>
      <c r="CE541" s="22"/>
      <c r="CF541" s="22"/>
      <c r="CG541" s="22"/>
      <c r="CH541" s="22"/>
      <c r="CI541" s="22"/>
      <c r="CJ541" s="22"/>
      <c r="CK541" s="22"/>
      <c r="CL541" s="22"/>
      <c r="CM541" s="22"/>
      <c r="CN541" s="22"/>
      <c r="CO541" s="22"/>
      <c r="CP541" s="22"/>
      <c r="CQ541" s="22"/>
      <c r="CR541" s="22"/>
      <c r="CS541" s="22"/>
      <c r="CT541" s="22"/>
      <c r="CU541" s="22"/>
      <c r="CV541" s="22"/>
      <c r="CW541" s="22"/>
      <c r="CX541" s="22"/>
      <c r="CY541" s="22"/>
      <c r="CZ541" s="22"/>
      <c r="DA541" s="22"/>
      <c r="DB541" s="22"/>
      <c r="DC541" s="22"/>
      <c r="DD541" s="22"/>
      <c r="DE541" s="22"/>
      <c r="DF541" s="22"/>
      <c r="DG541" s="22"/>
      <c r="DH541" s="22"/>
      <c r="DI541" s="22"/>
      <c r="DJ541" s="22"/>
      <c r="DK541" s="22"/>
      <c r="DL541" s="22"/>
      <c r="DM541" s="22"/>
      <c r="DN541" s="22"/>
      <c r="DO541" s="22"/>
      <c r="DP541" s="22"/>
      <c r="DQ541" s="22"/>
      <c r="DR541" s="22"/>
      <c r="DS541" s="22"/>
      <c r="DT541" s="22"/>
      <c r="DU541" s="22"/>
      <c r="DV541" s="22"/>
      <c r="DW541" s="22"/>
      <c r="DX541" s="22"/>
      <c r="DY541" s="22"/>
      <c r="DZ541" s="22"/>
      <c r="EA541" s="22"/>
      <c r="EB541" s="22"/>
      <c r="EC541" s="22"/>
      <c r="ED541" s="22"/>
      <c r="EE541" s="22"/>
      <c r="EF541" s="22"/>
      <c r="EG541" s="22"/>
      <c r="EH541" s="22"/>
      <c r="EI541" s="22"/>
      <c r="EJ541" s="22"/>
      <c r="EK541" s="22"/>
      <c r="EL541" s="22"/>
      <c r="EM541" s="22"/>
      <c r="EN541" s="22"/>
      <c r="EO541" s="22"/>
      <c r="EP541" s="22"/>
      <c r="EQ541" s="22"/>
      <c r="ER541" s="22"/>
      <c r="ES541" s="22"/>
      <c r="ET541" s="22"/>
      <c r="EU541" s="22"/>
      <c r="EV541" s="22"/>
      <c r="EW541" s="22"/>
      <c r="EX541" s="22"/>
      <c r="EY541" s="22"/>
      <c r="EZ541" s="22"/>
      <c r="FA541" s="22"/>
      <c r="FB541" s="22"/>
      <c r="FC541" s="22"/>
      <c r="FD541" s="22"/>
      <c r="FE541" s="22"/>
      <c r="FF541" s="22"/>
      <c r="FG541" s="22"/>
      <c r="FH541" s="22"/>
      <c r="FI541" s="22"/>
      <c r="FJ541" s="22"/>
      <c r="FK541" s="22"/>
      <c r="FL541" s="22"/>
      <c r="FM541" s="22"/>
      <c r="FN541" s="22"/>
      <c r="FO541" s="22"/>
      <c r="FP541" s="22"/>
      <c r="FQ541" s="22"/>
      <c r="FR541" s="22"/>
      <c r="FS541" s="22"/>
      <c r="FT541" s="22"/>
      <c r="FU541" s="22"/>
      <c r="FV541" s="22"/>
      <c r="FW541" s="22"/>
      <c r="FX541" s="22"/>
      <c r="FY541" s="22"/>
      <c r="FZ541" s="22"/>
      <c r="GA541" s="22"/>
      <c r="GB541" s="22"/>
      <c r="GC541" s="22"/>
      <c r="GD541" s="22"/>
      <c r="GE541" s="22"/>
      <c r="GF541" s="22"/>
      <c r="GG541" s="22"/>
      <c r="GH541" s="22"/>
      <c r="GI541" s="22"/>
      <c r="GJ541" s="22"/>
      <c r="GK541" s="22"/>
      <c r="GL541" s="22"/>
      <c r="GM541" s="22"/>
      <c r="GN541" s="22"/>
      <c r="GO541" s="22"/>
      <c r="GP541" s="22"/>
      <c r="GQ541" s="22"/>
      <c r="GR541" s="22"/>
      <c r="GS541" s="22"/>
      <c r="GT541" s="22"/>
      <c r="GU541" s="22"/>
      <c r="GV541" s="22"/>
      <c r="GW541" s="22"/>
      <c r="GX541" s="22"/>
      <c r="GY541" s="22"/>
      <c r="GZ541" s="22"/>
      <c r="HA541" s="22"/>
      <c r="HB541" s="22"/>
      <c r="HC541" s="22"/>
      <c r="HD541" s="22"/>
      <c r="HE541" s="22"/>
      <c r="HF541" s="22"/>
      <c r="HG541" s="22"/>
      <c r="HH541" s="22"/>
      <c r="HI541" s="22"/>
      <c r="HJ541" s="22"/>
      <c r="HK541" s="22"/>
      <c r="HL541" s="22"/>
      <c r="HM541" s="22"/>
      <c r="HN541" s="22"/>
      <c r="HO541" s="22"/>
      <c r="HP541" s="22"/>
      <c r="HQ541" s="22"/>
      <c r="HR541" s="22"/>
      <c r="HS541" s="22"/>
      <c r="HT541" s="22"/>
      <c r="HU541" s="22"/>
      <c r="HV541" s="22"/>
      <c r="HW541" s="22"/>
      <c r="HX541" s="22"/>
      <c r="HY541" s="22"/>
      <c r="HZ541" s="22"/>
      <c r="IA541" s="22"/>
      <c r="IB541" s="22"/>
      <c r="IC541" s="22"/>
      <c r="ID541" s="22"/>
      <c r="IE541" s="22"/>
      <c r="IF541" s="22"/>
      <c r="IG541" s="22"/>
      <c r="IH541" s="22"/>
      <c r="II541" s="22"/>
      <c r="IJ541" s="22"/>
      <c r="IK541" s="22"/>
      <c r="IL541" s="22"/>
      <c r="IM541" s="22"/>
      <c r="IN541" s="22"/>
      <c r="IO541" s="22"/>
      <c r="IP541" s="22"/>
      <c r="IQ541" s="22"/>
      <c r="IR541" s="22"/>
      <c r="IS541" s="22"/>
      <c r="IT541" s="22"/>
      <c r="IU541" s="22"/>
      <c r="IV541" s="22"/>
      <c r="IW541" s="22"/>
    </row>
    <row r="543" customFormat="false" ht="12.75" hidden="false" customHeight="false" outlineLevel="0" collapsed="false">
      <c r="K543" s="9"/>
      <c r="M543" s="9"/>
      <c r="P543" s="9"/>
      <c r="S543" s="9"/>
      <c r="V543" s="9"/>
      <c r="Y543" s="9"/>
      <c r="AB543" s="9"/>
      <c r="AE543" s="9"/>
      <c r="AH543" s="9"/>
      <c r="AK543" s="9"/>
      <c r="AN543" s="9"/>
    </row>
    <row r="544" customFormat="false" ht="12.75" hidden="false" customHeight="false" outlineLevel="0" collapsed="false">
      <c r="B544" s="22" t="s">
        <v>332</v>
      </c>
      <c r="E544" s="22" t="s">
        <v>166</v>
      </c>
      <c r="F544" s="22" t="s">
        <v>333</v>
      </c>
      <c r="G544" s="23" t="s">
        <v>334</v>
      </c>
      <c r="H544" s="22" t="s">
        <v>169</v>
      </c>
      <c r="I544" s="22" t="s">
        <v>170</v>
      </c>
      <c r="L544" s="5" t="n">
        <f aca="false">+K544</f>
        <v>0</v>
      </c>
      <c r="N544" s="5" t="n">
        <f aca="false">+K544</f>
        <v>0</v>
      </c>
      <c r="O544" s="5" t="n">
        <f aca="false">+N544</f>
        <v>0</v>
      </c>
      <c r="Q544" s="5" t="n">
        <f aca="false">+N544</f>
        <v>0</v>
      </c>
      <c r="R544" s="5" t="n">
        <f aca="false">+Q544</f>
        <v>0</v>
      </c>
      <c r="T544" s="5" t="n">
        <f aca="false">+Q544</f>
        <v>0</v>
      </c>
      <c r="U544" s="5" t="n">
        <f aca="false">+T544</f>
        <v>0</v>
      </c>
      <c r="W544" s="5" t="n">
        <f aca="false">+T544</f>
        <v>0</v>
      </c>
      <c r="X544" s="5" t="n">
        <f aca="false">+W544</f>
        <v>0</v>
      </c>
      <c r="Z544" s="5" t="n">
        <f aca="false">+W544</f>
        <v>0</v>
      </c>
      <c r="AA544" s="5" t="n">
        <f aca="false">+Z544</f>
        <v>0</v>
      </c>
      <c r="AC544" s="5" t="n">
        <f aca="false">+Z544</f>
        <v>0</v>
      </c>
      <c r="AD544" s="5" t="n">
        <f aca="false">+AC544</f>
        <v>0</v>
      </c>
      <c r="AF544" s="5" t="n">
        <f aca="false">+AC544</f>
        <v>0</v>
      </c>
      <c r="AG544" s="5" t="n">
        <f aca="false">+AF544</f>
        <v>0</v>
      </c>
      <c r="AI544" s="5" t="n">
        <f aca="false">+AF544</f>
        <v>0</v>
      </c>
      <c r="AJ544" s="5" t="n">
        <f aca="false">+AI544</f>
        <v>0</v>
      </c>
      <c r="AL544" s="5" t="n">
        <f aca="false">+AI544</f>
        <v>0</v>
      </c>
      <c r="AM544" s="5" t="n">
        <f aca="false">+AL544</f>
        <v>0</v>
      </c>
      <c r="AO544" s="5" t="n">
        <f aca="false">+AL544</f>
        <v>0</v>
      </c>
      <c r="AP544" s="5" t="n">
        <f aca="false">+AO544</f>
        <v>0</v>
      </c>
      <c r="AR544" s="5" t="n">
        <f aca="false">+AO544</f>
        <v>0</v>
      </c>
      <c r="AS544" s="5" t="n">
        <f aca="false">+AR544</f>
        <v>0</v>
      </c>
      <c r="AU544" s="5" t="n">
        <f aca="false">+AR544</f>
        <v>0</v>
      </c>
      <c r="AV544" s="5" t="n">
        <f aca="false">+AU544</f>
        <v>0</v>
      </c>
      <c r="AX544" s="5" t="n">
        <f aca="false">+AU544</f>
        <v>0</v>
      </c>
      <c r="AY544" s="5" t="n">
        <f aca="false">+AX544</f>
        <v>0</v>
      </c>
      <c r="BA544" s="5" t="n">
        <f aca="false">+AX544</f>
        <v>0</v>
      </c>
      <c r="BB544" s="5" t="n">
        <f aca="false">+BA544</f>
        <v>0</v>
      </c>
      <c r="BD544" s="5" t="n">
        <f aca="false">+BA544</f>
        <v>0</v>
      </c>
      <c r="BE544" s="5" t="n">
        <f aca="false">+BD544</f>
        <v>0</v>
      </c>
      <c r="BG544" s="5" t="n">
        <f aca="false">+BD544</f>
        <v>0</v>
      </c>
      <c r="BH544" s="5" t="n">
        <f aca="false">+BG544</f>
        <v>0</v>
      </c>
      <c r="BJ544" s="5" t="n">
        <f aca="false">+BG544</f>
        <v>0</v>
      </c>
      <c r="BK544" s="5" t="n">
        <f aca="false">+BJ544</f>
        <v>0</v>
      </c>
      <c r="BM544" s="5" t="n">
        <f aca="false">+BJ544</f>
        <v>0</v>
      </c>
      <c r="BN544" s="5" t="n">
        <f aca="false">+BM544</f>
        <v>0</v>
      </c>
      <c r="BP544" s="5" t="n">
        <f aca="false">+BM544</f>
        <v>0</v>
      </c>
      <c r="BQ544" s="5" t="n">
        <f aca="false">+BP544</f>
        <v>0</v>
      </c>
      <c r="BS544" s="5" t="n">
        <f aca="false">+BP544</f>
        <v>0</v>
      </c>
      <c r="BT544" s="5" t="n">
        <f aca="false">+BS544</f>
        <v>0</v>
      </c>
      <c r="BV544" s="5" t="n">
        <f aca="false">+BS544</f>
        <v>0</v>
      </c>
      <c r="BW544" s="5" t="n">
        <f aca="false">+BV544</f>
        <v>0</v>
      </c>
      <c r="BY544" s="5" t="n">
        <f aca="false">+BV544</f>
        <v>0</v>
      </c>
      <c r="BZ544" s="5" t="n">
        <f aca="false">+BY544</f>
        <v>0</v>
      </c>
      <c r="CB544" s="5" t="n">
        <f aca="false">+BY544</f>
        <v>0</v>
      </c>
      <c r="CC544" s="5" t="n">
        <f aca="false">+CB544</f>
        <v>0</v>
      </c>
      <c r="CE544" s="5" t="n">
        <f aca="false">+CB544</f>
        <v>0</v>
      </c>
      <c r="CF544" s="5" t="n">
        <f aca="false">+CE544</f>
        <v>0</v>
      </c>
      <c r="CH544" s="5" t="n">
        <f aca="false">+CE544</f>
        <v>0</v>
      </c>
      <c r="CI544" s="5" t="n">
        <f aca="false">+CH544</f>
        <v>0</v>
      </c>
      <c r="CK544" s="5" t="n">
        <f aca="false">+CH544</f>
        <v>0</v>
      </c>
      <c r="CL544" s="5" t="n">
        <f aca="false">+CK544</f>
        <v>0</v>
      </c>
      <c r="CN544" s="5" t="n">
        <f aca="false">+CK544</f>
        <v>0</v>
      </c>
      <c r="CO544" s="5" t="n">
        <f aca="false">+CN544</f>
        <v>0</v>
      </c>
      <c r="CQ544" s="5" t="n">
        <f aca="false">+CN544</f>
        <v>0</v>
      </c>
      <c r="CR544" s="5" t="n">
        <f aca="false">+CQ544</f>
        <v>0</v>
      </c>
      <c r="CT544" s="5" t="n">
        <f aca="false">+CQ544</f>
        <v>0</v>
      </c>
      <c r="CU544" s="5" t="n">
        <f aca="false">+CT544</f>
        <v>0</v>
      </c>
      <c r="CW544" s="5" t="n">
        <f aca="false">+CT544</f>
        <v>0</v>
      </c>
      <c r="CX544" s="5" t="n">
        <f aca="false">+CW544</f>
        <v>0</v>
      </c>
      <c r="CZ544" s="5" t="n">
        <f aca="false">K544+N544+Q544+T544+W544+Z544+AC544+AF544+AI544+AL544+AO544+AR544+AU544+AX544+BA544+BD544+BG544+BJ544+BM544+BP544+BS544+BV544+BY544+CB544+CE544+CH544+CK544+CN544+CQ544</f>
        <v>0</v>
      </c>
      <c r="DA544" s="5" t="n">
        <f aca="false">L544+O544+R544+U544+X544+AA544+AD544+AG544+AJ544+AM544+AP544+AS544+AV544+AY544+BB544+BE544+BH544+BK544+BN544+BQ544+BT544+BW544+BZ544+CC544+CF544+CI544+CL544+CO544+CR544</f>
        <v>0</v>
      </c>
    </row>
    <row r="545" customFormat="false" ht="12.75" hidden="false" customHeight="false" outlineLevel="0" collapsed="false">
      <c r="B545" s="22" t="s">
        <v>332</v>
      </c>
      <c r="E545" s="22" t="s">
        <v>166</v>
      </c>
      <c r="F545" s="22" t="s">
        <v>333</v>
      </c>
      <c r="G545" s="23" t="s">
        <v>334</v>
      </c>
      <c r="H545" s="22" t="s">
        <v>171</v>
      </c>
      <c r="I545" s="22" t="s">
        <v>170</v>
      </c>
      <c r="K545" s="19" t="n">
        <v>3219</v>
      </c>
      <c r="L545" s="5" t="n">
        <f aca="false">+K545</f>
        <v>3219</v>
      </c>
      <c r="M545" s="19"/>
      <c r="N545" s="5" t="n">
        <f aca="false">+K545</f>
        <v>3219</v>
      </c>
      <c r="O545" s="5" t="n">
        <f aca="false">+N545</f>
        <v>3219</v>
      </c>
      <c r="Q545" s="5" t="n">
        <f aca="false">+N545</f>
        <v>3219</v>
      </c>
      <c r="R545" s="5" t="n">
        <f aca="false">+Q545</f>
        <v>3219</v>
      </c>
      <c r="T545" s="5" t="n">
        <f aca="false">+Q545</f>
        <v>3219</v>
      </c>
      <c r="U545" s="5" t="n">
        <f aca="false">+T545</f>
        <v>3219</v>
      </c>
      <c r="W545" s="5" t="n">
        <f aca="false">+T545</f>
        <v>3219</v>
      </c>
      <c r="X545" s="5" t="n">
        <f aca="false">+W545</f>
        <v>3219</v>
      </c>
      <c r="Z545" s="5" t="n">
        <f aca="false">+W545</f>
        <v>3219</v>
      </c>
      <c r="AA545" s="5" t="n">
        <f aca="false">+Z545</f>
        <v>3219</v>
      </c>
      <c r="AC545" s="5" t="n">
        <f aca="false">+Z545</f>
        <v>3219</v>
      </c>
      <c r="AD545" s="5" t="n">
        <f aca="false">+AC545</f>
        <v>3219</v>
      </c>
      <c r="AF545" s="5" t="n">
        <f aca="false">+AC545</f>
        <v>3219</v>
      </c>
      <c r="AG545" s="5" t="n">
        <f aca="false">+AF545</f>
        <v>3219</v>
      </c>
      <c r="AI545" s="5" t="n">
        <f aca="false">+AF545</f>
        <v>3219</v>
      </c>
      <c r="AJ545" s="5" t="n">
        <f aca="false">+AI545</f>
        <v>3219</v>
      </c>
      <c r="AL545" s="5" t="n">
        <f aca="false">+AI545</f>
        <v>3219</v>
      </c>
      <c r="AM545" s="5" t="n">
        <f aca="false">+AL545</f>
        <v>3219</v>
      </c>
      <c r="AO545" s="5" t="n">
        <f aca="false">+AL545</f>
        <v>3219</v>
      </c>
      <c r="AP545" s="5" t="n">
        <f aca="false">+AO545</f>
        <v>3219</v>
      </c>
      <c r="AR545" s="5" t="n">
        <f aca="false">+AO545</f>
        <v>3219</v>
      </c>
      <c r="AS545" s="5" t="n">
        <f aca="false">+AR545</f>
        <v>3219</v>
      </c>
      <c r="AU545" s="5" t="n">
        <f aca="false">+AR545</f>
        <v>3219</v>
      </c>
      <c r="AV545" s="5" t="n">
        <f aca="false">+AU545</f>
        <v>3219</v>
      </c>
      <c r="AX545" s="5" t="n">
        <f aca="false">+AU545</f>
        <v>3219</v>
      </c>
      <c r="AY545" s="5" t="n">
        <f aca="false">+AX545</f>
        <v>3219</v>
      </c>
      <c r="BA545" s="5" t="n">
        <f aca="false">+AX545</f>
        <v>3219</v>
      </c>
      <c r="BB545" s="5" t="n">
        <f aca="false">+BA545</f>
        <v>3219</v>
      </c>
      <c r="BD545" s="5" t="n">
        <f aca="false">+BA545</f>
        <v>3219</v>
      </c>
      <c r="BE545" s="5" t="n">
        <f aca="false">+BD545</f>
        <v>3219</v>
      </c>
      <c r="BG545" s="5" t="n">
        <f aca="false">+BD545</f>
        <v>3219</v>
      </c>
      <c r="BH545" s="5" t="n">
        <f aca="false">+BG545</f>
        <v>3219</v>
      </c>
      <c r="BJ545" s="5" t="n">
        <f aca="false">+BG545</f>
        <v>3219</v>
      </c>
      <c r="BK545" s="5" t="n">
        <f aca="false">+BJ545</f>
        <v>3219</v>
      </c>
      <c r="BM545" s="5" t="n">
        <f aca="false">+BJ545</f>
        <v>3219</v>
      </c>
      <c r="BN545" s="5" t="n">
        <f aca="false">+BM545</f>
        <v>3219</v>
      </c>
      <c r="BP545" s="5" t="n">
        <f aca="false">+BM545</f>
        <v>3219</v>
      </c>
      <c r="BQ545" s="5" t="n">
        <f aca="false">+BP545</f>
        <v>3219</v>
      </c>
      <c r="BS545" s="5" t="n">
        <f aca="false">+BP545</f>
        <v>3219</v>
      </c>
      <c r="BT545" s="5" t="n">
        <f aca="false">+BS545</f>
        <v>3219</v>
      </c>
      <c r="BV545" s="5" t="n">
        <f aca="false">+BS545</f>
        <v>3219</v>
      </c>
      <c r="BW545" s="5" t="n">
        <f aca="false">+BV545</f>
        <v>3219</v>
      </c>
      <c r="BY545" s="5" t="n">
        <f aca="false">+BV545</f>
        <v>3219</v>
      </c>
      <c r="BZ545" s="5" t="n">
        <f aca="false">+BY545</f>
        <v>3219</v>
      </c>
      <c r="CB545" s="5" t="n">
        <f aca="false">+BY545</f>
        <v>3219</v>
      </c>
      <c r="CC545" s="5" t="n">
        <f aca="false">+CB545</f>
        <v>3219</v>
      </c>
      <c r="CE545" s="5" t="n">
        <f aca="false">+CB545</f>
        <v>3219</v>
      </c>
      <c r="CF545" s="5" t="n">
        <f aca="false">+CE545</f>
        <v>3219</v>
      </c>
      <c r="CH545" s="5" t="n">
        <f aca="false">+CE545</f>
        <v>3219</v>
      </c>
      <c r="CI545" s="5" t="n">
        <f aca="false">+CH545</f>
        <v>3219</v>
      </c>
      <c r="CK545" s="5" t="n">
        <f aca="false">+CH545</f>
        <v>3219</v>
      </c>
      <c r="CL545" s="5" t="n">
        <f aca="false">+CK545</f>
        <v>3219</v>
      </c>
      <c r="CN545" s="5" t="n">
        <f aca="false">+CK545</f>
        <v>3219</v>
      </c>
      <c r="CO545" s="5" t="n">
        <f aca="false">+CN545</f>
        <v>3219</v>
      </c>
      <c r="CQ545" s="5" t="n">
        <f aca="false">+CN545</f>
        <v>3219</v>
      </c>
      <c r="CR545" s="5" t="n">
        <f aca="false">+CQ545</f>
        <v>3219</v>
      </c>
      <c r="CT545" s="5" t="n">
        <f aca="false">+CQ545</f>
        <v>3219</v>
      </c>
      <c r="CU545" s="5" t="n">
        <f aca="false">+CT545</f>
        <v>3219</v>
      </c>
      <c r="CW545" s="5" t="n">
        <f aca="false">+CT545</f>
        <v>3219</v>
      </c>
      <c r="CX545" s="5" t="n">
        <f aca="false">+CW545</f>
        <v>3219</v>
      </c>
      <c r="CZ545" s="5" t="n">
        <f aca="false">K545+N545+Q545+T545+W545+Z545+AC545+AF545+AI545+AL545+AO545+AR545+AU545+AX545+BA545+BD545+BG545+BJ545+BM545+BP545+BS545+BV545+BY545+CB545+CE545+CH545+CK545+CN545+CQ545</f>
        <v>93351</v>
      </c>
      <c r="DA545" s="5" t="n">
        <f aca="false">L545+O545+R545+U545+X545+AA545+AD545+AG545+AJ545+AM545+AP545+AS545+AV545+AY545+BB545+BE545+BH545+BK545+BN545+BQ545+BT545+BW545+BZ545+CC545+CF545+CI545+CL545+CO545+CR545</f>
        <v>93351</v>
      </c>
    </row>
    <row r="548" customFormat="false" ht="12.75" hidden="false" customHeight="false" outlineLevel="0" collapsed="false">
      <c r="B548" s="22" t="s">
        <v>335</v>
      </c>
      <c r="D548" s="33"/>
      <c r="E548" s="22" t="s">
        <v>166</v>
      </c>
      <c r="F548" s="22" t="s">
        <v>336</v>
      </c>
      <c r="G548" s="23" t="s">
        <v>337</v>
      </c>
      <c r="H548" s="22" t="s">
        <v>338</v>
      </c>
      <c r="L548" s="5" t="n">
        <f aca="false">+K548</f>
        <v>0</v>
      </c>
      <c r="N548" s="5" t="n">
        <f aca="false">+K548</f>
        <v>0</v>
      </c>
      <c r="O548" s="5" t="n">
        <f aca="false">+N548</f>
        <v>0</v>
      </c>
      <c r="Q548" s="5" t="n">
        <f aca="false">+N548</f>
        <v>0</v>
      </c>
      <c r="R548" s="5" t="n">
        <f aca="false">+Q548</f>
        <v>0</v>
      </c>
      <c r="T548" s="5" t="n">
        <f aca="false">+Q548</f>
        <v>0</v>
      </c>
      <c r="U548" s="5" t="n">
        <f aca="false">+T548</f>
        <v>0</v>
      </c>
      <c r="W548" s="5" t="n">
        <f aca="false">+T548</f>
        <v>0</v>
      </c>
      <c r="X548" s="5" t="n">
        <f aca="false">+W548</f>
        <v>0</v>
      </c>
      <c r="Z548" s="5" t="n">
        <f aca="false">+W548</f>
        <v>0</v>
      </c>
      <c r="AA548" s="5" t="n">
        <f aca="false">+Z548</f>
        <v>0</v>
      </c>
      <c r="AC548" s="5" t="n">
        <f aca="false">+Z548</f>
        <v>0</v>
      </c>
      <c r="AD548" s="5" t="n">
        <f aca="false">+AC548</f>
        <v>0</v>
      </c>
      <c r="AF548" s="5" t="n">
        <f aca="false">+AC548</f>
        <v>0</v>
      </c>
      <c r="AG548" s="5" t="n">
        <f aca="false">+AF548</f>
        <v>0</v>
      </c>
      <c r="AI548" s="5" t="n">
        <f aca="false">+AF548</f>
        <v>0</v>
      </c>
      <c r="AJ548" s="5" t="n">
        <f aca="false">+AI548</f>
        <v>0</v>
      </c>
      <c r="AL548" s="5" t="n">
        <f aca="false">+AI548</f>
        <v>0</v>
      </c>
      <c r="AM548" s="5" t="n">
        <f aca="false">+AL548</f>
        <v>0</v>
      </c>
      <c r="AO548" s="5" t="n">
        <f aca="false">+AL548</f>
        <v>0</v>
      </c>
      <c r="AP548" s="5" t="n">
        <f aca="false">+AO548</f>
        <v>0</v>
      </c>
      <c r="AR548" s="5" t="n">
        <f aca="false">+AO548</f>
        <v>0</v>
      </c>
      <c r="AS548" s="5" t="n">
        <f aca="false">+AR548</f>
        <v>0</v>
      </c>
      <c r="AU548" s="5" t="n">
        <f aca="false">+AR548</f>
        <v>0</v>
      </c>
      <c r="AV548" s="5" t="n">
        <f aca="false">+AU548</f>
        <v>0</v>
      </c>
      <c r="AX548" s="5" t="n">
        <f aca="false">+AU548</f>
        <v>0</v>
      </c>
      <c r="AY548" s="5" t="n">
        <f aca="false">+AX548</f>
        <v>0</v>
      </c>
      <c r="BA548" s="5" t="n">
        <f aca="false">+AX548</f>
        <v>0</v>
      </c>
      <c r="BB548" s="5" t="n">
        <f aca="false">+BA548</f>
        <v>0</v>
      </c>
      <c r="BD548" s="5" t="n">
        <f aca="false">+BA548</f>
        <v>0</v>
      </c>
      <c r="BE548" s="5" t="n">
        <f aca="false">+BD548</f>
        <v>0</v>
      </c>
      <c r="BG548" s="5" t="n">
        <f aca="false">+BD548</f>
        <v>0</v>
      </c>
      <c r="BH548" s="5" t="n">
        <f aca="false">+BG548</f>
        <v>0</v>
      </c>
      <c r="BJ548" s="5" t="n">
        <f aca="false">+BG548</f>
        <v>0</v>
      </c>
      <c r="BK548" s="5" t="n">
        <f aca="false">+BJ548</f>
        <v>0</v>
      </c>
      <c r="BM548" s="5" t="n">
        <f aca="false">+BJ548</f>
        <v>0</v>
      </c>
      <c r="BN548" s="5" t="n">
        <f aca="false">+BM548</f>
        <v>0</v>
      </c>
      <c r="BP548" s="5" t="n">
        <f aca="false">+BM548</f>
        <v>0</v>
      </c>
      <c r="BQ548" s="5" t="n">
        <f aca="false">+BP548</f>
        <v>0</v>
      </c>
      <c r="BS548" s="5" t="n">
        <f aca="false">+BP548</f>
        <v>0</v>
      </c>
      <c r="BT548" s="5" t="n">
        <f aca="false">+BS548</f>
        <v>0</v>
      </c>
      <c r="BV548" s="5" t="n">
        <f aca="false">+BS548</f>
        <v>0</v>
      </c>
      <c r="BW548" s="5" t="n">
        <f aca="false">+BV548</f>
        <v>0</v>
      </c>
      <c r="BY548" s="5" t="n">
        <f aca="false">+BV548</f>
        <v>0</v>
      </c>
      <c r="BZ548" s="5" t="n">
        <f aca="false">+BY548</f>
        <v>0</v>
      </c>
      <c r="CB548" s="5" t="n">
        <f aca="false">+BY548</f>
        <v>0</v>
      </c>
      <c r="CC548" s="5" t="n">
        <f aca="false">+CB548</f>
        <v>0</v>
      </c>
      <c r="CE548" s="5" t="n">
        <f aca="false">+CB548</f>
        <v>0</v>
      </c>
      <c r="CF548" s="5" t="n">
        <f aca="false">+CE548</f>
        <v>0</v>
      </c>
      <c r="CH548" s="5" t="n">
        <f aca="false">+CE548</f>
        <v>0</v>
      </c>
      <c r="CI548" s="5" t="n">
        <f aca="false">+CH548</f>
        <v>0</v>
      </c>
      <c r="CK548" s="5" t="n">
        <f aca="false">+CH548</f>
        <v>0</v>
      </c>
      <c r="CL548" s="5" t="n">
        <f aca="false">+CK548</f>
        <v>0</v>
      </c>
      <c r="CN548" s="5" t="n">
        <f aca="false">+CK548</f>
        <v>0</v>
      </c>
      <c r="CO548" s="5" t="n">
        <f aca="false">+CN548</f>
        <v>0</v>
      </c>
      <c r="CQ548" s="5" t="n">
        <f aca="false">+CN548</f>
        <v>0</v>
      </c>
      <c r="CR548" s="5" t="n">
        <f aca="false">+CQ548</f>
        <v>0</v>
      </c>
      <c r="CT548" s="5" t="n">
        <f aca="false">+CQ548</f>
        <v>0</v>
      </c>
      <c r="CU548" s="5" t="n">
        <f aca="false">+CT548</f>
        <v>0</v>
      </c>
      <c r="CW548" s="5" t="n">
        <f aca="false">+CT548</f>
        <v>0</v>
      </c>
      <c r="CX548" s="5" t="n">
        <f aca="false">+CW548</f>
        <v>0</v>
      </c>
      <c r="CZ548" s="5" t="n">
        <f aca="false">K548+N548+Q548+T548+W548+Z548+AC548+AF548+AI548+AL548+AO548+AR548+AU548+AX548+BA548+BD548+BG548+BJ548+BM548+BP548+BS548+BV548+BY548+CB548+CE548+CH548+CK548+CN548+CQ548</f>
        <v>0</v>
      </c>
      <c r="DA548" s="5" t="n">
        <f aca="false">L548+O548+R548+U548+X548+AA548+AD548+AG548+AJ548+AM548+AP548+AS548+AV548+AY548+BB548+BE548+BH548+BK548+BN548+BQ548+BT548+BW548+BZ548+CC548+CF548+CI548+CL548+CO548+CR548</f>
        <v>0</v>
      </c>
    </row>
    <row r="551" customFormat="false" ht="12.75" hidden="false" customHeight="false" outlineLevel="0" collapsed="false">
      <c r="B551" s="22" t="s">
        <v>140</v>
      </c>
      <c r="D551" s="22" t="s">
        <v>339</v>
      </c>
      <c r="E551" s="22" t="s">
        <v>166</v>
      </c>
      <c r="F551" s="22" t="s">
        <v>340</v>
      </c>
      <c r="G551" s="23" t="n">
        <v>1720</v>
      </c>
      <c r="H551" s="22" t="s">
        <v>169</v>
      </c>
      <c r="I551" s="22" t="s">
        <v>182</v>
      </c>
      <c r="K551" s="5" t="n">
        <v>1203</v>
      </c>
      <c r="L551" s="5" t="n">
        <f aca="false">+K551</f>
        <v>1203</v>
      </c>
      <c r="N551" s="5" t="n">
        <f aca="false">+K551</f>
        <v>1203</v>
      </c>
      <c r="O551" s="5" t="n">
        <f aca="false">+N551</f>
        <v>1203</v>
      </c>
      <c r="Q551" s="5" t="n">
        <f aca="false">+N551</f>
        <v>1203</v>
      </c>
      <c r="R551" s="5" t="n">
        <f aca="false">+Q551</f>
        <v>1203</v>
      </c>
      <c r="T551" s="5" t="n">
        <f aca="false">+Q551</f>
        <v>1203</v>
      </c>
      <c r="U551" s="5" t="n">
        <f aca="false">+T551</f>
        <v>1203</v>
      </c>
      <c r="W551" s="5" t="n">
        <f aca="false">+T551</f>
        <v>1203</v>
      </c>
      <c r="X551" s="5" t="n">
        <f aca="false">+W551</f>
        <v>1203</v>
      </c>
      <c r="Z551" s="5" t="n">
        <f aca="false">+W551</f>
        <v>1203</v>
      </c>
      <c r="AA551" s="5" t="n">
        <f aca="false">+Z551</f>
        <v>1203</v>
      </c>
      <c r="AC551" s="5" t="n">
        <f aca="false">+Z551</f>
        <v>1203</v>
      </c>
      <c r="AD551" s="5" t="n">
        <f aca="false">+AC551</f>
        <v>1203</v>
      </c>
      <c r="AF551" s="5" t="n">
        <f aca="false">+AC551</f>
        <v>1203</v>
      </c>
      <c r="AG551" s="5" t="n">
        <f aca="false">+AF551</f>
        <v>1203</v>
      </c>
      <c r="AI551" s="5" t="n">
        <f aca="false">+AF551</f>
        <v>1203</v>
      </c>
      <c r="AJ551" s="5" t="n">
        <f aca="false">+AI551</f>
        <v>1203</v>
      </c>
      <c r="AL551" s="5" t="n">
        <f aca="false">+AI551</f>
        <v>1203</v>
      </c>
      <c r="AM551" s="5" t="n">
        <f aca="false">+AL551</f>
        <v>1203</v>
      </c>
      <c r="AO551" s="5" t="n">
        <f aca="false">+AL551</f>
        <v>1203</v>
      </c>
      <c r="AP551" s="5" t="n">
        <f aca="false">+AO551</f>
        <v>1203</v>
      </c>
      <c r="AR551" s="5" t="n">
        <f aca="false">+AO551</f>
        <v>1203</v>
      </c>
      <c r="AS551" s="5" t="n">
        <f aca="false">+AR551</f>
        <v>1203</v>
      </c>
      <c r="AU551" s="5" t="n">
        <f aca="false">+AR551</f>
        <v>1203</v>
      </c>
      <c r="AV551" s="5" t="n">
        <f aca="false">+AU551</f>
        <v>1203</v>
      </c>
      <c r="AX551" s="5" t="n">
        <f aca="false">+AU551</f>
        <v>1203</v>
      </c>
      <c r="AY551" s="5" t="n">
        <f aca="false">+AX551</f>
        <v>1203</v>
      </c>
      <c r="BA551" s="5" t="n">
        <f aca="false">+AX551</f>
        <v>1203</v>
      </c>
      <c r="BB551" s="5" t="n">
        <f aca="false">+BA551</f>
        <v>1203</v>
      </c>
      <c r="BD551" s="5" t="n">
        <f aca="false">+BA551</f>
        <v>1203</v>
      </c>
      <c r="BE551" s="5" t="n">
        <f aca="false">+BD551</f>
        <v>1203</v>
      </c>
      <c r="BG551" s="5" t="n">
        <f aca="false">+BD551</f>
        <v>1203</v>
      </c>
      <c r="BH551" s="5" t="n">
        <f aca="false">+BG551</f>
        <v>1203</v>
      </c>
      <c r="BJ551" s="5" t="n">
        <f aca="false">+BG551</f>
        <v>1203</v>
      </c>
      <c r="BK551" s="5" t="n">
        <f aca="false">+BJ551</f>
        <v>1203</v>
      </c>
      <c r="BM551" s="5" t="n">
        <f aca="false">+BJ551</f>
        <v>1203</v>
      </c>
      <c r="BN551" s="5" t="n">
        <f aca="false">+BM551</f>
        <v>1203</v>
      </c>
      <c r="BP551" s="5" t="n">
        <f aca="false">+BM551</f>
        <v>1203</v>
      </c>
      <c r="BQ551" s="5" t="n">
        <f aca="false">+BP551</f>
        <v>1203</v>
      </c>
      <c r="BS551" s="5" t="n">
        <f aca="false">+BP551</f>
        <v>1203</v>
      </c>
      <c r="BT551" s="5" t="n">
        <f aca="false">+BS551</f>
        <v>1203</v>
      </c>
      <c r="BV551" s="5" t="n">
        <f aca="false">+BS551</f>
        <v>1203</v>
      </c>
      <c r="BW551" s="5" t="n">
        <f aca="false">+BV551</f>
        <v>1203</v>
      </c>
      <c r="BY551" s="5" t="n">
        <f aca="false">+BV551</f>
        <v>1203</v>
      </c>
      <c r="BZ551" s="5" t="n">
        <f aca="false">+BY551</f>
        <v>1203</v>
      </c>
      <c r="CB551" s="5" t="n">
        <f aca="false">+BY551</f>
        <v>1203</v>
      </c>
      <c r="CC551" s="5" t="n">
        <f aca="false">+CB551</f>
        <v>1203</v>
      </c>
      <c r="CE551" s="5" t="n">
        <f aca="false">+CB551</f>
        <v>1203</v>
      </c>
      <c r="CF551" s="5" t="n">
        <f aca="false">+CE551</f>
        <v>1203</v>
      </c>
      <c r="CH551" s="5" t="n">
        <f aca="false">+CE551</f>
        <v>1203</v>
      </c>
      <c r="CI551" s="5" t="n">
        <f aca="false">+CH551</f>
        <v>1203</v>
      </c>
      <c r="CK551" s="5" t="n">
        <f aca="false">+CH551</f>
        <v>1203</v>
      </c>
      <c r="CL551" s="5" t="n">
        <f aca="false">+CK551</f>
        <v>1203</v>
      </c>
      <c r="CN551" s="5" t="n">
        <f aca="false">+CK551</f>
        <v>1203</v>
      </c>
      <c r="CO551" s="5" t="n">
        <f aca="false">+CN551</f>
        <v>1203</v>
      </c>
      <c r="CQ551" s="5" t="n">
        <f aca="false">+CN551</f>
        <v>1203</v>
      </c>
      <c r="CR551" s="5" t="n">
        <f aca="false">+CQ551</f>
        <v>1203</v>
      </c>
      <c r="CT551" s="5" t="n">
        <f aca="false">+CQ551</f>
        <v>1203</v>
      </c>
      <c r="CU551" s="5" t="n">
        <f aca="false">+CT551</f>
        <v>1203</v>
      </c>
      <c r="CW551" s="5" t="n">
        <f aca="false">+CT551</f>
        <v>1203</v>
      </c>
      <c r="CX551" s="5" t="n">
        <f aca="false">+CW551</f>
        <v>1203</v>
      </c>
      <c r="CZ551" s="5" t="n">
        <f aca="false">K551+N551+Q551+T551+W551+Z551+AC551+AF551+AI551+AL551+AO551+AR551+AU551+AX551+BA551+BD551+BG551+BJ551+BM551+BP551+BS551+BV551+BY551+CB551+CE551+CH551+CK551+CN551+CQ551+CT551+CW551</f>
        <v>37293</v>
      </c>
      <c r="DA551" s="5" t="n">
        <f aca="false">L551+O551+R551+U551+X551+AA551+AD551+AG551+AJ551+AM551+AP551+AS551+AV551+AY551+BB551+BE551+BH551+BK551+BN551+BQ551+BT551+BW551+BZ551+CC551+CF551+CI551+CL551+CO551+CR551+CU551+CX551</f>
        <v>37293</v>
      </c>
    </row>
    <row r="552" customFormat="false" ht="12.75" hidden="false" customHeight="false" outlineLevel="0" collapsed="false">
      <c r="B552" s="22" t="s">
        <v>140</v>
      </c>
      <c r="D552" s="22" t="s">
        <v>339</v>
      </c>
      <c r="E552" s="22" t="s">
        <v>166</v>
      </c>
      <c r="F552" s="22" t="s">
        <v>340</v>
      </c>
      <c r="G552" s="23" t="n">
        <v>1720</v>
      </c>
      <c r="H552" s="22" t="s">
        <v>171</v>
      </c>
      <c r="I552" s="22" t="s">
        <v>182</v>
      </c>
      <c r="L552" s="5" t="n">
        <f aca="false">+K552</f>
        <v>0</v>
      </c>
      <c r="N552" s="5" t="n">
        <f aca="false">+K552</f>
        <v>0</v>
      </c>
      <c r="O552" s="5" t="n">
        <f aca="false">+N552</f>
        <v>0</v>
      </c>
      <c r="Q552" s="5" t="n">
        <f aca="false">+N552</f>
        <v>0</v>
      </c>
      <c r="R552" s="5" t="n">
        <f aca="false">+Q552</f>
        <v>0</v>
      </c>
      <c r="T552" s="5" t="n">
        <f aca="false">+Q552</f>
        <v>0</v>
      </c>
      <c r="U552" s="5" t="n">
        <f aca="false">+T552</f>
        <v>0</v>
      </c>
      <c r="W552" s="5" t="n">
        <f aca="false">+T552</f>
        <v>0</v>
      </c>
      <c r="X552" s="5" t="n">
        <f aca="false">+W552</f>
        <v>0</v>
      </c>
      <c r="Z552" s="5" t="n">
        <f aca="false">+W552</f>
        <v>0</v>
      </c>
      <c r="AA552" s="5" t="n">
        <f aca="false">+Z552</f>
        <v>0</v>
      </c>
      <c r="AC552" s="5" t="n">
        <f aca="false">+Z552</f>
        <v>0</v>
      </c>
      <c r="AD552" s="5" t="n">
        <f aca="false">+AC552</f>
        <v>0</v>
      </c>
      <c r="AF552" s="5" t="n">
        <f aca="false">+AC552</f>
        <v>0</v>
      </c>
      <c r="AG552" s="5" t="n">
        <f aca="false">+AF552</f>
        <v>0</v>
      </c>
      <c r="AI552" s="5" t="n">
        <f aca="false">+AF552</f>
        <v>0</v>
      </c>
      <c r="AJ552" s="5" t="n">
        <f aca="false">+AI552</f>
        <v>0</v>
      </c>
      <c r="AL552" s="5" t="n">
        <f aca="false">+AI552</f>
        <v>0</v>
      </c>
      <c r="AM552" s="5" t="n">
        <f aca="false">+AL552</f>
        <v>0</v>
      </c>
      <c r="AO552" s="5" t="n">
        <f aca="false">+AL552</f>
        <v>0</v>
      </c>
      <c r="AP552" s="5" t="n">
        <f aca="false">+AO552</f>
        <v>0</v>
      </c>
      <c r="AR552" s="5" t="n">
        <f aca="false">+AO552</f>
        <v>0</v>
      </c>
      <c r="AS552" s="5" t="n">
        <f aca="false">+AR552</f>
        <v>0</v>
      </c>
      <c r="AU552" s="5" t="n">
        <f aca="false">+AR552</f>
        <v>0</v>
      </c>
      <c r="AV552" s="5" t="n">
        <f aca="false">+AU552</f>
        <v>0</v>
      </c>
      <c r="AX552" s="5" t="n">
        <f aca="false">+AU552</f>
        <v>0</v>
      </c>
      <c r="AY552" s="5" t="n">
        <f aca="false">+AX552</f>
        <v>0</v>
      </c>
      <c r="BA552" s="5" t="n">
        <f aca="false">+AX552</f>
        <v>0</v>
      </c>
      <c r="BB552" s="5" t="n">
        <f aca="false">+BA552</f>
        <v>0</v>
      </c>
      <c r="BD552" s="5" t="n">
        <f aca="false">+BA552</f>
        <v>0</v>
      </c>
      <c r="BE552" s="5" t="n">
        <f aca="false">+BD552</f>
        <v>0</v>
      </c>
      <c r="BG552" s="5" t="n">
        <f aca="false">+BD552</f>
        <v>0</v>
      </c>
      <c r="BH552" s="5" t="n">
        <f aca="false">+BG552</f>
        <v>0</v>
      </c>
      <c r="BJ552" s="5" t="n">
        <f aca="false">+BG552</f>
        <v>0</v>
      </c>
      <c r="BK552" s="5" t="n">
        <f aca="false">+BJ552</f>
        <v>0</v>
      </c>
      <c r="BM552" s="5" t="n">
        <f aca="false">+BJ552</f>
        <v>0</v>
      </c>
      <c r="BN552" s="5" t="n">
        <f aca="false">+BM552</f>
        <v>0</v>
      </c>
      <c r="BP552" s="5" t="n">
        <f aca="false">+BM552</f>
        <v>0</v>
      </c>
      <c r="BQ552" s="5" t="n">
        <f aca="false">+BP552</f>
        <v>0</v>
      </c>
      <c r="BS552" s="5" t="n">
        <f aca="false">+BP552</f>
        <v>0</v>
      </c>
      <c r="BT552" s="5" t="n">
        <f aca="false">+BS552</f>
        <v>0</v>
      </c>
      <c r="BV552" s="5" t="n">
        <f aca="false">+BS552</f>
        <v>0</v>
      </c>
      <c r="BW552" s="5" t="n">
        <f aca="false">+BV552</f>
        <v>0</v>
      </c>
      <c r="BY552" s="5" t="n">
        <f aca="false">+BV552</f>
        <v>0</v>
      </c>
      <c r="BZ552" s="5" t="n">
        <f aca="false">+BY552</f>
        <v>0</v>
      </c>
      <c r="CB552" s="5" t="n">
        <f aca="false">+BY552</f>
        <v>0</v>
      </c>
      <c r="CC552" s="5" t="n">
        <f aca="false">+CB552</f>
        <v>0</v>
      </c>
      <c r="CE552" s="5" t="n">
        <f aca="false">+CB552</f>
        <v>0</v>
      </c>
      <c r="CF552" s="5" t="n">
        <f aca="false">+CE552</f>
        <v>0</v>
      </c>
      <c r="CH552" s="5" t="n">
        <f aca="false">+CE552</f>
        <v>0</v>
      </c>
      <c r="CI552" s="5" t="n">
        <f aca="false">+CH552</f>
        <v>0</v>
      </c>
      <c r="CK552" s="5" t="n">
        <f aca="false">+CH552</f>
        <v>0</v>
      </c>
      <c r="CL552" s="5" t="n">
        <f aca="false">+CK552</f>
        <v>0</v>
      </c>
      <c r="CN552" s="5" t="n">
        <f aca="false">+CK552</f>
        <v>0</v>
      </c>
      <c r="CO552" s="5" t="n">
        <f aca="false">+CN552</f>
        <v>0</v>
      </c>
      <c r="CQ552" s="5" t="n">
        <f aca="false">+CN552</f>
        <v>0</v>
      </c>
      <c r="CR552" s="5" t="n">
        <f aca="false">+CQ552</f>
        <v>0</v>
      </c>
      <c r="CT552" s="5" t="n">
        <f aca="false">+CQ552</f>
        <v>0</v>
      </c>
      <c r="CU552" s="5" t="n">
        <f aca="false">+CT552</f>
        <v>0</v>
      </c>
      <c r="CW552" s="5" t="n">
        <f aca="false">+CT552</f>
        <v>0</v>
      </c>
      <c r="CX552" s="5" t="n">
        <f aca="false">+CW552</f>
        <v>0</v>
      </c>
      <c r="CZ552" s="5" t="n">
        <f aca="false">K552+N552+Q552+T552+W552+Z552+AC552+AF552+AI552+AL552+AO552+AR552+AU552+AX552+BA552+BD552+BG552+BJ552+BM552+BP552+BS552+BV552+BY552+CB552+CE552+CH552+CK552+CN552+CQ552+CT552+CW552</f>
        <v>0</v>
      </c>
      <c r="DA552" s="5" t="n">
        <f aca="false">L552+O552+R552+U552+X552+AA552+AD552+AG552+AJ552+AM552+AP552+AS552+AV552+AY552+BB552+BE552+BH552+BK552+BN552+BQ552+BT552+BW552+BZ552+CC552+CF552+CI552+CL552+CO552+CR552+CU552+CX552</f>
        <v>0</v>
      </c>
    </row>
    <row r="553" customFormat="false" ht="12.75" hidden="false" customHeight="false" outlineLevel="0" collapsed="false">
      <c r="K553" s="32"/>
    </row>
    <row r="556" customFormat="false" ht="12.75" hidden="false" customHeight="false" outlineLevel="0" collapsed="false">
      <c r="B556" s="22" t="s">
        <v>140</v>
      </c>
      <c r="D556" s="22" t="s">
        <v>339</v>
      </c>
      <c r="E556" s="22" t="s">
        <v>166</v>
      </c>
      <c r="F556" s="33" t="s">
        <v>341</v>
      </c>
      <c r="G556" s="23" t="n">
        <v>1229</v>
      </c>
      <c r="H556" s="22" t="s">
        <v>169</v>
      </c>
      <c r="I556" s="22" t="s">
        <v>182</v>
      </c>
      <c r="K556" s="5" t="n">
        <v>1186</v>
      </c>
      <c r="L556" s="5" t="n">
        <f aca="false">+K556</f>
        <v>1186</v>
      </c>
      <c r="N556" s="5" t="n">
        <f aca="false">+K556</f>
        <v>1186</v>
      </c>
      <c r="O556" s="5" t="n">
        <f aca="false">+N556</f>
        <v>1186</v>
      </c>
      <c r="Q556" s="5" t="n">
        <f aca="false">+N556</f>
        <v>1186</v>
      </c>
      <c r="R556" s="5" t="n">
        <f aca="false">+Q556</f>
        <v>1186</v>
      </c>
      <c r="T556" s="5" t="n">
        <f aca="false">+Q556</f>
        <v>1186</v>
      </c>
      <c r="U556" s="5" t="n">
        <f aca="false">+T556</f>
        <v>1186</v>
      </c>
      <c r="W556" s="5" t="n">
        <f aca="false">+T556</f>
        <v>1186</v>
      </c>
      <c r="X556" s="5" t="n">
        <f aca="false">+W556</f>
        <v>1186</v>
      </c>
      <c r="Z556" s="5" t="n">
        <f aca="false">+W556</f>
        <v>1186</v>
      </c>
      <c r="AA556" s="5" t="n">
        <f aca="false">+Z556</f>
        <v>1186</v>
      </c>
      <c r="AC556" s="5" t="n">
        <f aca="false">+Z556</f>
        <v>1186</v>
      </c>
      <c r="AD556" s="5" t="n">
        <f aca="false">+AC556</f>
        <v>1186</v>
      </c>
      <c r="AF556" s="5" t="n">
        <f aca="false">+AC556</f>
        <v>1186</v>
      </c>
      <c r="AG556" s="5" t="n">
        <f aca="false">+AF556</f>
        <v>1186</v>
      </c>
      <c r="AI556" s="5" t="n">
        <f aca="false">+AF556</f>
        <v>1186</v>
      </c>
      <c r="AJ556" s="5" t="n">
        <f aca="false">+AI556</f>
        <v>1186</v>
      </c>
      <c r="AL556" s="5" t="n">
        <f aca="false">+AI556</f>
        <v>1186</v>
      </c>
      <c r="AM556" s="5" t="n">
        <f aca="false">+AL556</f>
        <v>1186</v>
      </c>
      <c r="AO556" s="5" t="n">
        <f aca="false">+AL556</f>
        <v>1186</v>
      </c>
      <c r="AP556" s="5" t="n">
        <f aca="false">+AO556</f>
        <v>1186</v>
      </c>
      <c r="AR556" s="5" t="n">
        <f aca="false">+AO556</f>
        <v>1186</v>
      </c>
      <c r="AS556" s="5" t="n">
        <f aca="false">+AR556</f>
        <v>1186</v>
      </c>
      <c r="AU556" s="5" t="n">
        <f aca="false">+AR556</f>
        <v>1186</v>
      </c>
      <c r="AV556" s="5" t="n">
        <f aca="false">+AU556</f>
        <v>1186</v>
      </c>
      <c r="AX556" s="5" t="n">
        <f aca="false">+AU556</f>
        <v>1186</v>
      </c>
      <c r="AY556" s="5" t="n">
        <f aca="false">+AX556</f>
        <v>1186</v>
      </c>
      <c r="BA556" s="5" t="n">
        <f aca="false">+AX556</f>
        <v>1186</v>
      </c>
      <c r="BB556" s="5" t="n">
        <f aca="false">+BA556</f>
        <v>1186</v>
      </c>
      <c r="BD556" s="5" t="n">
        <f aca="false">+BA556</f>
        <v>1186</v>
      </c>
      <c r="BE556" s="5" t="n">
        <f aca="false">+BD556</f>
        <v>1186</v>
      </c>
      <c r="BG556" s="5" t="n">
        <f aca="false">+BD556</f>
        <v>1186</v>
      </c>
      <c r="BH556" s="5" t="n">
        <f aca="false">+BG556</f>
        <v>1186</v>
      </c>
      <c r="BJ556" s="5" t="n">
        <f aca="false">+BG556</f>
        <v>1186</v>
      </c>
      <c r="BK556" s="5" t="n">
        <f aca="false">+BJ556</f>
        <v>1186</v>
      </c>
      <c r="BM556" s="5" t="n">
        <f aca="false">+BJ556</f>
        <v>1186</v>
      </c>
      <c r="BN556" s="5" t="n">
        <f aca="false">+BM556</f>
        <v>1186</v>
      </c>
      <c r="BP556" s="5" t="n">
        <f aca="false">+BM556</f>
        <v>1186</v>
      </c>
      <c r="BQ556" s="5" t="n">
        <f aca="false">+BP556</f>
        <v>1186</v>
      </c>
      <c r="BS556" s="5" t="n">
        <f aca="false">+BP556</f>
        <v>1186</v>
      </c>
      <c r="BT556" s="5" t="n">
        <f aca="false">+BS556</f>
        <v>1186</v>
      </c>
      <c r="BV556" s="5" t="n">
        <f aca="false">+BS556</f>
        <v>1186</v>
      </c>
      <c r="BW556" s="5" t="n">
        <f aca="false">+BV556</f>
        <v>1186</v>
      </c>
      <c r="BY556" s="5" t="n">
        <f aca="false">+BV556</f>
        <v>1186</v>
      </c>
      <c r="BZ556" s="5" t="n">
        <f aca="false">+BY556</f>
        <v>1186</v>
      </c>
      <c r="CB556" s="5" t="n">
        <f aca="false">+BY556</f>
        <v>1186</v>
      </c>
      <c r="CC556" s="5" t="n">
        <f aca="false">+CB556</f>
        <v>1186</v>
      </c>
      <c r="CE556" s="5" t="n">
        <f aca="false">+CB556</f>
        <v>1186</v>
      </c>
      <c r="CF556" s="5" t="n">
        <f aca="false">+CE556</f>
        <v>1186</v>
      </c>
      <c r="CH556" s="5" t="n">
        <f aca="false">+CE556</f>
        <v>1186</v>
      </c>
      <c r="CI556" s="5" t="n">
        <f aca="false">+CH556</f>
        <v>1186</v>
      </c>
      <c r="CK556" s="5" t="n">
        <f aca="false">+CH556</f>
        <v>1186</v>
      </c>
      <c r="CL556" s="5" t="n">
        <f aca="false">+CK556</f>
        <v>1186</v>
      </c>
      <c r="CN556" s="5" t="n">
        <f aca="false">+CK556</f>
        <v>1186</v>
      </c>
      <c r="CO556" s="5" t="n">
        <f aca="false">+CN556</f>
        <v>1186</v>
      </c>
      <c r="CQ556" s="5" t="n">
        <f aca="false">+CN556</f>
        <v>1186</v>
      </c>
      <c r="CR556" s="5" t="n">
        <f aca="false">+CQ556</f>
        <v>1186</v>
      </c>
      <c r="CT556" s="5" t="n">
        <f aca="false">+CQ556</f>
        <v>1186</v>
      </c>
      <c r="CU556" s="5" t="n">
        <f aca="false">+CT556</f>
        <v>1186</v>
      </c>
      <c r="CW556" s="5" t="n">
        <f aca="false">+CT556</f>
        <v>1186</v>
      </c>
      <c r="CX556" s="5" t="n">
        <f aca="false">+CW556</f>
        <v>1186</v>
      </c>
      <c r="CZ556" s="5" t="n">
        <f aca="false">K556+N556+Q556+T556+W556+Z556+AC556+AF556+AI556+AL556+AO556+AR556+AU556+AX556+BA556+BD556+BG556+BJ556+BM556+BP556+BS556+BV556+BY556+CB556+CE556+CH556+CK556+CN556+CQ556+CT556+CW556</f>
        <v>36766</v>
      </c>
      <c r="DA556" s="5" t="n">
        <f aca="false">L556+O556+R556+U556+X556+AA556+AD556+AG556+AJ556+AM556+AP556+AS556+AV556+AY556+BB556+BE556+BH556+BK556+BN556+BQ556+BT556+BW556+BZ556+CC556+CF556+CI556+CL556+CO556+CR556+CU556+CX556</f>
        <v>36766</v>
      </c>
    </row>
    <row r="557" customFormat="false" ht="12.75" hidden="false" customHeight="false" outlineLevel="0" collapsed="false">
      <c r="B557" s="22" t="s">
        <v>140</v>
      </c>
      <c r="D557" s="22" t="s">
        <v>339</v>
      </c>
      <c r="E557" s="22" t="s">
        <v>166</v>
      </c>
      <c r="F557" s="33" t="s">
        <v>341</v>
      </c>
      <c r="G557" s="23" t="n">
        <v>1229</v>
      </c>
      <c r="H557" s="22" t="s">
        <v>171</v>
      </c>
      <c r="I557" s="22" t="s">
        <v>182</v>
      </c>
      <c r="L557" s="5" t="n">
        <f aca="false">+K557</f>
        <v>0</v>
      </c>
      <c r="N557" s="5" t="n">
        <f aca="false">+K557</f>
        <v>0</v>
      </c>
      <c r="O557" s="5" t="n">
        <f aca="false">+N557</f>
        <v>0</v>
      </c>
      <c r="Q557" s="5" t="n">
        <f aca="false">+N557</f>
        <v>0</v>
      </c>
      <c r="R557" s="5" t="n">
        <f aca="false">+Q557</f>
        <v>0</v>
      </c>
      <c r="T557" s="5" t="n">
        <f aca="false">+Q557</f>
        <v>0</v>
      </c>
      <c r="U557" s="5" t="n">
        <f aca="false">+T557</f>
        <v>0</v>
      </c>
      <c r="W557" s="5" t="n">
        <f aca="false">+T557</f>
        <v>0</v>
      </c>
      <c r="X557" s="5" t="n">
        <f aca="false">+W557</f>
        <v>0</v>
      </c>
      <c r="Z557" s="5" t="n">
        <f aca="false">+W557</f>
        <v>0</v>
      </c>
      <c r="AA557" s="5" t="n">
        <f aca="false">+Z557</f>
        <v>0</v>
      </c>
      <c r="AC557" s="5" t="n">
        <f aca="false">+Z557</f>
        <v>0</v>
      </c>
      <c r="AD557" s="5" t="n">
        <f aca="false">+AC557</f>
        <v>0</v>
      </c>
      <c r="AF557" s="5" t="n">
        <f aca="false">+AC557</f>
        <v>0</v>
      </c>
      <c r="AG557" s="5" t="n">
        <f aca="false">+AF557</f>
        <v>0</v>
      </c>
      <c r="AI557" s="5" t="n">
        <f aca="false">+AF557</f>
        <v>0</v>
      </c>
      <c r="AJ557" s="5" t="n">
        <f aca="false">+AI557</f>
        <v>0</v>
      </c>
      <c r="AL557" s="5" t="n">
        <f aca="false">+AI557</f>
        <v>0</v>
      </c>
      <c r="AM557" s="5" t="n">
        <f aca="false">+AL557</f>
        <v>0</v>
      </c>
      <c r="AO557" s="5" t="n">
        <f aca="false">+AL557</f>
        <v>0</v>
      </c>
      <c r="AP557" s="5" t="n">
        <f aca="false">+AO557</f>
        <v>0</v>
      </c>
      <c r="AR557" s="5" t="n">
        <f aca="false">+AO557</f>
        <v>0</v>
      </c>
      <c r="AS557" s="5" t="n">
        <f aca="false">+AR557</f>
        <v>0</v>
      </c>
      <c r="AU557" s="5" t="n">
        <f aca="false">+AR557</f>
        <v>0</v>
      </c>
      <c r="AV557" s="5" t="n">
        <f aca="false">+AU557</f>
        <v>0</v>
      </c>
      <c r="AX557" s="5" t="n">
        <f aca="false">+AU557</f>
        <v>0</v>
      </c>
      <c r="AY557" s="5" t="n">
        <f aca="false">+AX557</f>
        <v>0</v>
      </c>
      <c r="BA557" s="5" t="n">
        <f aca="false">+AX557</f>
        <v>0</v>
      </c>
      <c r="BB557" s="5" t="n">
        <f aca="false">+BA557</f>
        <v>0</v>
      </c>
      <c r="BD557" s="5" t="n">
        <f aca="false">+BA557</f>
        <v>0</v>
      </c>
      <c r="BE557" s="5" t="n">
        <f aca="false">+BD557</f>
        <v>0</v>
      </c>
      <c r="BG557" s="5" t="n">
        <f aca="false">+BD557</f>
        <v>0</v>
      </c>
      <c r="BH557" s="5" t="n">
        <f aca="false">+BG557</f>
        <v>0</v>
      </c>
      <c r="BJ557" s="5" t="n">
        <f aca="false">+BG557</f>
        <v>0</v>
      </c>
      <c r="BK557" s="5" t="n">
        <f aca="false">+BJ557</f>
        <v>0</v>
      </c>
      <c r="BM557" s="5" t="n">
        <f aca="false">+BJ557</f>
        <v>0</v>
      </c>
      <c r="BN557" s="5" t="n">
        <f aca="false">+BM557</f>
        <v>0</v>
      </c>
      <c r="BP557" s="5" t="n">
        <f aca="false">+BM557</f>
        <v>0</v>
      </c>
      <c r="BQ557" s="5" t="n">
        <f aca="false">+BP557</f>
        <v>0</v>
      </c>
      <c r="BS557" s="5" t="n">
        <f aca="false">+BP557</f>
        <v>0</v>
      </c>
      <c r="BT557" s="5" t="n">
        <f aca="false">+BS557</f>
        <v>0</v>
      </c>
      <c r="BV557" s="5" t="n">
        <f aca="false">+BS557</f>
        <v>0</v>
      </c>
      <c r="BW557" s="5" t="n">
        <f aca="false">+BV557</f>
        <v>0</v>
      </c>
      <c r="BY557" s="5" t="n">
        <f aca="false">+BV557</f>
        <v>0</v>
      </c>
      <c r="BZ557" s="5" t="n">
        <f aca="false">+BY557</f>
        <v>0</v>
      </c>
      <c r="CB557" s="5" t="n">
        <f aca="false">+BY557</f>
        <v>0</v>
      </c>
      <c r="CC557" s="5" t="n">
        <f aca="false">+CB557</f>
        <v>0</v>
      </c>
      <c r="CE557" s="5" t="n">
        <f aca="false">+CB557</f>
        <v>0</v>
      </c>
      <c r="CF557" s="5" t="n">
        <f aca="false">+CE557</f>
        <v>0</v>
      </c>
      <c r="CH557" s="5" t="n">
        <f aca="false">+CE557</f>
        <v>0</v>
      </c>
      <c r="CI557" s="5" t="n">
        <f aca="false">+CH557</f>
        <v>0</v>
      </c>
      <c r="CK557" s="5" t="n">
        <f aca="false">+CH557</f>
        <v>0</v>
      </c>
      <c r="CL557" s="5" t="n">
        <f aca="false">+CK557</f>
        <v>0</v>
      </c>
      <c r="CN557" s="5" t="n">
        <f aca="false">+CK557</f>
        <v>0</v>
      </c>
      <c r="CO557" s="5" t="n">
        <f aca="false">+CN557</f>
        <v>0</v>
      </c>
      <c r="CQ557" s="5" t="n">
        <f aca="false">+CN557</f>
        <v>0</v>
      </c>
      <c r="CR557" s="5" t="n">
        <f aca="false">+CQ557</f>
        <v>0</v>
      </c>
      <c r="CT557" s="5" t="n">
        <f aca="false">+CQ557</f>
        <v>0</v>
      </c>
      <c r="CU557" s="5" t="n">
        <f aca="false">+CT557</f>
        <v>0</v>
      </c>
      <c r="CW557" s="5" t="n">
        <f aca="false">+CT557</f>
        <v>0</v>
      </c>
      <c r="CX557" s="5" t="n">
        <f aca="false">+CW557</f>
        <v>0</v>
      </c>
      <c r="CZ557" s="5" t="n">
        <f aca="false">K557+N557+Q557+T557+W557+Z557+AC557+AF557+AI557+AL557+AO557+AR557+AU557+AX557+BA557+BD557+BG557+BJ557+BM557+BP557+BS557+BV557+BY557+CB557+CE557+CH557+CK557+CN557+CQ557+CT557+CW557</f>
        <v>0</v>
      </c>
      <c r="DA557" s="5" t="n">
        <f aca="false">L557+O557+R557+U557+X557+AA557+AD557+AG557+AJ557+AM557+AP557+AS557+AV557+AY557+BB557+BE557+BH557+BK557+BN557+BQ557+BT557+BW557+BZ557+CC557+CF557+CI557+CL557+CO557+CR557+CU557+CX557</f>
        <v>0</v>
      </c>
    </row>
    <row r="558" customFormat="false" ht="12.75" hidden="false" customHeight="false" outlineLevel="0" collapsed="false">
      <c r="F558" s="33"/>
      <c r="K558" s="32"/>
    </row>
    <row r="559" customFormat="false" ht="12.75" hidden="false" customHeight="false" outlineLevel="0" collapsed="false">
      <c r="F559" s="33"/>
    </row>
    <row r="560" customFormat="false" ht="12.75" hidden="false" customHeight="false" outlineLevel="0" collapsed="false">
      <c r="F560" s="33"/>
    </row>
    <row r="561" customFormat="false" ht="12.75" hidden="false" customHeight="false" outlineLevel="0" collapsed="false">
      <c r="B561" s="22" t="s">
        <v>342</v>
      </c>
      <c r="F561" s="5"/>
      <c r="L561" s="5" t="n">
        <f aca="false">+K561</f>
        <v>0</v>
      </c>
      <c r="N561" s="5" t="n">
        <f aca="false">+K561</f>
        <v>0</v>
      </c>
      <c r="O561" s="5" t="n">
        <f aca="false">+N561</f>
        <v>0</v>
      </c>
      <c r="Q561" s="5" t="n">
        <f aca="false">+N561</f>
        <v>0</v>
      </c>
      <c r="R561" s="5" t="n">
        <f aca="false">+Q561</f>
        <v>0</v>
      </c>
      <c r="T561" s="5" t="n">
        <f aca="false">+Q561</f>
        <v>0</v>
      </c>
      <c r="U561" s="5" t="n">
        <f aca="false">+T561</f>
        <v>0</v>
      </c>
      <c r="W561" s="5" t="n">
        <f aca="false">+T561</f>
        <v>0</v>
      </c>
      <c r="X561" s="5" t="n">
        <f aca="false">+W561</f>
        <v>0</v>
      </c>
      <c r="Z561" s="5" t="n">
        <f aca="false">+W561</f>
        <v>0</v>
      </c>
      <c r="AA561" s="5" t="n">
        <f aca="false">+Z561</f>
        <v>0</v>
      </c>
      <c r="AC561" s="5" t="n">
        <f aca="false">+Z561</f>
        <v>0</v>
      </c>
      <c r="AD561" s="5" t="n">
        <f aca="false">+AC561</f>
        <v>0</v>
      </c>
      <c r="AF561" s="5" t="n">
        <f aca="false">+AC561</f>
        <v>0</v>
      </c>
      <c r="AG561" s="5" t="n">
        <f aca="false">+AF561</f>
        <v>0</v>
      </c>
      <c r="AI561" s="5" t="n">
        <f aca="false">+AF561</f>
        <v>0</v>
      </c>
      <c r="AJ561" s="5" t="n">
        <f aca="false">+AI561</f>
        <v>0</v>
      </c>
      <c r="AL561" s="5" t="n">
        <f aca="false">+AI561</f>
        <v>0</v>
      </c>
      <c r="AM561" s="5" t="n">
        <f aca="false">+AL561</f>
        <v>0</v>
      </c>
      <c r="AO561" s="5" t="n">
        <f aca="false">+AL561</f>
        <v>0</v>
      </c>
      <c r="AP561" s="5" t="n">
        <f aca="false">+AO561</f>
        <v>0</v>
      </c>
      <c r="AR561" s="5" t="n">
        <f aca="false">+AO561</f>
        <v>0</v>
      </c>
      <c r="AS561" s="5" t="n">
        <f aca="false">+AR561</f>
        <v>0</v>
      </c>
      <c r="AU561" s="5" t="n">
        <f aca="false">+AR561</f>
        <v>0</v>
      </c>
      <c r="AV561" s="5" t="n">
        <f aca="false">+AU561</f>
        <v>0</v>
      </c>
      <c r="AX561" s="5" t="n">
        <f aca="false">+AU561</f>
        <v>0</v>
      </c>
      <c r="AY561" s="5" t="n">
        <f aca="false">+AX561</f>
        <v>0</v>
      </c>
      <c r="BA561" s="5" t="n">
        <f aca="false">+AX561</f>
        <v>0</v>
      </c>
      <c r="BB561" s="5" t="n">
        <f aca="false">+BA561</f>
        <v>0</v>
      </c>
      <c r="BD561" s="5" t="n">
        <f aca="false">+BA561</f>
        <v>0</v>
      </c>
      <c r="BE561" s="5" t="n">
        <f aca="false">+BD561</f>
        <v>0</v>
      </c>
      <c r="BG561" s="5" t="n">
        <f aca="false">+BD561</f>
        <v>0</v>
      </c>
      <c r="BH561" s="5" t="n">
        <f aca="false">+BG561</f>
        <v>0</v>
      </c>
      <c r="BJ561" s="5" t="n">
        <f aca="false">+BG561</f>
        <v>0</v>
      </c>
      <c r="BK561" s="5" t="n">
        <f aca="false">+BJ561</f>
        <v>0</v>
      </c>
      <c r="BM561" s="5" t="n">
        <f aca="false">+BJ561</f>
        <v>0</v>
      </c>
      <c r="BN561" s="5" t="n">
        <f aca="false">+BM561</f>
        <v>0</v>
      </c>
      <c r="BP561" s="5" t="n">
        <f aca="false">+BM561</f>
        <v>0</v>
      </c>
      <c r="BQ561" s="5" t="n">
        <f aca="false">+BP561</f>
        <v>0</v>
      </c>
      <c r="BS561" s="5" t="n">
        <f aca="false">+BP561</f>
        <v>0</v>
      </c>
      <c r="BT561" s="5" t="n">
        <f aca="false">+BS561</f>
        <v>0</v>
      </c>
      <c r="BV561" s="5" t="n">
        <f aca="false">+BS561</f>
        <v>0</v>
      </c>
      <c r="BW561" s="5" t="n">
        <f aca="false">+BV561</f>
        <v>0</v>
      </c>
      <c r="BY561" s="5" t="n">
        <f aca="false">+BV561</f>
        <v>0</v>
      </c>
      <c r="BZ561" s="5" t="n">
        <f aca="false">+BY561</f>
        <v>0</v>
      </c>
      <c r="CB561" s="5" t="n">
        <f aca="false">+BY561</f>
        <v>0</v>
      </c>
      <c r="CC561" s="5" t="n">
        <f aca="false">+CB561</f>
        <v>0</v>
      </c>
      <c r="CE561" s="5" t="n">
        <f aca="false">+CB561</f>
        <v>0</v>
      </c>
      <c r="CF561" s="5" t="n">
        <f aca="false">+CE561</f>
        <v>0</v>
      </c>
      <c r="CH561" s="5" t="n">
        <f aca="false">+CE561</f>
        <v>0</v>
      </c>
      <c r="CI561" s="5" t="n">
        <f aca="false">+CH561</f>
        <v>0</v>
      </c>
      <c r="CK561" s="5" t="n">
        <f aca="false">+CH561</f>
        <v>0</v>
      </c>
      <c r="CL561" s="5" t="n">
        <f aca="false">+CK561</f>
        <v>0</v>
      </c>
      <c r="CN561" s="5" t="n">
        <f aca="false">+CK561</f>
        <v>0</v>
      </c>
      <c r="CO561" s="5" t="n">
        <f aca="false">+CN561</f>
        <v>0</v>
      </c>
      <c r="CQ561" s="5" t="n">
        <f aca="false">+CN561</f>
        <v>0</v>
      </c>
      <c r="CR561" s="5" t="n">
        <f aca="false">+CQ561</f>
        <v>0</v>
      </c>
      <c r="CT561" s="5" t="n">
        <f aca="false">+CQ561</f>
        <v>0</v>
      </c>
      <c r="CU561" s="5" t="n">
        <f aca="false">+CT561</f>
        <v>0</v>
      </c>
      <c r="CW561" s="5" t="n">
        <f aca="false">+CT561</f>
        <v>0</v>
      </c>
      <c r="CX561" s="5" t="n">
        <f aca="false">+CW561</f>
        <v>0</v>
      </c>
    </row>
    <row r="562" customFormat="false" ht="12.75" hidden="false" customHeight="false" outlineLevel="0" collapsed="false">
      <c r="F562" s="33" t="s">
        <v>12</v>
      </c>
      <c r="H562" s="22" t="s">
        <v>171</v>
      </c>
      <c r="I562" s="22" t="s">
        <v>170</v>
      </c>
      <c r="K562" s="5" t="n">
        <v>1800</v>
      </c>
      <c r="L562" s="5" t="n">
        <f aca="false">+K562</f>
        <v>1800</v>
      </c>
      <c r="N562" s="5" t="n">
        <f aca="false">+K562</f>
        <v>1800</v>
      </c>
      <c r="O562" s="5" t="n">
        <f aca="false">+N562</f>
        <v>1800</v>
      </c>
      <c r="Q562" s="5" t="n">
        <f aca="false">+N562</f>
        <v>1800</v>
      </c>
      <c r="R562" s="5" t="n">
        <f aca="false">+Q562</f>
        <v>1800</v>
      </c>
      <c r="T562" s="5" t="n">
        <f aca="false">+Q562</f>
        <v>1800</v>
      </c>
      <c r="U562" s="5" t="n">
        <f aca="false">+T562</f>
        <v>1800</v>
      </c>
      <c r="W562" s="5" t="n">
        <f aca="false">+T562</f>
        <v>1800</v>
      </c>
      <c r="X562" s="5" t="n">
        <f aca="false">+W562</f>
        <v>1800</v>
      </c>
      <c r="Z562" s="5" t="n">
        <f aca="false">+W562</f>
        <v>1800</v>
      </c>
      <c r="AA562" s="5" t="n">
        <f aca="false">+Z562</f>
        <v>1800</v>
      </c>
      <c r="AC562" s="5" t="n">
        <f aca="false">+Z562</f>
        <v>1800</v>
      </c>
      <c r="AD562" s="5" t="n">
        <f aca="false">+AC562</f>
        <v>1800</v>
      </c>
      <c r="AF562" s="5" t="n">
        <f aca="false">+AC562</f>
        <v>1800</v>
      </c>
      <c r="AG562" s="5" t="n">
        <f aca="false">+AF562</f>
        <v>1800</v>
      </c>
      <c r="AI562" s="5" t="n">
        <f aca="false">+AF562</f>
        <v>1800</v>
      </c>
      <c r="AJ562" s="5" t="n">
        <f aca="false">+AI562</f>
        <v>1800</v>
      </c>
      <c r="AL562" s="5" t="n">
        <f aca="false">+AI562</f>
        <v>1800</v>
      </c>
      <c r="AM562" s="5" t="n">
        <f aca="false">+AL562</f>
        <v>1800</v>
      </c>
      <c r="AO562" s="5" t="n">
        <f aca="false">+AL562</f>
        <v>1800</v>
      </c>
      <c r="AP562" s="5" t="n">
        <f aca="false">+AO562</f>
        <v>1800</v>
      </c>
      <c r="AR562" s="5" t="n">
        <f aca="false">+AO562</f>
        <v>1800</v>
      </c>
      <c r="AS562" s="5" t="n">
        <f aca="false">+AR562</f>
        <v>1800</v>
      </c>
      <c r="AU562" s="5" t="n">
        <f aca="false">+AR562</f>
        <v>1800</v>
      </c>
      <c r="AV562" s="5" t="n">
        <f aca="false">+AU562</f>
        <v>1800</v>
      </c>
      <c r="AX562" s="5" t="n">
        <f aca="false">+AU562</f>
        <v>1800</v>
      </c>
      <c r="AY562" s="5" t="n">
        <f aca="false">+AX562</f>
        <v>1800</v>
      </c>
      <c r="BA562" s="5" t="n">
        <f aca="false">+AX562</f>
        <v>1800</v>
      </c>
      <c r="BB562" s="5" t="n">
        <f aca="false">+BA562</f>
        <v>1800</v>
      </c>
      <c r="BD562" s="5" t="n">
        <f aca="false">+BA562</f>
        <v>1800</v>
      </c>
      <c r="BE562" s="5" t="n">
        <f aca="false">+BD562</f>
        <v>1800</v>
      </c>
      <c r="BG562" s="5" t="n">
        <f aca="false">+BD562</f>
        <v>1800</v>
      </c>
      <c r="BH562" s="5" t="n">
        <f aca="false">+BG562</f>
        <v>1800</v>
      </c>
      <c r="BJ562" s="5" t="n">
        <f aca="false">+BG562</f>
        <v>1800</v>
      </c>
      <c r="BK562" s="5" t="n">
        <f aca="false">+BJ562</f>
        <v>1800</v>
      </c>
      <c r="BM562" s="5" t="n">
        <f aca="false">+BJ562</f>
        <v>1800</v>
      </c>
      <c r="BN562" s="5" t="n">
        <f aca="false">+BM562</f>
        <v>1800</v>
      </c>
      <c r="BP562" s="5" t="n">
        <f aca="false">+BM562</f>
        <v>1800</v>
      </c>
      <c r="BQ562" s="5" t="n">
        <f aca="false">+BP562</f>
        <v>1800</v>
      </c>
      <c r="BS562" s="5" t="n">
        <f aca="false">+BP562</f>
        <v>1800</v>
      </c>
      <c r="BT562" s="5" t="n">
        <f aca="false">+BS562</f>
        <v>1800</v>
      </c>
      <c r="BV562" s="5" t="n">
        <f aca="false">+BS562</f>
        <v>1800</v>
      </c>
      <c r="BW562" s="5" t="n">
        <f aca="false">+BV562</f>
        <v>1800</v>
      </c>
      <c r="BY562" s="5" t="n">
        <f aca="false">+BV562</f>
        <v>1800</v>
      </c>
      <c r="BZ562" s="5" t="n">
        <f aca="false">+BY562</f>
        <v>1800</v>
      </c>
      <c r="CB562" s="5" t="n">
        <f aca="false">+BY562</f>
        <v>1800</v>
      </c>
      <c r="CC562" s="5" t="n">
        <f aca="false">+CB562</f>
        <v>1800</v>
      </c>
      <c r="CE562" s="5" t="n">
        <f aca="false">+CB562</f>
        <v>1800</v>
      </c>
      <c r="CF562" s="5" t="n">
        <f aca="false">+CE562</f>
        <v>1800</v>
      </c>
      <c r="CH562" s="5" t="n">
        <f aca="false">+CE562</f>
        <v>1800</v>
      </c>
      <c r="CI562" s="5" t="n">
        <f aca="false">+CH562</f>
        <v>1800</v>
      </c>
      <c r="CK562" s="5" t="n">
        <f aca="false">+CH562</f>
        <v>1800</v>
      </c>
      <c r="CL562" s="5" t="n">
        <f aca="false">+CK562</f>
        <v>1800</v>
      </c>
      <c r="CN562" s="5" t="n">
        <f aca="false">+CK562</f>
        <v>1800</v>
      </c>
      <c r="CO562" s="5" t="n">
        <f aca="false">+CN562</f>
        <v>1800</v>
      </c>
      <c r="CQ562" s="5" t="n">
        <f aca="false">+CN562</f>
        <v>1800</v>
      </c>
      <c r="CR562" s="5" t="n">
        <f aca="false">+CQ562</f>
        <v>1800</v>
      </c>
      <c r="CT562" s="5" t="n">
        <f aca="false">+CQ562</f>
        <v>1800</v>
      </c>
      <c r="CU562" s="5" t="n">
        <f aca="false">+CT562</f>
        <v>1800</v>
      </c>
      <c r="CW562" s="5" t="n">
        <f aca="false">+CT562</f>
        <v>1800</v>
      </c>
      <c r="CX562" s="5" t="n">
        <f aca="false">+CW562</f>
        <v>1800</v>
      </c>
    </row>
    <row r="563" customFormat="false" ht="12.75" hidden="false" customHeight="false" outlineLevel="0" collapsed="false">
      <c r="F563" s="33"/>
    </row>
    <row r="564" customFormat="false" ht="12.75" hidden="false" customHeight="false" outlineLevel="0" collapsed="false">
      <c r="F564" s="33" t="s">
        <v>343</v>
      </c>
      <c r="H564" s="22" t="s">
        <v>171</v>
      </c>
      <c r="I564" s="22" t="s">
        <v>170</v>
      </c>
      <c r="K564" s="5" t="n">
        <v>149</v>
      </c>
      <c r="L564" s="5" t="n">
        <f aca="false">+K564</f>
        <v>149</v>
      </c>
      <c r="N564" s="5" t="n">
        <f aca="false">+K564</f>
        <v>149</v>
      </c>
      <c r="O564" s="5" t="n">
        <f aca="false">+N564</f>
        <v>149</v>
      </c>
      <c r="Q564" s="5" t="n">
        <f aca="false">+N564</f>
        <v>149</v>
      </c>
      <c r="R564" s="5" t="n">
        <f aca="false">+Q564</f>
        <v>149</v>
      </c>
      <c r="T564" s="5" t="n">
        <f aca="false">+Q564</f>
        <v>149</v>
      </c>
      <c r="U564" s="5" t="n">
        <f aca="false">+T564</f>
        <v>149</v>
      </c>
      <c r="W564" s="5" t="n">
        <f aca="false">+T564</f>
        <v>149</v>
      </c>
      <c r="X564" s="5" t="n">
        <f aca="false">+W564</f>
        <v>149</v>
      </c>
      <c r="Z564" s="5" t="n">
        <f aca="false">+W564</f>
        <v>149</v>
      </c>
      <c r="AA564" s="5" t="n">
        <f aca="false">+Z564</f>
        <v>149</v>
      </c>
      <c r="AC564" s="5" t="n">
        <f aca="false">+Z564</f>
        <v>149</v>
      </c>
      <c r="AD564" s="5" t="n">
        <f aca="false">+AC564</f>
        <v>149</v>
      </c>
      <c r="AF564" s="5" t="n">
        <f aca="false">+AC564</f>
        <v>149</v>
      </c>
      <c r="AG564" s="5" t="n">
        <f aca="false">+AF564</f>
        <v>149</v>
      </c>
      <c r="AI564" s="5" t="n">
        <f aca="false">+AF564</f>
        <v>149</v>
      </c>
      <c r="AJ564" s="5" t="n">
        <f aca="false">+AI564</f>
        <v>149</v>
      </c>
      <c r="AL564" s="5" t="n">
        <f aca="false">+AI564</f>
        <v>149</v>
      </c>
      <c r="AM564" s="5" t="n">
        <f aca="false">+AL564</f>
        <v>149</v>
      </c>
      <c r="AO564" s="5" t="n">
        <f aca="false">+AL564</f>
        <v>149</v>
      </c>
      <c r="AP564" s="5" t="n">
        <f aca="false">+AO564</f>
        <v>149</v>
      </c>
      <c r="AR564" s="5" t="n">
        <f aca="false">+AO564</f>
        <v>149</v>
      </c>
      <c r="AS564" s="5" t="n">
        <f aca="false">+AR564</f>
        <v>149</v>
      </c>
      <c r="AU564" s="5" t="n">
        <f aca="false">+AR564</f>
        <v>149</v>
      </c>
      <c r="AV564" s="5" t="n">
        <f aca="false">+AU564</f>
        <v>149</v>
      </c>
      <c r="AX564" s="5" t="n">
        <f aca="false">+AU564</f>
        <v>149</v>
      </c>
      <c r="AY564" s="5" t="n">
        <f aca="false">+AX564</f>
        <v>149</v>
      </c>
      <c r="BA564" s="5" t="n">
        <f aca="false">+AX564</f>
        <v>149</v>
      </c>
      <c r="BB564" s="5" t="n">
        <f aca="false">+BA564</f>
        <v>149</v>
      </c>
      <c r="BD564" s="5" t="n">
        <f aca="false">+BA564</f>
        <v>149</v>
      </c>
      <c r="BE564" s="5" t="n">
        <f aca="false">+BD564</f>
        <v>149</v>
      </c>
      <c r="BG564" s="5" t="n">
        <f aca="false">+BD564</f>
        <v>149</v>
      </c>
      <c r="BH564" s="5" t="n">
        <f aca="false">+BG564</f>
        <v>149</v>
      </c>
      <c r="BJ564" s="5" t="n">
        <f aca="false">+BG564</f>
        <v>149</v>
      </c>
      <c r="BK564" s="5" t="n">
        <f aca="false">+BJ564</f>
        <v>149</v>
      </c>
      <c r="BM564" s="5" t="n">
        <f aca="false">+BJ564</f>
        <v>149</v>
      </c>
      <c r="BN564" s="5" t="n">
        <f aca="false">+BM564</f>
        <v>149</v>
      </c>
      <c r="BP564" s="5" t="n">
        <f aca="false">+BM564</f>
        <v>149</v>
      </c>
      <c r="BQ564" s="5" t="n">
        <f aca="false">+BP564</f>
        <v>149</v>
      </c>
      <c r="BS564" s="5" t="n">
        <f aca="false">+BP564</f>
        <v>149</v>
      </c>
      <c r="BT564" s="5" t="n">
        <f aca="false">+BS564</f>
        <v>149</v>
      </c>
      <c r="BV564" s="5" t="n">
        <f aca="false">+BS564</f>
        <v>149</v>
      </c>
      <c r="BW564" s="5" t="n">
        <f aca="false">+BV564</f>
        <v>149</v>
      </c>
      <c r="BY564" s="5" t="n">
        <f aca="false">+BV564</f>
        <v>149</v>
      </c>
      <c r="BZ564" s="5" t="n">
        <f aca="false">+BY564</f>
        <v>149</v>
      </c>
      <c r="CB564" s="5" t="n">
        <f aca="false">+BY564</f>
        <v>149</v>
      </c>
      <c r="CC564" s="5" t="n">
        <f aca="false">+CB564</f>
        <v>149</v>
      </c>
      <c r="CE564" s="5" t="n">
        <f aca="false">+CB564</f>
        <v>149</v>
      </c>
      <c r="CF564" s="5" t="n">
        <f aca="false">+CE564</f>
        <v>149</v>
      </c>
      <c r="CH564" s="5" t="n">
        <f aca="false">+CE564</f>
        <v>149</v>
      </c>
      <c r="CI564" s="5" t="n">
        <f aca="false">+CH564</f>
        <v>149</v>
      </c>
      <c r="CK564" s="5" t="n">
        <f aca="false">+CH564</f>
        <v>149</v>
      </c>
      <c r="CL564" s="5" t="n">
        <f aca="false">+CK564</f>
        <v>149</v>
      </c>
      <c r="CN564" s="5" t="n">
        <f aca="false">+CK564</f>
        <v>149</v>
      </c>
      <c r="CO564" s="5" t="n">
        <f aca="false">+CN564</f>
        <v>149</v>
      </c>
      <c r="CQ564" s="5" t="n">
        <f aca="false">+CN564</f>
        <v>149</v>
      </c>
      <c r="CR564" s="5" t="n">
        <f aca="false">+CQ564</f>
        <v>149</v>
      </c>
      <c r="CT564" s="5" t="n">
        <f aca="false">+CQ564</f>
        <v>149</v>
      </c>
      <c r="CU564" s="5" t="n">
        <f aca="false">+CT564</f>
        <v>149</v>
      </c>
      <c r="CW564" s="5" t="n">
        <f aca="false">+CT564</f>
        <v>149</v>
      </c>
      <c r="CX564" s="5" t="n">
        <f aca="false">+CW564</f>
        <v>149</v>
      </c>
    </row>
    <row r="565" customFormat="false" ht="12.75" hidden="false" customHeight="false" outlineLevel="0" collapsed="false">
      <c r="F565" s="33"/>
    </row>
    <row r="566" customFormat="false" ht="12.75" hidden="false" customHeight="false" outlineLevel="0" collapsed="false">
      <c r="F566" s="33"/>
    </row>
    <row r="567" customFormat="false" ht="12.75" hidden="false" customHeight="false" outlineLevel="0" collapsed="false">
      <c r="A567" s="22" t="s">
        <v>344</v>
      </c>
      <c r="F567" s="33"/>
    </row>
    <row r="569" customFormat="false" ht="12.75" hidden="false" customHeight="false" outlineLevel="0" collapsed="false">
      <c r="E569" s="22" t="s">
        <v>166</v>
      </c>
      <c r="F569" s="22" t="s">
        <v>345</v>
      </c>
      <c r="H569" s="22" t="s">
        <v>169</v>
      </c>
      <c r="I569" s="22" t="s">
        <v>313</v>
      </c>
      <c r="K569" s="24" t="n">
        <v>9735</v>
      </c>
      <c r="L569" s="5" t="n">
        <v>8600</v>
      </c>
      <c r="N569" s="5" t="n">
        <f aca="false">+K569</f>
        <v>9735</v>
      </c>
      <c r="O569" s="5" t="n">
        <f aca="false">+N569</f>
        <v>9735</v>
      </c>
      <c r="Q569" s="5" t="n">
        <f aca="false">+N569</f>
        <v>9735</v>
      </c>
      <c r="R569" s="5" t="n">
        <f aca="false">+Q569</f>
        <v>9735</v>
      </c>
      <c r="T569" s="5" t="n">
        <f aca="false">+Q569</f>
        <v>9735</v>
      </c>
      <c r="U569" s="5" t="n">
        <f aca="false">+T569</f>
        <v>9735</v>
      </c>
      <c r="W569" s="5" t="n">
        <f aca="false">+T569</f>
        <v>9735</v>
      </c>
      <c r="X569" s="5" t="n">
        <f aca="false">+W569</f>
        <v>9735</v>
      </c>
      <c r="Z569" s="5" t="n">
        <f aca="false">+W569</f>
        <v>9735</v>
      </c>
      <c r="AA569" s="5" t="n">
        <f aca="false">+Z569</f>
        <v>9735</v>
      </c>
      <c r="AC569" s="5" t="n">
        <f aca="false">+Z569</f>
        <v>9735</v>
      </c>
      <c r="AD569" s="5" t="n">
        <f aca="false">+AC569</f>
        <v>9735</v>
      </c>
      <c r="AF569" s="5" t="n">
        <f aca="false">+AC569</f>
        <v>9735</v>
      </c>
      <c r="AG569" s="5" t="n">
        <f aca="false">+AF569</f>
        <v>9735</v>
      </c>
      <c r="AI569" s="5" t="n">
        <f aca="false">+AF569</f>
        <v>9735</v>
      </c>
      <c r="AJ569" s="5" t="n">
        <f aca="false">+AI569</f>
        <v>9735</v>
      </c>
      <c r="AL569" s="5" t="n">
        <f aca="false">+AI569</f>
        <v>9735</v>
      </c>
      <c r="AM569" s="5" t="n">
        <f aca="false">+AL569</f>
        <v>9735</v>
      </c>
      <c r="AO569" s="5" t="n">
        <f aca="false">+AL569</f>
        <v>9735</v>
      </c>
      <c r="AP569" s="5" t="n">
        <f aca="false">+AO569</f>
        <v>9735</v>
      </c>
      <c r="AR569" s="5" t="n">
        <f aca="false">+AO569</f>
        <v>9735</v>
      </c>
      <c r="AS569" s="5" t="n">
        <f aca="false">+AR569</f>
        <v>9735</v>
      </c>
      <c r="AU569" s="5" t="n">
        <f aca="false">+AR569</f>
        <v>9735</v>
      </c>
      <c r="AV569" s="5" t="n">
        <f aca="false">+AU569</f>
        <v>9735</v>
      </c>
      <c r="AX569" s="5" t="n">
        <f aca="false">+AU569</f>
        <v>9735</v>
      </c>
      <c r="AY569" s="5" t="n">
        <f aca="false">+AX569</f>
        <v>9735</v>
      </c>
      <c r="BA569" s="5" t="n">
        <f aca="false">+AX569</f>
        <v>9735</v>
      </c>
      <c r="BB569" s="5" t="n">
        <f aca="false">+BA569</f>
        <v>9735</v>
      </c>
      <c r="BD569" s="5" t="n">
        <f aca="false">+BA569</f>
        <v>9735</v>
      </c>
      <c r="BE569" s="5" t="n">
        <f aca="false">+BD569</f>
        <v>9735</v>
      </c>
      <c r="BG569" s="5" t="n">
        <f aca="false">+BD569</f>
        <v>9735</v>
      </c>
      <c r="BH569" s="5" t="n">
        <f aca="false">+BG569</f>
        <v>9735</v>
      </c>
      <c r="BJ569" s="5" t="n">
        <f aca="false">+BG569</f>
        <v>9735</v>
      </c>
      <c r="BK569" s="5" t="n">
        <f aca="false">+BJ569</f>
        <v>9735</v>
      </c>
      <c r="BM569" s="5" t="n">
        <f aca="false">+BJ569</f>
        <v>9735</v>
      </c>
      <c r="BN569" s="5" t="n">
        <f aca="false">+BM569</f>
        <v>9735</v>
      </c>
      <c r="BP569" s="5" t="n">
        <f aca="false">+BM569</f>
        <v>9735</v>
      </c>
      <c r="BQ569" s="5" t="n">
        <f aca="false">+BP569</f>
        <v>9735</v>
      </c>
      <c r="BS569" s="5" t="n">
        <f aca="false">+BP569</f>
        <v>9735</v>
      </c>
      <c r="BT569" s="5" t="n">
        <f aca="false">+BS569</f>
        <v>9735</v>
      </c>
      <c r="BV569" s="5" t="n">
        <f aca="false">+BS569</f>
        <v>9735</v>
      </c>
      <c r="BW569" s="5" t="n">
        <f aca="false">+BV569</f>
        <v>9735</v>
      </c>
      <c r="BY569" s="5" t="n">
        <f aca="false">+BV569</f>
        <v>9735</v>
      </c>
      <c r="BZ569" s="5" t="n">
        <f aca="false">+BY569</f>
        <v>9735</v>
      </c>
      <c r="CB569" s="5" t="n">
        <f aca="false">+BY569</f>
        <v>9735</v>
      </c>
      <c r="CC569" s="5" t="n">
        <f aca="false">+CB569</f>
        <v>9735</v>
      </c>
      <c r="CE569" s="5" t="n">
        <f aca="false">+CB569</f>
        <v>9735</v>
      </c>
      <c r="CF569" s="5" t="n">
        <f aca="false">+CE569</f>
        <v>9735</v>
      </c>
      <c r="CH569" s="5" t="n">
        <f aca="false">+CE569</f>
        <v>9735</v>
      </c>
      <c r="CI569" s="5" t="n">
        <f aca="false">+CH569</f>
        <v>9735</v>
      </c>
      <c r="CK569" s="5" t="n">
        <f aca="false">+CH569</f>
        <v>9735</v>
      </c>
      <c r="CL569" s="5" t="n">
        <f aca="false">+CK569</f>
        <v>9735</v>
      </c>
      <c r="CN569" s="5" t="n">
        <f aca="false">+CK569</f>
        <v>9735</v>
      </c>
      <c r="CO569" s="5" t="n">
        <f aca="false">+CN569</f>
        <v>9735</v>
      </c>
      <c r="CQ569" s="5" t="n">
        <f aca="false">+CN569</f>
        <v>9735</v>
      </c>
      <c r="CR569" s="5" t="n">
        <f aca="false">+CQ569</f>
        <v>9735</v>
      </c>
      <c r="CT569" s="5" t="n">
        <f aca="false">+CQ569</f>
        <v>9735</v>
      </c>
      <c r="CU569" s="5" t="n">
        <f aca="false">+CT569</f>
        <v>9735</v>
      </c>
      <c r="CW569" s="5" t="n">
        <f aca="false">+CT569</f>
        <v>9735</v>
      </c>
      <c r="CX569" s="5" t="n">
        <f aca="false">+CW569</f>
        <v>9735</v>
      </c>
      <c r="CZ569" s="5" t="n">
        <f aca="false">K569+N569+Q569+T569+W569+Z569+AC569+AF569+AI569+AL569+AO569+AR569+AU569+AX569+BA569+BD569+BG569+BJ569+BM569+BP569+BS569+BV569+BY569+CB569+CE569+CH569+CK569+CN569+CQ569</f>
        <v>282315</v>
      </c>
      <c r="DA569" s="5" t="n">
        <f aca="false">L569+O569+R569+U569+X569+AA569+AD569+AG569+AJ569+AM569+AP569+AS569+AV569+AY569+BB569+BE569+BH569+BK569+BN569+BQ569+BT569+BW569+BZ569+CC569+CF569+CI569+CL569+CO569+CR569</f>
        <v>281180</v>
      </c>
    </row>
    <row r="570" customFormat="false" ht="12.75" hidden="false" customHeight="false" outlineLevel="0" collapsed="false">
      <c r="E570" s="22" t="s">
        <v>166</v>
      </c>
      <c r="F570" s="22" t="s">
        <v>345</v>
      </c>
      <c r="H570" s="22" t="s">
        <v>171</v>
      </c>
      <c r="I570" s="22" t="s">
        <v>313</v>
      </c>
      <c r="K570" s="5" t="n">
        <v>0</v>
      </c>
      <c r="L570" s="5" t="n">
        <v>0</v>
      </c>
      <c r="N570" s="5" t="n">
        <f aca="false">+K570</f>
        <v>0</v>
      </c>
      <c r="O570" s="5" t="n">
        <f aca="false">+N570</f>
        <v>0</v>
      </c>
      <c r="Q570" s="5" t="n">
        <f aca="false">+N570</f>
        <v>0</v>
      </c>
      <c r="R570" s="5" t="n">
        <f aca="false">+Q570</f>
        <v>0</v>
      </c>
      <c r="T570" s="5" t="n">
        <f aca="false">+Q570</f>
        <v>0</v>
      </c>
      <c r="U570" s="5" t="n">
        <f aca="false">+T570</f>
        <v>0</v>
      </c>
      <c r="W570" s="5" t="n">
        <f aca="false">+T570</f>
        <v>0</v>
      </c>
      <c r="X570" s="5" t="n">
        <f aca="false">+W570</f>
        <v>0</v>
      </c>
      <c r="Z570" s="5" t="n">
        <f aca="false">+W570</f>
        <v>0</v>
      </c>
      <c r="AA570" s="5" t="n">
        <f aca="false">+Z570</f>
        <v>0</v>
      </c>
      <c r="AC570" s="5" t="n">
        <f aca="false">+Z570</f>
        <v>0</v>
      </c>
      <c r="AD570" s="5" t="n">
        <f aca="false">+AC570</f>
        <v>0</v>
      </c>
      <c r="AF570" s="5" t="n">
        <f aca="false">+AC570</f>
        <v>0</v>
      </c>
      <c r="AG570" s="5" t="n">
        <f aca="false">+AF570</f>
        <v>0</v>
      </c>
      <c r="AI570" s="5" t="n">
        <f aca="false">+AF570</f>
        <v>0</v>
      </c>
      <c r="AJ570" s="5" t="n">
        <f aca="false">+AI570</f>
        <v>0</v>
      </c>
      <c r="AL570" s="5" t="n">
        <f aca="false">+AI570</f>
        <v>0</v>
      </c>
      <c r="AM570" s="5" t="n">
        <f aca="false">+AL570</f>
        <v>0</v>
      </c>
      <c r="AO570" s="5" t="n">
        <f aca="false">+AL570</f>
        <v>0</v>
      </c>
      <c r="AP570" s="5" t="n">
        <f aca="false">+AO570</f>
        <v>0</v>
      </c>
      <c r="AR570" s="5" t="n">
        <f aca="false">+AO570</f>
        <v>0</v>
      </c>
      <c r="AS570" s="5" t="n">
        <f aca="false">+AR570</f>
        <v>0</v>
      </c>
      <c r="AU570" s="5" t="n">
        <f aca="false">+AR570</f>
        <v>0</v>
      </c>
      <c r="AV570" s="5" t="n">
        <f aca="false">+AU570</f>
        <v>0</v>
      </c>
      <c r="AX570" s="5" t="n">
        <f aca="false">+AU570</f>
        <v>0</v>
      </c>
      <c r="AY570" s="5" t="n">
        <f aca="false">+AX570</f>
        <v>0</v>
      </c>
      <c r="BA570" s="5" t="n">
        <f aca="false">+AX570</f>
        <v>0</v>
      </c>
      <c r="BB570" s="5" t="n">
        <f aca="false">+BA570</f>
        <v>0</v>
      </c>
      <c r="BD570" s="5" t="n">
        <f aca="false">+BA570</f>
        <v>0</v>
      </c>
      <c r="BE570" s="5" t="n">
        <f aca="false">+BD570</f>
        <v>0</v>
      </c>
      <c r="BG570" s="5" t="n">
        <f aca="false">+BD570</f>
        <v>0</v>
      </c>
      <c r="BH570" s="5" t="n">
        <f aca="false">+BG570</f>
        <v>0</v>
      </c>
      <c r="BJ570" s="5" t="n">
        <f aca="false">+BG570</f>
        <v>0</v>
      </c>
      <c r="BK570" s="5" t="n">
        <f aca="false">+BJ570</f>
        <v>0</v>
      </c>
      <c r="BM570" s="5" t="n">
        <f aca="false">+BJ570</f>
        <v>0</v>
      </c>
      <c r="BN570" s="5" t="n">
        <f aca="false">+BM570</f>
        <v>0</v>
      </c>
      <c r="BP570" s="5" t="n">
        <f aca="false">+BM570</f>
        <v>0</v>
      </c>
      <c r="BQ570" s="5" t="n">
        <f aca="false">+BP570</f>
        <v>0</v>
      </c>
      <c r="BS570" s="5" t="n">
        <f aca="false">+BP570</f>
        <v>0</v>
      </c>
      <c r="BT570" s="5" t="n">
        <f aca="false">+BS570</f>
        <v>0</v>
      </c>
      <c r="BV570" s="5" t="n">
        <f aca="false">+BS570</f>
        <v>0</v>
      </c>
      <c r="BW570" s="5" t="n">
        <f aca="false">+BV570</f>
        <v>0</v>
      </c>
      <c r="BY570" s="5" t="n">
        <f aca="false">+BV570</f>
        <v>0</v>
      </c>
      <c r="BZ570" s="5" t="n">
        <f aca="false">+BY570</f>
        <v>0</v>
      </c>
      <c r="CB570" s="5" t="n">
        <f aca="false">+BY570</f>
        <v>0</v>
      </c>
      <c r="CC570" s="5" t="n">
        <f aca="false">+CB570</f>
        <v>0</v>
      </c>
      <c r="CE570" s="5" t="n">
        <f aca="false">+CB570</f>
        <v>0</v>
      </c>
      <c r="CF570" s="5" t="n">
        <f aca="false">+CE570</f>
        <v>0</v>
      </c>
      <c r="CH570" s="5" t="n">
        <f aca="false">+CE570</f>
        <v>0</v>
      </c>
      <c r="CI570" s="5" t="n">
        <f aca="false">+CH570</f>
        <v>0</v>
      </c>
      <c r="CK570" s="5" t="n">
        <f aca="false">+CH570</f>
        <v>0</v>
      </c>
      <c r="CL570" s="5" t="n">
        <f aca="false">+CK570</f>
        <v>0</v>
      </c>
      <c r="CN570" s="5" t="n">
        <f aca="false">+CK570</f>
        <v>0</v>
      </c>
      <c r="CO570" s="5" t="n">
        <f aca="false">+CN570</f>
        <v>0</v>
      </c>
      <c r="CQ570" s="5" t="n">
        <f aca="false">+CN570</f>
        <v>0</v>
      </c>
      <c r="CR570" s="5" t="n">
        <f aca="false">+CQ570</f>
        <v>0</v>
      </c>
      <c r="CT570" s="5" t="n">
        <f aca="false">+CQ570</f>
        <v>0</v>
      </c>
      <c r="CU570" s="5" t="n">
        <f aca="false">+CT570</f>
        <v>0</v>
      </c>
      <c r="CW570" s="5" t="n">
        <f aca="false">+CT570</f>
        <v>0</v>
      </c>
      <c r="CX570" s="5" t="n">
        <f aca="false">+CW570</f>
        <v>0</v>
      </c>
      <c r="CZ570" s="5" t="n">
        <f aca="false">K570+N570+Q570+T570+W570+Z570+AC570+AF570+AI570+AL570+AO570+AR570+AU570+AX570+BA570+BD570+BG570+BJ570+BM570+BP570+BS570+BV570+BY570+CB570+CE570+CH570+CK570+CN570+CQ570</f>
        <v>0</v>
      </c>
      <c r="DA570" s="5" t="n">
        <f aca="false">L570+O570+R570+U570+X570+AA570+AD570+AG570+AJ570+AM570+AP570+AS570+AV570+AY570+BB570+BE570+BH570+BK570+BN570+BQ570+BT570+BW570+BZ570+CC570+CF570+CI570+CL570+CO570+CR570</f>
        <v>0</v>
      </c>
    </row>
    <row r="572" customFormat="false" ht="12.75" hidden="false" customHeight="false" outlineLevel="0" collapsed="false">
      <c r="E572" s="22" t="s">
        <v>176</v>
      </c>
      <c r="F572" s="22" t="s">
        <v>346</v>
      </c>
      <c r="H572" s="22" t="s">
        <v>169</v>
      </c>
      <c r="I572" s="22" t="s">
        <v>313</v>
      </c>
      <c r="K572" s="5" t="n">
        <v>7300</v>
      </c>
      <c r="L572" s="5" t="n">
        <f aca="false">+K572</f>
        <v>7300</v>
      </c>
      <c r="N572" s="5" t="n">
        <f aca="false">+K572</f>
        <v>7300</v>
      </c>
      <c r="O572" s="5" t="n">
        <f aca="false">+N572</f>
        <v>7300</v>
      </c>
      <c r="Q572" s="5" t="n">
        <f aca="false">+N572</f>
        <v>7300</v>
      </c>
      <c r="R572" s="5" t="n">
        <f aca="false">+Q572</f>
        <v>7300</v>
      </c>
      <c r="T572" s="5" t="n">
        <f aca="false">+Q572</f>
        <v>7300</v>
      </c>
      <c r="U572" s="5" t="n">
        <f aca="false">+T572</f>
        <v>7300</v>
      </c>
      <c r="W572" s="5" t="n">
        <f aca="false">+T572</f>
        <v>7300</v>
      </c>
      <c r="X572" s="5" t="n">
        <f aca="false">+W572</f>
        <v>7300</v>
      </c>
      <c r="Z572" s="5" t="n">
        <f aca="false">+W572</f>
        <v>7300</v>
      </c>
      <c r="AA572" s="5" t="n">
        <f aca="false">+Z572</f>
        <v>7300</v>
      </c>
      <c r="AC572" s="5" t="n">
        <f aca="false">+Z572</f>
        <v>7300</v>
      </c>
      <c r="AD572" s="5" t="n">
        <f aca="false">+AC572</f>
        <v>7300</v>
      </c>
      <c r="AF572" s="5" t="n">
        <f aca="false">+AC572</f>
        <v>7300</v>
      </c>
      <c r="AG572" s="5" t="n">
        <f aca="false">+AF572</f>
        <v>7300</v>
      </c>
      <c r="AI572" s="5" t="n">
        <f aca="false">+AF572</f>
        <v>7300</v>
      </c>
      <c r="AJ572" s="5" t="n">
        <f aca="false">+AI572</f>
        <v>7300</v>
      </c>
      <c r="AL572" s="5" t="n">
        <f aca="false">+AI572</f>
        <v>7300</v>
      </c>
      <c r="AM572" s="5" t="n">
        <f aca="false">+AL572</f>
        <v>7300</v>
      </c>
      <c r="AO572" s="5" t="n">
        <f aca="false">+AL572</f>
        <v>7300</v>
      </c>
      <c r="AP572" s="5" t="n">
        <f aca="false">+AO572</f>
        <v>7300</v>
      </c>
      <c r="AR572" s="5" t="n">
        <f aca="false">+AO572</f>
        <v>7300</v>
      </c>
      <c r="AS572" s="5" t="n">
        <f aca="false">+AR572</f>
        <v>7300</v>
      </c>
      <c r="AU572" s="5" t="n">
        <f aca="false">+AR572</f>
        <v>7300</v>
      </c>
      <c r="AV572" s="5" t="n">
        <f aca="false">+AU572</f>
        <v>7300</v>
      </c>
      <c r="AX572" s="5" t="n">
        <f aca="false">+AU572</f>
        <v>7300</v>
      </c>
      <c r="AY572" s="5" t="n">
        <f aca="false">+AX572</f>
        <v>7300</v>
      </c>
      <c r="BA572" s="5" t="n">
        <f aca="false">+AX572</f>
        <v>7300</v>
      </c>
      <c r="BB572" s="5" t="n">
        <f aca="false">+BA572</f>
        <v>7300</v>
      </c>
      <c r="BD572" s="5" t="n">
        <f aca="false">+BA572</f>
        <v>7300</v>
      </c>
      <c r="BE572" s="5" t="n">
        <f aca="false">+BD572</f>
        <v>7300</v>
      </c>
      <c r="BG572" s="5" t="n">
        <f aca="false">+BD572</f>
        <v>7300</v>
      </c>
      <c r="BH572" s="5" t="n">
        <f aca="false">+BG572</f>
        <v>7300</v>
      </c>
      <c r="BJ572" s="5" t="n">
        <f aca="false">+BG572</f>
        <v>7300</v>
      </c>
      <c r="BK572" s="5" t="n">
        <f aca="false">+BJ572</f>
        <v>7300</v>
      </c>
      <c r="BM572" s="5" t="n">
        <f aca="false">+BJ572</f>
        <v>7300</v>
      </c>
      <c r="BN572" s="5" t="n">
        <f aca="false">+BM572</f>
        <v>7300</v>
      </c>
      <c r="BP572" s="5" t="n">
        <f aca="false">+BM572</f>
        <v>7300</v>
      </c>
      <c r="BQ572" s="5" t="n">
        <f aca="false">+BP572</f>
        <v>7300</v>
      </c>
      <c r="BS572" s="5" t="n">
        <f aca="false">+BP572</f>
        <v>7300</v>
      </c>
      <c r="BT572" s="5" t="n">
        <f aca="false">+BS572</f>
        <v>7300</v>
      </c>
      <c r="BV572" s="5" t="n">
        <f aca="false">+BS572</f>
        <v>7300</v>
      </c>
      <c r="BW572" s="5" t="n">
        <f aca="false">+BV572</f>
        <v>7300</v>
      </c>
      <c r="BY572" s="5" t="n">
        <f aca="false">+BV572</f>
        <v>7300</v>
      </c>
      <c r="BZ572" s="5" t="n">
        <f aca="false">+BY572</f>
        <v>7300</v>
      </c>
      <c r="CB572" s="5" t="n">
        <f aca="false">+BY572</f>
        <v>7300</v>
      </c>
      <c r="CC572" s="5" t="n">
        <f aca="false">+CB572</f>
        <v>7300</v>
      </c>
      <c r="CE572" s="5" t="n">
        <f aca="false">+CB572</f>
        <v>7300</v>
      </c>
      <c r="CF572" s="5" t="n">
        <f aca="false">+CE572</f>
        <v>7300</v>
      </c>
      <c r="CH572" s="5" t="n">
        <f aca="false">+CE572</f>
        <v>7300</v>
      </c>
      <c r="CI572" s="5" t="n">
        <f aca="false">+CH572</f>
        <v>7300</v>
      </c>
      <c r="CK572" s="5" t="n">
        <f aca="false">+CH572</f>
        <v>7300</v>
      </c>
      <c r="CL572" s="5" t="n">
        <f aca="false">+CK572</f>
        <v>7300</v>
      </c>
      <c r="CN572" s="5" t="n">
        <f aca="false">+CK572</f>
        <v>7300</v>
      </c>
      <c r="CO572" s="5" t="n">
        <f aca="false">+CN572</f>
        <v>7300</v>
      </c>
      <c r="CQ572" s="5" t="n">
        <f aca="false">+CN572</f>
        <v>7300</v>
      </c>
      <c r="CR572" s="5" t="n">
        <f aca="false">+CQ572</f>
        <v>7300</v>
      </c>
      <c r="CT572" s="5" t="n">
        <f aca="false">+CQ572</f>
        <v>7300</v>
      </c>
      <c r="CU572" s="5" t="n">
        <f aca="false">+CT572</f>
        <v>7300</v>
      </c>
      <c r="CW572" s="5" t="n">
        <f aca="false">+CT572</f>
        <v>7300</v>
      </c>
      <c r="CX572" s="5" t="n">
        <f aca="false">+CW572</f>
        <v>7300</v>
      </c>
      <c r="CZ572" s="5" t="n">
        <f aca="false">K572+N572+Q572+T572+W572+Z572+AC572+AF572+AI572+AL572+AO572+AR572+AU572+AX572+BA572+BD572+BG572+BJ572+BM572+BP572+BS572+BV572+BY572+CB572+CE572+CH572+CK572+CN572+CQ572</f>
        <v>211700</v>
      </c>
      <c r="DA572" s="5" t="n">
        <f aca="false">L572+O572+R572+U572+X572+AA572+AD572+AG572+AJ572+AM572+AP572+AS572+AV572+AY572+BB572+BE572+BH572+BK572+BN572+BQ572+BT572+BW572+BZ572+CC572+CF572+CI572+CL572+CO572+CR572</f>
        <v>211700</v>
      </c>
    </row>
    <row r="573" customFormat="false" ht="12.75" hidden="false" customHeight="false" outlineLevel="0" collapsed="false">
      <c r="E573" s="22" t="s">
        <v>176</v>
      </c>
      <c r="F573" s="22" t="s">
        <v>346</v>
      </c>
      <c r="H573" s="22" t="s">
        <v>171</v>
      </c>
      <c r="I573" s="22" t="s">
        <v>313</v>
      </c>
      <c r="L573" s="5" t="n">
        <f aca="false">+K573</f>
        <v>0</v>
      </c>
      <c r="N573" s="5" t="n">
        <f aca="false">+K573</f>
        <v>0</v>
      </c>
      <c r="O573" s="5" t="n">
        <f aca="false">+N573</f>
        <v>0</v>
      </c>
      <c r="Q573" s="5" t="n">
        <f aca="false">+N573</f>
        <v>0</v>
      </c>
      <c r="R573" s="5" t="n">
        <f aca="false">+Q573</f>
        <v>0</v>
      </c>
      <c r="T573" s="5" t="n">
        <f aca="false">+Q573</f>
        <v>0</v>
      </c>
      <c r="U573" s="5" t="n">
        <f aca="false">+T573</f>
        <v>0</v>
      </c>
      <c r="W573" s="5" t="n">
        <f aca="false">+T573</f>
        <v>0</v>
      </c>
      <c r="X573" s="5" t="n">
        <f aca="false">+W573</f>
        <v>0</v>
      </c>
      <c r="Z573" s="5" t="n">
        <f aca="false">+W573</f>
        <v>0</v>
      </c>
      <c r="AA573" s="5" t="n">
        <f aca="false">+Z573</f>
        <v>0</v>
      </c>
      <c r="AC573" s="5" t="n">
        <f aca="false">+Z573</f>
        <v>0</v>
      </c>
      <c r="AD573" s="5" t="n">
        <f aca="false">+AC573</f>
        <v>0</v>
      </c>
      <c r="AF573" s="5" t="n">
        <f aca="false">+AC573</f>
        <v>0</v>
      </c>
      <c r="AG573" s="5" t="n">
        <f aca="false">+AF573</f>
        <v>0</v>
      </c>
      <c r="AI573" s="5" t="n">
        <f aca="false">+AF573</f>
        <v>0</v>
      </c>
      <c r="AJ573" s="5" t="n">
        <f aca="false">+AI573</f>
        <v>0</v>
      </c>
      <c r="AL573" s="5" t="n">
        <f aca="false">+AI573</f>
        <v>0</v>
      </c>
      <c r="AM573" s="5" t="n">
        <f aca="false">+AL573</f>
        <v>0</v>
      </c>
      <c r="AO573" s="5" t="n">
        <f aca="false">+AL573</f>
        <v>0</v>
      </c>
      <c r="AP573" s="5" t="n">
        <f aca="false">+AO573</f>
        <v>0</v>
      </c>
      <c r="AR573" s="5" t="n">
        <f aca="false">+AO573</f>
        <v>0</v>
      </c>
      <c r="AS573" s="5" t="n">
        <f aca="false">+AR573</f>
        <v>0</v>
      </c>
      <c r="AU573" s="5" t="n">
        <f aca="false">+AR573</f>
        <v>0</v>
      </c>
      <c r="AV573" s="5" t="n">
        <f aca="false">+AU573</f>
        <v>0</v>
      </c>
      <c r="AX573" s="5" t="n">
        <f aca="false">+AU573</f>
        <v>0</v>
      </c>
      <c r="AY573" s="5" t="n">
        <f aca="false">+AX573</f>
        <v>0</v>
      </c>
      <c r="BA573" s="5" t="n">
        <f aca="false">+AX573</f>
        <v>0</v>
      </c>
      <c r="BB573" s="5" t="n">
        <f aca="false">+BA573</f>
        <v>0</v>
      </c>
      <c r="BD573" s="5" t="n">
        <f aca="false">+BA573</f>
        <v>0</v>
      </c>
      <c r="BE573" s="5" t="n">
        <f aca="false">+BD573</f>
        <v>0</v>
      </c>
      <c r="BG573" s="5" t="n">
        <f aca="false">+BD573</f>
        <v>0</v>
      </c>
      <c r="BH573" s="5" t="n">
        <f aca="false">+BG573</f>
        <v>0</v>
      </c>
      <c r="BJ573" s="5" t="n">
        <f aca="false">+BG573</f>
        <v>0</v>
      </c>
      <c r="BK573" s="5" t="n">
        <f aca="false">+BJ573</f>
        <v>0</v>
      </c>
      <c r="BM573" s="5" t="n">
        <f aca="false">+BJ573</f>
        <v>0</v>
      </c>
      <c r="BN573" s="5" t="n">
        <f aca="false">+BM573</f>
        <v>0</v>
      </c>
      <c r="BP573" s="5" t="n">
        <f aca="false">+BM573</f>
        <v>0</v>
      </c>
      <c r="BQ573" s="5" t="n">
        <f aca="false">+BP573</f>
        <v>0</v>
      </c>
      <c r="BS573" s="5" t="n">
        <f aca="false">+BP573</f>
        <v>0</v>
      </c>
      <c r="BT573" s="5" t="n">
        <f aca="false">+BS573</f>
        <v>0</v>
      </c>
      <c r="BV573" s="5" t="n">
        <f aca="false">+BS573</f>
        <v>0</v>
      </c>
      <c r="BW573" s="5" t="n">
        <f aca="false">+BV573</f>
        <v>0</v>
      </c>
      <c r="BY573" s="5" t="n">
        <f aca="false">+BV573</f>
        <v>0</v>
      </c>
      <c r="BZ573" s="5" t="n">
        <f aca="false">+BY573</f>
        <v>0</v>
      </c>
      <c r="CB573" s="5" t="n">
        <f aca="false">+BY573</f>
        <v>0</v>
      </c>
      <c r="CC573" s="5" t="n">
        <f aca="false">+CB573</f>
        <v>0</v>
      </c>
      <c r="CE573" s="5" t="n">
        <f aca="false">+CB573</f>
        <v>0</v>
      </c>
      <c r="CF573" s="5" t="n">
        <f aca="false">+CE573</f>
        <v>0</v>
      </c>
      <c r="CH573" s="5" t="n">
        <f aca="false">+CE573</f>
        <v>0</v>
      </c>
      <c r="CI573" s="5" t="n">
        <f aca="false">+CH573</f>
        <v>0</v>
      </c>
      <c r="CK573" s="5" t="n">
        <f aca="false">+CH573</f>
        <v>0</v>
      </c>
      <c r="CL573" s="5" t="n">
        <f aca="false">+CK573</f>
        <v>0</v>
      </c>
      <c r="CN573" s="5" t="n">
        <f aca="false">+CK573</f>
        <v>0</v>
      </c>
      <c r="CO573" s="5" t="n">
        <f aca="false">+CN573</f>
        <v>0</v>
      </c>
      <c r="CQ573" s="5" t="n">
        <f aca="false">+CN573</f>
        <v>0</v>
      </c>
      <c r="CR573" s="5" t="n">
        <f aca="false">+CQ573</f>
        <v>0</v>
      </c>
      <c r="CT573" s="5" t="n">
        <f aca="false">+CQ573</f>
        <v>0</v>
      </c>
      <c r="CU573" s="5" t="n">
        <f aca="false">+CT573</f>
        <v>0</v>
      </c>
      <c r="CW573" s="5" t="n">
        <f aca="false">+CT573</f>
        <v>0</v>
      </c>
      <c r="CX573" s="5" t="n">
        <f aca="false">+CW573</f>
        <v>0</v>
      </c>
      <c r="CZ573" s="5" t="n">
        <f aca="false">K573+N573+Q573+T573+W573+Z573+AC573+AF573+AI573+AL573+AO573+AR573+AU573+AX573+BA573+BD573+BG573+BJ573+BM573+BP573+BS573+BV573+BY573+CB573+CE573+CH573+CK573+CN573+CQ573</f>
        <v>0</v>
      </c>
      <c r="DA573" s="5" t="n">
        <f aca="false">L573+O573+R573+U573+X573+AA573+AD573+AG573+AJ573+AM573+AP573+AS573+AV573+AY573+BB573+BE573+BH573+BK573+BN573+BQ573+BT573+BW573+BZ573+CC573+CF573+CI573+CL573+CO573+CR573</f>
        <v>0</v>
      </c>
    </row>
    <row r="575" customFormat="false" ht="12.75" hidden="false" customHeight="false" outlineLevel="0" collapsed="false">
      <c r="E575" s="22" t="s">
        <v>166</v>
      </c>
      <c r="F575" s="22" t="s">
        <v>346</v>
      </c>
      <c r="H575" s="22" t="s">
        <v>169</v>
      </c>
      <c r="I575" s="22" t="s">
        <v>313</v>
      </c>
      <c r="K575" s="24" t="n">
        <v>4477</v>
      </c>
      <c r="L575" s="5" t="n">
        <f aca="false">+K575</f>
        <v>4477</v>
      </c>
      <c r="N575" s="5" t="n">
        <f aca="false">+K575</f>
        <v>4477</v>
      </c>
      <c r="O575" s="5" t="n">
        <f aca="false">+N575</f>
        <v>4477</v>
      </c>
      <c r="Q575" s="5" t="n">
        <f aca="false">+N575</f>
        <v>4477</v>
      </c>
      <c r="R575" s="5" t="n">
        <f aca="false">+Q575</f>
        <v>4477</v>
      </c>
      <c r="T575" s="5" t="n">
        <f aca="false">+Q575</f>
        <v>4477</v>
      </c>
      <c r="U575" s="5" t="n">
        <f aca="false">+T575</f>
        <v>4477</v>
      </c>
      <c r="W575" s="5" t="n">
        <f aca="false">+T575</f>
        <v>4477</v>
      </c>
      <c r="X575" s="5" t="n">
        <f aca="false">+W575</f>
        <v>4477</v>
      </c>
      <c r="Z575" s="5" t="n">
        <f aca="false">+W575</f>
        <v>4477</v>
      </c>
      <c r="AA575" s="5" t="n">
        <f aca="false">+Z575</f>
        <v>4477</v>
      </c>
      <c r="AC575" s="5" t="n">
        <f aca="false">+Z575</f>
        <v>4477</v>
      </c>
      <c r="AD575" s="5" t="n">
        <f aca="false">+AC575</f>
        <v>4477</v>
      </c>
      <c r="AF575" s="5" t="n">
        <f aca="false">+AC575</f>
        <v>4477</v>
      </c>
      <c r="AG575" s="5" t="n">
        <f aca="false">+AF575</f>
        <v>4477</v>
      </c>
      <c r="AI575" s="5" t="n">
        <f aca="false">+AF575</f>
        <v>4477</v>
      </c>
      <c r="AJ575" s="5" t="n">
        <f aca="false">+AI575</f>
        <v>4477</v>
      </c>
      <c r="AL575" s="5" t="n">
        <f aca="false">+AI575</f>
        <v>4477</v>
      </c>
      <c r="AM575" s="5" t="n">
        <f aca="false">+AL575</f>
        <v>4477</v>
      </c>
      <c r="AO575" s="5" t="n">
        <f aca="false">+AL575</f>
        <v>4477</v>
      </c>
      <c r="AP575" s="5" t="n">
        <f aca="false">+AO575</f>
        <v>4477</v>
      </c>
      <c r="AR575" s="5" t="n">
        <f aca="false">+AO575</f>
        <v>4477</v>
      </c>
      <c r="AS575" s="5" t="n">
        <f aca="false">+AR575</f>
        <v>4477</v>
      </c>
      <c r="AU575" s="5" t="n">
        <f aca="false">+AR575</f>
        <v>4477</v>
      </c>
      <c r="AV575" s="5" t="n">
        <f aca="false">+AU575</f>
        <v>4477</v>
      </c>
      <c r="AX575" s="5" t="n">
        <f aca="false">+AU575</f>
        <v>4477</v>
      </c>
      <c r="AY575" s="5" t="n">
        <f aca="false">+AX575</f>
        <v>4477</v>
      </c>
      <c r="BA575" s="5" t="n">
        <f aca="false">+AX575</f>
        <v>4477</v>
      </c>
      <c r="BB575" s="5" t="n">
        <f aca="false">+BA575</f>
        <v>4477</v>
      </c>
      <c r="BD575" s="5" t="n">
        <f aca="false">+BA575</f>
        <v>4477</v>
      </c>
      <c r="BE575" s="5" t="n">
        <f aca="false">+BD575</f>
        <v>4477</v>
      </c>
      <c r="BG575" s="5" t="n">
        <f aca="false">+BD575</f>
        <v>4477</v>
      </c>
      <c r="BH575" s="5" t="n">
        <f aca="false">+BG575</f>
        <v>4477</v>
      </c>
      <c r="BJ575" s="5" t="n">
        <f aca="false">+BG575</f>
        <v>4477</v>
      </c>
      <c r="BK575" s="5" t="n">
        <f aca="false">+BJ575</f>
        <v>4477</v>
      </c>
      <c r="BM575" s="5" t="n">
        <f aca="false">+BJ575</f>
        <v>4477</v>
      </c>
      <c r="BN575" s="5" t="n">
        <f aca="false">+BM575</f>
        <v>4477</v>
      </c>
      <c r="BP575" s="5" t="n">
        <f aca="false">+BM575</f>
        <v>4477</v>
      </c>
      <c r="BQ575" s="5" t="n">
        <f aca="false">+BP575</f>
        <v>4477</v>
      </c>
      <c r="BS575" s="5" t="n">
        <f aca="false">+BP575</f>
        <v>4477</v>
      </c>
      <c r="BT575" s="5" t="n">
        <f aca="false">+BS575</f>
        <v>4477</v>
      </c>
      <c r="BV575" s="5" t="n">
        <f aca="false">+BS575</f>
        <v>4477</v>
      </c>
      <c r="BW575" s="5" t="n">
        <f aca="false">+BV575</f>
        <v>4477</v>
      </c>
      <c r="BY575" s="5" t="n">
        <f aca="false">+BV575</f>
        <v>4477</v>
      </c>
      <c r="BZ575" s="5" t="n">
        <f aca="false">+BY575</f>
        <v>4477</v>
      </c>
      <c r="CB575" s="5" t="n">
        <f aca="false">+BY575</f>
        <v>4477</v>
      </c>
      <c r="CC575" s="5" t="n">
        <f aca="false">+CB575</f>
        <v>4477</v>
      </c>
      <c r="CE575" s="5" t="n">
        <f aca="false">+CB575</f>
        <v>4477</v>
      </c>
      <c r="CF575" s="5" t="n">
        <f aca="false">+CE575</f>
        <v>4477</v>
      </c>
      <c r="CH575" s="5" t="n">
        <f aca="false">+CE575</f>
        <v>4477</v>
      </c>
      <c r="CI575" s="5" t="n">
        <f aca="false">+CH575</f>
        <v>4477</v>
      </c>
      <c r="CK575" s="5" t="n">
        <f aca="false">+CH575</f>
        <v>4477</v>
      </c>
      <c r="CL575" s="5" t="n">
        <f aca="false">+CK575</f>
        <v>4477</v>
      </c>
      <c r="CN575" s="5" t="n">
        <f aca="false">+CK575</f>
        <v>4477</v>
      </c>
      <c r="CO575" s="5" t="n">
        <f aca="false">+CN575</f>
        <v>4477</v>
      </c>
      <c r="CQ575" s="5" t="n">
        <f aca="false">+CN575</f>
        <v>4477</v>
      </c>
      <c r="CR575" s="5" t="n">
        <f aca="false">+CQ575</f>
        <v>4477</v>
      </c>
      <c r="CT575" s="5" t="n">
        <f aca="false">+CQ575</f>
        <v>4477</v>
      </c>
      <c r="CU575" s="5" t="n">
        <f aca="false">+CT575</f>
        <v>4477</v>
      </c>
      <c r="CW575" s="5" t="n">
        <f aca="false">+CT575</f>
        <v>4477</v>
      </c>
      <c r="CX575" s="5" t="n">
        <f aca="false">+CW575</f>
        <v>4477</v>
      </c>
      <c r="CZ575" s="5" t="n">
        <f aca="false">K575+N575+Q575+T575+W575+Z575+AC575+AF575+AI575+AL575+AO575+AR575+AU575+AX575+BA575+BD575+BG575+BJ575+BM575+BP575+BS575+BV575+BY575+CB575+CE575+CH575+CK575+CN575+CQ575</f>
        <v>129833</v>
      </c>
      <c r="DA575" s="5" t="n">
        <f aca="false">L575+O575+R575+U575+X575+AA575+AD575+AG575+AJ575+AM575+AP575+AS575+AV575+AY575+BB575+BE575+BH575+BK575+BN575+BQ575+BT575+BW575+BZ575+CC575+CF575+CI575+CL575+CO575+CR575</f>
        <v>129833</v>
      </c>
    </row>
    <row r="576" customFormat="false" ht="12.75" hidden="false" customHeight="false" outlineLevel="0" collapsed="false">
      <c r="E576" s="22" t="s">
        <v>166</v>
      </c>
      <c r="F576" s="22" t="s">
        <v>346</v>
      </c>
      <c r="H576" s="22" t="s">
        <v>171</v>
      </c>
      <c r="I576" s="22" t="s">
        <v>313</v>
      </c>
      <c r="L576" s="5" t="n">
        <f aca="false">+K576</f>
        <v>0</v>
      </c>
      <c r="N576" s="5" t="n">
        <f aca="false">+K576</f>
        <v>0</v>
      </c>
      <c r="O576" s="5" t="n">
        <f aca="false">+N576</f>
        <v>0</v>
      </c>
      <c r="Q576" s="5" t="n">
        <f aca="false">+N576</f>
        <v>0</v>
      </c>
      <c r="R576" s="5" t="n">
        <f aca="false">+Q576</f>
        <v>0</v>
      </c>
      <c r="T576" s="5" t="n">
        <f aca="false">+Q576</f>
        <v>0</v>
      </c>
      <c r="U576" s="5" t="n">
        <f aca="false">+T576</f>
        <v>0</v>
      </c>
      <c r="W576" s="5" t="n">
        <f aca="false">+T576</f>
        <v>0</v>
      </c>
      <c r="X576" s="5" t="n">
        <f aca="false">+W576</f>
        <v>0</v>
      </c>
      <c r="Z576" s="5" t="n">
        <f aca="false">+W576</f>
        <v>0</v>
      </c>
      <c r="AA576" s="5" t="n">
        <f aca="false">+Z576</f>
        <v>0</v>
      </c>
      <c r="AC576" s="5" t="n">
        <f aca="false">+Z576</f>
        <v>0</v>
      </c>
      <c r="AD576" s="5" t="n">
        <f aca="false">+AC576</f>
        <v>0</v>
      </c>
      <c r="AF576" s="5" t="n">
        <f aca="false">+AC576</f>
        <v>0</v>
      </c>
      <c r="AG576" s="5" t="n">
        <f aca="false">+AF576</f>
        <v>0</v>
      </c>
      <c r="AI576" s="5" t="n">
        <f aca="false">+AF576</f>
        <v>0</v>
      </c>
      <c r="AJ576" s="5" t="n">
        <f aca="false">+AI576</f>
        <v>0</v>
      </c>
      <c r="AL576" s="5" t="n">
        <f aca="false">+AI576</f>
        <v>0</v>
      </c>
      <c r="AM576" s="5" t="n">
        <f aca="false">+AL576</f>
        <v>0</v>
      </c>
      <c r="AO576" s="5" t="n">
        <f aca="false">+AL576</f>
        <v>0</v>
      </c>
      <c r="AP576" s="5" t="n">
        <f aca="false">+AO576</f>
        <v>0</v>
      </c>
      <c r="AR576" s="5" t="n">
        <f aca="false">+AO576</f>
        <v>0</v>
      </c>
      <c r="AS576" s="5" t="n">
        <f aca="false">+AR576</f>
        <v>0</v>
      </c>
      <c r="AU576" s="5" t="n">
        <f aca="false">+AR576</f>
        <v>0</v>
      </c>
      <c r="AV576" s="5" t="n">
        <f aca="false">+AU576</f>
        <v>0</v>
      </c>
      <c r="AX576" s="5" t="n">
        <f aca="false">+AU576</f>
        <v>0</v>
      </c>
      <c r="AY576" s="5" t="n">
        <f aca="false">+AX576</f>
        <v>0</v>
      </c>
      <c r="BA576" s="5" t="n">
        <f aca="false">+AX576</f>
        <v>0</v>
      </c>
      <c r="BB576" s="5" t="n">
        <f aca="false">+BA576</f>
        <v>0</v>
      </c>
      <c r="BD576" s="5" t="n">
        <f aca="false">+BA576</f>
        <v>0</v>
      </c>
      <c r="BE576" s="5" t="n">
        <f aca="false">+BD576</f>
        <v>0</v>
      </c>
      <c r="BG576" s="5" t="n">
        <f aca="false">+BD576</f>
        <v>0</v>
      </c>
      <c r="BH576" s="5" t="n">
        <f aca="false">+BG576</f>
        <v>0</v>
      </c>
      <c r="BJ576" s="5" t="n">
        <f aca="false">+BG576</f>
        <v>0</v>
      </c>
      <c r="BK576" s="5" t="n">
        <f aca="false">+BJ576</f>
        <v>0</v>
      </c>
      <c r="BM576" s="5" t="n">
        <f aca="false">+BJ576</f>
        <v>0</v>
      </c>
      <c r="BN576" s="5" t="n">
        <f aca="false">+BM576</f>
        <v>0</v>
      </c>
      <c r="BP576" s="5" t="n">
        <f aca="false">+BM576</f>
        <v>0</v>
      </c>
      <c r="BQ576" s="5" t="n">
        <f aca="false">+BP576</f>
        <v>0</v>
      </c>
      <c r="BS576" s="5" t="n">
        <f aca="false">+BP576</f>
        <v>0</v>
      </c>
      <c r="BT576" s="5" t="n">
        <f aca="false">+BS576</f>
        <v>0</v>
      </c>
      <c r="BV576" s="5" t="n">
        <f aca="false">+BS576</f>
        <v>0</v>
      </c>
      <c r="BW576" s="5" t="n">
        <f aca="false">+BV576</f>
        <v>0</v>
      </c>
      <c r="BY576" s="5" t="n">
        <f aca="false">+BV576</f>
        <v>0</v>
      </c>
      <c r="BZ576" s="5" t="n">
        <f aca="false">+BY576</f>
        <v>0</v>
      </c>
      <c r="CB576" s="5" t="n">
        <f aca="false">+BY576</f>
        <v>0</v>
      </c>
      <c r="CC576" s="5" t="n">
        <f aca="false">+CB576</f>
        <v>0</v>
      </c>
      <c r="CE576" s="5" t="n">
        <f aca="false">+CB576</f>
        <v>0</v>
      </c>
      <c r="CF576" s="5" t="n">
        <f aca="false">+CE576</f>
        <v>0</v>
      </c>
      <c r="CH576" s="5" t="n">
        <f aca="false">+CE576</f>
        <v>0</v>
      </c>
      <c r="CI576" s="5" t="n">
        <f aca="false">+CH576</f>
        <v>0</v>
      </c>
      <c r="CK576" s="5" t="n">
        <f aca="false">+CH576</f>
        <v>0</v>
      </c>
      <c r="CL576" s="5" t="n">
        <f aca="false">+CK576</f>
        <v>0</v>
      </c>
      <c r="CN576" s="5" t="n">
        <f aca="false">+CK576</f>
        <v>0</v>
      </c>
      <c r="CO576" s="5" t="n">
        <f aca="false">+CN576</f>
        <v>0</v>
      </c>
      <c r="CQ576" s="5" t="n">
        <f aca="false">+CN576</f>
        <v>0</v>
      </c>
      <c r="CR576" s="5" t="n">
        <f aca="false">+CQ576</f>
        <v>0</v>
      </c>
      <c r="CT576" s="5" t="n">
        <f aca="false">+CQ576</f>
        <v>0</v>
      </c>
      <c r="CU576" s="5" t="n">
        <f aca="false">+CT576</f>
        <v>0</v>
      </c>
      <c r="CW576" s="5" t="n">
        <f aca="false">+CT576</f>
        <v>0</v>
      </c>
      <c r="CX576" s="5" t="n">
        <f aca="false">+CW576</f>
        <v>0</v>
      </c>
      <c r="CZ576" s="5" t="n">
        <f aca="false">K576+N576+Q576+T576+W576+Z576+AC576+AF576+AI576+AL576+AO576+AR576+AU576+AX576+BA576+BD576+BG576+BJ576+BM576+BP576+BS576+BV576+BY576+CB576+CE576+CH576+CK576+CN576+CQ576</f>
        <v>0</v>
      </c>
      <c r="DA576" s="5" t="n">
        <f aca="false">L576+O576+R576+U576+X576+AA576+AD576+AG576+AJ576+AM576+AP576+AS576+AV576+AY576+BB576+BE576+BH576+BK576+BN576+BQ576+BT576+BW576+BZ576+CC576+CF576+CI576+CL576+CO576+CR576</f>
        <v>0</v>
      </c>
    </row>
    <row r="578" customFormat="false" ht="12.75" hidden="false" customHeight="false" outlineLevel="0" collapsed="false">
      <c r="E578" s="22" t="s">
        <v>166</v>
      </c>
      <c r="F578" s="22" t="s">
        <v>347</v>
      </c>
      <c r="H578" s="22" t="s">
        <v>169</v>
      </c>
      <c r="I578" s="22" t="s">
        <v>313</v>
      </c>
      <c r="K578" s="5" t="n">
        <v>1551</v>
      </c>
      <c r="L578" s="5" t="n">
        <v>1551</v>
      </c>
      <c r="N578" s="5" t="n">
        <f aca="false">+K578</f>
        <v>1551</v>
      </c>
      <c r="O578" s="5" t="n">
        <f aca="false">+N578</f>
        <v>1551</v>
      </c>
      <c r="Q578" s="5" t="n">
        <f aca="false">+N578</f>
        <v>1551</v>
      </c>
      <c r="R578" s="5" t="n">
        <f aca="false">+Q578</f>
        <v>1551</v>
      </c>
      <c r="T578" s="5" t="n">
        <f aca="false">+Q578</f>
        <v>1551</v>
      </c>
      <c r="U578" s="5" t="n">
        <f aca="false">+T578</f>
        <v>1551</v>
      </c>
      <c r="W578" s="5" t="n">
        <f aca="false">+T578</f>
        <v>1551</v>
      </c>
      <c r="X578" s="5" t="n">
        <f aca="false">+W578</f>
        <v>1551</v>
      </c>
      <c r="Z578" s="5" t="n">
        <f aca="false">+W578</f>
        <v>1551</v>
      </c>
      <c r="AA578" s="5" t="n">
        <f aca="false">+Z578</f>
        <v>1551</v>
      </c>
      <c r="AC578" s="5" t="n">
        <f aca="false">+Z578</f>
        <v>1551</v>
      </c>
      <c r="AD578" s="5" t="n">
        <f aca="false">+AC578</f>
        <v>1551</v>
      </c>
      <c r="AF578" s="5" t="n">
        <f aca="false">+AC578</f>
        <v>1551</v>
      </c>
      <c r="AG578" s="5" t="n">
        <f aca="false">+AF578</f>
        <v>1551</v>
      </c>
      <c r="AI578" s="5" t="n">
        <f aca="false">+AF578</f>
        <v>1551</v>
      </c>
      <c r="AJ578" s="5" t="n">
        <f aca="false">+AI578</f>
        <v>1551</v>
      </c>
      <c r="AL578" s="5" t="n">
        <f aca="false">+AI578</f>
        <v>1551</v>
      </c>
      <c r="AM578" s="5" t="n">
        <f aca="false">+AL578</f>
        <v>1551</v>
      </c>
      <c r="AO578" s="5" t="n">
        <f aca="false">+AL578</f>
        <v>1551</v>
      </c>
      <c r="AP578" s="5" t="n">
        <f aca="false">+AO578</f>
        <v>1551</v>
      </c>
      <c r="AR578" s="5" t="n">
        <f aca="false">+AO578</f>
        <v>1551</v>
      </c>
      <c r="AS578" s="5" t="n">
        <f aca="false">+AR578</f>
        <v>1551</v>
      </c>
      <c r="AU578" s="5" t="n">
        <f aca="false">+AR578</f>
        <v>1551</v>
      </c>
      <c r="AV578" s="5" t="n">
        <f aca="false">+AU578</f>
        <v>1551</v>
      </c>
      <c r="AX578" s="5" t="n">
        <f aca="false">+AU578</f>
        <v>1551</v>
      </c>
      <c r="AY578" s="5" t="n">
        <f aca="false">+AX578</f>
        <v>1551</v>
      </c>
      <c r="BA578" s="5" t="n">
        <f aca="false">+AX578</f>
        <v>1551</v>
      </c>
      <c r="BB578" s="5" t="n">
        <f aca="false">+BA578</f>
        <v>1551</v>
      </c>
      <c r="BD578" s="5" t="n">
        <f aca="false">+BA578</f>
        <v>1551</v>
      </c>
      <c r="BE578" s="5" t="n">
        <f aca="false">+BD578</f>
        <v>1551</v>
      </c>
      <c r="BG578" s="5" t="n">
        <f aca="false">+BD578</f>
        <v>1551</v>
      </c>
      <c r="BH578" s="5" t="n">
        <f aca="false">+BG578</f>
        <v>1551</v>
      </c>
      <c r="BJ578" s="5" t="n">
        <f aca="false">+BG578</f>
        <v>1551</v>
      </c>
      <c r="BK578" s="5" t="n">
        <f aca="false">+BJ578</f>
        <v>1551</v>
      </c>
      <c r="BM578" s="5" t="n">
        <f aca="false">+BJ578</f>
        <v>1551</v>
      </c>
      <c r="BN578" s="5" t="n">
        <f aca="false">+BM578</f>
        <v>1551</v>
      </c>
      <c r="BP578" s="5" t="n">
        <f aca="false">+BM578</f>
        <v>1551</v>
      </c>
      <c r="BQ578" s="5" t="n">
        <f aca="false">+BP578</f>
        <v>1551</v>
      </c>
      <c r="BS578" s="5" t="n">
        <f aca="false">+BP578</f>
        <v>1551</v>
      </c>
      <c r="BT578" s="5" t="n">
        <f aca="false">+BS578</f>
        <v>1551</v>
      </c>
      <c r="BV578" s="5" t="n">
        <f aca="false">+BS578</f>
        <v>1551</v>
      </c>
      <c r="BW578" s="5" t="n">
        <f aca="false">+BV578</f>
        <v>1551</v>
      </c>
      <c r="BY578" s="5" t="n">
        <f aca="false">+BV578</f>
        <v>1551</v>
      </c>
      <c r="BZ578" s="5" t="n">
        <f aca="false">+BY578</f>
        <v>1551</v>
      </c>
      <c r="CB578" s="5" t="n">
        <f aca="false">+BY578</f>
        <v>1551</v>
      </c>
      <c r="CC578" s="5" t="n">
        <f aca="false">+CB578</f>
        <v>1551</v>
      </c>
      <c r="CE578" s="5" t="n">
        <f aca="false">+CB578</f>
        <v>1551</v>
      </c>
      <c r="CF578" s="5" t="n">
        <f aca="false">+CE578</f>
        <v>1551</v>
      </c>
      <c r="CH578" s="5" t="n">
        <f aca="false">+CE578</f>
        <v>1551</v>
      </c>
      <c r="CI578" s="5" t="n">
        <f aca="false">+CH578</f>
        <v>1551</v>
      </c>
      <c r="CK578" s="5" t="n">
        <f aca="false">+CH578</f>
        <v>1551</v>
      </c>
      <c r="CL578" s="5" t="n">
        <f aca="false">+CK578</f>
        <v>1551</v>
      </c>
      <c r="CN578" s="5" t="n">
        <f aca="false">+CK578</f>
        <v>1551</v>
      </c>
      <c r="CO578" s="5" t="n">
        <f aca="false">+CN578</f>
        <v>1551</v>
      </c>
      <c r="CQ578" s="5" t="n">
        <f aca="false">+CN578</f>
        <v>1551</v>
      </c>
      <c r="CR578" s="5" t="n">
        <f aca="false">+CQ578</f>
        <v>1551</v>
      </c>
      <c r="CT578" s="5" t="n">
        <f aca="false">+CQ578</f>
        <v>1551</v>
      </c>
      <c r="CU578" s="5" t="n">
        <f aca="false">+CT578</f>
        <v>1551</v>
      </c>
      <c r="CW578" s="5" t="n">
        <f aca="false">+CT578</f>
        <v>1551</v>
      </c>
      <c r="CX578" s="5" t="n">
        <f aca="false">+CW578</f>
        <v>1551</v>
      </c>
      <c r="CZ578" s="5" t="n">
        <f aca="false">K578+N578+Q578+T578+W578+Z578+AC578+AF578+AI578+AL578+AO578+AR578+AU578+AX578+BA578+BD578+BG578+BJ578+BM578+BP578+BS578+BV578+BY578+CB578+CE578+CH578+CK578+CN578+CQ578</f>
        <v>44979</v>
      </c>
      <c r="DA578" s="5" t="n">
        <f aca="false">L578+O578+R578+U578+X578+AA578+AD578+AG578+AJ578+AM578+AP578+AS578+AV578+AY578+BB578+BE578+BH578+BK578+BN578+BQ578+BT578+BW578+BZ578+CC578+CF578+CI578+CL578+CO578+CR578</f>
        <v>44979</v>
      </c>
    </row>
    <row r="579" customFormat="false" ht="12.75" hidden="false" customHeight="false" outlineLevel="0" collapsed="false">
      <c r="A579" s="24"/>
      <c r="E579" s="22" t="s">
        <v>166</v>
      </c>
      <c r="F579" s="22" t="s">
        <v>347</v>
      </c>
      <c r="H579" s="22" t="s">
        <v>171</v>
      </c>
      <c r="I579" s="22" t="s">
        <v>313</v>
      </c>
      <c r="K579" s="5" t="n">
        <v>0</v>
      </c>
      <c r="L579" s="5" t="n">
        <v>0</v>
      </c>
      <c r="N579" s="5" t="n">
        <f aca="false">+K579</f>
        <v>0</v>
      </c>
      <c r="O579" s="5" t="n">
        <f aca="false">+N579</f>
        <v>0</v>
      </c>
      <c r="Q579" s="5" t="n">
        <f aca="false">+N579</f>
        <v>0</v>
      </c>
      <c r="R579" s="5" t="n">
        <f aca="false">+Q579</f>
        <v>0</v>
      </c>
      <c r="T579" s="5" t="n">
        <f aca="false">+Q579</f>
        <v>0</v>
      </c>
      <c r="U579" s="5" t="n">
        <f aca="false">+T579</f>
        <v>0</v>
      </c>
      <c r="W579" s="5" t="n">
        <f aca="false">+T579</f>
        <v>0</v>
      </c>
      <c r="X579" s="5" t="n">
        <f aca="false">+W579</f>
        <v>0</v>
      </c>
      <c r="Z579" s="5" t="n">
        <f aca="false">+W579</f>
        <v>0</v>
      </c>
      <c r="AA579" s="5" t="n">
        <f aca="false">+Z579</f>
        <v>0</v>
      </c>
      <c r="AC579" s="5" t="n">
        <f aca="false">+Z579</f>
        <v>0</v>
      </c>
      <c r="AD579" s="5" t="n">
        <f aca="false">+AC579</f>
        <v>0</v>
      </c>
      <c r="AF579" s="5" t="n">
        <f aca="false">+AC579</f>
        <v>0</v>
      </c>
      <c r="AG579" s="5" t="n">
        <f aca="false">+AF579</f>
        <v>0</v>
      </c>
      <c r="AI579" s="5" t="n">
        <f aca="false">+AF579</f>
        <v>0</v>
      </c>
      <c r="AJ579" s="5" t="n">
        <f aca="false">+AI579</f>
        <v>0</v>
      </c>
      <c r="AL579" s="5" t="n">
        <f aca="false">+AI579</f>
        <v>0</v>
      </c>
      <c r="AM579" s="5" t="n">
        <f aca="false">+AL579</f>
        <v>0</v>
      </c>
      <c r="AO579" s="5" t="n">
        <f aca="false">+AL579</f>
        <v>0</v>
      </c>
      <c r="AP579" s="5" t="n">
        <f aca="false">+AO579</f>
        <v>0</v>
      </c>
      <c r="AR579" s="5" t="n">
        <f aca="false">+AO579</f>
        <v>0</v>
      </c>
      <c r="AS579" s="5" t="n">
        <f aca="false">+AR579</f>
        <v>0</v>
      </c>
      <c r="AU579" s="5" t="n">
        <f aca="false">+AR579</f>
        <v>0</v>
      </c>
      <c r="AV579" s="5" t="n">
        <f aca="false">+AU579</f>
        <v>0</v>
      </c>
      <c r="AX579" s="5" t="n">
        <f aca="false">+AU579</f>
        <v>0</v>
      </c>
      <c r="AY579" s="5" t="n">
        <f aca="false">+AX579</f>
        <v>0</v>
      </c>
      <c r="BA579" s="5" t="n">
        <f aca="false">+AX579</f>
        <v>0</v>
      </c>
      <c r="BB579" s="5" t="n">
        <f aca="false">+BA579</f>
        <v>0</v>
      </c>
      <c r="BD579" s="5" t="n">
        <f aca="false">+BA579</f>
        <v>0</v>
      </c>
      <c r="BE579" s="5" t="n">
        <f aca="false">+BD579</f>
        <v>0</v>
      </c>
      <c r="BG579" s="5" t="n">
        <f aca="false">+BD579</f>
        <v>0</v>
      </c>
      <c r="BH579" s="5" t="n">
        <f aca="false">+BG579</f>
        <v>0</v>
      </c>
      <c r="BJ579" s="5" t="n">
        <f aca="false">+BG579</f>
        <v>0</v>
      </c>
      <c r="BK579" s="5" t="n">
        <f aca="false">+BJ579</f>
        <v>0</v>
      </c>
      <c r="BM579" s="5" t="n">
        <f aca="false">+BJ579</f>
        <v>0</v>
      </c>
      <c r="BN579" s="5" t="n">
        <f aca="false">+BM579</f>
        <v>0</v>
      </c>
      <c r="BP579" s="5" t="n">
        <f aca="false">+BM579</f>
        <v>0</v>
      </c>
      <c r="BQ579" s="5" t="n">
        <f aca="false">+BP579</f>
        <v>0</v>
      </c>
      <c r="BS579" s="5" t="n">
        <f aca="false">+BP579</f>
        <v>0</v>
      </c>
      <c r="BT579" s="5" t="n">
        <f aca="false">+BS579</f>
        <v>0</v>
      </c>
      <c r="BV579" s="5" t="n">
        <f aca="false">+BS579</f>
        <v>0</v>
      </c>
      <c r="BW579" s="5" t="n">
        <f aca="false">+BV579</f>
        <v>0</v>
      </c>
      <c r="BY579" s="5" t="n">
        <f aca="false">+BV579</f>
        <v>0</v>
      </c>
      <c r="BZ579" s="5" t="n">
        <f aca="false">+BY579</f>
        <v>0</v>
      </c>
      <c r="CB579" s="5" t="n">
        <f aca="false">+BY579</f>
        <v>0</v>
      </c>
      <c r="CC579" s="5" t="n">
        <f aca="false">+CB579</f>
        <v>0</v>
      </c>
      <c r="CE579" s="5" t="n">
        <f aca="false">+CB579</f>
        <v>0</v>
      </c>
      <c r="CF579" s="5" t="n">
        <f aca="false">+CE579</f>
        <v>0</v>
      </c>
      <c r="CH579" s="5" t="n">
        <f aca="false">+CE579</f>
        <v>0</v>
      </c>
      <c r="CI579" s="5" t="n">
        <f aca="false">+CH579</f>
        <v>0</v>
      </c>
      <c r="CK579" s="5" t="n">
        <f aca="false">+CH579</f>
        <v>0</v>
      </c>
      <c r="CL579" s="5" t="n">
        <f aca="false">+CK579</f>
        <v>0</v>
      </c>
      <c r="CN579" s="5" t="n">
        <f aca="false">+CK579</f>
        <v>0</v>
      </c>
      <c r="CO579" s="5" t="n">
        <f aca="false">+CN579</f>
        <v>0</v>
      </c>
      <c r="CQ579" s="5" t="n">
        <f aca="false">+CN579</f>
        <v>0</v>
      </c>
      <c r="CR579" s="5" t="n">
        <f aca="false">+CQ579</f>
        <v>0</v>
      </c>
      <c r="CT579" s="5" t="n">
        <f aca="false">+CQ579</f>
        <v>0</v>
      </c>
      <c r="CU579" s="5" t="n">
        <f aca="false">+CT579</f>
        <v>0</v>
      </c>
      <c r="CW579" s="5" t="n">
        <f aca="false">+CT579</f>
        <v>0</v>
      </c>
      <c r="CX579" s="5" t="n">
        <f aca="false">+CW579</f>
        <v>0</v>
      </c>
      <c r="CZ579" s="5" t="n">
        <f aca="false">K579+N579+Q579+T579+W579+Z579+AC579+AF579+AI579+AL579+AO579+AR579+AU579+AX579+BA579+BD579+BG579+BJ579+BM579+BP579+BS579+BV579+BY579+CB579+CE579+CH579+CK579+CN579+CQ579</f>
        <v>0</v>
      </c>
      <c r="DA579" s="5" t="n">
        <f aca="false">L579+O579+R579+U579+X579+AA579+AD579+AG579+AJ579+AM579+AP579+AS579+AV579+AY579+BB579+BE579+BH579+BK579+BN579+BQ579+BT579+BW579+BZ579+CC579+CF579+CI579+CL579+CO579+CR579</f>
        <v>0</v>
      </c>
    </row>
    <row r="580" customFormat="false" ht="12.75" hidden="false" customHeight="false" outlineLevel="0" collapsed="false">
      <c r="A580" s="24"/>
      <c r="F580" s="24"/>
    </row>
    <row r="582" customFormat="false" ht="12.75" hidden="false" customHeight="false" outlineLevel="0" collapsed="false">
      <c r="A582" s="24"/>
      <c r="E582" s="22" t="s">
        <v>166</v>
      </c>
      <c r="F582" s="22" t="s">
        <v>348</v>
      </c>
      <c r="H582" s="22" t="s">
        <v>169</v>
      </c>
      <c r="I582" s="22" t="s">
        <v>313</v>
      </c>
      <c r="K582" s="5" t="n">
        <v>710</v>
      </c>
      <c r="L582" s="5" t="n">
        <v>710</v>
      </c>
      <c r="N582" s="5" t="n">
        <f aca="false">+K582</f>
        <v>710</v>
      </c>
      <c r="O582" s="5" t="n">
        <f aca="false">+N582</f>
        <v>710</v>
      </c>
      <c r="Q582" s="5" t="n">
        <f aca="false">+N582</f>
        <v>710</v>
      </c>
      <c r="R582" s="5" t="n">
        <f aca="false">+Q582</f>
        <v>710</v>
      </c>
      <c r="T582" s="5" t="n">
        <f aca="false">+Q582</f>
        <v>710</v>
      </c>
      <c r="U582" s="5" t="n">
        <f aca="false">+T582</f>
        <v>710</v>
      </c>
      <c r="W582" s="5" t="n">
        <f aca="false">+T582</f>
        <v>710</v>
      </c>
      <c r="X582" s="5" t="n">
        <f aca="false">+W582</f>
        <v>710</v>
      </c>
      <c r="Z582" s="5" t="n">
        <f aca="false">+W582</f>
        <v>710</v>
      </c>
      <c r="AA582" s="5" t="n">
        <f aca="false">+Z582</f>
        <v>710</v>
      </c>
      <c r="AC582" s="5" t="n">
        <f aca="false">+Z582</f>
        <v>710</v>
      </c>
      <c r="AD582" s="5" t="n">
        <f aca="false">+AC582</f>
        <v>710</v>
      </c>
      <c r="AF582" s="5" t="n">
        <f aca="false">+AC582</f>
        <v>710</v>
      </c>
      <c r="AG582" s="5" t="n">
        <f aca="false">+AF582</f>
        <v>710</v>
      </c>
      <c r="AI582" s="5" t="n">
        <f aca="false">+AF582</f>
        <v>710</v>
      </c>
      <c r="AJ582" s="5" t="n">
        <f aca="false">+AI582</f>
        <v>710</v>
      </c>
      <c r="AL582" s="5" t="n">
        <f aca="false">+AI582</f>
        <v>710</v>
      </c>
      <c r="AM582" s="5" t="n">
        <f aca="false">+AL582</f>
        <v>710</v>
      </c>
      <c r="AO582" s="5" t="n">
        <f aca="false">+AL582</f>
        <v>710</v>
      </c>
      <c r="AP582" s="5" t="n">
        <f aca="false">+AO582</f>
        <v>710</v>
      </c>
      <c r="AR582" s="5" t="n">
        <f aca="false">+AO582</f>
        <v>710</v>
      </c>
      <c r="AS582" s="5" t="n">
        <f aca="false">+AR582</f>
        <v>710</v>
      </c>
      <c r="AU582" s="5" t="n">
        <f aca="false">+AR582</f>
        <v>710</v>
      </c>
      <c r="AV582" s="5" t="n">
        <f aca="false">+AU582</f>
        <v>710</v>
      </c>
      <c r="AX582" s="5" t="n">
        <f aca="false">+AU582</f>
        <v>710</v>
      </c>
      <c r="AY582" s="5" t="n">
        <f aca="false">+AX582</f>
        <v>710</v>
      </c>
      <c r="BA582" s="5" t="n">
        <f aca="false">+AX582</f>
        <v>710</v>
      </c>
      <c r="BB582" s="5" t="n">
        <f aca="false">+BA582</f>
        <v>710</v>
      </c>
      <c r="BD582" s="5" t="n">
        <f aca="false">+BA582</f>
        <v>710</v>
      </c>
      <c r="BE582" s="5" t="n">
        <f aca="false">+BD582</f>
        <v>710</v>
      </c>
      <c r="BG582" s="5" t="n">
        <f aca="false">+BD582</f>
        <v>710</v>
      </c>
      <c r="BH582" s="5" t="n">
        <f aca="false">+BG582</f>
        <v>710</v>
      </c>
      <c r="BJ582" s="5" t="n">
        <f aca="false">+BG582</f>
        <v>710</v>
      </c>
      <c r="BK582" s="5" t="n">
        <f aca="false">+BJ582</f>
        <v>710</v>
      </c>
      <c r="BM582" s="5" t="n">
        <f aca="false">+BJ582</f>
        <v>710</v>
      </c>
      <c r="BN582" s="5" t="n">
        <f aca="false">+BM582</f>
        <v>710</v>
      </c>
      <c r="BP582" s="5" t="n">
        <f aca="false">+BM582</f>
        <v>710</v>
      </c>
      <c r="BQ582" s="5" t="n">
        <f aca="false">+BP582</f>
        <v>710</v>
      </c>
      <c r="BS582" s="5" t="n">
        <f aca="false">+BP582</f>
        <v>710</v>
      </c>
      <c r="BT582" s="5" t="n">
        <f aca="false">+BS582</f>
        <v>710</v>
      </c>
      <c r="BV582" s="5" t="n">
        <f aca="false">+BS582</f>
        <v>710</v>
      </c>
      <c r="BW582" s="5" t="n">
        <f aca="false">+BV582</f>
        <v>710</v>
      </c>
      <c r="BY582" s="5" t="n">
        <f aca="false">+BV582</f>
        <v>710</v>
      </c>
      <c r="BZ582" s="5" t="n">
        <f aca="false">+BY582</f>
        <v>710</v>
      </c>
      <c r="CB582" s="5" t="n">
        <f aca="false">+BY582</f>
        <v>710</v>
      </c>
      <c r="CC582" s="5" t="n">
        <f aca="false">+CB582</f>
        <v>710</v>
      </c>
      <c r="CE582" s="5" t="n">
        <f aca="false">+CB582</f>
        <v>710</v>
      </c>
      <c r="CF582" s="5" t="n">
        <f aca="false">+CE582</f>
        <v>710</v>
      </c>
      <c r="CH582" s="5" t="n">
        <f aca="false">+CE582</f>
        <v>710</v>
      </c>
      <c r="CI582" s="5" t="n">
        <f aca="false">+CH582</f>
        <v>710</v>
      </c>
      <c r="CK582" s="5" t="n">
        <f aca="false">+CH582</f>
        <v>710</v>
      </c>
      <c r="CL582" s="5" t="n">
        <f aca="false">+CK582</f>
        <v>710</v>
      </c>
      <c r="CN582" s="5" t="n">
        <f aca="false">+CK582</f>
        <v>710</v>
      </c>
      <c r="CO582" s="5" t="n">
        <f aca="false">+CN582</f>
        <v>710</v>
      </c>
      <c r="CQ582" s="5" t="n">
        <f aca="false">+CN582</f>
        <v>710</v>
      </c>
      <c r="CR582" s="5" t="n">
        <f aca="false">+CQ582</f>
        <v>710</v>
      </c>
      <c r="CT582" s="5" t="n">
        <f aca="false">+CQ582</f>
        <v>710</v>
      </c>
      <c r="CU582" s="5" t="n">
        <f aca="false">+CT582</f>
        <v>710</v>
      </c>
      <c r="CW582" s="5" t="n">
        <f aca="false">+CT582</f>
        <v>710</v>
      </c>
      <c r="CX582" s="5" t="n">
        <f aca="false">+CW582</f>
        <v>710</v>
      </c>
      <c r="CZ582" s="5" t="n">
        <f aca="false">K582+N582+Q582+T582+W582+Z582+AC582+AF582+AI582+AL582+AO582+AR582+AU582+AX582+BA582+BD582+BG582+BJ582+BM582+BP582+BS582+BV582+BY582+CB582+CE582+CH582+CK582+CN582+CQ582</f>
        <v>20590</v>
      </c>
      <c r="DA582" s="5" t="n">
        <f aca="false">L582+O582+R582+U582+X582+AA582+AD582+AG582+AJ582+AM582+AP582+AS582+AV582+AY582+BB582+BE582+BH582+BK582+BN582+BQ582+BT582+BW582+BZ582+CC582+CF582+CI582+CL582+CO582+CR582</f>
        <v>20590</v>
      </c>
    </row>
    <row r="583" customFormat="false" ht="12.75" hidden="false" customHeight="false" outlineLevel="0" collapsed="false">
      <c r="E583" s="22" t="s">
        <v>166</v>
      </c>
      <c r="F583" s="22" t="s">
        <v>348</v>
      </c>
      <c r="H583" s="22" t="s">
        <v>171</v>
      </c>
      <c r="I583" s="22" t="s">
        <v>313</v>
      </c>
      <c r="K583" s="9" t="n">
        <v>0</v>
      </c>
      <c r="L583" s="5" t="n">
        <v>0</v>
      </c>
      <c r="M583" s="9"/>
      <c r="N583" s="5" t="n">
        <f aca="false">+K583</f>
        <v>0</v>
      </c>
      <c r="O583" s="5" t="n">
        <f aca="false">+N583</f>
        <v>0</v>
      </c>
      <c r="P583" s="9"/>
      <c r="Q583" s="5" t="n">
        <f aca="false">+N583</f>
        <v>0</v>
      </c>
      <c r="R583" s="5" t="n">
        <f aca="false">+Q583</f>
        <v>0</v>
      </c>
      <c r="S583" s="9"/>
      <c r="T583" s="5" t="n">
        <f aca="false">+Q583</f>
        <v>0</v>
      </c>
      <c r="U583" s="5" t="n">
        <f aca="false">+T583</f>
        <v>0</v>
      </c>
      <c r="V583" s="9"/>
      <c r="W583" s="5" t="n">
        <f aca="false">+T583</f>
        <v>0</v>
      </c>
      <c r="X583" s="5" t="n">
        <f aca="false">+W583</f>
        <v>0</v>
      </c>
      <c r="Y583" s="9"/>
      <c r="Z583" s="5" t="n">
        <f aca="false">+W583</f>
        <v>0</v>
      </c>
      <c r="AA583" s="5" t="n">
        <f aca="false">+Z583</f>
        <v>0</v>
      </c>
      <c r="AB583" s="9"/>
      <c r="AC583" s="5" t="n">
        <f aca="false">+Z583</f>
        <v>0</v>
      </c>
      <c r="AD583" s="5" t="n">
        <f aca="false">+AC583</f>
        <v>0</v>
      </c>
      <c r="AE583" s="9"/>
      <c r="AF583" s="5" t="n">
        <f aca="false">+AC583</f>
        <v>0</v>
      </c>
      <c r="AG583" s="5" t="n">
        <f aca="false">+AF583</f>
        <v>0</v>
      </c>
      <c r="AH583" s="9"/>
      <c r="AI583" s="5" t="n">
        <f aca="false">+AF583</f>
        <v>0</v>
      </c>
      <c r="AJ583" s="5" t="n">
        <f aca="false">+AI583</f>
        <v>0</v>
      </c>
      <c r="AK583" s="9"/>
      <c r="AL583" s="5" t="n">
        <f aca="false">+AI583</f>
        <v>0</v>
      </c>
      <c r="AM583" s="5" t="n">
        <f aca="false">+AL583</f>
        <v>0</v>
      </c>
      <c r="AN583" s="9"/>
      <c r="AO583" s="5" t="n">
        <f aca="false">+AL583</f>
        <v>0</v>
      </c>
      <c r="AP583" s="5" t="n">
        <f aca="false">+AO583</f>
        <v>0</v>
      </c>
      <c r="AQ583" s="9"/>
      <c r="AR583" s="5" t="n">
        <f aca="false">+AO583</f>
        <v>0</v>
      </c>
      <c r="AS583" s="5" t="n">
        <f aca="false">+AR583</f>
        <v>0</v>
      </c>
      <c r="AT583" s="9"/>
      <c r="AU583" s="5" t="n">
        <f aca="false">+AR583</f>
        <v>0</v>
      </c>
      <c r="AV583" s="5" t="n">
        <f aca="false">+AU583</f>
        <v>0</v>
      </c>
      <c r="AW583" s="9"/>
      <c r="AX583" s="5" t="n">
        <f aca="false">+AU583</f>
        <v>0</v>
      </c>
      <c r="AY583" s="5" t="n">
        <f aca="false">+AX583</f>
        <v>0</v>
      </c>
      <c r="AZ583" s="9"/>
      <c r="BA583" s="5" t="n">
        <f aca="false">+AX583</f>
        <v>0</v>
      </c>
      <c r="BB583" s="5" t="n">
        <f aca="false">+BA583</f>
        <v>0</v>
      </c>
      <c r="BC583" s="9"/>
      <c r="BD583" s="5" t="n">
        <f aca="false">+BA583</f>
        <v>0</v>
      </c>
      <c r="BE583" s="5" t="n">
        <f aca="false">+BD583</f>
        <v>0</v>
      </c>
      <c r="BG583" s="5" t="n">
        <f aca="false">+BD583</f>
        <v>0</v>
      </c>
      <c r="BH583" s="5" t="n">
        <f aca="false">+BG583</f>
        <v>0</v>
      </c>
      <c r="BJ583" s="5" t="n">
        <f aca="false">+BG583</f>
        <v>0</v>
      </c>
      <c r="BK583" s="5" t="n">
        <f aca="false">+BJ583</f>
        <v>0</v>
      </c>
      <c r="BM583" s="5" t="n">
        <f aca="false">+BJ583</f>
        <v>0</v>
      </c>
      <c r="BN583" s="5" t="n">
        <f aca="false">+BM583</f>
        <v>0</v>
      </c>
      <c r="BP583" s="5" t="n">
        <f aca="false">+BM583</f>
        <v>0</v>
      </c>
      <c r="BQ583" s="5" t="n">
        <f aca="false">+BP583</f>
        <v>0</v>
      </c>
      <c r="BS583" s="5" t="n">
        <f aca="false">+BP583</f>
        <v>0</v>
      </c>
      <c r="BT583" s="5" t="n">
        <f aca="false">+BS583</f>
        <v>0</v>
      </c>
      <c r="BV583" s="5" t="n">
        <f aca="false">+BS583</f>
        <v>0</v>
      </c>
      <c r="BW583" s="5" t="n">
        <f aca="false">+BV583</f>
        <v>0</v>
      </c>
      <c r="BY583" s="5" t="n">
        <f aca="false">+BV583</f>
        <v>0</v>
      </c>
      <c r="BZ583" s="5" t="n">
        <f aca="false">+BY583</f>
        <v>0</v>
      </c>
      <c r="CB583" s="5" t="n">
        <f aca="false">+BY583</f>
        <v>0</v>
      </c>
      <c r="CC583" s="5" t="n">
        <f aca="false">+CB583</f>
        <v>0</v>
      </c>
      <c r="CE583" s="5" t="n">
        <f aca="false">+CB583</f>
        <v>0</v>
      </c>
      <c r="CF583" s="5" t="n">
        <f aca="false">+CE583</f>
        <v>0</v>
      </c>
      <c r="CH583" s="5" t="n">
        <f aca="false">+CE583</f>
        <v>0</v>
      </c>
      <c r="CI583" s="5" t="n">
        <f aca="false">+CH583</f>
        <v>0</v>
      </c>
      <c r="CK583" s="5" t="n">
        <f aca="false">+CH583</f>
        <v>0</v>
      </c>
      <c r="CL583" s="5" t="n">
        <f aca="false">+CK583</f>
        <v>0</v>
      </c>
      <c r="CN583" s="5" t="n">
        <f aca="false">+CK583</f>
        <v>0</v>
      </c>
      <c r="CO583" s="5" t="n">
        <f aca="false">+CN583</f>
        <v>0</v>
      </c>
      <c r="CQ583" s="5" t="n">
        <f aca="false">+CN583</f>
        <v>0</v>
      </c>
      <c r="CR583" s="5" t="n">
        <f aca="false">+CQ583</f>
        <v>0</v>
      </c>
      <c r="CT583" s="5" t="n">
        <f aca="false">+CQ583</f>
        <v>0</v>
      </c>
      <c r="CU583" s="5" t="n">
        <f aca="false">+CT583</f>
        <v>0</v>
      </c>
      <c r="CW583" s="5" t="n">
        <f aca="false">+CT583</f>
        <v>0</v>
      </c>
      <c r="CX583" s="5" t="n">
        <f aca="false">+CW583</f>
        <v>0</v>
      </c>
      <c r="CZ583" s="5" t="n">
        <f aca="false">K583+N583+Q583+T583+W583+Z583+AC583+AF583+AI583+AL583+AO583+AR583+AU583+AX583+BA583+BD583+BG583+BJ583+BM583+BP583+BS583+BV583+BY583+CB583+CE583+CH583+CK583+CN583+CQ583</f>
        <v>0</v>
      </c>
      <c r="DA583" s="5" t="n">
        <f aca="false">L583+O583+R583+U583+X583+AA583+AD583+AG583+AJ583+AM583+AP583+AS583+AV583+AY583+BB583+BE583+BH583+BK583+BN583+BQ583+BT583+BW583+BZ583+CC583+CF583+CI583+CL583+CO583+CR583</f>
        <v>0</v>
      </c>
    </row>
    <row r="585" customFormat="false" ht="12.75" hidden="false" customHeight="false" outlineLevel="0" collapsed="false">
      <c r="A585" s="24"/>
      <c r="E585" s="22" t="s">
        <v>176</v>
      </c>
      <c r="F585" s="22" t="s">
        <v>150</v>
      </c>
      <c r="H585" s="22" t="s">
        <v>169</v>
      </c>
      <c r="I585" s="22" t="s">
        <v>313</v>
      </c>
      <c r="K585" s="5" t="n">
        <v>270</v>
      </c>
      <c r="L585" s="5" t="n">
        <f aca="false">+K585</f>
        <v>270</v>
      </c>
      <c r="N585" s="5" t="n">
        <f aca="false">+K585</f>
        <v>270</v>
      </c>
      <c r="O585" s="5" t="n">
        <f aca="false">+N585</f>
        <v>270</v>
      </c>
      <c r="Q585" s="5" t="n">
        <f aca="false">+N585</f>
        <v>270</v>
      </c>
      <c r="R585" s="5" t="n">
        <f aca="false">+Q585</f>
        <v>270</v>
      </c>
      <c r="T585" s="5" t="n">
        <f aca="false">+Q585</f>
        <v>270</v>
      </c>
      <c r="U585" s="5" t="n">
        <f aca="false">+T585</f>
        <v>270</v>
      </c>
      <c r="W585" s="5" t="n">
        <f aca="false">+T585</f>
        <v>270</v>
      </c>
      <c r="X585" s="5" t="n">
        <f aca="false">+W585</f>
        <v>270</v>
      </c>
      <c r="Z585" s="5" t="n">
        <f aca="false">+W585</f>
        <v>270</v>
      </c>
      <c r="AA585" s="5" t="n">
        <f aca="false">+Z585</f>
        <v>270</v>
      </c>
      <c r="AC585" s="5" t="n">
        <f aca="false">+Z585</f>
        <v>270</v>
      </c>
      <c r="AD585" s="5" t="n">
        <f aca="false">+AC585</f>
        <v>270</v>
      </c>
      <c r="AF585" s="5" t="n">
        <f aca="false">+AC585</f>
        <v>270</v>
      </c>
      <c r="AG585" s="5" t="n">
        <f aca="false">+AF585</f>
        <v>270</v>
      </c>
      <c r="AI585" s="5" t="n">
        <f aca="false">+AF585</f>
        <v>270</v>
      </c>
      <c r="AJ585" s="5" t="n">
        <f aca="false">+AI585</f>
        <v>270</v>
      </c>
      <c r="AL585" s="5" t="n">
        <f aca="false">+AI585</f>
        <v>270</v>
      </c>
      <c r="AM585" s="5" t="n">
        <f aca="false">+AL585</f>
        <v>270</v>
      </c>
      <c r="AO585" s="5" t="n">
        <f aca="false">+AL585</f>
        <v>270</v>
      </c>
      <c r="AP585" s="5" t="n">
        <f aca="false">+AO585</f>
        <v>270</v>
      </c>
      <c r="AR585" s="5" t="n">
        <f aca="false">+AO585</f>
        <v>270</v>
      </c>
      <c r="AS585" s="5" t="n">
        <f aca="false">+AR585</f>
        <v>270</v>
      </c>
      <c r="AU585" s="5" t="n">
        <f aca="false">+AR585</f>
        <v>270</v>
      </c>
      <c r="AV585" s="5" t="n">
        <f aca="false">+AU585</f>
        <v>270</v>
      </c>
      <c r="AX585" s="5" t="n">
        <f aca="false">+AU585</f>
        <v>270</v>
      </c>
      <c r="AY585" s="5" t="n">
        <f aca="false">+AX585</f>
        <v>270</v>
      </c>
      <c r="BA585" s="5" t="n">
        <f aca="false">+AX585</f>
        <v>270</v>
      </c>
      <c r="BB585" s="5" t="n">
        <f aca="false">+BA585</f>
        <v>270</v>
      </c>
      <c r="BD585" s="5" t="n">
        <f aca="false">+BA585</f>
        <v>270</v>
      </c>
      <c r="BE585" s="5" t="n">
        <f aca="false">+BD585</f>
        <v>270</v>
      </c>
      <c r="BG585" s="5" t="n">
        <f aca="false">+BD585</f>
        <v>270</v>
      </c>
      <c r="BH585" s="5" t="n">
        <f aca="false">+BG585</f>
        <v>270</v>
      </c>
      <c r="BJ585" s="5" t="n">
        <f aca="false">+BG585</f>
        <v>270</v>
      </c>
      <c r="BK585" s="5" t="n">
        <f aca="false">+BJ585</f>
        <v>270</v>
      </c>
      <c r="BM585" s="5" t="n">
        <f aca="false">+BJ585</f>
        <v>270</v>
      </c>
      <c r="BN585" s="5" t="n">
        <f aca="false">+BM585</f>
        <v>270</v>
      </c>
      <c r="BP585" s="5" t="n">
        <f aca="false">+BM585</f>
        <v>270</v>
      </c>
      <c r="BQ585" s="5" t="n">
        <f aca="false">+BP585</f>
        <v>270</v>
      </c>
      <c r="BS585" s="5" t="n">
        <f aca="false">+BP585</f>
        <v>270</v>
      </c>
      <c r="BT585" s="5" t="n">
        <f aca="false">+BS585</f>
        <v>270</v>
      </c>
      <c r="BV585" s="5" t="n">
        <f aca="false">+BS585</f>
        <v>270</v>
      </c>
      <c r="BW585" s="5" t="n">
        <f aca="false">+BV585</f>
        <v>270</v>
      </c>
      <c r="BY585" s="5" t="n">
        <f aca="false">+BV585</f>
        <v>270</v>
      </c>
      <c r="BZ585" s="5" t="n">
        <f aca="false">+BY585</f>
        <v>270</v>
      </c>
      <c r="CB585" s="5" t="n">
        <f aca="false">+BY585</f>
        <v>270</v>
      </c>
      <c r="CC585" s="5" t="n">
        <f aca="false">+CB585</f>
        <v>270</v>
      </c>
      <c r="CE585" s="5" t="n">
        <f aca="false">+CB585</f>
        <v>270</v>
      </c>
      <c r="CF585" s="5" t="n">
        <f aca="false">+CE585</f>
        <v>270</v>
      </c>
      <c r="CH585" s="5" t="n">
        <f aca="false">+CE585</f>
        <v>270</v>
      </c>
      <c r="CI585" s="5" t="n">
        <f aca="false">+CH585</f>
        <v>270</v>
      </c>
      <c r="CK585" s="5" t="n">
        <f aca="false">+CH585</f>
        <v>270</v>
      </c>
      <c r="CL585" s="5" t="n">
        <f aca="false">+CK585</f>
        <v>270</v>
      </c>
      <c r="CN585" s="5" t="n">
        <f aca="false">+CK585</f>
        <v>270</v>
      </c>
      <c r="CO585" s="5" t="n">
        <f aca="false">+CN585</f>
        <v>270</v>
      </c>
      <c r="CQ585" s="5" t="n">
        <f aca="false">+CN585</f>
        <v>270</v>
      </c>
      <c r="CR585" s="5" t="n">
        <f aca="false">+CQ585</f>
        <v>270</v>
      </c>
      <c r="CT585" s="5" t="n">
        <f aca="false">+CQ585</f>
        <v>270</v>
      </c>
      <c r="CU585" s="5" t="n">
        <f aca="false">+CT585</f>
        <v>270</v>
      </c>
      <c r="CW585" s="5" t="n">
        <f aca="false">+CT585</f>
        <v>270</v>
      </c>
      <c r="CX585" s="5" t="n">
        <f aca="false">+CW585</f>
        <v>270</v>
      </c>
      <c r="CZ585" s="5" t="n">
        <f aca="false">K585+N585+Q585+T585+W585+Z585+AC585+AF585+AI585+AL585+AO585+AR585+AU585+AX585+BA585+BD585+BG585+BJ585+BM585+BP585+BS585+BV585+BY585+CB585+CE585+CH585+CK585+CN585+CQ585</f>
        <v>7830</v>
      </c>
      <c r="DA585" s="5" t="n">
        <f aca="false">L585+O585+R585+U585+X585+AA585+AD585+AG585+AJ585+AM585+AP585+AS585+AV585+AY585+BB585+BE585+BH585+BK585+BN585+BQ585+BT585+BW585+BZ585+CC585+CF585+CI585+CL585+CO585+CR585</f>
        <v>7830</v>
      </c>
    </row>
    <row r="586" customFormat="false" ht="12.75" hidden="false" customHeight="false" outlineLevel="0" collapsed="false">
      <c r="E586" s="22" t="s">
        <v>176</v>
      </c>
      <c r="F586" s="22" t="s">
        <v>150</v>
      </c>
      <c r="H586" s="22" t="s">
        <v>171</v>
      </c>
      <c r="I586" s="22" t="s">
        <v>313</v>
      </c>
      <c r="K586" s="9"/>
      <c r="L586" s="5" t="n">
        <f aca="false">+K586</f>
        <v>0</v>
      </c>
      <c r="M586" s="9"/>
      <c r="N586" s="5" t="n">
        <f aca="false">+K586</f>
        <v>0</v>
      </c>
      <c r="O586" s="5" t="n">
        <f aca="false">+N586</f>
        <v>0</v>
      </c>
      <c r="P586" s="9"/>
      <c r="Q586" s="5" t="n">
        <f aca="false">+N586</f>
        <v>0</v>
      </c>
      <c r="R586" s="5" t="n">
        <f aca="false">+Q586</f>
        <v>0</v>
      </c>
      <c r="S586" s="9"/>
      <c r="T586" s="5" t="n">
        <f aca="false">+Q586</f>
        <v>0</v>
      </c>
      <c r="U586" s="5" t="n">
        <f aca="false">+T586</f>
        <v>0</v>
      </c>
      <c r="V586" s="9"/>
      <c r="W586" s="5" t="n">
        <f aca="false">+T586</f>
        <v>0</v>
      </c>
      <c r="X586" s="5" t="n">
        <f aca="false">+W586</f>
        <v>0</v>
      </c>
      <c r="Y586" s="9"/>
      <c r="Z586" s="5" t="n">
        <f aca="false">+W586</f>
        <v>0</v>
      </c>
      <c r="AA586" s="5" t="n">
        <f aca="false">+Z586</f>
        <v>0</v>
      </c>
      <c r="AB586" s="9"/>
      <c r="AC586" s="5" t="n">
        <f aca="false">+Z586</f>
        <v>0</v>
      </c>
      <c r="AD586" s="5" t="n">
        <f aca="false">+AC586</f>
        <v>0</v>
      </c>
      <c r="AE586" s="9"/>
      <c r="AF586" s="5" t="n">
        <f aca="false">+AC586</f>
        <v>0</v>
      </c>
      <c r="AG586" s="5" t="n">
        <f aca="false">+AF586</f>
        <v>0</v>
      </c>
      <c r="AH586" s="9"/>
      <c r="AI586" s="5" t="n">
        <f aca="false">+AF586</f>
        <v>0</v>
      </c>
      <c r="AJ586" s="5" t="n">
        <f aca="false">+AI586</f>
        <v>0</v>
      </c>
      <c r="AK586" s="9"/>
      <c r="AL586" s="5" t="n">
        <f aca="false">+AI586</f>
        <v>0</v>
      </c>
      <c r="AM586" s="5" t="n">
        <f aca="false">+AL586</f>
        <v>0</v>
      </c>
      <c r="AN586" s="9"/>
      <c r="AO586" s="5" t="n">
        <f aca="false">+AL586</f>
        <v>0</v>
      </c>
      <c r="AP586" s="5" t="n">
        <f aca="false">+AO586</f>
        <v>0</v>
      </c>
      <c r="AQ586" s="9"/>
      <c r="AR586" s="5" t="n">
        <f aca="false">+AO586</f>
        <v>0</v>
      </c>
      <c r="AS586" s="5" t="n">
        <f aca="false">+AR586</f>
        <v>0</v>
      </c>
      <c r="AT586" s="9"/>
      <c r="AU586" s="5" t="n">
        <f aca="false">+AR586</f>
        <v>0</v>
      </c>
      <c r="AV586" s="5" t="n">
        <f aca="false">+AU586</f>
        <v>0</v>
      </c>
      <c r="AW586" s="9"/>
      <c r="AX586" s="5" t="n">
        <f aca="false">+AU586</f>
        <v>0</v>
      </c>
      <c r="AY586" s="5" t="n">
        <f aca="false">+AX586</f>
        <v>0</v>
      </c>
      <c r="AZ586" s="9"/>
      <c r="BA586" s="5" t="n">
        <f aca="false">+AX586</f>
        <v>0</v>
      </c>
      <c r="BB586" s="5" t="n">
        <f aca="false">+BA586</f>
        <v>0</v>
      </c>
      <c r="BC586" s="9"/>
      <c r="BD586" s="5" t="n">
        <f aca="false">+BA586</f>
        <v>0</v>
      </c>
      <c r="BE586" s="5" t="n">
        <f aca="false">+BD586</f>
        <v>0</v>
      </c>
      <c r="BG586" s="5" t="n">
        <f aca="false">+BD586</f>
        <v>0</v>
      </c>
      <c r="BH586" s="5" t="n">
        <f aca="false">+BG586</f>
        <v>0</v>
      </c>
      <c r="BJ586" s="5" t="n">
        <f aca="false">+BG586</f>
        <v>0</v>
      </c>
      <c r="BK586" s="5" t="n">
        <f aca="false">+BJ586</f>
        <v>0</v>
      </c>
      <c r="BM586" s="5" t="n">
        <f aca="false">+BJ586</f>
        <v>0</v>
      </c>
      <c r="BN586" s="5" t="n">
        <f aca="false">+BM586</f>
        <v>0</v>
      </c>
      <c r="BP586" s="5" t="n">
        <f aca="false">+BM586</f>
        <v>0</v>
      </c>
      <c r="BQ586" s="5" t="n">
        <f aca="false">+BP586</f>
        <v>0</v>
      </c>
      <c r="BS586" s="5" t="n">
        <f aca="false">+BP586</f>
        <v>0</v>
      </c>
      <c r="BT586" s="5" t="n">
        <f aca="false">+BS586</f>
        <v>0</v>
      </c>
      <c r="BV586" s="5" t="n">
        <f aca="false">+BS586</f>
        <v>0</v>
      </c>
      <c r="BW586" s="5" t="n">
        <f aca="false">+BV586</f>
        <v>0</v>
      </c>
      <c r="BY586" s="5" t="n">
        <f aca="false">+BV586</f>
        <v>0</v>
      </c>
      <c r="BZ586" s="5" t="n">
        <f aca="false">+BY586</f>
        <v>0</v>
      </c>
      <c r="CB586" s="5" t="n">
        <f aca="false">+BY586</f>
        <v>0</v>
      </c>
      <c r="CC586" s="5" t="n">
        <f aca="false">+CB586</f>
        <v>0</v>
      </c>
      <c r="CE586" s="5" t="n">
        <f aca="false">+CB586</f>
        <v>0</v>
      </c>
      <c r="CF586" s="5" t="n">
        <f aca="false">+CE586</f>
        <v>0</v>
      </c>
      <c r="CH586" s="5" t="n">
        <f aca="false">+CE586</f>
        <v>0</v>
      </c>
      <c r="CI586" s="5" t="n">
        <f aca="false">+CH586</f>
        <v>0</v>
      </c>
      <c r="CK586" s="5" t="n">
        <f aca="false">+CH586</f>
        <v>0</v>
      </c>
      <c r="CL586" s="5" t="n">
        <f aca="false">+CK586</f>
        <v>0</v>
      </c>
      <c r="CN586" s="5" t="n">
        <f aca="false">+CK586</f>
        <v>0</v>
      </c>
      <c r="CO586" s="5" t="n">
        <f aca="false">+CN586</f>
        <v>0</v>
      </c>
      <c r="CQ586" s="5" t="n">
        <f aca="false">+CN586</f>
        <v>0</v>
      </c>
      <c r="CR586" s="5" t="n">
        <f aca="false">+CQ586</f>
        <v>0</v>
      </c>
      <c r="CT586" s="5" t="n">
        <f aca="false">+CQ586</f>
        <v>0</v>
      </c>
      <c r="CU586" s="5" t="n">
        <f aca="false">+CT586</f>
        <v>0</v>
      </c>
      <c r="CW586" s="5" t="n">
        <f aca="false">+CT586</f>
        <v>0</v>
      </c>
      <c r="CX586" s="5" t="n">
        <f aca="false">+CW586</f>
        <v>0</v>
      </c>
      <c r="CZ586" s="5" t="n">
        <f aca="false">K586+N586+Q586+T586+W586+Z586+AC586+AF586+AI586+AL586+AO586+AR586+AU586+AX586+BA586+BD586+BG586+BJ586+BM586+BP586+BS586+BV586+BY586+CB586+CE586+CH586+CK586+CN586+CQ586</f>
        <v>0</v>
      </c>
      <c r="DA586" s="5" t="n">
        <f aca="false">L586+O586+R586+U586+X586+AA586+AD586+AG586+AJ586+AM586+AP586+AS586+AV586+AY586+BB586+BE586+BH586+BK586+BN586+BQ586+BT586+BW586+BZ586+CC586+CF586+CI586+CL586+CO586+CR586</f>
        <v>0</v>
      </c>
    </row>
    <row r="587" customFormat="false" ht="12.75" hidden="false" customHeight="false" outlineLevel="0" collapsed="false">
      <c r="E587" s="22" t="s">
        <v>176</v>
      </c>
      <c r="F587" s="22" t="s">
        <v>150</v>
      </c>
      <c r="H587" s="22" t="s">
        <v>171</v>
      </c>
      <c r="I587" s="22" t="s">
        <v>313</v>
      </c>
      <c r="K587" s="9"/>
      <c r="L587" s="5" t="n">
        <f aca="false">+K587</f>
        <v>0</v>
      </c>
      <c r="M587" s="9"/>
      <c r="N587" s="5" t="n">
        <f aca="false">+K587</f>
        <v>0</v>
      </c>
      <c r="O587" s="5" t="n">
        <f aca="false">+N587</f>
        <v>0</v>
      </c>
      <c r="P587" s="9"/>
      <c r="Q587" s="5" t="n">
        <f aca="false">+N587</f>
        <v>0</v>
      </c>
      <c r="R587" s="5" t="n">
        <f aca="false">+Q587</f>
        <v>0</v>
      </c>
      <c r="S587" s="9"/>
      <c r="T587" s="5" t="n">
        <f aca="false">+Q587</f>
        <v>0</v>
      </c>
      <c r="U587" s="5" t="n">
        <f aca="false">+T587</f>
        <v>0</v>
      </c>
      <c r="V587" s="9"/>
      <c r="W587" s="5" t="n">
        <f aca="false">+T587</f>
        <v>0</v>
      </c>
      <c r="X587" s="5" t="n">
        <f aca="false">+W587</f>
        <v>0</v>
      </c>
      <c r="Y587" s="9"/>
      <c r="Z587" s="5" t="n">
        <f aca="false">+W587</f>
        <v>0</v>
      </c>
      <c r="AA587" s="5" t="n">
        <f aca="false">+Z587</f>
        <v>0</v>
      </c>
      <c r="AB587" s="9"/>
      <c r="AC587" s="5" t="n">
        <f aca="false">+Z587</f>
        <v>0</v>
      </c>
      <c r="AD587" s="5" t="n">
        <f aca="false">+AC587</f>
        <v>0</v>
      </c>
      <c r="AE587" s="9"/>
      <c r="AF587" s="5" t="n">
        <f aca="false">+AC587</f>
        <v>0</v>
      </c>
      <c r="AG587" s="5" t="n">
        <f aca="false">+AF587</f>
        <v>0</v>
      </c>
      <c r="AH587" s="9"/>
      <c r="AI587" s="5" t="n">
        <f aca="false">+AF587</f>
        <v>0</v>
      </c>
      <c r="AJ587" s="5" t="n">
        <f aca="false">+AI587</f>
        <v>0</v>
      </c>
      <c r="AK587" s="9"/>
      <c r="AL587" s="5" t="n">
        <f aca="false">+AI587</f>
        <v>0</v>
      </c>
      <c r="AM587" s="5" t="n">
        <f aca="false">+AL587</f>
        <v>0</v>
      </c>
      <c r="AN587" s="9"/>
      <c r="AO587" s="5" t="n">
        <f aca="false">+AL587</f>
        <v>0</v>
      </c>
      <c r="AP587" s="5" t="n">
        <f aca="false">+AO587</f>
        <v>0</v>
      </c>
      <c r="AQ587" s="9"/>
      <c r="AR587" s="5" t="n">
        <f aca="false">+AO587</f>
        <v>0</v>
      </c>
      <c r="AS587" s="5" t="n">
        <f aca="false">+AR587</f>
        <v>0</v>
      </c>
      <c r="AT587" s="9"/>
      <c r="AU587" s="5" t="n">
        <f aca="false">+AR587</f>
        <v>0</v>
      </c>
      <c r="AV587" s="5" t="n">
        <f aca="false">+AU587</f>
        <v>0</v>
      </c>
      <c r="AW587" s="9"/>
      <c r="AX587" s="5" t="n">
        <f aca="false">+AU587</f>
        <v>0</v>
      </c>
      <c r="AY587" s="5" t="n">
        <f aca="false">+AX587</f>
        <v>0</v>
      </c>
      <c r="AZ587" s="9"/>
      <c r="BA587" s="5" t="n">
        <f aca="false">+AX587</f>
        <v>0</v>
      </c>
      <c r="BB587" s="5" t="n">
        <f aca="false">+BA587</f>
        <v>0</v>
      </c>
      <c r="BC587" s="9"/>
      <c r="BD587" s="5" t="n">
        <f aca="false">+BA587</f>
        <v>0</v>
      </c>
      <c r="BE587" s="5" t="n">
        <f aca="false">+BD587</f>
        <v>0</v>
      </c>
      <c r="BG587" s="5" t="n">
        <f aca="false">+BD587</f>
        <v>0</v>
      </c>
      <c r="BH587" s="5" t="n">
        <f aca="false">+BG587</f>
        <v>0</v>
      </c>
      <c r="BJ587" s="5" t="n">
        <f aca="false">+BG587</f>
        <v>0</v>
      </c>
      <c r="BK587" s="5" t="n">
        <f aca="false">+BJ587</f>
        <v>0</v>
      </c>
      <c r="BM587" s="5" t="n">
        <f aca="false">+BJ587</f>
        <v>0</v>
      </c>
      <c r="BN587" s="5" t="n">
        <f aca="false">+BM587</f>
        <v>0</v>
      </c>
      <c r="BP587" s="5" t="n">
        <f aca="false">+BM587</f>
        <v>0</v>
      </c>
      <c r="BQ587" s="5" t="n">
        <f aca="false">+BP587</f>
        <v>0</v>
      </c>
      <c r="BS587" s="5" t="n">
        <f aca="false">+BP587</f>
        <v>0</v>
      </c>
      <c r="BT587" s="5" t="n">
        <f aca="false">+BS587</f>
        <v>0</v>
      </c>
      <c r="BV587" s="5" t="n">
        <f aca="false">+BS587</f>
        <v>0</v>
      </c>
      <c r="BW587" s="5" t="n">
        <f aca="false">+BV587</f>
        <v>0</v>
      </c>
      <c r="BY587" s="5" t="n">
        <f aca="false">+BV587</f>
        <v>0</v>
      </c>
      <c r="BZ587" s="5" t="n">
        <f aca="false">+BY587</f>
        <v>0</v>
      </c>
      <c r="CB587" s="5" t="n">
        <f aca="false">+BY587</f>
        <v>0</v>
      </c>
      <c r="CC587" s="5" t="n">
        <f aca="false">+CB587</f>
        <v>0</v>
      </c>
      <c r="CE587" s="5" t="n">
        <f aca="false">+CB587</f>
        <v>0</v>
      </c>
      <c r="CF587" s="5" t="n">
        <f aca="false">+CE587</f>
        <v>0</v>
      </c>
      <c r="CH587" s="5" t="n">
        <f aca="false">+CE587</f>
        <v>0</v>
      </c>
      <c r="CI587" s="5" t="n">
        <f aca="false">+CH587</f>
        <v>0</v>
      </c>
      <c r="CK587" s="5" t="n">
        <f aca="false">+CH587</f>
        <v>0</v>
      </c>
      <c r="CL587" s="5" t="n">
        <f aca="false">+CK587</f>
        <v>0</v>
      </c>
      <c r="CN587" s="5" t="n">
        <f aca="false">+CK587</f>
        <v>0</v>
      </c>
      <c r="CO587" s="5" t="n">
        <f aca="false">+CN587</f>
        <v>0</v>
      </c>
      <c r="CQ587" s="5" t="n">
        <f aca="false">+CN587</f>
        <v>0</v>
      </c>
      <c r="CR587" s="5" t="n">
        <f aca="false">+CQ587</f>
        <v>0</v>
      </c>
      <c r="CT587" s="5" t="n">
        <f aca="false">+CQ587</f>
        <v>0</v>
      </c>
      <c r="CU587" s="5" t="n">
        <f aca="false">+CT587</f>
        <v>0</v>
      </c>
      <c r="CW587" s="5" t="n">
        <f aca="false">+CT587</f>
        <v>0</v>
      </c>
      <c r="CX587" s="5" t="n">
        <f aca="false">+CW587</f>
        <v>0</v>
      </c>
      <c r="CZ587" s="5" t="n">
        <f aca="false">K587+N587+Q587+T587+W587+Z587+AC587+AF587+AI587+AL587+AO587+AR587+AU587+AX587+BA587+BD587+BG587+BJ587+BM587+BP587+BS587+BV587+BY587+CB587+CE587+CH587+CK587+CN587+CQ587</f>
        <v>0</v>
      </c>
      <c r="DA587" s="5" t="n">
        <f aca="false">L587+O587+R587+U587+X587+AA587+AD587+AG587+AJ587+AM587+AP587+AS587+AV587+AY587+BB587+BE587+BH587+BK587+BN587+BQ587+BT587+BW587+BZ587+CC587+CF587+CI587+CL587+CO587+CR587</f>
        <v>0</v>
      </c>
    </row>
    <row r="588" customFormat="false" ht="12.75" hidden="false" customHeight="false" outlineLevel="0" collapsed="false">
      <c r="K588" s="9"/>
      <c r="M588" s="9"/>
      <c r="P588" s="9"/>
      <c r="S588" s="9"/>
      <c r="V588" s="9"/>
      <c r="Y588" s="9"/>
      <c r="AB588" s="9"/>
      <c r="AE588" s="9"/>
      <c r="AH588" s="9"/>
      <c r="AK588" s="9"/>
      <c r="AN588" s="9"/>
      <c r="AQ588" s="9"/>
      <c r="AT588" s="9"/>
      <c r="AW588" s="9"/>
      <c r="AZ588" s="9"/>
      <c r="BC588" s="9"/>
    </row>
    <row r="589" customFormat="false" ht="12.75" hidden="false" customHeight="false" outlineLevel="0" collapsed="false">
      <c r="A589" s="24"/>
      <c r="E589" s="22" t="s">
        <v>166</v>
      </c>
      <c r="F589" s="22" t="s">
        <v>150</v>
      </c>
      <c r="H589" s="22" t="s">
        <v>169</v>
      </c>
      <c r="I589" s="22" t="s">
        <v>313</v>
      </c>
      <c r="K589" s="5" t="n">
        <v>230</v>
      </c>
      <c r="L589" s="5" t="n">
        <f aca="false">+K589</f>
        <v>230</v>
      </c>
      <c r="N589" s="5" t="n">
        <f aca="false">+K589</f>
        <v>230</v>
      </c>
      <c r="O589" s="5" t="n">
        <f aca="false">+N589</f>
        <v>230</v>
      </c>
      <c r="Q589" s="5" t="n">
        <f aca="false">+N589</f>
        <v>230</v>
      </c>
      <c r="R589" s="5" t="n">
        <f aca="false">+Q589</f>
        <v>230</v>
      </c>
      <c r="T589" s="5" t="n">
        <f aca="false">+Q589</f>
        <v>230</v>
      </c>
      <c r="U589" s="5" t="n">
        <f aca="false">+T589</f>
        <v>230</v>
      </c>
      <c r="W589" s="5" t="n">
        <f aca="false">+T589</f>
        <v>230</v>
      </c>
      <c r="X589" s="5" t="n">
        <f aca="false">+W589</f>
        <v>230</v>
      </c>
      <c r="Z589" s="5" t="n">
        <f aca="false">+W589</f>
        <v>230</v>
      </c>
      <c r="AA589" s="5" t="n">
        <f aca="false">+Z589</f>
        <v>230</v>
      </c>
      <c r="AC589" s="5" t="n">
        <f aca="false">+Z589</f>
        <v>230</v>
      </c>
      <c r="AD589" s="5" t="n">
        <f aca="false">+AC589</f>
        <v>230</v>
      </c>
      <c r="AF589" s="5" t="n">
        <f aca="false">+AC589</f>
        <v>230</v>
      </c>
      <c r="AG589" s="5" t="n">
        <f aca="false">+AF589</f>
        <v>230</v>
      </c>
      <c r="AI589" s="5" t="n">
        <f aca="false">+AF589</f>
        <v>230</v>
      </c>
      <c r="AJ589" s="5" t="n">
        <f aca="false">+AI589</f>
        <v>230</v>
      </c>
      <c r="AL589" s="5" t="n">
        <f aca="false">+AI589</f>
        <v>230</v>
      </c>
      <c r="AM589" s="5" t="n">
        <f aca="false">+AL589</f>
        <v>230</v>
      </c>
      <c r="AO589" s="5" t="n">
        <f aca="false">+AL589</f>
        <v>230</v>
      </c>
      <c r="AP589" s="5" t="n">
        <f aca="false">+AO589</f>
        <v>230</v>
      </c>
      <c r="AR589" s="5" t="n">
        <f aca="false">+AO589</f>
        <v>230</v>
      </c>
      <c r="AS589" s="5" t="n">
        <f aca="false">+AR589</f>
        <v>230</v>
      </c>
      <c r="AU589" s="5" t="n">
        <f aca="false">+AR589</f>
        <v>230</v>
      </c>
      <c r="AV589" s="5" t="n">
        <f aca="false">+AU589</f>
        <v>230</v>
      </c>
      <c r="AX589" s="5" t="n">
        <f aca="false">+AU589</f>
        <v>230</v>
      </c>
      <c r="AY589" s="5" t="n">
        <f aca="false">+AX589</f>
        <v>230</v>
      </c>
      <c r="BA589" s="5" t="n">
        <f aca="false">+AX589</f>
        <v>230</v>
      </c>
      <c r="BB589" s="5" t="n">
        <f aca="false">+BA589</f>
        <v>230</v>
      </c>
      <c r="BD589" s="5" t="n">
        <f aca="false">+BA589</f>
        <v>230</v>
      </c>
      <c r="BE589" s="5" t="n">
        <f aca="false">+BD589</f>
        <v>230</v>
      </c>
      <c r="BG589" s="5" t="n">
        <f aca="false">+BD589</f>
        <v>230</v>
      </c>
      <c r="BH589" s="5" t="n">
        <f aca="false">+BG589</f>
        <v>230</v>
      </c>
      <c r="BJ589" s="5" t="n">
        <f aca="false">+BG589</f>
        <v>230</v>
      </c>
      <c r="BK589" s="5" t="n">
        <f aca="false">+BJ589</f>
        <v>230</v>
      </c>
      <c r="BM589" s="5" t="n">
        <f aca="false">+BJ589</f>
        <v>230</v>
      </c>
      <c r="BN589" s="5" t="n">
        <f aca="false">+BM589</f>
        <v>230</v>
      </c>
      <c r="BP589" s="5" t="n">
        <f aca="false">+BM589</f>
        <v>230</v>
      </c>
      <c r="BQ589" s="5" t="n">
        <f aca="false">+BP589</f>
        <v>230</v>
      </c>
      <c r="BS589" s="5" t="n">
        <f aca="false">+BP589</f>
        <v>230</v>
      </c>
      <c r="BT589" s="5" t="n">
        <f aca="false">+BS589</f>
        <v>230</v>
      </c>
      <c r="BV589" s="5" t="n">
        <f aca="false">+BS589</f>
        <v>230</v>
      </c>
      <c r="BW589" s="5" t="n">
        <f aca="false">+BV589</f>
        <v>230</v>
      </c>
      <c r="BY589" s="5" t="n">
        <f aca="false">+BV589</f>
        <v>230</v>
      </c>
      <c r="BZ589" s="5" t="n">
        <f aca="false">+BY589</f>
        <v>230</v>
      </c>
      <c r="CB589" s="5" t="n">
        <f aca="false">+BY589</f>
        <v>230</v>
      </c>
      <c r="CC589" s="5" t="n">
        <f aca="false">+CB589</f>
        <v>230</v>
      </c>
      <c r="CE589" s="5" t="n">
        <f aca="false">+CB589</f>
        <v>230</v>
      </c>
      <c r="CF589" s="5" t="n">
        <f aca="false">+CE589</f>
        <v>230</v>
      </c>
      <c r="CH589" s="5" t="n">
        <f aca="false">+CE589</f>
        <v>230</v>
      </c>
      <c r="CI589" s="5" t="n">
        <f aca="false">+CH589</f>
        <v>230</v>
      </c>
      <c r="CK589" s="5" t="n">
        <f aca="false">+CH589</f>
        <v>230</v>
      </c>
      <c r="CL589" s="5" t="n">
        <f aca="false">+CK589</f>
        <v>230</v>
      </c>
      <c r="CN589" s="5" t="n">
        <f aca="false">+CK589</f>
        <v>230</v>
      </c>
      <c r="CO589" s="5" t="n">
        <f aca="false">+CN589</f>
        <v>230</v>
      </c>
      <c r="CQ589" s="5" t="n">
        <f aca="false">+CN589</f>
        <v>230</v>
      </c>
      <c r="CR589" s="5" t="n">
        <f aca="false">+CQ589</f>
        <v>230</v>
      </c>
      <c r="CT589" s="5" t="n">
        <f aca="false">+CQ589</f>
        <v>230</v>
      </c>
      <c r="CU589" s="5" t="n">
        <f aca="false">+CT589</f>
        <v>230</v>
      </c>
      <c r="CW589" s="5" t="n">
        <f aca="false">+CT589</f>
        <v>230</v>
      </c>
      <c r="CX589" s="5" t="n">
        <f aca="false">+CW589</f>
        <v>230</v>
      </c>
      <c r="CZ589" s="5" t="n">
        <f aca="false">K589+N589+Q589+T589+W589+Z589+AC589+AF589+AI589+AL589+AO589+AR589+AU589+AX589+BA589+BD589+BG589+BJ589+BM589+BP589+BS589+BV589+BY589+CB589+CE589+CH589+CK589+CN589+CQ589</f>
        <v>6670</v>
      </c>
      <c r="DA589" s="5" t="n">
        <f aca="false">L589+O589+R589+U589+X589+AA589+AD589+AG589+AJ589+AM589+AP589+AS589+AV589+AY589+BB589+BE589+BH589+BK589+BN589+BQ589+BT589+BW589+BZ589+CC589+CF589+CI589+CL589+CO589+CR589</f>
        <v>6670</v>
      </c>
    </row>
    <row r="590" customFormat="false" ht="12.75" hidden="false" customHeight="false" outlineLevel="0" collapsed="false">
      <c r="E590" s="22" t="s">
        <v>166</v>
      </c>
      <c r="F590" s="22" t="s">
        <v>150</v>
      </c>
      <c r="H590" s="22" t="s">
        <v>171</v>
      </c>
      <c r="I590" s="22" t="s">
        <v>313</v>
      </c>
      <c r="K590" s="9"/>
      <c r="L590" s="5" t="n">
        <f aca="false">+K590</f>
        <v>0</v>
      </c>
      <c r="M590" s="9"/>
      <c r="N590" s="5" t="n">
        <f aca="false">+K590</f>
        <v>0</v>
      </c>
      <c r="O590" s="5" t="n">
        <f aca="false">+N590</f>
        <v>0</v>
      </c>
      <c r="P590" s="9"/>
      <c r="Q590" s="5" t="n">
        <f aca="false">+N590</f>
        <v>0</v>
      </c>
      <c r="R590" s="5" t="n">
        <f aca="false">+Q590</f>
        <v>0</v>
      </c>
      <c r="S590" s="9"/>
      <c r="T590" s="5" t="n">
        <f aca="false">+Q590</f>
        <v>0</v>
      </c>
      <c r="U590" s="5" t="n">
        <f aca="false">+T590</f>
        <v>0</v>
      </c>
      <c r="V590" s="9"/>
      <c r="W590" s="5" t="n">
        <f aca="false">+T590</f>
        <v>0</v>
      </c>
      <c r="X590" s="5" t="n">
        <f aca="false">+W590</f>
        <v>0</v>
      </c>
      <c r="Y590" s="9"/>
      <c r="Z590" s="5" t="n">
        <f aca="false">+W590</f>
        <v>0</v>
      </c>
      <c r="AA590" s="5" t="n">
        <f aca="false">+Z590</f>
        <v>0</v>
      </c>
      <c r="AB590" s="9"/>
      <c r="AC590" s="5" t="n">
        <f aca="false">+Z590</f>
        <v>0</v>
      </c>
      <c r="AD590" s="5" t="n">
        <f aca="false">+AC590</f>
        <v>0</v>
      </c>
      <c r="AE590" s="9"/>
      <c r="AF590" s="5" t="n">
        <f aca="false">+AC590</f>
        <v>0</v>
      </c>
      <c r="AG590" s="5" t="n">
        <f aca="false">+AF590</f>
        <v>0</v>
      </c>
      <c r="AH590" s="9"/>
      <c r="AI590" s="5" t="n">
        <f aca="false">+AF590</f>
        <v>0</v>
      </c>
      <c r="AJ590" s="5" t="n">
        <f aca="false">+AI590</f>
        <v>0</v>
      </c>
      <c r="AK590" s="9"/>
      <c r="AL590" s="5" t="n">
        <f aca="false">+AI590</f>
        <v>0</v>
      </c>
      <c r="AM590" s="5" t="n">
        <f aca="false">+AL590</f>
        <v>0</v>
      </c>
      <c r="AN590" s="9"/>
      <c r="AO590" s="5" t="n">
        <f aca="false">+AL590</f>
        <v>0</v>
      </c>
      <c r="AP590" s="5" t="n">
        <f aca="false">+AO590</f>
        <v>0</v>
      </c>
      <c r="AQ590" s="9"/>
      <c r="AR590" s="5" t="n">
        <f aca="false">+AO590</f>
        <v>0</v>
      </c>
      <c r="AS590" s="5" t="n">
        <f aca="false">+AR590</f>
        <v>0</v>
      </c>
      <c r="AT590" s="9"/>
      <c r="AU590" s="5" t="n">
        <f aca="false">+AR590</f>
        <v>0</v>
      </c>
      <c r="AV590" s="5" t="n">
        <f aca="false">+AU590</f>
        <v>0</v>
      </c>
      <c r="AW590" s="9"/>
      <c r="AX590" s="5" t="n">
        <f aca="false">+AU590</f>
        <v>0</v>
      </c>
      <c r="AY590" s="5" t="n">
        <f aca="false">+AX590</f>
        <v>0</v>
      </c>
      <c r="AZ590" s="9"/>
      <c r="BA590" s="5" t="n">
        <f aca="false">+AX590</f>
        <v>0</v>
      </c>
      <c r="BB590" s="5" t="n">
        <f aca="false">+BA590</f>
        <v>0</v>
      </c>
      <c r="BC590" s="9"/>
      <c r="BD590" s="5" t="n">
        <f aca="false">+BA590</f>
        <v>0</v>
      </c>
      <c r="BE590" s="5" t="n">
        <f aca="false">+BD590</f>
        <v>0</v>
      </c>
      <c r="BG590" s="5" t="n">
        <f aca="false">+BD590</f>
        <v>0</v>
      </c>
      <c r="BH590" s="5" t="n">
        <f aca="false">+BG590</f>
        <v>0</v>
      </c>
      <c r="BJ590" s="5" t="n">
        <f aca="false">+BG590</f>
        <v>0</v>
      </c>
      <c r="BK590" s="5" t="n">
        <f aca="false">+BJ590</f>
        <v>0</v>
      </c>
      <c r="BM590" s="5" t="n">
        <f aca="false">+BJ590</f>
        <v>0</v>
      </c>
      <c r="BN590" s="5" t="n">
        <f aca="false">+BM590</f>
        <v>0</v>
      </c>
      <c r="BP590" s="5" t="n">
        <f aca="false">+BM590</f>
        <v>0</v>
      </c>
      <c r="BQ590" s="5" t="n">
        <f aca="false">+BP590</f>
        <v>0</v>
      </c>
      <c r="BS590" s="5" t="n">
        <f aca="false">+BP590</f>
        <v>0</v>
      </c>
      <c r="BT590" s="5" t="n">
        <f aca="false">+BS590</f>
        <v>0</v>
      </c>
      <c r="BV590" s="5" t="n">
        <f aca="false">+BS590</f>
        <v>0</v>
      </c>
      <c r="BW590" s="5" t="n">
        <f aca="false">+BV590</f>
        <v>0</v>
      </c>
      <c r="BY590" s="5" t="n">
        <f aca="false">+BV590</f>
        <v>0</v>
      </c>
      <c r="BZ590" s="5" t="n">
        <f aca="false">+BY590</f>
        <v>0</v>
      </c>
      <c r="CB590" s="5" t="n">
        <f aca="false">+BY590</f>
        <v>0</v>
      </c>
      <c r="CC590" s="5" t="n">
        <f aca="false">+CB590</f>
        <v>0</v>
      </c>
      <c r="CE590" s="5" t="n">
        <f aca="false">+CB590</f>
        <v>0</v>
      </c>
      <c r="CF590" s="5" t="n">
        <f aca="false">+CE590</f>
        <v>0</v>
      </c>
      <c r="CH590" s="5" t="n">
        <f aca="false">+CE590</f>
        <v>0</v>
      </c>
      <c r="CI590" s="5" t="n">
        <f aca="false">+CH590</f>
        <v>0</v>
      </c>
      <c r="CK590" s="5" t="n">
        <f aca="false">+CH590</f>
        <v>0</v>
      </c>
      <c r="CL590" s="5" t="n">
        <f aca="false">+CK590</f>
        <v>0</v>
      </c>
      <c r="CN590" s="5" t="n">
        <f aca="false">+CK590</f>
        <v>0</v>
      </c>
      <c r="CO590" s="5" t="n">
        <f aca="false">+CN590</f>
        <v>0</v>
      </c>
      <c r="CQ590" s="5" t="n">
        <f aca="false">+CN590</f>
        <v>0</v>
      </c>
      <c r="CR590" s="5" t="n">
        <f aca="false">+CQ590</f>
        <v>0</v>
      </c>
      <c r="CT590" s="5" t="n">
        <f aca="false">+CQ590</f>
        <v>0</v>
      </c>
      <c r="CU590" s="5" t="n">
        <f aca="false">+CT590</f>
        <v>0</v>
      </c>
      <c r="CW590" s="5" t="n">
        <f aca="false">+CT590</f>
        <v>0</v>
      </c>
      <c r="CX590" s="5" t="n">
        <f aca="false">+CW590</f>
        <v>0</v>
      </c>
      <c r="CZ590" s="5" t="n">
        <f aca="false">K590+N590+Q590+T590+W590+Z590+AC590+AF590+AI590+AL590+AO590+AR590+AU590+AX590+BA590+BD590+BG590+BJ590+BM590+BP590+BS590+BV590+BY590+CB590+CE590+CH590+CK590+CN590+CQ590</f>
        <v>0</v>
      </c>
      <c r="DA590" s="5" t="n">
        <f aca="false">L590+O590+R590+U590+X590+AA590+AD590+AG590+AJ590+AM590+AP590+AS590+AV590+AY590+BB590+BE590+BH590+BK590+BN590+BQ590+BT590+BW590+BZ590+CC590+CF590+CI590+CL590+CO590+CR590</f>
        <v>0</v>
      </c>
    </row>
    <row r="592" customFormat="false" ht="12.75" hidden="false" customHeight="false" outlineLevel="0" collapsed="false">
      <c r="E592" s="22" t="s">
        <v>166</v>
      </c>
      <c r="F592" s="33" t="s">
        <v>349</v>
      </c>
      <c r="H592" s="22" t="s">
        <v>169</v>
      </c>
      <c r="I592" s="22" t="s">
        <v>313</v>
      </c>
      <c r="K592" s="5" t="n">
        <v>70</v>
      </c>
      <c r="L592" s="5" t="n">
        <v>70</v>
      </c>
      <c r="N592" s="5" t="n">
        <f aca="false">+K592</f>
        <v>70</v>
      </c>
      <c r="O592" s="5" t="n">
        <f aca="false">+N592</f>
        <v>70</v>
      </c>
      <c r="Q592" s="5" t="n">
        <f aca="false">+N592</f>
        <v>70</v>
      </c>
      <c r="R592" s="5" t="n">
        <f aca="false">+Q592</f>
        <v>70</v>
      </c>
      <c r="T592" s="5" t="n">
        <f aca="false">+Q592</f>
        <v>70</v>
      </c>
      <c r="U592" s="5" t="n">
        <f aca="false">+T592</f>
        <v>70</v>
      </c>
      <c r="W592" s="5" t="n">
        <f aca="false">+T592</f>
        <v>70</v>
      </c>
      <c r="X592" s="5" t="n">
        <f aca="false">+W592</f>
        <v>70</v>
      </c>
      <c r="Z592" s="5" t="n">
        <f aca="false">+W592</f>
        <v>70</v>
      </c>
      <c r="AA592" s="5" t="n">
        <f aca="false">+Z592</f>
        <v>70</v>
      </c>
      <c r="AC592" s="5" t="n">
        <f aca="false">+Z592</f>
        <v>70</v>
      </c>
      <c r="AD592" s="5" t="n">
        <f aca="false">+AC592</f>
        <v>70</v>
      </c>
      <c r="AF592" s="5" t="n">
        <f aca="false">+AC592</f>
        <v>70</v>
      </c>
      <c r="AG592" s="5" t="n">
        <f aca="false">+AF592</f>
        <v>70</v>
      </c>
      <c r="AI592" s="5" t="n">
        <f aca="false">+AF592</f>
        <v>70</v>
      </c>
      <c r="AJ592" s="5" t="n">
        <f aca="false">+AI592</f>
        <v>70</v>
      </c>
      <c r="AL592" s="5" t="n">
        <f aca="false">+AI592</f>
        <v>70</v>
      </c>
      <c r="AM592" s="5" t="n">
        <f aca="false">+AL592</f>
        <v>70</v>
      </c>
      <c r="AO592" s="5" t="n">
        <f aca="false">+AL592</f>
        <v>70</v>
      </c>
      <c r="AP592" s="5" t="n">
        <f aca="false">+AO592</f>
        <v>70</v>
      </c>
      <c r="AR592" s="5" t="n">
        <f aca="false">+AO592</f>
        <v>70</v>
      </c>
      <c r="AS592" s="5" t="n">
        <f aca="false">+AR592</f>
        <v>70</v>
      </c>
      <c r="AU592" s="5" t="n">
        <f aca="false">+AR592</f>
        <v>70</v>
      </c>
      <c r="AV592" s="5" t="n">
        <f aca="false">+AU592</f>
        <v>70</v>
      </c>
      <c r="AX592" s="5" t="n">
        <f aca="false">+AU592</f>
        <v>70</v>
      </c>
      <c r="AY592" s="5" t="n">
        <f aca="false">+AX592</f>
        <v>70</v>
      </c>
      <c r="BA592" s="5" t="n">
        <f aca="false">+AX592</f>
        <v>70</v>
      </c>
      <c r="BB592" s="5" t="n">
        <f aca="false">+BA592</f>
        <v>70</v>
      </c>
      <c r="BD592" s="5" t="n">
        <f aca="false">+BA592</f>
        <v>70</v>
      </c>
      <c r="BE592" s="5" t="n">
        <f aca="false">+BD592</f>
        <v>70</v>
      </c>
      <c r="BG592" s="5" t="n">
        <f aca="false">+BD592</f>
        <v>70</v>
      </c>
      <c r="BH592" s="5" t="n">
        <f aca="false">+BG592</f>
        <v>70</v>
      </c>
      <c r="BJ592" s="5" t="n">
        <f aca="false">+BG592</f>
        <v>70</v>
      </c>
      <c r="BK592" s="5" t="n">
        <f aca="false">+BJ592</f>
        <v>70</v>
      </c>
      <c r="BM592" s="5" t="n">
        <f aca="false">+BJ592</f>
        <v>70</v>
      </c>
      <c r="BN592" s="5" t="n">
        <f aca="false">+BM592</f>
        <v>70</v>
      </c>
      <c r="BP592" s="5" t="n">
        <f aca="false">+BM592</f>
        <v>70</v>
      </c>
      <c r="BQ592" s="5" t="n">
        <f aca="false">+BP592</f>
        <v>70</v>
      </c>
      <c r="BS592" s="5" t="n">
        <f aca="false">+BP592</f>
        <v>70</v>
      </c>
      <c r="BT592" s="5" t="n">
        <f aca="false">+BS592</f>
        <v>70</v>
      </c>
      <c r="BV592" s="5" t="n">
        <f aca="false">+BS592</f>
        <v>70</v>
      </c>
      <c r="BW592" s="5" t="n">
        <f aca="false">+BV592</f>
        <v>70</v>
      </c>
      <c r="BY592" s="5" t="n">
        <f aca="false">+BV592</f>
        <v>70</v>
      </c>
      <c r="BZ592" s="5" t="n">
        <f aca="false">+BY592</f>
        <v>70</v>
      </c>
      <c r="CB592" s="5" t="n">
        <f aca="false">+BY592</f>
        <v>70</v>
      </c>
      <c r="CC592" s="5" t="n">
        <f aca="false">+CB592</f>
        <v>70</v>
      </c>
      <c r="CE592" s="5" t="n">
        <f aca="false">+CB592</f>
        <v>70</v>
      </c>
      <c r="CF592" s="5" t="n">
        <f aca="false">+CE592</f>
        <v>70</v>
      </c>
      <c r="CH592" s="5" t="n">
        <f aca="false">+CE592</f>
        <v>70</v>
      </c>
      <c r="CI592" s="5" t="n">
        <f aca="false">+CH592</f>
        <v>70</v>
      </c>
      <c r="CK592" s="5" t="n">
        <f aca="false">+CH592</f>
        <v>70</v>
      </c>
      <c r="CL592" s="5" t="n">
        <f aca="false">+CK592</f>
        <v>70</v>
      </c>
      <c r="CN592" s="5" t="n">
        <f aca="false">+CK592</f>
        <v>70</v>
      </c>
      <c r="CO592" s="5" t="n">
        <f aca="false">+CN592</f>
        <v>70</v>
      </c>
      <c r="CQ592" s="5" t="n">
        <f aca="false">+CN592</f>
        <v>70</v>
      </c>
      <c r="CR592" s="5" t="n">
        <f aca="false">+CQ592</f>
        <v>70</v>
      </c>
      <c r="CT592" s="5" t="n">
        <f aca="false">+CQ592</f>
        <v>70</v>
      </c>
      <c r="CU592" s="5" t="n">
        <f aca="false">+CT592</f>
        <v>70</v>
      </c>
      <c r="CW592" s="5" t="n">
        <f aca="false">+CT592</f>
        <v>70</v>
      </c>
      <c r="CX592" s="5" t="n">
        <f aca="false">+CW592</f>
        <v>70</v>
      </c>
      <c r="CZ592" s="5" t="n">
        <f aca="false">K592+N592+Q592+T592+W592+Z592+AC592+AF592+AI592+AL592+AO592+AR592+AU592+AX592+BA592+BD592+BG592+BJ592+BM592+BP592+BS592+BV592+BY592+CB592+CE592+CH592+CK592+CN592+CQ592</f>
        <v>2030</v>
      </c>
      <c r="DA592" s="5" t="n">
        <f aca="false">L592+O592+R592+U592+X592+AA592+AD592+AG592+AJ592+AM592+AP592+AS592+AV592+AY592+BB592+BE592+BH592+BK592+BN592+BQ592+BT592+BW592+BZ592+CC592+CF592+CI592+CL592+CO592+CR592</f>
        <v>2030</v>
      </c>
    </row>
    <row r="593" customFormat="false" ht="12.75" hidden="false" customHeight="false" outlineLevel="0" collapsed="false">
      <c r="E593" s="22" t="s">
        <v>166</v>
      </c>
      <c r="F593" s="33" t="s">
        <v>349</v>
      </c>
      <c r="H593" s="22" t="s">
        <v>171</v>
      </c>
      <c r="I593" s="22" t="s">
        <v>313</v>
      </c>
      <c r="K593" s="5" t="n">
        <v>0</v>
      </c>
      <c r="L593" s="5" t="n">
        <f aca="false">+K593</f>
        <v>0</v>
      </c>
      <c r="N593" s="5" t="n">
        <f aca="false">+K593</f>
        <v>0</v>
      </c>
      <c r="O593" s="5" t="n">
        <f aca="false">+N593</f>
        <v>0</v>
      </c>
      <c r="Q593" s="5" t="n">
        <f aca="false">+N593</f>
        <v>0</v>
      </c>
      <c r="R593" s="5" t="n">
        <f aca="false">+Q593</f>
        <v>0</v>
      </c>
      <c r="T593" s="5" t="n">
        <f aca="false">+Q593</f>
        <v>0</v>
      </c>
      <c r="U593" s="5" t="n">
        <f aca="false">+T593</f>
        <v>0</v>
      </c>
      <c r="W593" s="5" t="n">
        <f aca="false">+T593</f>
        <v>0</v>
      </c>
      <c r="X593" s="5" t="n">
        <f aca="false">+W593</f>
        <v>0</v>
      </c>
      <c r="Z593" s="5" t="n">
        <f aca="false">+W593</f>
        <v>0</v>
      </c>
      <c r="AA593" s="5" t="n">
        <f aca="false">+Z593</f>
        <v>0</v>
      </c>
      <c r="AC593" s="5" t="n">
        <f aca="false">+Z593</f>
        <v>0</v>
      </c>
      <c r="AD593" s="5" t="n">
        <f aca="false">+AC593</f>
        <v>0</v>
      </c>
      <c r="AF593" s="5" t="n">
        <f aca="false">+AC593</f>
        <v>0</v>
      </c>
      <c r="AG593" s="5" t="n">
        <f aca="false">+AF593</f>
        <v>0</v>
      </c>
      <c r="AI593" s="5" t="n">
        <f aca="false">+AF593</f>
        <v>0</v>
      </c>
      <c r="AJ593" s="5" t="n">
        <f aca="false">+AI593</f>
        <v>0</v>
      </c>
      <c r="AL593" s="5" t="n">
        <f aca="false">+AI593</f>
        <v>0</v>
      </c>
      <c r="AM593" s="5" t="n">
        <f aca="false">+AL593</f>
        <v>0</v>
      </c>
      <c r="AO593" s="5" t="n">
        <f aca="false">+AL593</f>
        <v>0</v>
      </c>
      <c r="AP593" s="5" t="n">
        <f aca="false">+AO593</f>
        <v>0</v>
      </c>
      <c r="AR593" s="5" t="n">
        <f aca="false">+AO593</f>
        <v>0</v>
      </c>
      <c r="AS593" s="5" t="n">
        <f aca="false">+AR593</f>
        <v>0</v>
      </c>
      <c r="AU593" s="5" t="n">
        <f aca="false">+AR593</f>
        <v>0</v>
      </c>
      <c r="AV593" s="5" t="n">
        <f aca="false">+AU593</f>
        <v>0</v>
      </c>
      <c r="AX593" s="5" t="n">
        <f aca="false">+AU593</f>
        <v>0</v>
      </c>
      <c r="AY593" s="5" t="n">
        <f aca="false">+AX593</f>
        <v>0</v>
      </c>
      <c r="BA593" s="5" t="n">
        <f aca="false">+AX593</f>
        <v>0</v>
      </c>
      <c r="BB593" s="5" t="n">
        <f aca="false">+BA593</f>
        <v>0</v>
      </c>
      <c r="BD593" s="5" t="n">
        <f aca="false">+BA593</f>
        <v>0</v>
      </c>
      <c r="BE593" s="5" t="n">
        <f aca="false">+BD593</f>
        <v>0</v>
      </c>
      <c r="BG593" s="5" t="n">
        <f aca="false">+BD593</f>
        <v>0</v>
      </c>
      <c r="BH593" s="5" t="n">
        <f aca="false">+BG593</f>
        <v>0</v>
      </c>
      <c r="BJ593" s="5" t="n">
        <f aca="false">+BG593</f>
        <v>0</v>
      </c>
      <c r="BK593" s="5" t="n">
        <f aca="false">+BJ593</f>
        <v>0</v>
      </c>
      <c r="BM593" s="5" t="n">
        <f aca="false">+BJ593</f>
        <v>0</v>
      </c>
      <c r="BN593" s="5" t="n">
        <f aca="false">+BM593</f>
        <v>0</v>
      </c>
      <c r="BP593" s="5" t="n">
        <f aca="false">+BM593</f>
        <v>0</v>
      </c>
      <c r="BQ593" s="5" t="n">
        <f aca="false">+BP593</f>
        <v>0</v>
      </c>
      <c r="BS593" s="5" t="n">
        <f aca="false">+BP593</f>
        <v>0</v>
      </c>
      <c r="BT593" s="5" t="n">
        <f aca="false">+BS593</f>
        <v>0</v>
      </c>
      <c r="BV593" s="5" t="n">
        <f aca="false">+BS593</f>
        <v>0</v>
      </c>
      <c r="BW593" s="5" t="n">
        <f aca="false">+BV593</f>
        <v>0</v>
      </c>
      <c r="BY593" s="5" t="n">
        <f aca="false">+BV593</f>
        <v>0</v>
      </c>
      <c r="BZ593" s="5" t="n">
        <f aca="false">+BY593</f>
        <v>0</v>
      </c>
      <c r="CB593" s="5" t="n">
        <f aca="false">+BY593</f>
        <v>0</v>
      </c>
      <c r="CC593" s="5" t="n">
        <f aca="false">+CB593</f>
        <v>0</v>
      </c>
      <c r="CE593" s="5" t="n">
        <f aca="false">+CB593</f>
        <v>0</v>
      </c>
      <c r="CF593" s="5" t="n">
        <f aca="false">+CE593</f>
        <v>0</v>
      </c>
      <c r="CH593" s="5" t="n">
        <f aca="false">+CE593</f>
        <v>0</v>
      </c>
      <c r="CI593" s="5" t="n">
        <f aca="false">+CH593</f>
        <v>0</v>
      </c>
      <c r="CK593" s="5" t="n">
        <f aca="false">+CH593</f>
        <v>0</v>
      </c>
      <c r="CL593" s="5" t="n">
        <f aca="false">+CK593</f>
        <v>0</v>
      </c>
      <c r="CN593" s="5" t="n">
        <f aca="false">+CK593</f>
        <v>0</v>
      </c>
      <c r="CO593" s="5" t="n">
        <f aca="false">+CN593</f>
        <v>0</v>
      </c>
      <c r="CQ593" s="5" t="n">
        <f aca="false">+CN593</f>
        <v>0</v>
      </c>
      <c r="CR593" s="5" t="n">
        <f aca="false">+CQ593</f>
        <v>0</v>
      </c>
      <c r="CT593" s="5" t="n">
        <f aca="false">+CQ593</f>
        <v>0</v>
      </c>
      <c r="CU593" s="5" t="n">
        <f aca="false">+CT593</f>
        <v>0</v>
      </c>
      <c r="CW593" s="5" t="n">
        <f aca="false">+CT593</f>
        <v>0</v>
      </c>
      <c r="CX593" s="5" t="n">
        <f aca="false">+CW593</f>
        <v>0</v>
      </c>
      <c r="CZ593" s="5" t="n">
        <f aca="false">K593+N593+Q593+T593+W593+Z593+AC593+AF593+AI593+AL593+AO593+AR593+AU593+AX593+BA593+BD593+BG593+BJ593+BM593+BP593+BS593+BV593+BY593+CB593+CE593+CH593+CK593+CN593+CQ593</f>
        <v>0</v>
      </c>
      <c r="DA593" s="5" t="n">
        <f aca="false">L593+O593+R593+U593+X593+AA593+AD593+AG593+AJ593+AM593+AP593+AS593+AV593+AY593+BB593+BE593+BH593+BK593+BN593+BQ593+BT593+BW593+BZ593+CC593+CF593+CI593+CL593+CO593+CR593</f>
        <v>0</v>
      </c>
    </row>
    <row r="594" customFormat="false" ht="12.75" hidden="false" customHeight="false" outlineLevel="0" collapsed="false">
      <c r="F594" s="33"/>
    </row>
    <row r="595" customFormat="false" ht="12.75" hidden="false" customHeight="false" outlineLevel="0" collapsed="false">
      <c r="E595" s="22" t="s">
        <v>166</v>
      </c>
      <c r="F595" s="33" t="s">
        <v>350</v>
      </c>
      <c r="H595" s="22" t="s">
        <v>169</v>
      </c>
      <c r="I595" s="22" t="s">
        <v>313</v>
      </c>
      <c r="K595" s="5" t="n">
        <v>60</v>
      </c>
      <c r="L595" s="5" t="n">
        <v>60</v>
      </c>
      <c r="N595" s="5" t="n">
        <f aca="false">+K595</f>
        <v>60</v>
      </c>
      <c r="O595" s="5" t="n">
        <f aca="false">+N595</f>
        <v>60</v>
      </c>
      <c r="Q595" s="5" t="n">
        <f aca="false">+N595</f>
        <v>60</v>
      </c>
      <c r="R595" s="5" t="n">
        <f aca="false">+Q595</f>
        <v>60</v>
      </c>
      <c r="T595" s="5" t="n">
        <f aca="false">+Q595</f>
        <v>60</v>
      </c>
      <c r="U595" s="5" t="n">
        <f aca="false">+T595</f>
        <v>60</v>
      </c>
      <c r="W595" s="5" t="n">
        <f aca="false">+T595</f>
        <v>60</v>
      </c>
      <c r="X595" s="5" t="n">
        <f aca="false">+W595</f>
        <v>60</v>
      </c>
      <c r="Z595" s="5" t="n">
        <f aca="false">+W595</f>
        <v>60</v>
      </c>
      <c r="AA595" s="5" t="n">
        <f aca="false">+Z595</f>
        <v>60</v>
      </c>
      <c r="AC595" s="5" t="n">
        <f aca="false">+Z595</f>
        <v>60</v>
      </c>
      <c r="AD595" s="5" t="n">
        <f aca="false">+AC595</f>
        <v>60</v>
      </c>
      <c r="AF595" s="5" t="n">
        <f aca="false">+AC595</f>
        <v>60</v>
      </c>
      <c r="AG595" s="5" t="n">
        <f aca="false">+AF595</f>
        <v>60</v>
      </c>
      <c r="AI595" s="5" t="n">
        <f aca="false">+AF595</f>
        <v>60</v>
      </c>
      <c r="AJ595" s="5" t="n">
        <f aca="false">+AI595</f>
        <v>60</v>
      </c>
      <c r="AL595" s="5" t="n">
        <f aca="false">+AI595</f>
        <v>60</v>
      </c>
      <c r="AM595" s="5" t="n">
        <f aca="false">+AL595</f>
        <v>60</v>
      </c>
      <c r="AO595" s="5" t="n">
        <f aca="false">+AL595</f>
        <v>60</v>
      </c>
      <c r="AP595" s="5" t="n">
        <f aca="false">+AO595</f>
        <v>60</v>
      </c>
      <c r="AR595" s="5" t="n">
        <f aca="false">+AO595</f>
        <v>60</v>
      </c>
      <c r="AS595" s="5" t="n">
        <f aca="false">+AR595</f>
        <v>60</v>
      </c>
      <c r="AU595" s="5" t="n">
        <f aca="false">+AR595</f>
        <v>60</v>
      </c>
      <c r="AV595" s="5" t="n">
        <f aca="false">+AU595</f>
        <v>60</v>
      </c>
      <c r="AX595" s="5" t="n">
        <f aca="false">+AU595</f>
        <v>60</v>
      </c>
      <c r="AY595" s="5" t="n">
        <f aca="false">+AX595</f>
        <v>60</v>
      </c>
      <c r="BA595" s="5" t="n">
        <f aca="false">+AX595</f>
        <v>60</v>
      </c>
      <c r="BB595" s="5" t="n">
        <f aca="false">+BA595</f>
        <v>60</v>
      </c>
      <c r="BD595" s="5" t="n">
        <f aca="false">+BA595</f>
        <v>60</v>
      </c>
      <c r="BE595" s="5" t="n">
        <f aca="false">+BD595</f>
        <v>60</v>
      </c>
      <c r="BG595" s="5" t="n">
        <f aca="false">+BD595</f>
        <v>60</v>
      </c>
      <c r="BH595" s="5" t="n">
        <f aca="false">+BG595</f>
        <v>60</v>
      </c>
      <c r="BJ595" s="5" t="n">
        <f aca="false">+BG595</f>
        <v>60</v>
      </c>
      <c r="BK595" s="5" t="n">
        <f aca="false">+BJ595</f>
        <v>60</v>
      </c>
      <c r="BM595" s="5" t="n">
        <f aca="false">+BJ595</f>
        <v>60</v>
      </c>
      <c r="BN595" s="5" t="n">
        <f aca="false">+BM595</f>
        <v>60</v>
      </c>
      <c r="BP595" s="5" t="n">
        <f aca="false">+BM595</f>
        <v>60</v>
      </c>
      <c r="BQ595" s="5" t="n">
        <f aca="false">+BP595</f>
        <v>60</v>
      </c>
      <c r="BS595" s="5" t="n">
        <f aca="false">+BP595</f>
        <v>60</v>
      </c>
      <c r="BT595" s="5" t="n">
        <f aca="false">+BS595</f>
        <v>60</v>
      </c>
      <c r="BV595" s="5" t="n">
        <f aca="false">+BS595</f>
        <v>60</v>
      </c>
      <c r="BW595" s="5" t="n">
        <f aca="false">+BV595</f>
        <v>60</v>
      </c>
      <c r="BY595" s="5" t="n">
        <f aca="false">+BV595</f>
        <v>60</v>
      </c>
      <c r="BZ595" s="5" t="n">
        <f aca="false">+BY595</f>
        <v>60</v>
      </c>
      <c r="CB595" s="5" t="n">
        <f aca="false">+BY595</f>
        <v>60</v>
      </c>
      <c r="CC595" s="5" t="n">
        <f aca="false">+CB595</f>
        <v>60</v>
      </c>
      <c r="CE595" s="5" t="n">
        <f aca="false">+CB595</f>
        <v>60</v>
      </c>
      <c r="CF595" s="5" t="n">
        <f aca="false">+CE595</f>
        <v>60</v>
      </c>
      <c r="CH595" s="5" t="n">
        <f aca="false">+CE595</f>
        <v>60</v>
      </c>
      <c r="CI595" s="5" t="n">
        <f aca="false">+CH595</f>
        <v>60</v>
      </c>
      <c r="CK595" s="5" t="n">
        <f aca="false">+CH595</f>
        <v>60</v>
      </c>
      <c r="CL595" s="5" t="n">
        <f aca="false">+CK595</f>
        <v>60</v>
      </c>
      <c r="CN595" s="5" t="n">
        <f aca="false">+CK595</f>
        <v>60</v>
      </c>
      <c r="CO595" s="5" t="n">
        <f aca="false">+CN595</f>
        <v>60</v>
      </c>
      <c r="CQ595" s="5" t="n">
        <f aca="false">+CN595</f>
        <v>60</v>
      </c>
      <c r="CR595" s="5" t="n">
        <f aca="false">+CQ595</f>
        <v>60</v>
      </c>
      <c r="CT595" s="5" t="n">
        <f aca="false">+CQ595</f>
        <v>60</v>
      </c>
      <c r="CU595" s="5" t="n">
        <f aca="false">+CT595</f>
        <v>60</v>
      </c>
      <c r="CW595" s="5" t="n">
        <f aca="false">+CT595</f>
        <v>60</v>
      </c>
      <c r="CX595" s="5" t="n">
        <f aca="false">+CW595</f>
        <v>60</v>
      </c>
      <c r="CZ595" s="5" t="n">
        <f aca="false">K595+N595+Q595+T595+W595+Z595+AC595+AF595+AI595+AL595+AO595+AR595+AU595+AX595+BA595+BD595+BG595+BJ595+BM595+BP595+BS595+BV595+BY595+CB595+CE595+CH595+CK595+CN595+CQ595</f>
        <v>1740</v>
      </c>
      <c r="DA595" s="5" t="n">
        <f aca="false">L595+O595+R595+U595+X595+AA595+AD595+AG595+AJ595+AM595+AP595+AS595+AV595+AY595+BB595+BE595+BH595+BK595+BN595+BQ595+BT595+BW595+BZ595+CC595+CF595+CI595+CL595+CO595+CR595</f>
        <v>1740</v>
      </c>
    </row>
    <row r="596" customFormat="false" ht="12.75" hidden="false" customHeight="false" outlineLevel="0" collapsed="false">
      <c r="E596" s="22" t="s">
        <v>166</v>
      </c>
      <c r="F596" s="33" t="s">
        <v>350</v>
      </c>
      <c r="H596" s="22" t="s">
        <v>171</v>
      </c>
      <c r="I596" s="22" t="s">
        <v>313</v>
      </c>
      <c r="K596" s="5" t="n">
        <v>0</v>
      </c>
      <c r="L596" s="5" t="n">
        <v>0</v>
      </c>
      <c r="N596" s="5" t="n">
        <f aca="false">+K596</f>
        <v>0</v>
      </c>
      <c r="O596" s="5" t="n">
        <f aca="false">+N596</f>
        <v>0</v>
      </c>
      <c r="Q596" s="5" t="n">
        <f aca="false">+N596</f>
        <v>0</v>
      </c>
      <c r="R596" s="5" t="n">
        <f aca="false">+Q596</f>
        <v>0</v>
      </c>
      <c r="T596" s="5" t="n">
        <f aca="false">+Q596</f>
        <v>0</v>
      </c>
      <c r="U596" s="5" t="n">
        <f aca="false">+T596</f>
        <v>0</v>
      </c>
      <c r="W596" s="5" t="n">
        <f aca="false">+T596</f>
        <v>0</v>
      </c>
      <c r="X596" s="5" t="n">
        <f aca="false">+W596</f>
        <v>0</v>
      </c>
      <c r="Z596" s="5" t="n">
        <f aca="false">+W596</f>
        <v>0</v>
      </c>
      <c r="AA596" s="5" t="n">
        <f aca="false">+Z596</f>
        <v>0</v>
      </c>
      <c r="AC596" s="5" t="n">
        <f aca="false">+Z596</f>
        <v>0</v>
      </c>
      <c r="AD596" s="5" t="n">
        <f aca="false">+AC596</f>
        <v>0</v>
      </c>
      <c r="AF596" s="5" t="n">
        <f aca="false">+AC596</f>
        <v>0</v>
      </c>
      <c r="AG596" s="5" t="n">
        <f aca="false">+AF596</f>
        <v>0</v>
      </c>
      <c r="AI596" s="5" t="n">
        <f aca="false">+AF596</f>
        <v>0</v>
      </c>
      <c r="AJ596" s="5" t="n">
        <f aca="false">+AI596</f>
        <v>0</v>
      </c>
      <c r="AL596" s="5" t="n">
        <f aca="false">+AI596</f>
        <v>0</v>
      </c>
      <c r="AM596" s="5" t="n">
        <f aca="false">+AL596</f>
        <v>0</v>
      </c>
      <c r="AO596" s="5" t="n">
        <f aca="false">+AL596</f>
        <v>0</v>
      </c>
      <c r="AP596" s="5" t="n">
        <f aca="false">+AO596</f>
        <v>0</v>
      </c>
      <c r="AR596" s="5" t="n">
        <f aca="false">+AO596</f>
        <v>0</v>
      </c>
      <c r="AS596" s="5" t="n">
        <f aca="false">+AR596</f>
        <v>0</v>
      </c>
      <c r="AU596" s="5" t="n">
        <f aca="false">+AR596</f>
        <v>0</v>
      </c>
      <c r="AV596" s="5" t="n">
        <f aca="false">+AU596</f>
        <v>0</v>
      </c>
      <c r="AX596" s="5" t="n">
        <f aca="false">+AU596</f>
        <v>0</v>
      </c>
      <c r="AY596" s="5" t="n">
        <f aca="false">+AX596</f>
        <v>0</v>
      </c>
      <c r="BA596" s="5" t="n">
        <f aca="false">+AX596</f>
        <v>0</v>
      </c>
      <c r="BB596" s="5" t="n">
        <f aca="false">+BA596</f>
        <v>0</v>
      </c>
      <c r="BD596" s="5" t="n">
        <f aca="false">+BA596</f>
        <v>0</v>
      </c>
      <c r="BE596" s="5" t="n">
        <f aca="false">+BD596</f>
        <v>0</v>
      </c>
      <c r="BG596" s="5" t="n">
        <f aca="false">+BD596</f>
        <v>0</v>
      </c>
      <c r="BH596" s="5" t="n">
        <f aca="false">+BG596</f>
        <v>0</v>
      </c>
      <c r="BJ596" s="5" t="n">
        <f aca="false">+BG596</f>
        <v>0</v>
      </c>
      <c r="BK596" s="5" t="n">
        <f aca="false">+BJ596</f>
        <v>0</v>
      </c>
      <c r="BM596" s="5" t="n">
        <f aca="false">+BJ596</f>
        <v>0</v>
      </c>
      <c r="BN596" s="5" t="n">
        <f aca="false">+BM596</f>
        <v>0</v>
      </c>
      <c r="BP596" s="5" t="n">
        <f aca="false">+BM596</f>
        <v>0</v>
      </c>
      <c r="BQ596" s="5" t="n">
        <f aca="false">+BP596</f>
        <v>0</v>
      </c>
      <c r="BS596" s="5" t="n">
        <f aca="false">+BP596</f>
        <v>0</v>
      </c>
      <c r="BT596" s="5" t="n">
        <f aca="false">+BS596</f>
        <v>0</v>
      </c>
      <c r="BV596" s="5" t="n">
        <f aca="false">+BS596</f>
        <v>0</v>
      </c>
      <c r="BW596" s="5" t="n">
        <f aca="false">+BV596</f>
        <v>0</v>
      </c>
      <c r="BY596" s="5" t="n">
        <f aca="false">+BV596</f>
        <v>0</v>
      </c>
      <c r="BZ596" s="5" t="n">
        <f aca="false">+BY596</f>
        <v>0</v>
      </c>
      <c r="CB596" s="5" t="n">
        <f aca="false">+BY596</f>
        <v>0</v>
      </c>
      <c r="CC596" s="5" t="n">
        <f aca="false">+CB596</f>
        <v>0</v>
      </c>
      <c r="CE596" s="5" t="n">
        <f aca="false">+CB596</f>
        <v>0</v>
      </c>
      <c r="CF596" s="5" t="n">
        <f aca="false">+CE596</f>
        <v>0</v>
      </c>
      <c r="CH596" s="5" t="n">
        <f aca="false">+CE596</f>
        <v>0</v>
      </c>
      <c r="CI596" s="5" t="n">
        <f aca="false">+CH596</f>
        <v>0</v>
      </c>
      <c r="CK596" s="5" t="n">
        <f aca="false">+CH596</f>
        <v>0</v>
      </c>
      <c r="CL596" s="5" t="n">
        <f aca="false">+CK596</f>
        <v>0</v>
      </c>
      <c r="CN596" s="5" t="n">
        <f aca="false">+CK596</f>
        <v>0</v>
      </c>
      <c r="CO596" s="5" t="n">
        <f aca="false">+CN596</f>
        <v>0</v>
      </c>
      <c r="CQ596" s="5" t="n">
        <f aca="false">+CN596</f>
        <v>0</v>
      </c>
      <c r="CR596" s="5" t="n">
        <f aca="false">+CQ596</f>
        <v>0</v>
      </c>
      <c r="CT596" s="5" t="n">
        <f aca="false">+CQ596</f>
        <v>0</v>
      </c>
      <c r="CU596" s="5" t="n">
        <f aca="false">+CT596</f>
        <v>0</v>
      </c>
      <c r="CW596" s="5" t="n">
        <f aca="false">+CT596</f>
        <v>0</v>
      </c>
      <c r="CX596" s="5" t="n">
        <f aca="false">+CW596</f>
        <v>0</v>
      </c>
      <c r="CZ596" s="5" t="n">
        <f aca="false">K596+N596+Q596+T596+W596+Z596+AC596+AF596+AI596+AL596+AO596+AR596+AU596+AX596+BA596+BD596+BG596+BJ596+BM596+BP596+BS596+BV596+BY596+CB596+CE596+CH596+CK596+CN596+CQ596</f>
        <v>0</v>
      </c>
      <c r="DA596" s="5" t="n">
        <f aca="false">L596+O596+R596+U596+X596+AA596+AD596+AG596+AJ596+AM596+AP596+AS596+AV596+AY596+BB596+BE596+BH596+BK596+BN596+BQ596+BT596+BW596+BZ596+CC596+CF596+CI596+CL596+CO596+CR596</f>
        <v>0</v>
      </c>
    </row>
    <row r="597" customFormat="false" ht="12.75" hidden="false" customHeight="false" outlineLevel="0" collapsed="false">
      <c r="F597" s="33"/>
    </row>
    <row r="598" customFormat="false" ht="12.75" hidden="false" customHeight="false" outlineLevel="0" collapsed="false">
      <c r="A598" s="22" t="s">
        <v>351</v>
      </c>
      <c r="F598" s="33"/>
    </row>
    <row r="599" customFormat="false" ht="12.75" hidden="false" customHeight="false" outlineLevel="0" collapsed="false">
      <c r="D599" s="33"/>
      <c r="E599" s="33"/>
    </row>
    <row r="600" customFormat="false" ht="12.75" hidden="false" customHeight="false" outlineLevel="0" collapsed="false">
      <c r="B600" s="22" t="s">
        <v>106</v>
      </c>
      <c r="D600" s="22" t="s">
        <v>339</v>
      </c>
      <c r="F600" s="22" t="s">
        <v>352</v>
      </c>
      <c r="G600" s="23" t="s">
        <v>353</v>
      </c>
      <c r="H600" s="22" t="s">
        <v>169</v>
      </c>
      <c r="I600" s="22" t="s">
        <v>354</v>
      </c>
      <c r="K600" s="5" t="n">
        <f aca="false">13227-K602</f>
        <v>10476</v>
      </c>
      <c r="L600" s="5" t="n">
        <f aca="false">+K600</f>
        <v>10476</v>
      </c>
      <c r="N600" s="5" t="n">
        <f aca="false">+K600</f>
        <v>10476</v>
      </c>
      <c r="O600" s="5" t="n">
        <f aca="false">+N600</f>
        <v>10476</v>
      </c>
      <c r="Q600" s="5" t="n">
        <f aca="false">+N600</f>
        <v>10476</v>
      </c>
      <c r="R600" s="5" t="n">
        <f aca="false">+Q600</f>
        <v>10476</v>
      </c>
      <c r="T600" s="5" t="n">
        <f aca="false">+Q600</f>
        <v>10476</v>
      </c>
      <c r="U600" s="5" t="n">
        <f aca="false">+T600</f>
        <v>10476</v>
      </c>
      <c r="W600" s="5" t="n">
        <f aca="false">+T600</f>
        <v>10476</v>
      </c>
      <c r="X600" s="5" t="n">
        <f aca="false">+W600</f>
        <v>10476</v>
      </c>
      <c r="Z600" s="5" t="n">
        <f aca="false">+W600</f>
        <v>10476</v>
      </c>
      <c r="AA600" s="5" t="n">
        <f aca="false">+Z600</f>
        <v>10476</v>
      </c>
      <c r="AC600" s="5" t="n">
        <f aca="false">+Z600</f>
        <v>10476</v>
      </c>
      <c r="AD600" s="5" t="n">
        <f aca="false">+AC600</f>
        <v>10476</v>
      </c>
      <c r="AF600" s="5" t="n">
        <f aca="false">+AC600</f>
        <v>10476</v>
      </c>
      <c r="AG600" s="5" t="n">
        <f aca="false">+AF600</f>
        <v>10476</v>
      </c>
      <c r="AI600" s="5" t="n">
        <f aca="false">+AF600</f>
        <v>10476</v>
      </c>
      <c r="AJ600" s="5" t="n">
        <f aca="false">+AI600</f>
        <v>10476</v>
      </c>
      <c r="AL600" s="5" t="n">
        <f aca="false">+AI600</f>
        <v>10476</v>
      </c>
      <c r="AM600" s="5" t="n">
        <f aca="false">+AL600</f>
        <v>10476</v>
      </c>
      <c r="AO600" s="5" t="n">
        <f aca="false">+AL600</f>
        <v>10476</v>
      </c>
      <c r="AP600" s="5" t="n">
        <f aca="false">+AO600</f>
        <v>10476</v>
      </c>
      <c r="AR600" s="5" t="n">
        <f aca="false">+AO600</f>
        <v>10476</v>
      </c>
      <c r="AS600" s="5" t="n">
        <f aca="false">+AR600</f>
        <v>10476</v>
      </c>
      <c r="AU600" s="5" t="n">
        <f aca="false">+AR600</f>
        <v>10476</v>
      </c>
      <c r="AV600" s="5" t="n">
        <f aca="false">+AU600</f>
        <v>10476</v>
      </c>
      <c r="AX600" s="5" t="n">
        <f aca="false">+AU600</f>
        <v>10476</v>
      </c>
      <c r="AY600" s="5" t="n">
        <f aca="false">+AX600</f>
        <v>10476</v>
      </c>
      <c r="BA600" s="5" t="n">
        <f aca="false">+AX600</f>
        <v>10476</v>
      </c>
      <c r="BB600" s="5" t="n">
        <f aca="false">+BA600</f>
        <v>10476</v>
      </c>
      <c r="BD600" s="5" t="n">
        <f aca="false">+BA600</f>
        <v>10476</v>
      </c>
      <c r="BE600" s="5" t="n">
        <f aca="false">+BD600</f>
        <v>10476</v>
      </c>
      <c r="BG600" s="5" t="n">
        <f aca="false">+BD600</f>
        <v>10476</v>
      </c>
      <c r="BH600" s="5" t="n">
        <f aca="false">+BG600</f>
        <v>10476</v>
      </c>
      <c r="BJ600" s="5" t="n">
        <f aca="false">+BG600</f>
        <v>10476</v>
      </c>
      <c r="BK600" s="5" t="n">
        <f aca="false">+BJ600</f>
        <v>10476</v>
      </c>
      <c r="BM600" s="5" t="n">
        <f aca="false">+BJ600</f>
        <v>10476</v>
      </c>
      <c r="BN600" s="5" t="n">
        <f aca="false">+BM600</f>
        <v>10476</v>
      </c>
      <c r="BP600" s="5" t="n">
        <f aca="false">+BM600</f>
        <v>10476</v>
      </c>
      <c r="BQ600" s="5" t="n">
        <f aca="false">+BP600</f>
        <v>10476</v>
      </c>
      <c r="BS600" s="5" t="n">
        <f aca="false">+BP600</f>
        <v>10476</v>
      </c>
      <c r="BT600" s="5" t="n">
        <f aca="false">+BS600</f>
        <v>10476</v>
      </c>
      <c r="BV600" s="5" t="n">
        <f aca="false">+BS600</f>
        <v>10476</v>
      </c>
      <c r="BW600" s="5" t="n">
        <f aca="false">+BV600</f>
        <v>10476</v>
      </c>
      <c r="BY600" s="5" t="n">
        <f aca="false">+BV600</f>
        <v>10476</v>
      </c>
      <c r="BZ600" s="5" t="n">
        <f aca="false">+BY600</f>
        <v>10476</v>
      </c>
      <c r="CB600" s="5" t="n">
        <f aca="false">+BY600</f>
        <v>10476</v>
      </c>
      <c r="CC600" s="5" t="n">
        <f aca="false">+CB600</f>
        <v>10476</v>
      </c>
      <c r="CE600" s="5" t="n">
        <f aca="false">+CB600</f>
        <v>10476</v>
      </c>
      <c r="CF600" s="5" t="n">
        <f aca="false">+CE600</f>
        <v>10476</v>
      </c>
      <c r="CH600" s="5" t="n">
        <f aca="false">+CE600</f>
        <v>10476</v>
      </c>
      <c r="CI600" s="5" t="n">
        <f aca="false">+CH600</f>
        <v>10476</v>
      </c>
      <c r="CK600" s="5" t="n">
        <f aca="false">+CH600</f>
        <v>10476</v>
      </c>
      <c r="CL600" s="5" t="n">
        <f aca="false">+CK600</f>
        <v>10476</v>
      </c>
      <c r="CN600" s="5" t="n">
        <f aca="false">+CK600</f>
        <v>10476</v>
      </c>
      <c r="CO600" s="5" t="n">
        <f aca="false">+CN600</f>
        <v>10476</v>
      </c>
      <c r="CQ600" s="5" t="n">
        <f aca="false">+CN600</f>
        <v>10476</v>
      </c>
      <c r="CR600" s="5" t="n">
        <f aca="false">+CQ600</f>
        <v>10476</v>
      </c>
      <c r="CT600" s="5" t="n">
        <f aca="false">+CQ600</f>
        <v>10476</v>
      </c>
      <c r="CU600" s="5" t="n">
        <f aca="false">+CT600</f>
        <v>10476</v>
      </c>
      <c r="CW600" s="5" t="n">
        <f aca="false">+CT600</f>
        <v>10476</v>
      </c>
      <c r="CX600" s="5" t="n">
        <f aca="false">+CW600</f>
        <v>10476</v>
      </c>
      <c r="CZ600" s="5" t="n">
        <f aca="false">K600+N600+Q600+T600+W600+Z600+AC600+AF600+AI600+AL600+AO600+AR600+AU600+AX600+BA600+BD600+BG600+BJ600+BM600+BP600+BS600+BV600+BY600+CB600+CE600+CH600+CK600+CN600+CQ600</f>
        <v>303804</v>
      </c>
      <c r="DA600" s="5" t="n">
        <f aca="false">L600+O600+R600+U600+X600+AA600+AD600+AG600+AJ600+AM600+AP600+AS600+AV600+AY600+BB600+BE600+BH600+BK600+BN600+BQ600+BT600+BW600+BZ600+CC600+CF600+CI600+CL600+CO600+CR600</f>
        <v>303804</v>
      </c>
    </row>
    <row r="601" customFormat="false" ht="12.75" hidden="false" customHeight="false" outlineLevel="0" collapsed="false">
      <c r="B601" s="22" t="s">
        <v>106</v>
      </c>
      <c r="D601" s="22" t="s">
        <v>339</v>
      </c>
      <c r="F601" s="22" t="s">
        <v>352</v>
      </c>
      <c r="G601" s="23" t="s">
        <v>353</v>
      </c>
      <c r="H601" s="22" t="s">
        <v>171</v>
      </c>
      <c r="I601" s="22" t="s">
        <v>354</v>
      </c>
      <c r="L601" s="5" t="n">
        <f aca="false">+K601</f>
        <v>0</v>
      </c>
      <c r="N601" s="5" t="n">
        <f aca="false">+K601</f>
        <v>0</v>
      </c>
      <c r="O601" s="5" t="n">
        <f aca="false">+N601</f>
        <v>0</v>
      </c>
      <c r="Q601" s="5" t="n">
        <f aca="false">+N601</f>
        <v>0</v>
      </c>
      <c r="R601" s="5" t="n">
        <f aca="false">+Q601</f>
        <v>0</v>
      </c>
      <c r="T601" s="5" t="n">
        <f aca="false">+Q601</f>
        <v>0</v>
      </c>
      <c r="U601" s="5" t="n">
        <f aca="false">+T601</f>
        <v>0</v>
      </c>
      <c r="W601" s="5" t="n">
        <f aca="false">+T601</f>
        <v>0</v>
      </c>
      <c r="X601" s="5" t="n">
        <f aca="false">+W601</f>
        <v>0</v>
      </c>
      <c r="Z601" s="5" t="n">
        <f aca="false">+W601</f>
        <v>0</v>
      </c>
      <c r="AA601" s="5" t="n">
        <f aca="false">+Z601</f>
        <v>0</v>
      </c>
      <c r="AC601" s="5" t="n">
        <f aca="false">+Z601</f>
        <v>0</v>
      </c>
      <c r="AD601" s="5" t="n">
        <f aca="false">+AC601</f>
        <v>0</v>
      </c>
      <c r="AF601" s="5" t="n">
        <f aca="false">+AC601</f>
        <v>0</v>
      </c>
      <c r="AG601" s="5" t="n">
        <f aca="false">+AF601</f>
        <v>0</v>
      </c>
      <c r="AI601" s="5" t="n">
        <f aca="false">+AF601</f>
        <v>0</v>
      </c>
      <c r="AJ601" s="5" t="n">
        <f aca="false">+AI601</f>
        <v>0</v>
      </c>
      <c r="AL601" s="5" t="n">
        <f aca="false">+AI601</f>
        <v>0</v>
      </c>
      <c r="AM601" s="5" t="n">
        <f aca="false">+AL601</f>
        <v>0</v>
      </c>
      <c r="AO601" s="5" t="n">
        <f aca="false">+AL601</f>
        <v>0</v>
      </c>
      <c r="AP601" s="5" t="n">
        <f aca="false">+AO601</f>
        <v>0</v>
      </c>
      <c r="AR601" s="5" t="n">
        <f aca="false">+AO601</f>
        <v>0</v>
      </c>
      <c r="AS601" s="5" t="n">
        <f aca="false">+AR601</f>
        <v>0</v>
      </c>
      <c r="AU601" s="5" t="n">
        <f aca="false">+AR601</f>
        <v>0</v>
      </c>
      <c r="AV601" s="5" t="n">
        <f aca="false">+AU601</f>
        <v>0</v>
      </c>
      <c r="AX601" s="5" t="n">
        <f aca="false">+AU601</f>
        <v>0</v>
      </c>
      <c r="AY601" s="5" t="n">
        <f aca="false">+AX601</f>
        <v>0</v>
      </c>
      <c r="BA601" s="5" t="n">
        <f aca="false">+AX601</f>
        <v>0</v>
      </c>
      <c r="BB601" s="5" t="n">
        <f aca="false">+BA601</f>
        <v>0</v>
      </c>
      <c r="BD601" s="5" t="n">
        <f aca="false">+BA601</f>
        <v>0</v>
      </c>
      <c r="BE601" s="5" t="n">
        <f aca="false">+BD601</f>
        <v>0</v>
      </c>
      <c r="BG601" s="5" t="n">
        <f aca="false">+BD601</f>
        <v>0</v>
      </c>
      <c r="BH601" s="5" t="n">
        <f aca="false">+BG601</f>
        <v>0</v>
      </c>
      <c r="BJ601" s="5" t="n">
        <f aca="false">+BG601</f>
        <v>0</v>
      </c>
      <c r="BK601" s="5" t="n">
        <f aca="false">+BJ601</f>
        <v>0</v>
      </c>
      <c r="BM601" s="5" t="n">
        <f aca="false">+BJ601</f>
        <v>0</v>
      </c>
      <c r="BN601" s="5" t="n">
        <f aca="false">+BM601</f>
        <v>0</v>
      </c>
      <c r="BP601" s="5" t="n">
        <f aca="false">+BM601</f>
        <v>0</v>
      </c>
      <c r="BQ601" s="5" t="n">
        <f aca="false">+BP601</f>
        <v>0</v>
      </c>
      <c r="BS601" s="5" t="n">
        <f aca="false">+BP601</f>
        <v>0</v>
      </c>
      <c r="BT601" s="5" t="n">
        <f aca="false">+BS601</f>
        <v>0</v>
      </c>
      <c r="BV601" s="5" t="n">
        <f aca="false">+BS601</f>
        <v>0</v>
      </c>
      <c r="BW601" s="5" t="n">
        <f aca="false">+BV601</f>
        <v>0</v>
      </c>
      <c r="BY601" s="5" t="n">
        <f aca="false">+BV601</f>
        <v>0</v>
      </c>
      <c r="BZ601" s="5" t="n">
        <f aca="false">+BY601</f>
        <v>0</v>
      </c>
      <c r="CB601" s="5" t="n">
        <f aca="false">+BY601</f>
        <v>0</v>
      </c>
      <c r="CC601" s="5" t="n">
        <f aca="false">+CB601</f>
        <v>0</v>
      </c>
      <c r="CE601" s="5" t="n">
        <f aca="false">+CB601</f>
        <v>0</v>
      </c>
      <c r="CF601" s="5" t="n">
        <f aca="false">+CE601</f>
        <v>0</v>
      </c>
      <c r="CH601" s="5" t="n">
        <f aca="false">+CE601</f>
        <v>0</v>
      </c>
      <c r="CI601" s="5" t="n">
        <f aca="false">+CH601</f>
        <v>0</v>
      </c>
      <c r="CK601" s="5" t="n">
        <f aca="false">+CH601</f>
        <v>0</v>
      </c>
      <c r="CL601" s="5" t="n">
        <f aca="false">+CK601</f>
        <v>0</v>
      </c>
      <c r="CN601" s="5" t="n">
        <f aca="false">+CK601</f>
        <v>0</v>
      </c>
      <c r="CO601" s="5" t="n">
        <f aca="false">+CN601</f>
        <v>0</v>
      </c>
      <c r="CQ601" s="5" t="n">
        <f aca="false">+CN601</f>
        <v>0</v>
      </c>
      <c r="CR601" s="5" t="n">
        <f aca="false">+CQ601</f>
        <v>0</v>
      </c>
      <c r="CT601" s="5" t="n">
        <f aca="false">+CQ601</f>
        <v>0</v>
      </c>
      <c r="CU601" s="5" t="n">
        <f aca="false">+CT601</f>
        <v>0</v>
      </c>
      <c r="CW601" s="5" t="n">
        <f aca="false">+CT601</f>
        <v>0</v>
      </c>
      <c r="CX601" s="5" t="n">
        <f aca="false">+CW601</f>
        <v>0</v>
      </c>
      <c r="CZ601" s="5" t="n">
        <f aca="false">K601+N601+Q601+T601+W601+Z601+AC601+AF601+AI601+AL601+AO601+AR601+AU601+AX601+BA601+BD601+BG601+BJ601+BM601+BP601+BS601+BV601+BY601+CB601+CE601+CH601+CK601+CN601+CQ601</f>
        <v>0</v>
      </c>
      <c r="DA601" s="5" t="n">
        <f aca="false">L601+O601+R601+U601+X601+AA601+AD601+AG601+AJ601+AM601+AP601+AS601+AV601+AY601+BB601+BE601+BH601+BK601+BN601+BQ601+BT601+BW601+BZ601+CC601+CF601+CI601+CL601+CO601+CR601</f>
        <v>0</v>
      </c>
    </row>
    <row r="602" customFormat="false" ht="12.75" hidden="false" customHeight="false" outlineLevel="0" collapsed="false">
      <c r="B602" s="22" t="s">
        <v>106</v>
      </c>
      <c r="D602" s="22" t="s">
        <v>339</v>
      </c>
      <c r="F602" s="22" t="s">
        <v>352</v>
      </c>
      <c r="G602" s="23" t="s">
        <v>353</v>
      </c>
      <c r="H602" s="22" t="s">
        <v>180</v>
      </c>
      <c r="I602" s="22" t="s">
        <v>354</v>
      </c>
      <c r="K602" s="5" t="n">
        <v>2751</v>
      </c>
      <c r="L602" s="5" t="n">
        <f aca="false">+K602</f>
        <v>2751</v>
      </c>
      <c r="N602" s="5" t="n">
        <f aca="false">+K602</f>
        <v>2751</v>
      </c>
      <c r="O602" s="5" t="n">
        <f aca="false">+N602</f>
        <v>2751</v>
      </c>
      <c r="Q602" s="5" t="n">
        <f aca="false">+N602</f>
        <v>2751</v>
      </c>
      <c r="R602" s="5" t="n">
        <f aca="false">+Q602</f>
        <v>2751</v>
      </c>
      <c r="T602" s="5" t="n">
        <f aca="false">+Q602</f>
        <v>2751</v>
      </c>
      <c r="U602" s="5" t="n">
        <f aca="false">+T602</f>
        <v>2751</v>
      </c>
      <c r="W602" s="5" t="n">
        <f aca="false">+T602</f>
        <v>2751</v>
      </c>
      <c r="X602" s="5" t="n">
        <f aca="false">+W602</f>
        <v>2751</v>
      </c>
      <c r="Z602" s="5" t="n">
        <f aca="false">+W602</f>
        <v>2751</v>
      </c>
      <c r="AA602" s="5" t="n">
        <f aca="false">+Z602</f>
        <v>2751</v>
      </c>
      <c r="AC602" s="5" t="n">
        <f aca="false">+Z602</f>
        <v>2751</v>
      </c>
      <c r="AD602" s="5" t="n">
        <f aca="false">+AC602</f>
        <v>2751</v>
      </c>
      <c r="AF602" s="5" t="n">
        <f aca="false">+AC602</f>
        <v>2751</v>
      </c>
      <c r="AG602" s="5" t="n">
        <f aca="false">+AF602</f>
        <v>2751</v>
      </c>
      <c r="AI602" s="5" t="n">
        <f aca="false">+AF602</f>
        <v>2751</v>
      </c>
      <c r="AJ602" s="5" t="n">
        <f aca="false">+AI602</f>
        <v>2751</v>
      </c>
      <c r="AL602" s="5" t="n">
        <f aca="false">+AI602</f>
        <v>2751</v>
      </c>
      <c r="AM602" s="5" t="n">
        <f aca="false">+AL602</f>
        <v>2751</v>
      </c>
      <c r="AO602" s="5" t="n">
        <f aca="false">+AL602</f>
        <v>2751</v>
      </c>
      <c r="AP602" s="5" t="n">
        <f aca="false">+AO602</f>
        <v>2751</v>
      </c>
      <c r="AR602" s="5" t="n">
        <f aca="false">+AO602</f>
        <v>2751</v>
      </c>
      <c r="AS602" s="5" t="n">
        <f aca="false">+AR602</f>
        <v>2751</v>
      </c>
      <c r="AU602" s="5" t="n">
        <f aca="false">+AR602</f>
        <v>2751</v>
      </c>
      <c r="AV602" s="5" t="n">
        <f aca="false">+AU602</f>
        <v>2751</v>
      </c>
      <c r="AX602" s="5" t="n">
        <f aca="false">+AU602</f>
        <v>2751</v>
      </c>
      <c r="AY602" s="5" t="n">
        <f aca="false">+AX602</f>
        <v>2751</v>
      </c>
      <c r="BA602" s="5" t="n">
        <f aca="false">+AX602</f>
        <v>2751</v>
      </c>
      <c r="BB602" s="5" t="n">
        <f aca="false">+BA602</f>
        <v>2751</v>
      </c>
      <c r="BD602" s="5" t="n">
        <f aca="false">+BA602</f>
        <v>2751</v>
      </c>
      <c r="BE602" s="5" t="n">
        <f aca="false">+BD602</f>
        <v>2751</v>
      </c>
      <c r="BG602" s="5" t="n">
        <f aca="false">+BD602</f>
        <v>2751</v>
      </c>
      <c r="BH602" s="5" t="n">
        <f aca="false">+BG602</f>
        <v>2751</v>
      </c>
      <c r="BJ602" s="5" t="n">
        <f aca="false">+BG602</f>
        <v>2751</v>
      </c>
      <c r="BK602" s="5" t="n">
        <f aca="false">+BJ602</f>
        <v>2751</v>
      </c>
      <c r="BM602" s="5" t="n">
        <f aca="false">+BJ602</f>
        <v>2751</v>
      </c>
      <c r="BN602" s="5" t="n">
        <f aca="false">+BM602</f>
        <v>2751</v>
      </c>
      <c r="BP602" s="5" t="n">
        <f aca="false">+BM602</f>
        <v>2751</v>
      </c>
      <c r="BQ602" s="5" t="n">
        <f aca="false">+BP602</f>
        <v>2751</v>
      </c>
      <c r="BS602" s="5" t="n">
        <f aca="false">+BP602</f>
        <v>2751</v>
      </c>
      <c r="BT602" s="5" t="n">
        <f aca="false">+BS602</f>
        <v>2751</v>
      </c>
      <c r="BV602" s="5" t="n">
        <f aca="false">+BS602</f>
        <v>2751</v>
      </c>
      <c r="BW602" s="5" t="n">
        <f aca="false">+BV602</f>
        <v>2751</v>
      </c>
      <c r="BY602" s="5" t="n">
        <f aca="false">+BV602</f>
        <v>2751</v>
      </c>
      <c r="BZ602" s="5" t="n">
        <f aca="false">+BY602</f>
        <v>2751</v>
      </c>
      <c r="CB602" s="5" t="n">
        <f aca="false">+BY602</f>
        <v>2751</v>
      </c>
      <c r="CC602" s="5" t="n">
        <f aca="false">+CB602</f>
        <v>2751</v>
      </c>
      <c r="CE602" s="5" t="n">
        <f aca="false">+CB602</f>
        <v>2751</v>
      </c>
      <c r="CF602" s="5" t="n">
        <f aca="false">+CE602</f>
        <v>2751</v>
      </c>
      <c r="CH602" s="5" t="n">
        <f aca="false">+CE602</f>
        <v>2751</v>
      </c>
      <c r="CI602" s="5" t="n">
        <f aca="false">+CH602</f>
        <v>2751</v>
      </c>
      <c r="CK602" s="5" t="n">
        <f aca="false">+CH602</f>
        <v>2751</v>
      </c>
      <c r="CL602" s="5" t="n">
        <f aca="false">+CK602</f>
        <v>2751</v>
      </c>
      <c r="CN602" s="5" t="n">
        <f aca="false">+CK602</f>
        <v>2751</v>
      </c>
      <c r="CO602" s="5" t="n">
        <f aca="false">+CN602</f>
        <v>2751</v>
      </c>
      <c r="CQ602" s="5" t="n">
        <f aca="false">+CN602</f>
        <v>2751</v>
      </c>
      <c r="CR602" s="5" t="n">
        <f aca="false">+CQ602</f>
        <v>2751</v>
      </c>
      <c r="CT602" s="5" t="n">
        <f aca="false">+CQ602</f>
        <v>2751</v>
      </c>
      <c r="CU602" s="5" t="n">
        <f aca="false">+CT602</f>
        <v>2751</v>
      </c>
      <c r="CW602" s="5" t="n">
        <f aca="false">+CT602</f>
        <v>2751</v>
      </c>
      <c r="CX602" s="5" t="n">
        <f aca="false">+CW602</f>
        <v>2751</v>
      </c>
      <c r="CZ602" s="5" t="n">
        <f aca="false">K602+N602+Q602+T602+W602+Z602+AC602+AF602+AI602+AL602+AO602+AR602+AU602+AX602+BA602+BD602+BG602+BJ602+BM602+BP602+BS602+BV602+BY602+CB602+CE602+CH602+CK602+CN602+CQ602</f>
        <v>79779</v>
      </c>
      <c r="DA602" s="5" t="n">
        <f aca="false">L602+O602+R602+U602+X602+AA602+AD602+AG602+AJ602+AM602+AP602+AS602+AV602+AY602+BB602+BE602+BH602+BK602+BN602+BQ602+BT602+BW602+BZ602+CC602+CF602+CI602+CL602+CO602+CR602</f>
        <v>79779</v>
      </c>
    </row>
    <row r="603" customFormat="false" ht="12.75" hidden="false" customHeight="false" outlineLevel="0" collapsed="false">
      <c r="B603" s="22" t="s">
        <v>106</v>
      </c>
      <c r="D603" s="22" t="s">
        <v>339</v>
      </c>
      <c r="F603" s="39" t="s">
        <v>355</v>
      </c>
      <c r="G603" s="23" t="s">
        <v>353</v>
      </c>
      <c r="H603" s="22" t="s">
        <v>169</v>
      </c>
      <c r="I603" s="22" t="s">
        <v>354</v>
      </c>
      <c r="K603" s="19" t="n">
        <f aca="false">799-K605</f>
        <v>483</v>
      </c>
      <c r="L603" s="5" t="n">
        <f aca="false">+K603</f>
        <v>483</v>
      </c>
      <c r="M603" s="19"/>
      <c r="N603" s="5" t="n">
        <f aca="false">+K603</f>
        <v>483</v>
      </c>
      <c r="O603" s="5" t="n">
        <f aca="false">+N603</f>
        <v>483</v>
      </c>
      <c r="P603" s="19"/>
      <c r="Q603" s="5" t="n">
        <f aca="false">+N603</f>
        <v>483</v>
      </c>
      <c r="R603" s="5" t="n">
        <f aca="false">+Q603</f>
        <v>483</v>
      </c>
      <c r="S603" s="19"/>
      <c r="T603" s="5" t="n">
        <f aca="false">+Q603</f>
        <v>483</v>
      </c>
      <c r="U603" s="5" t="n">
        <f aca="false">+T603</f>
        <v>483</v>
      </c>
      <c r="V603" s="19"/>
      <c r="W603" s="5" t="n">
        <f aca="false">+T603</f>
        <v>483</v>
      </c>
      <c r="X603" s="5" t="n">
        <f aca="false">+W603</f>
        <v>483</v>
      </c>
      <c r="Y603" s="19"/>
      <c r="Z603" s="5" t="n">
        <f aca="false">+W603</f>
        <v>483</v>
      </c>
      <c r="AA603" s="5" t="n">
        <f aca="false">+Z603</f>
        <v>483</v>
      </c>
      <c r="AB603" s="19"/>
      <c r="AC603" s="5" t="n">
        <f aca="false">+Z603</f>
        <v>483</v>
      </c>
      <c r="AD603" s="5" t="n">
        <f aca="false">+AC603</f>
        <v>483</v>
      </c>
      <c r="AE603" s="19"/>
      <c r="AF603" s="5" t="n">
        <f aca="false">+AC603</f>
        <v>483</v>
      </c>
      <c r="AG603" s="5" t="n">
        <f aca="false">+AF603</f>
        <v>483</v>
      </c>
      <c r="AH603" s="19"/>
      <c r="AI603" s="5" t="n">
        <f aca="false">+AF603</f>
        <v>483</v>
      </c>
      <c r="AJ603" s="5" t="n">
        <f aca="false">+AI603</f>
        <v>483</v>
      </c>
      <c r="AK603" s="19"/>
      <c r="AL603" s="5" t="n">
        <f aca="false">+AI603</f>
        <v>483</v>
      </c>
      <c r="AM603" s="5" t="n">
        <f aca="false">+AL603</f>
        <v>483</v>
      </c>
      <c r="AN603" s="19"/>
      <c r="AO603" s="5" t="n">
        <f aca="false">+AL603</f>
        <v>483</v>
      </c>
      <c r="AP603" s="5" t="n">
        <f aca="false">+AO603</f>
        <v>483</v>
      </c>
      <c r="AQ603" s="19"/>
      <c r="AR603" s="5" t="n">
        <f aca="false">+AO603</f>
        <v>483</v>
      </c>
      <c r="AS603" s="5" t="n">
        <f aca="false">+AR603</f>
        <v>483</v>
      </c>
      <c r="AT603" s="19"/>
      <c r="AU603" s="5" t="n">
        <f aca="false">+AR603</f>
        <v>483</v>
      </c>
      <c r="AV603" s="5" t="n">
        <f aca="false">+AU603</f>
        <v>483</v>
      </c>
      <c r="AW603" s="19"/>
      <c r="AX603" s="5" t="n">
        <f aca="false">+AU603</f>
        <v>483</v>
      </c>
      <c r="AY603" s="5" t="n">
        <f aca="false">+AX603</f>
        <v>483</v>
      </c>
      <c r="AZ603" s="19"/>
      <c r="BA603" s="5" t="n">
        <f aca="false">+AX603</f>
        <v>483</v>
      </c>
      <c r="BB603" s="5" t="n">
        <f aca="false">+BA603</f>
        <v>483</v>
      </c>
      <c r="BC603" s="19"/>
      <c r="BD603" s="5" t="n">
        <f aca="false">+BA603</f>
        <v>483</v>
      </c>
      <c r="BE603" s="5" t="n">
        <f aca="false">+BD603</f>
        <v>483</v>
      </c>
      <c r="BG603" s="5" t="n">
        <f aca="false">+BD603</f>
        <v>483</v>
      </c>
      <c r="BH603" s="5" t="n">
        <f aca="false">+BG603</f>
        <v>483</v>
      </c>
      <c r="BJ603" s="5" t="n">
        <f aca="false">+BG603</f>
        <v>483</v>
      </c>
      <c r="BK603" s="5" t="n">
        <f aca="false">+BJ603</f>
        <v>483</v>
      </c>
      <c r="BM603" s="5" t="n">
        <f aca="false">+BJ603</f>
        <v>483</v>
      </c>
      <c r="BN603" s="5" t="n">
        <f aca="false">+BM603</f>
        <v>483</v>
      </c>
      <c r="BP603" s="5" t="n">
        <f aca="false">+BM603</f>
        <v>483</v>
      </c>
      <c r="BQ603" s="5" t="n">
        <f aca="false">+BP603</f>
        <v>483</v>
      </c>
      <c r="BS603" s="5" t="n">
        <f aca="false">+BP603</f>
        <v>483</v>
      </c>
      <c r="BT603" s="5" t="n">
        <f aca="false">+BS603</f>
        <v>483</v>
      </c>
      <c r="BV603" s="5" t="n">
        <f aca="false">+BS603</f>
        <v>483</v>
      </c>
      <c r="BW603" s="5" t="n">
        <f aca="false">+BV603</f>
        <v>483</v>
      </c>
      <c r="BY603" s="5" t="n">
        <f aca="false">+BV603</f>
        <v>483</v>
      </c>
      <c r="BZ603" s="5" t="n">
        <f aca="false">+BY603</f>
        <v>483</v>
      </c>
      <c r="CB603" s="5" t="n">
        <f aca="false">+BY603</f>
        <v>483</v>
      </c>
      <c r="CC603" s="5" t="n">
        <f aca="false">+CB603</f>
        <v>483</v>
      </c>
      <c r="CE603" s="5" t="n">
        <f aca="false">+CB603</f>
        <v>483</v>
      </c>
      <c r="CF603" s="5" t="n">
        <f aca="false">+CE603</f>
        <v>483</v>
      </c>
      <c r="CH603" s="5" t="n">
        <f aca="false">+CE603</f>
        <v>483</v>
      </c>
      <c r="CI603" s="5" t="n">
        <f aca="false">+CH603</f>
        <v>483</v>
      </c>
      <c r="CK603" s="5" t="n">
        <f aca="false">+CH603</f>
        <v>483</v>
      </c>
      <c r="CL603" s="5" t="n">
        <f aca="false">+CK603</f>
        <v>483</v>
      </c>
      <c r="CN603" s="5" t="n">
        <f aca="false">+CK603</f>
        <v>483</v>
      </c>
      <c r="CO603" s="5" t="n">
        <f aca="false">+CN603</f>
        <v>483</v>
      </c>
      <c r="CQ603" s="5" t="n">
        <f aca="false">+CN603</f>
        <v>483</v>
      </c>
      <c r="CR603" s="5" t="n">
        <f aca="false">+CQ603</f>
        <v>483</v>
      </c>
      <c r="CT603" s="5" t="n">
        <f aca="false">+CQ603</f>
        <v>483</v>
      </c>
      <c r="CU603" s="5" t="n">
        <f aca="false">+CT603</f>
        <v>483</v>
      </c>
      <c r="CW603" s="5" t="n">
        <f aca="false">+CT603</f>
        <v>483</v>
      </c>
      <c r="CX603" s="5" t="n">
        <f aca="false">+CW603</f>
        <v>483</v>
      </c>
      <c r="CZ603" s="5" t="n">
        <f aca="false">K603+N603+Q603+T603+W603+Z603+AC603+AF603+AI603+AL603+AO603+AR603+AU603+AX603+BA603+BD603+BG603+BJ603+BM603+BP603+BS603+BV603+BY603+CB603+CE603+CH603+CK603+CN603+CQ603</f>
        <v>14007</v>
      </c>
      <c r="DA603" s="5" t="n">
        <f aca="false">L603+O603+R603+U603+X603+AA603+AD603+AG603+AJ603+AM603+AP603+AS603+AV603+AY603+BB603+BE603+BH603+BK603+BN603+BQ603+BT603+BW603+BZ603+CC603+CF603+CI603+CL603+CO603+CR603</f>
        <v>14007</v>
      </c>
    </row>
    <row r="604" customFormat="false" ht="12.75" hidden="false" customHeight="false" outlineLevel="0" collapsed="false">
      <c r="B604" s="22" t="s">
        <v>106</v>
      </c>
      <c r="D604" s="22" t="s">
        <v>339</v>
      </c>
      <c r="F604" s="39" t="s">
        <v>355</v>
      </c>
      <c r="G604" s="23" t="s">
        <v>353</v>
      </c>
      <c r="H604" s="22" t="s">
        <v>171</v>
      </c>
      <c r="I604" s="22" t="s">
        <v>354</v>
      </c>
      <c r="K604" s="19"/>
      <c r="L604" s="5" t="n">
        <f aca="false">+K604</f>
        <v>0</v>
      </c>
      <c r="M604" s="19"/>
      <c r="N604" s="5" t="n">
        <f aca="false">+K604</f>
        <v>0</v>
      </c>
      <c r="O604" s="5" t="n">
        <f aca="false">+N604</f>
        <v>0</v>
      </c>
      <c r="P604" s="19"/>
      <c r="Q604" s="5" t="n">
        <f aca="false">+N604</f>
        <v>0</v>
      </c>
      <c r="R604" s="5" t="n">
        <f aca="false">+Q604</f>
        <v>0</v>
      </c>
      <c r="S604" s="19"/>
      <c r="T604" s="5" t="n">
        <f aca="false">+Q604</f>
        <v>0</v>
      </c>
      <c r="U604" s="5" t="n">
        <f aca="false">+T604</f>
        <v>0</v>
      </c>
      <c r="V604" s="19"/>
      <c r="W604" s="5" t="n">
        <f aca="false">+T604</f>
        <v>0</v>
      </c>
      <c r="X604" s="5" t="n">
        <f aca="false">+W604</f>
        <v>0</v>
      </c>
      <c r="Y604" s="19"/>
      <c r="Z604" s="5" t="n">
        <f aca="false">+W604</f>
        <v>0</v>
      </c>
      <c r="AA604" s="5" t="n">
        <f aca="false">+Z604</f>
        <v>0</v>
      </c>
      <c r="AB604" s="19"/>
      <c r="AC604" s="5" t="n">
        <f aca="false">+Z604</f>
        <v>0</v>
      </c>
      <c r="AD604" s="5" t="n">
        <f aca="false">+AC604</f>
        <v>0</v>
      </c>
      <c r="AE604" s="19"/>
      <c r="AF604" s="5" t="n">
        <f aca="false">+AC604</f>
        <v>0</v>
      </c>
      <c r="AG604" s="5" t="n">
        <f aca="false">+AF604</f>
        <v>0</v>
      </c>
      <c r="AH604" s="19"/>
      <c r="AI604" s="5" t="n">
        <f aca="false">+AF604</f>
        <v>0</v>
      </c>
      <c r="AJ604" s="5" t="n">
        <f aca="false">+AI604</f>
        <v>0</v>
      </c>
      <c r="AK604" s="19"/>
      <c r="AL604" s="5" t="n">
        <f aca="false">+AI604</f>
        <v>0</v>
      </c>
      <c r="AM604" s="5" t="n">
        <f aca="false">+AL604</f>
        <v>0</v>
      </c>
      <c r="AN604" s="19"/>
      <c r="AO604" s="5" t="n">
        <f aca="false">+AL604</f>
        <v>0</v>
      </c>
      <c r="AP604" s="5" t="n">
        <f aca="false">+AO604</f>
        <v>0</v>
      </c>
      <c r="AQ604" s="19"/>
      <c r="AR604" s="5" t="n">
        <f aca="false">+AO604</f>
        <v>0</v>
      </c>
      <c r="AS604" s="5" t="n">
        <f aca="false">+AR604</f>
        <v>0</v>
      </c>
      <c r="AT604" s="19"/>
      <c r="AU604" s="5" t="n">
        <f aca="false">+AR604</f>
        <v>0</v>
      </c>
      <c r="AV604" s="5" t="n">
        <f aca="false">+AU604</f>
        <v>0</v>
      </c>
      <c r="AW604" s="19"/>
      <c r="AX604" s="5" t="n">
        <f aca="false">+AU604</f>
        <v>0</v>
      </c>
      <c r="AY604" s="5" t="n">
        <f aca="false">+AX604</f>
        <v>0</v>
      </c>
      <c r="AZ604" s="19"/>
      <c r="BA604" s="5" t="n">
        <f aca="false">+AX604</f>
        <v>0</v>
      </c>
      <c r="BB604" s="5" t="n">
        <f aca="false">+BA604</f>
        <v>0</v>
      </c>
      <c r="BC604" s="19"/>
      <c r="BD604" s="5" t="n">
        <f aca="false">+BA604</f>
        <v>0</v>
      </c>
      <c r="BE604" s="5" t="n">
        <f aca="false">+BD604</f>
        <v>0</v>
      </c>
      <c r="BG604" s="5" t="n">
        <f aca="false">+BD604</f>
        <v>0</v>
      </c>
      <c r="BH604" s="5" t="n">
        <f aca="false">+BG604</f>
        <v>0</v>
      </c>
      <c r="BJ604" s="5" t="n">
        <f aca="false">+BG604</f>
        <v>0</v>
      </c>
      <c r="BK604" s="5" t="n">
        <f aca="false">+BJ604</f>
        <v>0</v>
      </c>
      <c r="BM604" s="5" t="n">
        <f aca="false">+BJ604</f>
        <v>0</v>
      </c>
      <c r="BN604" s="5" t="n">
        <f aca="false">+BM604</f>
        <v>0</v>
      </c>
      <c r="BP604" s="5" t="n">
        <f aca="false">+BM604</f>
        <v>0</v>
      </c>
      <c r="BQ604" s="5" t="n">
        <f aca="false">+BP604</f>
        <v>0</v>
      </c>
      <c r="BS604" s="5" t="n">
        <f aca="false">+BP604</f>
        <v>0</v>
      </c>
      <c r="BT604" s="5" t="n">
        <f aca="false">+BS604</f>
        <v>0</v>
      </c>
      <c r="BV604" s="5" t="n">
        <f aca="false">+BS604</f>
        <v>0</v>
      </c>
      <c r="BW604" s="5" t="n">
        <f aca="false">+BV604</f>
        <v>0</v>
      </c>
      <c r="BY604" s="5" t="n">
        <f aca="false">+BV604</f>
        <v>0</v>
      </c>
      <c r="BZ604" s="5" t="n">
        <f aca="false">+BY604</f>
        <v>0</v>
      </c>
      <c r="CB604" s="5" t="n">
        <f aca="false">+BY604</f>
        <v>0</v>
      </c>
      <c r="CC604" s="5" t="n">
        <f aca="false">+CB604</f>
        <v>0</v>
      </c>
      <c r="CE604" s="5" t="n">
        <f aca="false">+CB604</f>
        <v>0</v>
      </c>
      <c r="CF604" s="5" t="n">
        <f aca="false">+CE604</f>
        <v>0</v>
      </c>
      <c r="CH604" s="5" t="n">
        <f aca="false">+CE604</f>
        <v>0</v>
      </c>
      <c r="CI604" s="5" t="n">
        <f aca="false">+CH604</f>
        <v>0</v>
      </c>
      <c r="CK604" s="5" t="n">
        <f aca="false">+CH604</f>
        <v>0</v>
      </c>
      <c r="CL604" s="5" t="n">
        <f aca="false">+CK604</f>
        <v>0</v>
      </c>
      <c r="CN604" s="5" t="n">
        <f aca="false">+CK604</f>
        <v>0</v>
      </c>
      <c r="CO604" s="5" t="n">
        <f aca="false">+CN604</f>
        <v>0</v>
      </c>
      <c r="CQ604" s="5" t="n">
        <f aca="false">+CN604</f>
        <v>0</v>
      </c>
      <c r="CR604" s="5" t="n">
        <f aca="false">+CQ604</f>
        <v>0</v>
      </c>
      <c r="CT604" s="5" t="n">
        <f aca="false">+CQ604</f>
        <v>0</v>
      </c>
      <c r="CU604" s="5" t="n">
        <f aca="false">+CT604</f>
        <v>0</v>
      </c>
      <c r="CW604" s="5" t="n">
        <f aca="false">+CT604</f>
        <v>0</v>
      </c>
      <c r="CX604" s="5" t="n">
        <f aca="false">+CW604</f>
        <v>0</v>
      </c>
      <c r="CZ604" s="5" t="n">
        <f aca="false">K604+N604+Q604+T604+W604+Z604+AC604+AF604+AI604+AL604+AO604+AR604+AU604+AX604+BA604+BD604+BG604+BJ604+BM604+BP604+BS604+BV604+BY604+CB604+CE604+CH604+CK604+CN604+CQ604</f>
        <v>0</v>
      </c>
      <c r="DA604" s="5" t="n">
        <f aca="false">L604+O604+R604+U604+X604+AA604+AD604+AG604+AJ604+AM604+AP604+AS604+AV604+AY604+BB604+BE604+BH604+BK604+BN604+BQ604+BT604+BW604+BZ604+CC604+CF604+CI604+CL604+CO604+CR604</f>
        <v>0</v>
      </c>
    </row>
    <row r="605" customFormat="false" ht="12.75" hidden="false" customHeight="false" outlineLevel="0" collapsed="false">
      <c r="B605" s="22" t="s">
        <v>106</v>
      </c>
      <c r="D605" s="22" t="s">
        <v>339</v>
      </c>
      <c r="F605" s="39" t="s">
        <v>355</v>
      </c>
      <c r="G605" s="23" t="s">
        <v>353</v>
      </c>
      <c r="H605" s="22" t="s">
        <v>180</v>
      </c>
      <c r="I605" s="22" t="s">
        <v>354</v>
      </c>
      <c r="K605" s="19" t="n">
        <v>316</v>
      </c>
      <c r="L605" s="5" t="n">
        <f aca="false">+K605</f>
        <v>316</v>
      </c>
      <c r="M605" s="19"/>
      <c r="N605" s="5" t="n">
        <f aca="false">+K605</f>
        <v>316</v>
      </c>
      <c r="O605" s="5" t="n">
        <f aca="false">+N605</f>
        <v>316</v>
      </c>
      <c r="P605" s="19"/>
      <c r="Q605" s="5" t="n">
        <f aca="false">+N605</f>
        <v>316</v>
      </c>
      <c r="R605" s="5" t="n">
        <f aca="false">+Q605</f>
        <v>316</v>
      </c>
      <c r="S605" s="19"/>
      <c r="T605" s="5" t="n">
        <f aca="false">+Q605</f>
        <v>316</v>
      </c>
      <c r="U605" s="5" t="n">
        <f aca="false">+T605</f>
        <v>316</v>
      </c>
      <c r="V605" s="19"/>
      <c r="W605" s="5" t="n">
        <f aca="false">+T605</f>
        <v>316</v>
      </c>
      <c r="X605" s="5" t="n">
        <f aca="false">+W605</f>
        <v>316</v>
      </c>
      <c r="Y605" s="19"/>
      <c r="Z605" s="5" t="n">
        <f aca="false">+W605</f>
        <v>316</v>
      </c>
      <c r="AA605" s="5" t="n">
        <f aca="false">+Z605</f>
        <v>316</v>
      </c>
      <c r="AB605" s="19"/>
      <c r="AC605" s="5" t="n">
        <f aca="false">+Z605</f>
        <v>316</v>
      </c>
      <c r="AD605" s="5" t="n">
        <f aca="false">+AC605</f>
        <v>316</v>
      </c>
      <c r="AE605" s="19"/>
      <c r="AF605" s="5" t="n">
        <f aca="false">+AC605</f>
        <v>316</v>
      </c>
      <c r="AG605" s="5" t="n">
        <f aca="false">+AF605</f>
        <v>316</v>
      </c>
      <c r="AH605" s="19"/>
      <c r="AI605" s="5" t="n">
        <f aca="false">+AF605</f>
        <v>316</v>
      </c>
      <c r="AJ605" s="5" t="n">
        <f aca="false">+AI605</f>
        <v>316</v>
      </c>
      <c r="AK605" s="19"/>
      <c r="AL605" s="5" t="n">
        <f aca="false">+AI605</f>
        <v>316</v>
      </c>
      <c r="AM605" s="5" t="n">
        <f aca="false">+AL605</f>
        <v>316</v>
      </c>
      <c r="AN605" s="19"/>
      <c r="AO605" s="5" t="n">
        <f aca="false">+AL605</f>
        <v>316</v>
      </c>
      <c r="AP605" s="5" t="n">
        <f aca="false">+AO605</f>
        <v>316</v>
      </c>
      <c r="AQ605" s="19"/>
      <c r="AR605" s="5" t="n">
        <f aca="false">+AO605</f>
        <v>316</v>
      </c>
      <c r="AS605" s="5" t="n">
        <f aca="false">+AR605</f>
        <v>316</v>
      </c>
      <c r="AT605" s="19"/>
      <c r="AU605" s="5" t="n">
        <f aca="false">+AR605</f>
        <v>316</v>
      </c>
      <c r="AV605" s="5" t="n">
        <f aca="false">+AU605</f>
        <v>316</v>
      </c>
      <c r="AW605" s="19"/>
      <c r="AX605" s="5" t="n">
        <f aca="false">+AU605</f>
        <v>316</v>
      </c>
      <c r="AY605" s="5" t="n">
        <f aca="false">+AX605</f>
        <v>316</v>
      </c>
      <c r="AZ605" s="19"/>
      <c r="BA605" s="5" t="n">
        <f aca="false">+AX605</f>
        <v>316</v>
      </c>
      <c r="BB605" s="5" t="n">
        <f aca="false">+BA605</f>
        <v>316</v>
      </c>
      <c r="BC605" s="19"/>
      <c r="BD605" s="5" t="n">
        <f aca="false">+BA605</f>
        <v>316</v>
      </c>
      <c r="BE605" s="5" t="n">
        <f aca="false">+BD605</f>
        <v>316</v>
      </c>
      <c r="BG605" s="5" t="n">
        <f aca="false">+BD605</f>
        <v>316</v>
      </c>
      <c r="BH605" s="5" t="n">
        <f aca="false">+BG605</f>
        <v>316</v>
      </c>
      <c r="BJ605" s="5" t="n">
        <f aca="false">+BG605</f>
        <v>316</v>
      </c>
      <c r="BK605" s="5" t="n">
        <f aca="false">+BJ605</f>
        <v>316</v>
      </c>
      <c r="BM605" s="5" t="n">
        <f aca="false">+BJ605</f>
        <v>316</v>
      </c>
      <c r="BN605" s="5" t="n">
        <f aca="false">+BM605</f>
        <v>316</v>
      </c>
      <c r="BP605" s="5" t="n">
        <f aca="false">+BM605</f>
        <v>316</v>
      </c>
      <c r="BQ605" s="5" t="n">
        <f aca="false">+BP605</f>
        <v>316</v>
      </c>
      <c r="BS605" s="5" t="n">
        <f aca="false">+BP605</f>
        <v>316</v>
      </c>
      <c r="BT605" s="5" t="n">
        <f aca="false">+BS605</f>
        <v>316</v>
      </c>
      <c r="BV605" s="5" t="n">
        <f aca="false">+BS605</f>
        <v>316</v>
      </c>
      <c r="BW605" s="5" t="n">
        <f aca="false">+BV605</f>
        <v>316</v>
      </c>
      <c r="BY605" s="5" t="n">
        <f aca="false">+BV605</f>
        <v>316</v>
      </c>
      <c r="BZ605" s="5" t="n">
        <f aca="false">+BY605</f>
        <v>316</v>
      </c>
      <c r="CB605" s="5" t="n">
        <f aca="false">+BY605</f>
        <v>316</v>
      </c>
      <c r="CC605" s="5" t="n">
        <f aca="false">+CB605</f>
        <v>316</v>
      </c>
      <c r="CE605" s="5" t="n">
        <f aca="false">+CB605</f>
        <v>316</v>
      </c>
      <c r="CF605" s="5" t="n">
        <f aca="false">+CE605</f>
        <v>316</v>
      </c>
      <c r="CH605" s="5" t="n">
        <f aca="false">+CE605</f>
        <v>316</v>
      </c>
      <c r="CI605" s="5" t="n">
        <f aca="false">+CH605</f>
        <v>316</v>
      </c>
      <c r="CK605" s="5" t="n">
        <f aca="false">+CH605</f>
        <v>316</v>
      </c>
      <c r="CL605" s="5" t="n">
        <f aca="false">+CK605</f>
        <v>316</v>
      </c>
      <c r="CN605" s="5" t="n">
        <f aca="false">+CK605</f>
        <v>316</v>
      </c>
      <c r="CO605" s="5" t="n">
        <f aca="false">+CN605</f>
        <v>316</v>
      </c>
      <c r="CQ605" s="5" t="n">
        <f aca="false">+CN605</f>
        <v>316</v>
      </c>
      <c r="CR605" s="5" t="n">
        <f aca="false">+CQ605</f>
        <v>316</v>
      </c>
      <c r="CT605" s="5" t="n">
        <f aca="false">+CQ605</f>
        <v>316</v>
      </c>
      <c r="CU605" s="5" t="n">
        <f aca="false">+CT605</f>
        <v>316</v>
      </c>
      <c r="CW605" s="5" t="n">
        <f aca="false">+CT605</f>
        <v>316</v>
      </c>
      <c r="CX605" s="5" t="n">
        <f aca="false">+CW605</f>
        <v>316</v>
      </c>
      <c r="CZ605" s="5" t="n">
        <f aca="false">K605+N605+Q605+T605+W605+Z605+AC605+AF605+AI605+AL605+AO605+AR605+AU605+AX605+BA605+BD605+BG605+BJ605+BM605+BP605+BS605+BV605+BY605+CB605+CE605+CH605+CK605+CN605+CQ605</f>
        <v>9164</v>
      </c>
      <c r="DA605" s="5" t="n">
        <f aca="false">L605+O605+R605+U605+X605+AA605+AD605+AG605+AJ605+AM605+AP605+AS605+AV605+AY605+BB605+BE605+BH605+BK605+BN605+BQ605+BT605+BW605+BZ605+CC605+CF605+CI605+CL605+CO605+CR605</f>
        <v>9164</v>
      </c>
    </row>
    <row r="606" customFormat="false" ht="12.75" hidden="false" customHeight="false" outlineLevel="0" collapsed="false">
      <c r="F606" s="39"/>
      <c r="K606" s="19"/>
      <c r="M606" s="19"/>
      <c r="P606" s="19"/>
      <c r="S606" s="19"/>
      <c r="V606" s="19"/>
      <c r="Y606" s="19"/>
      <c r="AB606" s="19"/>
      <c r="AE606" s="19"/>
      <c r="AH606" s="19"/>
      <c r="AK606" s="19"/>
      <c r="AN606" s="19"/>
      <c r="AQ606" s="19"/>
      <c r="AT606" s="19"/>
      <c r="AW606" s="19"/>
      <c r="AZ606" s="19"/>
      <c r="BC606" s="19"/>
    </row>
    <row r="607" customFormat="false" ht="12.75" hidden="false" customHeight="false" outlineLevel="0" collapsed="false">
      <c r="K607" s="9"/>
      <c r="M607" s="9"/>
      <c r="P607" s="9"/>
      <c r="S607" s="9"/>
      <c r="V607" s="9"/>
      <c r="Y607" s="9"/>
      <c r="AB607" s="9"/>
      <c r="AE607" s="9"/>
      <c r="AH607" s="9"/>
      <c r="AK607" s="9"/>
      <c r="AN607" s="9"/>
      <c r="AQ607" s="9"/>
      <c r="AT607" s="9"/>
      <c r="AW607" s="9"/>
      <c r="AZ607" s="9"/>
      <c r="BC607" s="9"/>
    </row>
    <row r="608" customFormat="false" ht="12.75" hidden="false" customHeight="false" outlineLevel="0" collapsed="false">
      <c r="B608" s="22" t="s">
        <v>356</v>
      </c>
      <c r="F608" s="22" t="s">
        <v>352</v>
      </c>
      <c r="G608" s="23" t="s">
        <v>357</v>
      </c>
      <c r="H608" s="22" t="s">
        <v>169</v>
      </c>
      <c r="I608" s="22" t="s">
        <v>354</v>
      </c>
      <c r="K608" s="5" t="n">
        <f aca="false">4083-K610</f>
        <v>2020</v>
      </c>
      <c r="L608" s="5" t="n">
        <f aca="false">+K608</f>
        <v>2020</v>
      </c>
      <c r="N608" s="5" t="n">
        <f aca="false">+K608</f>
        <v>2020</v>
      </c>
      <c r="O608" s="5" t="n">
        <f aca="false">+N608</f>
        <v>2020</v>
      </c>
      <c r="Q608" s="5" t="n">
        <f aca="false">+N608</f>
        <v>2020</v>
      </c>
      <c r="R608" s="5" t="n">
        <f aca="false">+Q608</f>
        <v>2020</v>
      </c>
      <c r="T608" s="5" t="n">
        <f aca="false">+Q608</f>
        <v>2020</v>
      </c>
      <c r="U608" s="5" t="n">
        <f aca="false">+T608</f>
        <v>2020</v>
      </c>
      <c r="W608" s="5" t="n">
        <f aca="false">+T608</f>
        <v>2020</v>
      </c>
      <c r="X608" s="5" t="n">
        <f aca="false">+W608</f>
        <v>2020</v>
      </c>
      <c r="Z608" s="5" t="n">
        <f aca="false">+W608</f>
        <v>2020</v>
      </c>
      <c r="AA608" s="5" t="n">
        <f aca="false">+Z608</f>
        <v>2020</v>
      </c>
      <c r="AC608" s="5" t="n">
        <f aca="false">+Z608</f>
        <v>2020</v>
      </c>
      <c r="AD608" s="5" t="n">
        <f aca="false">+AC608</f>
        <v>2020</v>
      </c>
      <c r="AF608" s="5" t="n">
        <f aca="false">+AC608</f>
        <v>2020</v>
      </c>
      <c r="AG608" s="5" t="n">
        <f aca="false">+AF608</f>
        <v>2020</v>
      </c>
      <c r="AI608" s="5" t="n">
        <f aca="false">+AF608</f>
        <v>2020</v>
      </c>
      <c r="AJ608" s="5" t="n">
        <f aca="false">+AI608</f>
        <v>2020</v>
      </c>
      <c r="AL608" s="5" t="n">
        <f aca="false">+AI608</f>
        <v>2020</v>
      </c>
      <c r="AM608" s="5" t="n">
        <f aca="false">+AL608</f>
        <v>2020</v>
      </c>
      <c r="AO608" s="5" t="n">
        <f aca="false">+AL608</f>
        <v>2020</v>
      </c>
      <c r="AP608" s="5" t="n">
        <f aca="false">+AO608</f>
        <v>2020</v>
      </c>
      <c r="AR608" s="5" t="n">
        <f aca="false">+AO608</f>
        <v>2020</v>
      </c>
      <c r="AS608" s="5" t="n">
        <f aca="false">+AR608</f>
        <v>2020</v>
      </c>
      <c r="AU608" s="5" t="n">
        <f aca="false">+AR608</f>
        <v>2020</v>
      </c>
      <c r="AV608" s="5" t="n">
        <f aca="false">+AU608</f>
        <v>2020</v>
      </c>
      <c r="AX608" s="5" t="n">
        <f aca="false">+AU608</f>
        <v>2020</v>
      </c>
      <c r="AY608" s="5" t="n">
        <f aca="false">+AX608</f>
        <v>2020</v>
      </c>
      <c r="BA608" s="5" t="n">
        <f aca="false">+AX608</f>
        <v>2020</v>
      </c>
      <c r="BB608" s="5" t="n">
        <f aca="false">+BA608</f>
        <v>2020</v>
      </c>
      <c r="BD608" s="5" t="n">
        <f aca="false">+BA608</f>
        <v>2020</v>
      </c>
      <c r="BE608" s="5" t="n">
        <f aca="false">+BD608</f>
        <v>2020</v>
      </c>
      <c r="BG608" s="5" t="n">
        <f aca="false">+BD608</f>
        <v>2020</v>
      </c>
      <c r="BH608" s="5" t="n">
        <f aca="false">+BG608</f>
        <v>2020</v>
      </c>
      <c r="BJ608" s="5" t="n">
        <f aca="false">+BG608</f>
        <v>2020</v>
      </c>
      <c r="BK608" s="5" t="n">
        <f aca="false">+BJ608</f>
        <v>2020</v>
      </c>
      <c r="BM608" s="5" t="n">
        <f aca="false">+BJ608</f>
        <v>2020</v>
      </c>
      <c r="BN608" s="5" t="n">
        <f aca="false">+BM608</f>
        <v>2020</v>
      </c>
      <c r="BP608" s="5" t="n">
        <f aca="false">+BM608</f>
        <v>2020</v>
      </c>
      <c r="BQ608" s="5" t="n">
        <f aca="false">+BP608</f>
        <v>2020</v>
      </c>
      <c r="BS608" s="5" t="n">
        <f aca="false">+BP608</f>
        <v>2020</v>
      </c>
      <c r="BT608" s="5" t="n">
        <f aca="false">+BS608</f>
        <v>2020</v>
      </c>
      <c r="BV608" s="5" t="n">
        <f aca="false">+BS608</f>
        <v>2020</v>
      </c>
      <c r="BW608" s="5" t="n">
        <f aca="false">+BV608</f>
        <v>2020</v>
      </c>
      <c r="BY608" s="5" t="n">
        <f aca="false">+BV608</f>
        <v>2020</v>
      </c>
      <c r="BZ608" s="5" t="n">
        <f aca="false">+BY608</f>
        <v>2020</v>
      </c>
      <c r="CB608" s="5" t="n">
        <f aca="false">+BY608</f>
        <v>2020</v>
      </c>
      <c r="CC608" s="5" t="n">
        <f aca="false">+CB608</f>
        <v>2020</v>
      </c>
      <c r="CE608" s="5" t="n">
        <f aca="false">+CB608</f>
        <v>2020</v>
      </c>
      <c r="CF608" s="5" t="n">
        <f aca="false">+CE608</f>
        <v>2020</v>
      </c>
      <c r="CH608" s="5" t="n">
        <f aca="false">+CE608</f>
        <v>2020</v>
      </c>
      <c r="CI608" s="5" t="n">
        <f aca="false">+CH608</f>
        <v>2020</v>
      </c>
      <c r="CK608" s="5" t="n">
        <f aca="false">+CH608</f>
        <v>2020</v>
      </c>
      <c r="CL608" s="5" t="n">
        <f aca="false">+CK608</f>
        <v>2020</v>
      </c>
      <c r="CN608" s="5" t="n">
        <f aca="false">+CK608</f>
        <v>2020</v>
      </c>
      <c r="CO608" s="5" t="n">
        <f aca="false">+CN608</f>
        <v>2020</v>
      </c>
      <c r="CQ608" s="5" t="n">
        <f aca="false">+CN608</f>
        <v>2020</v>
      </c>
      <c r="CR608" s="5" t="n">
        <f aca="false">+CQ608</f>
        <v>2020</v>
      </c>
      <c r="CT608" s="5" t="n">
        <f aca="false">+CQ608</f>
        <v>2020</v>
      </c>
      <c r="CU608" s="5" t="n">
        <f aca="false">+CT608</f>
        <v>2020</v>
      </c>
      <c r="CW608" s="5" t="n">
        <f aca="false">+CT608</f>
        <v>2020</v>
      </c>
      <c r="CX608" s="5" t="n">
        <f aca="false">+CW608</f>
        <v>2020</v>
      </c>
      <c r="CZ608" s="5" t="n">
        <f aca="false">K608+N608+Q608+T608+W608+Z608+AC608+AF608+AI608+AL608+AO608+AR608+AU608+AX608+BA608+BD608+BG608+BJ608+BM608+BP608+BS608+BV608+BY608+CB608+CE608+CH608+CK608+CN608+CQ608</f>
        <v>58580</v>
      </c>
      <c r="DA608" s="5" t="n">
        <f aca="false">L608+O608+R608+U608+X608+AA608+AD608+AG608+AJ608+AM608+AP608+AS608+AV608+AY608+BB608+BE608+BH608+BK608+BN608+BQ608+BT608+BW608+BZ608+CC608+CF608+CI608+CL608+CO608+CR608</f>
        <v>58580</v>
      </c>
    </row>
    <row r="609" customFormat="false" ht="12.75" hidden="false" customHeight="false" outlineLevel="0" collapsed="false">
      <c r="B609" s="22" t="s">
        <v>356</v>
      </c>
      <c r="F609" s="22" t="s">
        <v>352</v>
      </c>
      <c r="G609" s="23" t="s">
        <v>357</v>
      </c>
      <c r="H609" s="22" t="s">
        <v>171</v>
      </c>
      <c r="I609" s="22" t="s">
        <v>354</v>
      </c>
      <c r="L609" s="5" t="n">
        <f aca="false">+K609</f>
        <v>0</v>
      </c>
      <c r="N609" s="5" t="n">
        <f aca="false">+K609</f>
        <v>0</v>
      </c>
      <c r="O609" s="5" t="n">
        <f aca="false">+N609</f>
        <v>0</v>
      </c>
      <c r="Q609" s="5" t="n">
        <f aca="false">+N609</f>
        <v>0</v>
      </c>
      <c r="R609" s="5" t="n">
        <f aca="false">+Q609</f>
        <v>0</v>
      </c>
      <c r="T609" s="5" t="n">
        <f aca="false">+Q609</f>
        <v>0</v>
      </c>
      <c r="U609" s="5" t="n">
        <f aca="false">+T609</f>
        <v>0</v>
      </c>
      <c r="W609" s="5" t="n">
        <f aca="false">+T609</f>
        <v>0</v>
      </c>
      <c r="X609" s="5" t="n">
        <f aca="false">+W609</f>
        <v>0</v>
      </c>
      <c r="Z609" s="5" t="n">
        <f aca="false">+W609</f>
        <v>0</v>
      </c>
      <c r="AA609" s="5" t="n">
        <f aca="false">+Z609</f>
        <v>0</v>
      </c>
      <c r="AC609" s="5" t="n">
        <f aca="false">+Z609</f>
        <v>0</v>
      </c>
      <c r="AD609" s="5" t="n">
        <f aca="false">+AC609</f>
        <v>0</v>
      </c>
      <c r="AF609" s="5" t="n">
        <f aca="false">+AC609</f>
        <v>0</v>
      </c>
      <c r="AG609" s="5" t="n">
        <f aca="false">+AF609</f>
        <v>0</v>
      </c>
      <c r="AI609" s="5" t="n">
        <f aca="false">+AF609</f>
        <v>0</v>
      </c>
      <c r="AJ609" s="5" t="n">
        <f aca="false">+AI609</f>
        <v>0</v>
      </c>
      <c r="AL609" s="5" t="n">
        <f aca="false">+AI609</f>
        <v>0</v>
      </c>
      <c r="AM609" s="5" t="n">
        <f aca="false">+AL609</f>
        <v>0</v>
      </c>
      <c r="AO609" s="5" t="n">
        <f aca="false">+AL609</f>
        <v>0</v>
      </c>
      <c r="AP609" s="5" t="n">
        <f aca="false">+AO609</f>
        <v>0</v>
      </c>
      <c r="AR609" s="5" t="n">
        <f aca="false">+AO609</f>
        <v>0</v>
      </c>
      <c r="AS609" s="5" t="n">
        <f aca="false">+AR609</f>
        <v>0</v>
      </c>
      <c r="AU609" s="5" t="n">
        <f aca="false">+AR609</f>
        <v>0</v>
      </c>
      <c r="AV609" s="5" t="n">
        <f aca="false">+AU609</f>
        <v>0</v>
      </c>
      <c r="AX609" s="5" t="n">
        <f aca="false">+AU609</f>
        <v>0</v>
      </c>
      <c r="AY609" s="5" t="n">
        <f aca="false">+AX609</f>
        <v>0</v>
      </c>
      <c r="BA609" s="5" t="n">
        <f aca="false">+AX609</f>
        <v>0</v>
      </c>
      <c r="BB609" s="5" t="n">
        <f aca="false">+BA609</f>
        <v>0</v>
      </c>
      <c r="BD609" s="5" t="n">
        <f aca="false">+BA609</f>
        <v>0</v>
      </c>
      <c r="BE609" s="5" t="n">
        <f aca="false">+BD609</f>
        <v>0</v>
      </c>
      <c r="BG609" s="5" t="n">
        <f aca="false">+BD609</f>
        <v>0</v>
      </c>
      <c r="BH609" s="5" t="n">
        <f aca="false">+BG609</f>
        <v>0</v>
      </c>
      <c r="BJ609" s="5" t="n">
        <f aca="false">+BG609</f>
        <v>0</v>
      </c>
      <c r="BK609" s="5" t="n">
        <f aca="false">+BJ609</f>
        <v>0</v>
      </c>
      <c r="BM609" s="5" t="n">
        <f aca="false">+BJ609</f>
        <v>0</v>
      </c>
      <c r="BN609" s="5" t="n">
        <f aca="false">+BM609</f>
        <v>0</v>
      </c>
      <c r="BP609" s="5" t="n">
        <f aca="false">+BM609</f>
        <v>0</v>
      </c>
      <c r="BQ609" s="5" t="n">
        <f aca="false">+BP609</f>
        <v>0</v>
      </c>
      <c r="BS609" s="5" t="n">
        <f aca="false">+BP609</f>
        <v>0</v>
      </c>
      <c r="BT609" s="5" t="n">
        <f aca="false">+BS609</f>
        <v>0</v>
      </c>
      <c r="BV609" s="5" t="n">
        <f aca="false">+BS609</f>
        <v>0</v>
      </c>
      <c r="BW609" s="5" t="n">
        <f aca="false">+BV609</f>
        <v>0</v>
      </c>
      <c r="BY609" s="5" t="n">
        <f aca="false">+BV609</f>
        <v>0</v>
      </c>
      <c r="BZ609" s="5" t="n">
        <f aca="false">+BY609</f>
        <v>0</v>
      </c>
      <c r="CB609" s="5" t="n">
        <f aca="false">+BY609</f>
        <v>0</v>
      </c>
      <c r="CC609" s="5" t="n">
        <f aca="false">+CB609</f>
        <v>0</v>
      </c>
      <c r="CE609" s="5" t="n">
        <f aca="false">+CB609</f>
        <v>0</v>
      </c>
      <c r="CF609" s="5" t="n">
        <f aca="false">+CE609</f>
        <v>0</v>
      </c>
      <c r="CH609" s="5" t="n">
        <f aca="false">+CE609</f>
        <v>0</v>
      </c>
      <c r="CI609" s="5" t="n">
        <f aca="false">+CH609</f>
        <v>0</v>
      </c>
      <c r="CK609" s="5" t="n">
        <f aca="false">+CH609</f>
        <v>0</v>
      </c>
      <c r="CL609" s="5" t="n">
        <f aca="false">+CK609</f>
        <v>0</v>
      </c>
      <c r="CN609" s="5" t="n">
        <f aca="false">+CK609</f>
        <v>0</v>
      </c>
      <c r="CO609" s="5" t="n">
        <f aca="false">+CN609</f>
        <v>0</v>
      </c>
      <c r="CQ609" s="5" t="n">
        <f aca="false">+CN609</f>
        <v>0</v>
      </c>
      <c r="CR609" s="5" t="n">
        <f aca="false">+CQ609</f>
        <v>0</v>
      </c>
      <c r="CT609" s="5" t="n">
        <f aca="false">+CQ609</f>
        <v>0</v>
      </c>
      <c r="CU609" s="5" t="n">
        <f aca="false">+CT609</f>
        <v>0</v>
      </c>
      <c r="CW609" s="5" t="n">
        <f aca="false">+CT609</f>
        <v>0</v>
      </c>
      <c r="CX609" s="5" t="n">
        <f aca="false">+CW609</f>
        <v>0</v>
      </c>
      <c r="CZ609" s="5" t="n">
        <f aca="false">K609+N609+Q609+T609+W609+Z609+AC609+AF609+AI609+AL609+AO609+AR609+AU609+AX609+BA609+BD609+BG609+BJ609+BM609+BP609+BS609+BV609+BY609+CB609+CE609+CH609+CK609+CN609+CQ609</f>
        <v>0</v>
      </c>
      <c r="DA609" s="5" t="n">
        <f aca="false">L609+O609+R609+U609+X609+AA609+AD609+AG609+AJ609+AM609+AP609+AS609+AV609+AY609+BB609+BE609+BH609+BK609+BN609+BQ609+BT609+BW609+BZ609+CC609+CF609+CI609+CL609+CO609+CR609</f>
        <v>0</v>
      </c>
    </row>
    <row r="610" customFormat="false" ht="12.75" hidden="false" customHeight="false" outlineLevel="0" collapsed="false">
      <c r="B610" s="22" t="s">
        <v>356</v>
      </c>
      <c r="F610" s="22" t="s">
        <v>352</v>
      </c>
      <c r="G610" s="23" t="s">
        <v>357</v>
      </c>
      <c r="H610" s="22" t="s">
        <v>180</v>
      </c>
      <c r="I610" s="22" t="s">
        <v>354</v>
      </c>
      <c r="K610" s="5" t="n">
        <v>2063</v>
      </c>
      <c r="L610" s="5" t="n">
        <f aca="false">+K610</f>
        <v>2063</v>
      </c>
      <c r="N610" s="5" t="n">
        <f aca="false">+K610</f>
        <v>2063</v>
      </c>
      <c r="O610" s="5" t="n">
        <f aca="false">+N610</f>
        <v>2063</v>
      </c>
      <c r="Q610" s="5" t="n">
        <f aca="false">+N610</f>
        <v>2063</v>
      </c>
      <c r="R610" s="5" t="n">
        <f aca="false">+Q610</f>
        <v>2063</v>
      </c>
      <c r="T610" s="5" t="n">
        <f aca="false">+Q610</f>
        <v>2063</v>
      </c>
      <c r="U610" s="5" t="n">
        <f aca="false">+T610</f>
        <v>2063</v>
      </c>
      <c r="W610" s="5" t="n">
        <f aca="false">+T610</f>
        <v>2063</v>
      </c>
      <c r="X610" s="5" t="n">
        <f aca="false">+W610</f>
        <v>2063</v>
      </c>
      <c r="Z610" s="5" t="n">
        <f aca="false">+W610</f>
        <v>2063</v>
      </c>
      <c r="AA610" s="5" t="n">
        <f aca="false">+Z610</f>
        <v>2063</v>
      </c>
      <c r="AC610" s="5" t="n">
        <f aca="false">+Z610</f>
        <v>2063</v>
      </c>
      <c r="AD610" s="5" t="n">
        <f aca="false">+AC610</f>
        <v>2063</v>
      </c>
      <c r="AF610" s="5" t="n">
        <f aca="false">+AC610</f>
        <v>2063</v>
      </c>
      <c r="AG610" s="5" t="n">
        <f aca="false">+AF610</f>
        <v>2063</v>
      </c>
      <c r="AI610" s="5" t="n">
        <f aca="false">+AF610</f>
        <v>2063</v>
      </c>
      <c r="AJ610" s="5" t="n">
        <f aca="false">+AI610</f>
        <v>2063</v>
      </c>
      <c r="AL610" s="5" t="n">
        <f aca="false">+AI610</f>
        <v>2063</v>
      </c>
      <c r="AM610" s="5" t="n">
        <f aca="false">+AL610</f>
        <v>2063</v>
      </c>
      <c r="AO610" s="5" t="n">
        <f aca="false">+AL610</f>
        <v>2063</v>
      </c>
      <c r="AP610" s="5" t="n">
        <f aca="false">+AO610</f>
        <v>2063</v>
      </c>
      <c r="AR610" s="5" t="n">
        <f aca="false">+AO610</f>
        <v>2063</v>
      </c>
      <c r="AS610" s="5" t="n">
        <f aca="false">+AR610</f>
        <v>2063</v>
      </c>
      <c r="AU610" s="5" t="n">
        <f aca="false">+AR610</f>
        <v>2063</v>
      </c>
      <c r="AV610" s="5" t="n">
        <f aca="false">+AU610</f>
        <v>2063</v>
      </c>
      <c r="AX610" s="5" t="n">
        <f aca="false">+AU610</f>
        <v>2063</v>
      </c>
      <c r="AY610" s="5" t="n">
        <f aca="false">+AX610</f>
        <v>2063</v>
      </c>
      <c r="BA610" s="5" t="n">
        <f aca="false">+AX610</f>
        <v>2063</v>
      </c>
      <c r="BB610" s="5" t="n">
        <f aca="false">+BA610</f>
        <v>2063</v>
      </c>
      <c r="BD610" s="5" t="n">
        <f aca="false">+BA610</f>
        <v>2063</v>
      </c>
      <c r="BE610" s="5" t="n">
        <f aca="false">+BD610</f>
        <v>2063</v>
      </c>
      <c r="BG610" s="5" t="n">
        <f aca="false">+BD610</f>
        <v>2063</v>
      </c>
      <c r="BH610" s="5" t="n">
        <f aca="false">+BG610</f>
        <v>2063</v>
      </c>
      <c r="BJ610" s="5" t="n">
        <f aca="false">+BG610</f>
        <v>2063</v>
      </c>
      <c r="BK610" s="5" t="n">
        <f aca="false">+BJ610</f>
        <v>2063</v>
      </c>
      <c r="BM610" s="5" t="n">
        <f aca="false">+BJ610</f>
        <v>2063</v>
      </c>
      <c r="BN610" s="5" t="n">
        <f aca="false">+BM610</f>
        <v>2063</v>
      </c>
      <c r="BP610" s="5" t="n">
        <f aca="false">+BM610</f>
        <v>2063</v>
      </c>
      <c r="BQ610" s="5" t="n">
        <f aca="false">+BP610</f>
        <v>2063</v>
      </c>
      <c r="BS610" s="5" t="n">
        <f aca="false">+BP610</f>
        <v>2063</v>
      </c>
      <c r="BT610" s="5" t="n">
        <f aca="false">+BS610</f>
        <v>2063</v>
      </c>
      <c r="BV610" s="5" t="n">
        <f aca="false">+BS610</f>
        <v>2063</v>
      </c>
      <c r="BW610" s="5" t="n">
        <f aca="false">+BV610</f>
        <v>2063</v>
      </c>
      <c r="BY610" s="5" t="n">
        <f aca="false">+BV610</f>
        <v>2063</v>
      </c>
      <c r="BZ610" s="5" t="n">
        <f aca="false">+BY610</f>
        <v>2063</v>
      </c>
      <c r="CB610" s="5" t="n">
        <f aca="false">+BY610</f>
        <v>2063</v>
      </c>
      <c r="CC610" s="5" t="n">
        <f aca="false">+CB610</f>
        <v>2063</v>
      </c>
      <c r="CE610" s="5" t="n">
        <f aca="false">+CB610</f>
        <v>2063</v>
      </c>
      <c r="CF610" s="5" t="n">
        <f aca="false">+CE610</f>
        <v>2063</v>
      </c>
      <c r="CH610" s="5" t="n">
        <f aca="false">+CE610</f>
        <v>2063</v>
      </c>
      <c r="CI610" s="5" t="n">
        <f aca="false">+CH610</f>
        <v>2063</v>
      </c>
      <c r="CK610" s="5" t="n">
        <f aca="false">+CH610</f>
        <v>2063</v>
      </c>
      <c r="CL610" s="5" t="n">
        <f aca="false">+CK610</f>
        <v>2063</v>
      </c>
      <c r="CN610" s="5" t="n">
        <f aca="false">+CK610</f>
        <v>2063</v>
      </c>
      <c r="CO610" s="5" t="n">
        <f aca="false">+CN610</f>
        <v>2063</v>
      </c>
      <c r="CQ610" s="5" t="n">
        <f aca="false">+CN610</f>
        <v>2063</v>
      </c>
      <c r="CR610" s="5" t="n">
        <f aca="false">+CQ610</f>
        <v>2063</v>
      </c>
      <c r="CT610" s="5" t="n">
        <f aca="false">+CQ610</f>
        <v>2063</v>
      </c>
      <c r="CU610" s="5" t="n">
        <f aca="false">+CT610</f>
        <v>2063</v>
      </c>
      <c r="CW610" s="5" t="n">
        <f aca="false">+CT610</f>
        <v>2063</v>
      </c>
      <c r="CX610" s="5" t="n">
        <f aca="false">+CW610</f>
        <v>2063</v>
      </c>
      <c r="CZ610" s="5" t="n">
        <f aca="false">K610+N610+Q610+T610+W610+Z610+AC610+AF610+AI610+AL610+AO610+AR610+AU610+AX610+BA610+BD610+BG610+BJ610+BM610+BP610+BS610+BV610+BY610+CB610+CE610+CH610+CK610+CN610+CQ610</f>
        <v>59827</v>
      </c>
      <c r="DA610" s="5" t="n">
        <f aca="false">L610+O610+R610+U610+X610+AA610+AD610+AG610+AJ610+AM610+AP610+AS610+AV610+AY610+BB610+BE610+BH610+BK610+BN610+BQ610+BT610+BW610+BZ610+CC610+CF610+CI610+CL610+CO610+CR610</f>
        <v>59827</v>
      </c>
    </row>
    <row r="612" customFormat="false" ht="12.75" hidden="false" customHeight="false" outlineLevel="0" collapsed="false">
      <c r="K612" s="9"/>
      <c r="M612" s="9"/>
      <c r="P612" s="9"/>
      <c r="S612" s="9"/>
      <c r="V612" s="9"/>
      <c r="Y612" s="9"/>
      <c r="AB612" s="9"/>
      <c r="AE612" s="9"/>
      <c r="AH612" s="9"/>
      <c r="AK612" s="9"/>
      <c r="AN612" s="9"/>
      <c r="AQ612" s="9"/>
      <c r="AT612" s="9"/>
      <c r="AW612" s="9"/>
      <c r="AZ612" s="9"/>
      <c r="BC612" s="9"/>
    </row>
    <row r="613" customFormat="false" ht="12.75" hidden="false" customHeight="false" outlineLevel="0" collapsed="false">
      <c r="B613" s="22" t="s">
        <v>142</v>
      </c>
      <c r="D613" s="22" t="s">
        <v>358</v>
      </c>
      <c r="E613" s="22" t="s">
        <v>352</v>
      </c>
      <c r="F613" s="22" t="s">
        <v>359</v>
      </c>
      <c r="G613" s="23" t="s">
        <v>360</v>
      </c>
      <c r="H613" s="22" t="s">
        <v>169</v>
      </c>
      <c r="I613" s="22" t="s">
        <v>354</v>
      </c>
      <c r="K613" s="5" t="n">
        <v>0</v>
      </c>
      <c r="L613" s="5" t="n">
        <f aca="false">+K613</f>
        <v>0</v>
      </c>
      <c r="N613" s="5" t="n">
        <f aca="false">+K613</f>
        <v>0</v>
      </c>
      <c r="O613" s="5" t="n">
        <f aca="false">+N613</f>
        <v>0</v>
      </c>
      <c r="Q613" s="5" t="n">
        <f aca="false">+N613</f>
        <v>0</v>
      </c>
      <c r="R613" s="5" t="n">
        <f aca="false">+Q613</f>
        <v>0</v>
      </c>
      <c r="T613" s="5" t="n">
        <f aca="false">+Q613</f>
        <v>0</v>
      </c>
      <c r="U613" s="5" t="n">
        <f aca="false">+T613</f>
        <v>0</v>
      </c>
      <c r="W613" s="5" t="n">
        <f aca="false">+T613</f>
        <v>0</v>
      </c>
      <c r="X613" s="5" t="n">
        <f aca="false">+W613</f>
        <v>0</v>
      </c>
      <c r="Z613" s="5" t="n">
        <f aca="false">+W613</f>
        <v>0</v>
      </c>
      <c r="AA613" s="5" t="n">
        <f aca="false">+Z613</f>
        <v>0</v>
      </c>
      <c r="AC613" s="5" t="n">
        <f aca="false">+Z613</f>
        <v>0</v>
      </c>
      <c r="AD613" s="5" t="n">
        <f aca="false">+AC613</f>
        <v>0</v>
      </c>
      <c r="AF613" s="5" t="n">
        <f aca="false">+AC613</f>
        <v>0</v>
      </c>
      <c r="AG613" s="5" t="n">
        <f aca="false">+AF613</f>
        <v>0</v>
      </c>
      <c r="AI613" s="5" t="n">
        <f aca="false">+AF613</f>
        <v>0</v>
      </c>
      <c r="AJ613" s="5" t="n">
        <f aca="false">+AI613</f>
        <v>0</v>
      </c>
      <c r="AL613" s="5" t="n">
        <f aca="false">+AI613</f>
        <v>0</v>
      </c>
      <c r="AM613" s="5" t="n">
        <f aca="false">+AL613</f>
        <v>0</v>
      </c>
      <c r="AO613" s="5" t="n">
        <f aca="false">+AL613</f>
        <v>0</v>
      </c>
      <c r="AP613" s="5" t="n">
        <f aca="false">+AO613</f>
        <v>0</v>
      </c>
      <c r="AR613" s="5" t="n">
        <f aca="false">+AO613</f>
        <v>0</v>
      </c>
      <c r="AS613" s="5" t="n">
        <f aca="false">+AR613</f>
        <v>0</v>
      </c>
      <c r="AU613" s="5" t="n">
        <f aca="false">+AR613</f>
        <v>0</v>
      </c>
      <c r="AV613" s="5" t="n">
        <f aca="false">+AU613</f>
        <v>0</v>
      </c>
      <c r="AX613" s="5" t="n">
        <f aca="false">+AU613</f>
        <v>0</v>
      </c>
      <c r="AY613" s="5" t="n">
        <f aca="false">+AX613</f>
        <v>0</v>
      </c>
      <c r="BA613" s="5" t="n">
        <f aca="false">+AX613</f>
        <v>0</v>
      </c>
      <c r="BB613" s="5" t="n">
        <f aca="false">+BA613</f>
        <v>0</v>
      </c>
      <c r="BD613" s="5" t="n">
        <f aca="false">+BA613</f>
        <v>0</v>
      </c>
      <c r="BE613" s="5" t="n">
        <f aca="false">+BD613</f>
        <v>0</v>
      </c>
      <c r="BG613" s="5" t="n">
        <f aca="false">+BD613</f>
        <v>0</v>
      </c>
      <c r="BH613" s="5" t="n">
        <f aca="false">+BG613</f>
        <v>0</v>
      </c>
      <c r="BJ613" s="5" t="n">
        <f aca="false">+BG613</f>
        <v>0</v>
      </c>
      <c r="BK613" s="5" t="n">
        <f aca="false">+BJ613</f>
        <v>0</v>
      </c>
      <c r="BM613" s="5" t="n">
        <f aca="false">+BJ613</f>
        <v>0</v>
      </c>
      <c r="BN613" s="5" t="n">
        <f aca="false">+BM613</f>
        <v>0</v>
      </c>
      <c r="BP613" s="5" t="n">
        <f aca="false">+BM613</f>
        <v>0</v>
      </c>
      <c r="BQ613" s="5" t="n">
        <f aca="false">+BP613</f>
        <v>0</v>
      </c>
      <c r="BS613" s="5" t="n">
        <f aca="false">+BP613</f>
        <v>0</v>
      </c>
      <c r="BT613" s="5" t="n">
        <f aca="false">+BS613</f>
        <v>0</v>
      </c>
      <c r="BV613" s="5" t="n">
        <f aca="false">+BS613</f>
        <v>0</v>
      </c>
      <c r="BW613" s="5" t="n">
        <f aca="false">+BV613</f>
        <v>0</v>
      </c>
      <c r="BY613" s="5" t="n">
        <f aca="false">+BV613</f>
        <v>0</v>
      </c>
      <c r="BZ613" s="5" t="n">
        <f aca="false">+BY613</f>
        <v>0</v>
      </c>
      <c r="CB613" s="5" t="n">
        <f aca="false">+BY613</f>
        <v>0</v>
      </c>
      <c r="CC613" s="5" t="n">
        <f aca="false">+CB613</f>
        <v>0</v>
      </c>
      <c r="CE613" s="5" t="n">
        <f aca="false">+CB613</f>
        <v>0</v>
      </c>
      <c r="CF613" s="5" t="n">
        <f aca="false">+CE613</f>
        <v>0</v>
      </c>
      <c r="CH613" s="5" t="n">
        <f aca="false">+CE613</f>
        <v>0</v>
      </c>
      <c r="CI613" s="5" t="n">
        <f aca="false">+CH613</f>
        <v>0</v>
      </c>
      <c r="CK613" s="5" t="n">
        <f aca="false">+CH613</f>
        <v>0</v>
      </c>
      <c r="CL613" s="5" t="n">
        <f aca="false">+CK613</f>
        <v>0</v>
      </c>
      <c r="CN613" s="5" t="n">
        <f aca="false">+CK613</f>
        <v>0</v>
      </c>
      <c r="CO613" s="5" t="n">
        <f aca="false">+CN613</f>
        <v>0</v>
      </c>
      <c r="CQ613" s="5" t="n">
        <f aca="false">+CN613</f>
        <v>0</v>
      </c>
      <c r="CR613" s="5" t="n">
        <f aca="false">+CQ613</f>
        <v>0</v>
      </c>
      <c r="CT613" s="5" t="n">
        <f aca="false">+CQ613</f>
        <v>0</v>
      </c>
      <c r="CU613" s="5" t="n">
        <f aca="false">+CT613</f>
        <v>0</v>
      </c>
      <c r="CW613" s="5" t="n">
        <f aca="false">+CT613</f>
        <v>0</v>
      </c>
      <c r="CX613" s="5" t="n">
        <f aca="false">+CW613</f>
        <v>0</v>
      </c>
      <c r="CZ613" s="5" t="n">
        <f aca="false">K613+N613+Q613+T613+W613+Z613+AC613+AF613+AI613+AL613+AO613+AR613+AU613+AX613+BA613+BD613+BG613+BJ613+BM613+BP613+BS613+BV613+BY613+CB613+CE613+CH613+CK613+CN613+CQ613</f>
        <v>0</v>
      </c>
      <c r="DA613" s="5" t="n">
        <f aca="false">L613+O613+R613+U613+X613+AA613+AD613+AG613+AJ613+AM613+AP613+AS613+AV613+AY613+BB613+BE613+BH613+BK613+BN613+BQ613+BT613+BW613+BZ613+CC613+CF613+CI613+CL613+CO613+CR613</f>
        <v>0</v>
      </c>
    </row>
    <row r="614" customFormat="false" ht="12.75" hidden="false" customHeight="false" outlineLevel="0" collapsed="false">
      <c r="B614" s="22" t="s">
        <v>142</v>
      </c>
      <c r="D614" s="22" t="s">
        <v>358</v>
      </c>
      <c r="E614" s="22" t="s">
        <v>352</v>
      </c>
      <c r="F614" s="22" t="s">
        <v>359</v>
      </c>
      <c r="G614" s="23" t="s">
        <v>360</v>
      </c>
      <c r="H614" s="22" t="s">
        <v>171</v>
      </c>
      <c r="I614" s="22" t="s">
        <v>354</v>
      </c>
      <c r="L614" s="5" t="n">
        <f aca="false">+K614</f>
        <v>0</v>
      </c>
      <c r="N614" s="5" t="n">
        <f aca="false">+K614</f>
        <v>0</v>
      </c>
      <c r="O614" s="5" t="n">
        <f aca="false">+N614</f>
        <v>0</v>
      </c>
      <c r="Q614" s="5" t="n">
        <f aca="false">+N614</f>
        <v>0</v>
      </c>
      <c r="R614" s="5" t="n">
        <f aca="false">+Q614</f>
        <v>0</v>
      </c>
      <c r="T614" s="5" t="n">
        <f aca="false">+Q614</f>
        <v>0</v>
      </c>
      <c r="U614" s="5" t="n">
        <f aca="false">+T614</f>
        <v>0</v>
      </c>
      <c r="W614" s="5" t="n">
        <f aca="false">+T614</f>
        <v>0</v>
      </c>
      <c r="X614" s="5" t="n">
        <f aca="false">+W614</f>
        <v>0</v>
      </c>
      <c r="Z614" s="5" t="n">
        <f aca="false">+W614</f>
        <v>0</v>
      </c>
      <c r="AA614" s="5" t="n">
        <f aca="false">+Z614</f>
        <v>0</v>
      </c>
      <c r="AC614" s="5" t="n">
        <f aca="false">+Z614</f>
        <v>0</v>
      </c>
      <c r="AD614" s="5" t="n">
        <f aca="false">+AC614</f>
        <v>0</v>
      </c>
      <c r="AF614" s="5" t="n">
        <f aca="false">+AC614</f>
        <v>0</v>
      </c>
      <c r="AG614" s="5" t="n">
        <f aca="false">+AF614</f>
        <v>0</v>
      </c>
      <c r="AI614" s="5" t="n">
        <f aca="false">+AF614</f>
        <v>0</v>
      </c>
      <c r="AJ614" s="5" t="n">
        <f aca="false">+AI614</f>
        <v>0</v>
      </c>
      <c r="AL614" s="5" t="n">
        <f aca="false">+AI614</f>
        <v>0</v>
      </c>
      <c r="AM614" s="5" t="n">
        <f aca="false">+AL614</f>
        <v>0</v>
      </c>
      <c r="AO614" s="5" t="n">
        <f aca="false">+AL614</f>
        <v>0</v>
      </c>
      <c r="AP614" s="5" t="n">
        <f aca="false">+AO614</f>
        <v>0</v>
      </c>
      <c r="AR614" s="5" t="n">
        <f aca="false">+AO614</f>
        <v>0</v>
      </c>
      <c r="AS614" s="5" t="n">
        <f aca="false">+AR614</f>
        <v>0</v>
      </c>
      <c r="AU614" s="5" t="n">
        <f aca="false">+AR614</f>
        <v>0</v>
      </c>
      <c r="AV614" s="5" t="n">
        <f aca="false">+AU614</f>
        <v>0</v>
      </c>
      <c r="AX614" s="5" t="n">
        <f aca="false">+AU614</f>
        <v>0</v>
      </c>
      <c r="AY614" s="5" t="n">
        <f aca="false">+AX614</f>
        <v>0</v>
      </c>
      <c r="BA614" s="5" t="n">
        <f aca="false">+AX614</f>
        <v>0</v>
      </c>
      <c r="BB614" s="5" t="n">
        <f aca="false">+BA614</f>
        <v>0</v>
      </c>
      <c r="BD614" s="5" t="n">
        <f aca="false">+BA614</f>
        <v>0</v>
      </c>
      <c r="BE614" s="5" t="n">
        <f aca="false">+BD614</f>
        <v>0</v>
      </c>
      <c r="BG614" s="5" t="n">
        <f aca="false">+BD614</f>
        <v>0</v>
      </c>
      <c r="BH614" s="5" t="n">
        <f aca="false">+BG614</f>
        <v>0</v>
      </c>
      <c r="BJ614" s="5" t="n">
        <f aca="false">+BG614</f>
        <v>0</v>
      </c>
      <c r="BK614" s="5" t="n">
        <f aca="false">+BJ614</f>
        <v>0</v>
      </c>
      <c r="BM614" s="5" t="n">
        <f aca="false">+BJ614</f>
        <v>0</v>
      </c>
      <c r="BN614" s="5" t="n">
        <f aca="false">+BM614</f>
        <v>0</v>
      </c>
      <c r="BP614" s="5" t="n">
        <f aca="false">+BM614</f>
        <v>0</v>
      </c>
      <c r="BQ614" s="5" t="n">
        <f aca="false">+BP614</f>
        <v>0</v>
      </c>
      <c r="BS614" s="5" t="n">
        <f aca="false">+BP614</f>
        <v>0</v>
      </c>
      <c r="BT614" s="5" t="n">
        <f aca="false">+BS614</f>
        <v>0</v>
      </c>
      <c r="BV614" s="5" t="n">
        <f aca="false">+BS614</f>
        <v>0</v>
      </c>
      <c r="BW614" s="5" t="n">
        <f aca="false">+BV614</f>
        <v>0</v>
      </c>
      <c r="BY614" s="5" t="n">
        <f aca="false">+BV614</f>
        <v>0</v>
      </c>
      <c r="BZ614" s="5" t="n">
        <f aca="false">+BY614</f>
        <v>0</v>
      </c>
      <c r="CB614" s="5" t="n">
        <f aca="false">+BY614</f>
        <v>0</v>
      </c>
      <c r="CC614" s="5" t="n">
        <f aca="false">+CB614</f>
        <v>0</v>
      </c>
      <c r="CE614" s="5" t="n">
        <f aca="false">+CB614</f>
        <v>0</v>
      </c>
      <c r="CF614" s="5" t="n">
        <f aca="false">+CE614</f>
        <v>0</v>
      </c>
      <c r="CH614" s="5" t="n">
        <f aca="false">+CE614</f>
        <v>0</v>
      </c>
      <c r="CI614" s="5" t="n">
        <f aca="false">+CH614</f>
        <v>0</v>
      </c>
      <c r="CK614" s="5" t="n">
        <f aca="false">+CH614</f>
        <v>0</v>
      </c>
      <c r="CL614" s="5" t="n">
        <f aca="false">+CK614</f>
        <v>0</v>
      </c>
      <c r="CN614" s="5" t="n">
        <f aca="false">+CK614</f>
        <v>0</v>
      </c>
      <c r="CO614" s="5" t="n">
        <f aca="false">+CN614</f>
        <v>0</v>
      </c>
      <c r="CQ614" s="5" t="n">
        <f aca="false">+CN614</f>
        <v>0</v>
      </c>
      <c r="CR614" s="5" t="n">
        <f aca="false">+CQ614</f>
        <v>0</v>
      </c>
      <c r="CT614" s="5" t="n">
        <f aca="false">+CQ614</f>
        <v>0</v>
      </c>
      <c r="CU614" s="5" t="n">
        <f aca="false">+CT614</f>
        <v>0</v>
      </c>
      <c r="CW614" s="5" t="n">
        <f aca="false">+CT614</f>
        <v>0</v>
      </c>
      <c r="CX614" s="5" t="n">
        <f aca="false">+CW614</f>
        <v>0</v>
      </c>
      <c r="CZ614" s="5" t="n">
        <f aca="false">K614+N614+Q614+T614+W614+Z614+AC614+AF614+AI614+AL614+AO614+AR614+AU614+AX614+BA614+BD614+BG614+BJ614+BM614+BP614+BS614+BV614+BY614+CB614+CE614+CH614+CK614+CN614+CQ614</f>
        <v>0</v>
      </c>
      <c r="DA614" s="5" t="n">
        <f aca="false">L614+O614+R614+U614+X614+AA614+AD614+AG614+AJ614+AM614+AP614+AS614+AV614+AY614+BB614+BE614+BH614+BK614+BN614+BQ614+BT614+BW614+BZ614+CC614+CF614+CI614+CL614+CO614+CR614</f>
        <v>0</v>
      </c>
    </row>
    <row r="615" customFormat="false" ht="12.75" hidden="false" customHeight="false" outlineLevel="0" collapsed="false">
      <c r="B615" s="22" t="s">
        <v>142</v>
      </c>
      <c r="D615" s="22" t="s">
        <v>358</v>
      </c>
      <c r="E615" s="22" t="s">
        <v>352</v>
      </c>
      <c r="F615" s="22" t="s">
        <v>359</v>
      </c>
      <c r="G615" s="23" t="s">
        <v>360</v>
      </c>
      <c r="H615" s="22" t="s">
        <v>180</v>
      </c>
      <c r="I615" s="22" t="s">
        <v>354</v>
      </c>
      <c r="K615" s="5" t="n">
        <v>859</v>
      </c>
      <c r="L615" s="5" t="n">
        <f aca="false">+K615</f>
        <v>859</v>
      </c>
      <c r="N615" s="5" t="n">
        <f aca="false">+K615</f>
        <v>859</v>
      </c>
      <c r="O615" s="5" t="n">
        <f aca="false">+N615</f>
        <v>859</v>
      </c>
      <c r="Q615" s="5" t="n">
        <f aca="false">+N615</f>
        <v>859</v>
      </c>
      <c r="R615" s="5" t="n">
        <f aca="false">+Q615</f>
        <v>859</v>
      </c>
      <c r="T615" s="5" t="n">
        <f aca="false">+Q615</f>
        <v>859</v>
      </c>
      <c r="U615" s="5" t="n">
        <f aca="false">+T615</f>
        <v>859</v>
      </c>
      <c r="W615" s="5" t="n">
        <f aca="false">+T615</f>
        <v>859</v>
      </c>
      <c r="X615" s="5" t="n">
        <f aca="false">+W615</f>
        <v>859</v>
      </c>
      <c r="Z615" s="5" t="n">
        <f aca="false">+W615</f>
        <v>859</v>
      </c>
      <c r="AA615" s="5" t="n">
        <f aca="false">+Z615</f>
        <v>859</v>
      </c>
      <c r="AC615" s="5" t="n">
        <f aca="false">+Z615</f>
        <v>859</v>
      </c>
      <c r="AD615" s="5" t="n">
        <f aca="false">+AC615</f>
        <v>859</v>
      </c>
      <c r="AF615" s="5" t="n">
        <f aca="false">+AC615</f>
        <v>859</v>
      </c>
      <c r="AG615" s="5" t="n">
        <f aca="false">+AF615</f>
        <v>859</v>
      </c>
      <c r="AI615" s="5" t="n">
        <f aca="false">+AF615</f>
        <v>859</v>
      </c>
      <c r="AJ615" s="5" t="n">
        <f aca="false">+AI615</f>
        <v>859</v>
      </c>
      <c r="AL615" s="5" t="n">
        <f aca="false">+AI615</f>
        <v>859</v>
      </c>
      <c r="AM615" s="5" t="n">
        <f aca="false">+AL615</f>
        <v>859</v>
      </c>
      <c r="AO615" s="5" t="n">
        <f aca="false">+AL615</f>
        <v>859</v>
      </c>
      <c r="AP615" s="5" t="n">
        <f aca="false">+AO615</f>
        <v>859</v>
      </c>
      <c r="AR615" s="5" t="n">
        <f aca="false">+AO615</f>
        <v>859</v>
      </c>
      <c r="AS615" s="5" t="n">
        <f aca="false">+AR615</f>
        <v>859</v>
      </c>
      <c r="AU615" s="5" t="n">
        <f aca="false">+AR615</f>
        <v>859</v>
      </c>
      <c r="AV615" s="5" t="n">
        <f aca="false">+AU615</f>
        <v>859</v>
      </c>
      <c r="AX615" s="5" t="n">
        <f aca="false">+AU615</f>
        <v>859</v>
      </c>
      <c r="AY615" s="5" t="n">
        <f aca="false">+AX615</f>
        <v>859</v>
      </c>
      <c r="BA615" s="5" t="n">
        <f aca="false">+AX615</f>
        <v>859</v>
      </c>
      <c r="BB615" s="5" t="n">
        <f aca="false">+BA615</f>
        <v>859</v>
      </c>
      <c r="BD615" s="5" t="n">
        <f aca="false">+BA615</f>
        <v>859</v>
      </c>
      <c r="BE615" s="5" t="n">
        <f aca="false">+BD615</f>
        <v>859</v>
      </c>
      <c r="BG615" s="5" t="n">
        <f aca="false">+BD615</f>
        <v>859</v>
      </c>
      <c r="BH615" s="5" t="n">
        <f aca="false">+BG615</f>
        <v>859</v>
      </c>
      <c r="BJ615" s="5" t="n">
        <f aca="false">+BG615</f>
        <v>859</v>
      </c>
      <c r="BK615" s="5" t="n">
        <f aca="false">+BJ615</f>
        <v>859</v>
      </c>
      <c r="BM615" s="5" t="n">
        <f aca="false">+BJ615</f>
        <v>859</v>
      </c>
      <c r="BN615" s="5" t="n">
        <f aca="false">+BM615</f>
        <v>859</v>
      </c>
      <c r="BP615" s="5" t="n">
        <f aca="false">+BM615</f>
        <v>859</v>
      </c>
      <c r="BQ615" s="5" t="n">
        <f aca="false">+BP615</f>
        <v>859</v>
      </c>
      <c r="BS615" s="5" t="n">
        <f aca="false">+BP615</f>
        <v>859</v>
      </c>
      <c r="BT615" s="5" t="n">
        <f aca="false">+BS615</f>
        <v>859</v>
      </c>
      <c r="BV615" s="5" t="n">
        <f aca="false">+BS615</f>
        <v>859</v>
      </c>
      <c r="BW615" s="5" t="n">
        <f aca="false">+BV615</f>
        <v>859</v>
      </c>
      <c r="BY615" s="5" t="n">
        <f aca="false">+BV615</f>
        <v>859</v>
      </c>
      <c r="BZ615" s="5" t="n">
        <f aca="false">+BY615</f>
        <v>859</v>
      </c>
      <c r="CB615" s="5" t="n">
        <f aca="false">+BY615</f>
        <v>859</v>
      </c>
      <c r="CC615" s="5" t="n">
        <f aca="false">+CB615</f>
        <v>859</v>
      </c>
      <c r="CE615" s="5" t="n">
        <f aca="false">+CB615</f>
        <v>859</v>
      </c>
      <c r="CF615" s="5" t="n">
        <f aca="false">+CE615</f>
        <v>859</v>
      </c>
      <c r="CH615" s="5" t="n">
        <f aca="false">+CE615</f>
        <v>859</v>
      </c>
      <c r="CI615" s="5" t="n">
        <f aca="false">+CH615</f>
        <v>859</v>
      </c>
      <c r="CK615" s="5" t="n">
        <f aca="false">+CH615</f>
        <v>859</v>
      </c>
      <c r="CL615" s="5" t="n">
        <f aca="false">+CK615</f>
        <v>859</v>
      </c>
      <c r="CN615" s="5" t="n">
        <f aca="false">+CK615</f>
        <v>859</v>
      </c>
      <c r="CO615" s="5" t="n">
        <f aca="false">+CN615</f>
        <v>859</v>
      </c>
      <c r="CQ615" s="5" t="n">
        <f aca="false">+CN615</f>
        <v>859</v>
      </c>
      <c r="CR615" s="5" t="n">
        <f aca="false">+CQ615</f>
        <v>859</v>
      </c>
      <c r="CT615" s="5" t="n">
        <f aca="false">+CQ615</f>
        <v>859</v>
      </c>
      <c r="CU615" s="5" t="n">
        <f aca="false">+CT615</f>
        <v>859</v>
      </c>
      <c r="CW615" s="5" t="n">
        <f aca="false">+CT615</f>
        <v>859</v>
      </c>
      <c r="CX615" s="5" t="n">
        <f aca="false">+CW615</f>
        <v>859</v>
      </c>
      <c r="CZ615" s="5" t="n">
        <f aca="false">K615+N615+Q615+T615+W615+Z615+AC615+AF615+AI615+AL615+AO615+AR615+AU615+AX615+BA615+BD615+BG615+BJ615+BM615+BP615+BS615+BV615+BY615+CB615+CE615+CH615+CK615+CN615+CQ615</f>
        <v>24911</v>
      </c>
      <c r="DA615" s="5" t="n">
        <f aca="false">L615+O615+R615+U615+X615+AA615+AD615+AG615+AJ615+AM615+AP615+AS615+AV615+AY615+BB615+BE615+BH615+BK615+BN615+BQ615+BT615+BW615+BZ615+CC615+CF615+CI615+CL615+CO615+CR615</f>
        <v>24911</v>
      </c>
    </row>
    <row r="617" customFormat="false" ht="12.75" hidden="false" customHeight="false" outlineLevel="0" collapsed="false">
      <c r="B617" s="22" t="s">
        <v>142</v>
      </c>
      <c r="D617" s="22" t="s">
        <v>358</v>
      </c>
      <c r="E617" s="22" t="s">
        <v>361</v>
      </c>
      <c r="F617" s="39" t="s">
        <v>362</v>
      </c>
      <c r="G617" s="23" t="s">
        <v>363</v>
      </c>
      <c r="H617" s="22" t="s">
        <v>169</v>
      </c>
      <c r="I617" s="22" t="s">
        <v>354</v>
      </c>
      <c r="K617" s="5" t="n">
        <v>367</v>
      </c>
      <c r="L617" s="5" t="n">
        <f aca="false">+K617</f>
        <v>367</v>
      </c>
      <c r="N617" s="5" t="n">
        <f aca="false">+K617</f>
        <v>367</v>
      </c>
      <c r="O617" s="5" t="n">
        <f aca="false">+N617</f>
        <v>367</v>
      </c>
      <c r="Q617" s="5" t="n">
        <f aca="false">+N617</f>
        <v>367</v>
      </c>
      <c r="R617" s="5" t="n">
        <f aca="false">+Q617</f>
        <v>367</v>
      </c>
      <c r="T617" s="5" t="n">
        <f aca="false">+Q617</f>
        <v>367</v>
      </c>
      <c r="U617" s="5" t="n">
        <f aca="false">+T617</f>
        <v>367</v>
      </c>
      <c r="W617" s="5" t="n">
        <f aca="false">+T617</f>
        <v>367</v>
      </c>
      <c r="X617" s="5" t="n">
        <f aca="false">+W617</f>
        <v>367</v>
      </c>
      <c r="Z617" s="5" t="n">
        <f aca="false">+W617</f>
        <v>367</v>
      </c>
      <c r="AA617" s="5" t="n">
        <f aca="false">+Z617</f>
        <v>367</v>
      </c>
      <c r="AC617" s="5" t="n">
        <f aca="false">+Z617</f>
        <v>367</v>
      </c>
      <c r="AD617" s="5" t="n">
        <f aca="false">+AC617</f>
        <v>367</v>
      </c>
      <c r="AF617" s="5" t="n">
        <f aca="false">+AC617</f>
        <v>367</v>
      </c>
      <c r="AG617" s="5" t="n">
        <f aca="false">+AF617</f>
        <v>367</v>
      </c>
      <c r="AI617" s="5" t="n">
        <f aca="false">+AF617</f>
        <v>367</v>
      </c>
      <c r="AJ617" s="5" t="n">
        <f aca="false">+AI617</f>
        <v>367</v>
      </c>
      <c r="AL617" s="5" t="n">
        <f aca="false">+AI617</f>
        <v>367</v>
      </c>
      <c r="AM617" s="5" t="n">
        <f aca="false">+AL617</f>
        <v>367</v>
      </c>
      <c r="AO617" s="5" t="n">
        <f aca="false">+AL617</f>
        <v>367</v>
      </c>
      <c r="AP617" s="5" t="n">
        <f aca="false">+AO617</f>
        <v>367</v>
      </c>
      <c r="AR617" s="5" t="n">
        <f aca="false">+AO617</f>
        <v>367</v>
      </c>
      <c r="AS617" s="5" t="n">
        <f aca="false">+AR617</f>
        <v>367</v>
      </c>
      <c r="AU617" s="5" t="n">
        <f aca="false">+AR617</f>
        <v>367</v>
      </c>
      <c r="AV617" s="5" t="n">
        <f aca="false">+AU617</f>
        <v>367</v>
      </c>
      <c r="AX617" s="5" t="n">
        <f aca="false">+AU617</f>
        <v>367</v>
      </c>
      <c r="AY617" s="5" t="n">
        <f aca="false">+AX617</f>
        <v>367</v>
      </c>
      <c r="BA617" s="5" t="n">
        <f aca="false">+AX617</f>
        <v>367</v>
      </c>
      <c r="BB617" s="5" t="n">
        <f aca="false">+BA617</f>
        <v>367</v>
      </c>
      <c r="BD617" s="5" t="n">
        <f aca="false">+BA617</f>
        <v>367</v>
      </c>
      <c r="BE617" s="5" t="n">
        <f aca="false">+BD617</f>
        <v>367</v>
      </c>
      <c r="BG617" s="5" t="n">
        <f aca="false">+BD617</f>
        <v>367</v>
      </c>
      <c r="BH617" s="5" t="n">
        <f aca="false">+BG617</f>
        <v>367</v>
      </c>
      <c r="BJ617" s="5" t="n">
        <f aca="false">+BG617</f>
        <v>367</v>
      </c>
      <c r="BK617" s="5" t="n">
        <f aca="false">+BJ617</f>
        <v>367</v>
      </c>
      <c r="BM617" s="5" t="n">
        <f aca="false">+BJ617</f>
        <v>367</v>
      </c>
      <c r="BN617" s="5" t="n">
        <f aca="false">+BM617</f>
        <v>367</v>
      </c>
      <c r="BP617" s="5" t="n">
        <f aca="false">+BM617</f>
        <v>367</v>
      </c>
      <c r="BQ617" s="5" t="n">
        <f aca="false">+BP617</f>
        <v>367</v>
      </c>
      <c r="BS617" s="5" t="n">
        <f aca="false">+BP617</f>
        <v>367</v>
      </c>
      <c r="BT617" s="5" t="n">
        <f aca="false">+BS617</f>
        <v>367</v>
      </c>
      <c r="BV617" s="5" t="n">
        <f aca="false">+BS617</f>
        <v>367</v>
      </c>
      <c r="BW617" s="5" t="n">
        <f aca="false">+BV617</f>
        <v>367</v>
      </c>
      <c r="BY617" s="5" t="n">
        <f aca="false">+BV617</f>
        <v>367</v>
      </c>
      <c r="BZ617" s="5" t="n">
        <f aca="false">+BY617</f>
        <v>367</v>
      </c>
      <c r="CB617" s="5" t="n">
        <f aca="false">+BY617</f>
        <v>367</v>
      </c>
      <c r="CC617" s="5" t="n">
        <f aca="false">+CB617</f>
        <v>367</v>
      </c>
      <c r="CE617" s="5" t="n">
        <f aca="false">+CB617</f>
        <v>367</v>
      </c>
      <c r="CF617" s="5" t="n">
        <f aca="false">+CE617</f>
        <v>367</v>
      </c>
      <c r="CH617" s="5" t="n">
        <f aca="false">+CE617</f>
        <v>367</v>
      </c>
      <c r="CI617" s="5" t="n">
        <f aca="false">+CH617</f>
        <v>367</v>
      </c>
      <c r="CK617" s="5" t="n">
        <f aca="false">+CH617</f>
        <v>367</v>
      </c>
      <c r="CL617" s="5" t="n">
        <f aca="false">+CK617</f>
        <v>367</v>
      </c>
      <c r="CN617" s="5" t="n">
        <f aca="false">+CK617</f>
        <v>367</v>
      </c>
      <c r="CO617" s="5" t="n">
        <f aca="false">+CN617</f>
        <v>367</v>
      </c>
      <c r="CQ617" s="5" t="n">
        <f aca="false">+CN617</f>
        <v>367</v>
      </c>
      <c r="CR617" s="5" t="n">
        <f aca="false">+CQ617</f>
        <v>367</v>
      </c>
      <c r="CT617" s="5" t="n">
        <f aca="false">+CQ617</f>
        <v>367</v>
      </c>
      <c r="CU617" s="5" t="n">
        <f aca="false">+CT617</f>
        <v>367</v>
      </c>
      <c r="CW617" s="5" t="n">
        <f aca="false">+CT617</f>
        <v>367</v>
      </c>
      <c r="CX617" s="5" t="n">
        <f aca="false">+CW617</f>
        <v>367</v>
      </c>
      <c r="CZ617" s="5" t="n">
        <f aca="false">K617+N617+Q617+T617+W617+Z617+AC617+AF617+AI617+AL617+AO617+AR617+AU617+AX617+BA617+BD617+BG617+BJ617+BM617+BP617+BS617+BV617+BY617+CB617+CE617+CH617+CK617+CN617+CQ617</f>
        <v>10643</v>
      </c>
      <c r="DA617" s="5" t="n">
        <f aca="false">L617+O617+R617+U617+X617+AA617+AD617+AG617+AJ617+AM617+AP617+AS617+AV617+AY617+BB617+BE617+BH617+BK617+BN617+BQ617+BT617+BW617+BZ617+CC617+CF617+CI617+CL617+CO617+CR617</f>
        <v>10643</v>
      </c>
    </row>
    <row r="618" customFormat="false" ht="12.75" hidden="false" customHeight="false" outlineLevel="0" collapsed="false">
      <c r="B618" s="22" t="s">
        <v>142</v>
      </c>
      <c r="D618" s="22" t="s">
        <v>358</v>
      </c>
      <c r="E618" s="22" t="s">
        <v>361</v>
      </c>
      <c r="F618" s="39" t="s">
        <v>362</v>
      </c>
      <c r="G618" s="23" t="s">
        <v>363</v>
      </c>
      <c r="H618" s="22" t="s">
        <v>171</v>
      </c>
      <c r="I618" s="22" t="s">
        <v>354</v>
      </c>
      <c r="L618" s="5" t="n">
        <f aca="false">+K618</f>
        <v>0</v>
      </c>
      <c r="N618" s="5" t="n">
        <f aca="false">+K618</f>
        <v>0</v>
      </c>
      <c r="O618" s="5" t="n">
        <f aca="false">+N618</f>
        <v>0</v>
      </c>
      <c r="Q618" s="5" t="n">
        <f aca="false">+N618</f>
        <v>0</v>
      </c>
      <c r="R618" s="5" t="n">
        <f aca="false">+Q618</f>
        <v>0</v>
      </c>
      <c r="T618" s="5" t="n">
        <f aca="false">+Q618</f>
        <v>0</v>
      </c>
      <c r="U618" s="5" t="n">
        <f aca="false">+T618</f>
        <v>0</v>
      </c>
      <c r="W618" s="5" t="n">
        <f aca="false">+T618</f>
        <v>0</v>
      </c>
      <c r="X618" s="5" t="n">
        <f aca="false">+W618</f>
        <v>0</v>
      </c>
      <c r="Z618" s="5" t="n">
        <f aca="false">+W618</f>
        <v>0</v>
      </c>
      <c r="AA618" s="5" t="n">
        <f aca="false">+Z618</f>
        <v>0</v>
      </c>
      <c r="AC618" s="5" t="n">
        <f aca="false">+Z618</f>
        <v>0</v>
      </c>
      <c r="AD618" s="5" t="n">
        <f aca="false">+AC618</f>
        <v>0</v>
      </c>
      <c r="AF618" s="5" t="n">
        <f aca="false">+AC618</f>
        <v>0</v>
      </c>
      <c r="AG618" s="5" t="n">
        <f aca="false">+AF618</f>
        <v>0</v>
      </c>
      <c r="AI618" s="5" t="n">
        <f aca="false">+AF618</f>
        <v>0</v>
      </c>
      <c r="AJ618" s="5" t="n">
        <f aca="false">+AI618</f>
        <v>0</v>
      </c>
      <c r="AL618" s="5" t="n">
        <f aca="false">+AI618</f>
        <v>0</v>
      </c>
      <c r="AM618" s="5" t="n">
        <f aca="false">+AL618</f>
        <v>0</v>
      </c>
      <c r="AO618" s="5" t="n">
        <f aca="false">+AL618</f>
        <v>0</v>
      </c>
      <c r="AP618" s="5" t="n">
        <f aca="false">+AO618</f>
        <v>0</v>
      </c>
      <c r="AR618" s="5" t="n">
        <f aca="false">+AO618</f>
        <v>0</v>
      </c>
      <c r="AS618" s="5" t="n">
        <f aca="false">+AR618</f>
        <v>0</v>
      </c>
      <c r="AU618" s="5" t="n">
        <f aca="false">+AR618</f>
        <v>0</v>
      </c>
      <c r="AV618" s="5" t="n">
        <f aca="false">+AU618</f>
        <v>0</v>
      </c>
      <c r="AX618" s="5" t="n">
        <f aca="false">+AU618</f>
        <v>0</v>
      </c>
      <c r="AY618" s="5" t="n">
        <f aca="false">+AX618</f>
        <v>0</v>
      </c>
      <c r="BA618" s="5" t="n">
        <f aca="false">+AX618</f>
        <v>0</v>
      </c>
      <c r="BB618" s="5" t="n">
        <f aca="false">+BA618</f>
        <v>0</v>
      </c>
      <c r="BD618" s="5" t="n">
        <f aca="false">+BA618</f>
        <v>0</v>
      </c>
      <c r="BE618" s="5" t="n">
        <f aca="false">+BD618</f>
        <v>0</v>
      </c>
      <c r="BG618" s="5" t="n">
        <f aca="false">+BD618</f>
        <v>0</v>
      </c>
      <c r="BH618" s="5" t="n">
        <f aca="false">+BG618</f>
        <v>0</v>
      </c>
      <c r="BJ618" s="5" t="n">
        <f aca="false">+BG618</f>
        <v>0</v>
      </c>
      <c r="BK618" s="5" t="n">
        <f aca="false">+BJ618</f>
        <v>0</v>
      </c>
      <c r="BM618" s="5" t="n">
        <f aca="false">+BJ618</f>
        <v>0</v>
      </c>
      <c r="BN618" s="5" t="n">
        <f aca="false">+BM618</f>
        <v>0</v>
      </c>
      <c r="BP618" s="5" t="n">
        <f aca="false">+BM618</f>
        <v>0</v>
      </c>
      <c r="BQ618" s="5" t="n">
        <f aca="false">+BP618</f>
        <v>0</v>
      </c>
      <c r="BS618" s="5" t="n">
        <f aca="false">+BP618</f>
        <v>0</v>
      </c>
      <c r="BT618" s="5" t="n">
        <f aca="false">+BS618</f>
        <v>0</v>
      </c>
      <c r="BV618" s="5" t="n">
        <f aca="false">+BS618</f>
        <v>0</v>
      </c>
      <c r="BW618" s="5" t="n">
        <f aca="false">+BV618</f>
        <v>0</v>
      </c>
      <c r="BY618" s="5" t="n">
        <f aca="false">+BV618</f>
        <v>0</v>
      </c>
      <c r="BZ618" s="5" t="n">
        <f aca="false">+BY618</f>
        <v>0</v>
      </c>
      <c r="CB618" s="5" t="n">
        <f aca="false">+BY618</f>
        <v>0</v>
      </c>
      <c r="CC618" s="5" t="n">
        <f aca="false">+CB618</f>
        <v>0</v>
      </c>
      <c r="CE618" s="5" t="n">
        <f aca="false">+CB618</f>
        <v>0</v>
      </c>
      <c r="CF618" s="5" t="n">
        <f aca="false">+CE618</f>
        <v>0</v>
      </c>
      <c r="CH618" s="5" t="n">
        <f aca="false">+CE618</f>
        <v>0</v>
      </c>
      <c r="CI618" s="5" t="n">
        <f aca="false">+CH618</f>
        <v>0</v>
      </c>
      <c r="CK618" s="5" t="n">
        <f aca="false">+CH618</f>
        <v>0</v>
      </c>
      <c r="CL618" s="5" t="n">
        <f aca="false">+CK618</f>
        <v>0</v>
      </c>
      <c r="CN618" s="5" t="n">
        <f aca="false">+CK618</f>
        <v>0</v>
      </c>
      <c r="CO618" s="5" t="n">
        <f aca="false">+CN618</f>
        <v>0</v>
      </c>
      <c r="CQ618" s="5" t="n">
        <f aca="false">+CN618</f>
        <v>0</v>
      </c>
      <c r="CR618" s="5" t="n">
        <f aca="false">+CQ618</f>
        <v>0</v>
      </c>
      <c r="CT618" s="5" t="n">
        <f aca="false">+CQ618</f>
        <v>0</v>
      </c>
      <c r="CU618" s="5" t="n">
        <f aca="false">+CT618</f>
        <v>0</v>
      </c>
      <c r="CW618" s="5" t="n">
        <f aca="false">+CT618</f>
        <v>0</v>
      </c>
      <c r="CX618" s="5" t="n">
        <f aca="false">+CW618</f>
        <v>0</v>
      </c>
      <c r="CZ618" s="5" t="n">
        <f aca="false">K618+N618+Q618+T618+W618+Z618+AC618+AF618+AI618+AL618+AO618+AR618+AU618+AX618+BA618+BD618+BG618+BJ618+BM618+BP618+BS618+BV618+BY618+CB618+CE618+CH618+CK618+CN618+CQ618</f>
        <v>0</v>
      </c>
      <c r="DA618" s="5" t="n">
        <f aca="false">L618+O618+R618+U618+X618+AA618+AD618+AG618+AJ618+AM618+AP618+AS618+AV618+AY618+BB618+BE618+BH618+BK618+BN618+BQ618+BT618+BW618+BZ618+CC618+CF618+CI618+CL618+CO618+CR618</f>
        <v>0</v>
      </c>
    </row>
    <row r="619" customFormat="false" ht="12.75" hidden="false" customHeight="false" outlineLevel="0" collapsed="false">
      <c r="B619" s="22" t="s">
        <v>142</v>
      </c>
      <c r="D619" s="22" t="s">
        <v>358</v>
      </c>
      <c r="E619" s="22" t="s">
        <v>361</v>
      </c>
      <c r="F619" s="39" t="s">
        <v>362</v>
      </c>
      <c r="G619" s="23" t="s">
        <v>363</v>
      </c>
      <c r="H619" s="22" t="s">
        <v>180</v>
      </c>
      <c r="I619" s="22" t="s">
        <v>354</v>
      </c>
      <c r="K619" s="5" t="n">
        <v>524</v>
      </c>
      <c r="L619" s="5" t="n">
        <f aca="false">+K619</f>
        <v>524</v>
      </c>
      <c r="N619" s="5" t="n">
        <f aca="false">+K619</f>
        <v>524</v>
      </c>
      <c r="O619" s="5" t="n">
        <f aca="false">+N619</f>
        <v>524</v>
      </c>
      <c r="Q619" s="5" t="n">
        <f aca="false">+N619</f>
        <v>524</v>
      </c>
      <c r="R619" s="5" t="n">
        <f aca="false">+Q619</f>
        <v>524</v>
      </c>
      <c r="T619" s="5" t="n">
        <f aca="false">+Q619</f>
        <v>524</v>
      </c>
      <c r="U619" s="5" t="n">
        <f aca="false">+T619</f>
        <v>524</v>
      </c>
      <c r="W619" s="5" t="n">
        <f aca="false">+T619</f>
        <v>524</v>
      </c>
      <c r="X619" s="5" t="n">
        <f aca="false">+W619</f>
        <v>524</v>
      </c>
      <c r="Z619" s="5" t="n">
        <f aca="false">+W619</f>
        <v>524</v>
      </c>
      <c r="AA619" s="5" t="n">
        <f aca="false">+Z619</f>
        <v>524</v>
      </c>
      <c r="AC619" s="5" t="n">
        <f aca="false">+Z619</f>
        <v>524</v>
      </c>
      <c r="AD619" s="5" t="n">
        <f aca="false">+AC619</f>
        <v>524</v>
      </c>
      <c r="AF619" s="5" t="n">
        <f aca="false">+AC619</f>
        <v>524</v>
      </c>
      <c r="AG619" s="5" t="n">
        <f aca="false">+AF619</f>
        <v>524</v>
      </c>
      <c r="AI619" s="5" t="n">
        <f aca="false">+AF619</f>
        <v>524</v>
      </c>
      <c r="AJ619" s="5" t="n">
        <f aca="false">+AI619</f>
        <v>524</v>
      </c>
      <c r="AL619" s="5" t="n">
        <f aca="false">+AI619</f>
        <v>524</v>
      </c>
      <c r="AM619" s="5" t="n">
        <f aca="false">+AL619</f>
        <v>524</v>
      </c>
      <c r="AO619" s="5" t="n">
        <f aca="false">+AL619</f>
        <v>524</v>
      </c>
      <c r="AP619" s="5" t="n">
        <f aca="false">+AO619</f>
        <v>524</v>
      </c>
      <c r="AR619" s="5" t="n">
        <f aca="false">+AO619</f>
        <v>524</v>
      </c>
      <c r="AS619" s="5" t="n">
        <f aca="false">+AR619</f>
        <v>524</v>
      </c>
      <c r="AU619" s="5" t="n">
        <f aca="false">+AR619</f>
        <v>524</v>
      </c>
      <c r="AV619" s="5" t="n">
        <f aca="false">+AU619</f>
        <v>524</v>
      </c>
      <c r="AX619" s="5" t="n">
        <f aca="false">+AU619</f>
        <v>524</v>
      </c>
      <c r="AY619" s="5" t="n">
        <f aca="false">+AX619</f>
        <v>524</v>
      </c>
      <c r="BA619" s="5" t="n">
        <f aca="false">+AX619</f>
        <v>524</v>
      </c>
      <c r="BB619" s="5" t="n">
        <f aca="false">+BA619</f>
        <v>524</v>
      </c>
      <c r="BD619" s="5" t="n">
        <f aca="false">+BA619</f>
        <v>524</v>
      </c>
      <c r="BE619" s="5" t="n">
        <f aca="false">+BD619</f>
        <v>524</v>
      </c>
      <c r="BG619" s="5" t="n">
        <f aca="false">+BD619</f>
        <v>524</v>
      </c>
      <c r="BH619" s="5" t="n">
        <f aca="false">+BG619</f>
        <v>524</v>
      </c>
      <c r="BJ619" s="5" t="n">
        <f aca="false">+BG619</f>
        <v>524</v>
      </c>
      <c r="BK619" s="5" t="n">
        <f aca="false">+BJ619</f>
        <v>524</v>
      </c>
      <c r="BM619" s="5" t="n">
        <f aca="false">+BJ619</f>
        <v>524</v>
      </c>
      <c r="BN619" s="5" t="n">
        <f aca="false">+BM619</f>
        <v>524</v>
      </c>
      <c r="BP619" s="5" t="n">
        <f aca="false">+BM619</f>
        <v>524</v>
      </c>
      <c r="BQ619" s="5" t="n">
        <f aca="false">+BP619</f>
        <v>524</v>
      </c>
      <c r="BS619" s="5" t="n">
        <f aca="false">+BP619</f>
        <v>524</v>
      </c>
      <c r="BT619" s="5" t="n">
        <f aca="false">+BS619</f>
        <v>524</v>
      </c>
      <c r="BV619" s="5" t="n">
        <f aca="false">+BS619</f>
        <v>524</v>
      </c>
      <c r="BW619" s="5" t="n">
        <f aca="false">+BV619</f>
        <v>524</v>
      </c>
      <c r="BY619" s="5" t="n">
        <f aca="false">+BV619</f>
        <v>524</v>
      </c>
      <c r="BZ619" s="5" t="n">
        <f aca="false">+BY619</f>
        <v>524</v>
      </c>
      <c r="CB619" s="5" t="n">
        <f aca="false">+BY619</f>
        <v>524</v>
      </c>
      <c r="CC619" s="5" t="n">
        <f aca="false">+CB619</f>
        <v>524</v>
      </c>
      <c r="CE619" s="5" t="n">
        <f aca="false">+CB619</f>
        <v>524</v>
      </c>
      <c r="CF619" s="5" t="n">
        <f aca="false">+CE619</f>
        <v>524</v>
      </c>
      <c r="CH619" s="5" t="n">
        <f aca="false">+CE619</f>
        <v>524</v>
      </c>
      <c r="CI619" s="5" t="n">
        <f aca="false">+CH619</f>
        <v>524</v>
      </c>
      <c r="CK619" s="5" t="n">
        <f aca="false">+CH619</f>
        <v>524</v>
      </c>
      <c r="CL619" s="5" t="n">
        <f aca="false">+CK619</f>
        <v>524</v>
      </c>
      <c r="CN619" s="5" t="n">
        <f aca="false">+CK619</f>
        <v>524</v>
      </c>
      <c r="CO619" s="5" t="n">
        <f aca="false">+CN619</f>
        <v>524</v>
      </c>
      <c r="CQ619" s="5" t="n">
        <f aca="false">+CN619</f>
        <v>524</v>
      </c>
      <c r="CR619" s="5" t="n">
        <f aca="false">+CQ619</f>
        <v>524</v>
      </c>
      <c r="CT619" s="5" t="n">
        <f aca="false">+CQ619</f>
        <v>524</v>
      </c>
      <c r="CU619" s="5" t="n">
        <f aca="false">+CT619</f>
        <v>524</v>
      </c>
      <c r="CW619" s="5" t="n">
        <f aca="false">+CT619</f>
        <v>524</v>
      </c>
      <c r="CX619" s="5" t="n">
        <f aca="false">+CW619</f>
        <v>524</v>
      </c>
      <c r="CZ619" s="5" t="n">
        <f aca="false">K619+N619+Q619+T619+W619+Z619+AC619+AF619+AI619+AL619+AO619+AR619+AU619+AX619+BA619+BD619+BG619+BJ619+BM619+BP619+BS619+BV619+BY619+CB619+CE619+CH619+CK619+CN619+CQ619</f>
        <v>15196</v>
      </c>
      <c r="DA619" s="5" t="n">
        <f aca="false">L619+O619+R619+U619+X619+AA619+AD619+AG619+AJ619+AM619+AP619+AS619+AV619+AY619+BB619+BE619+BH619+BK619+BN619+BQ619+BT619+BW619+BZ619+CC619+CF619+CI619+CL619+CO619+CR619</f>
        <v>15196</v>
      </c>
    </row>
    <row r="620" customFormat="false" ht="12.75" hidden="false" customHeight="false" outlineLevel="0" collapsed="false">
      <c r="F620" s="39"/>
    </row>
    <row r="621" customFormat="false" ht="12.75" hidden="false" customHeight="false" outlineLevel="0" collapsed="false">
      <c r="B621" s="22" t="s">
        <v>142</v>
      </c>
      <c r="D621" s="22" t="s">
        <v>358</v>
      </c>
      <c r="E621" s="22" t="s">
        <v>361</v>
      </c>
      <c r="F621" s="22" t="s">
        <v>364</v>
      </c>
      <c r="G621" s="23" t="s">
        <v>365</v>
      </c>
      <c r="H621" s="22" t="s">
        <v>169</v>
      </c>
      <c r="I621" s="22" t="s">
        <v>354</v>
      </c>
      <c r="K621" s="9" t="n">
        <v>0</v>
      </c>
      <c r="L621" s="5" t="n">
        <f aca="false">+K621</f>
        <v>0</v>
      </c>
      <c r="M621" s="9"/>
      <c r="N621" s="5" t="n">
        <f aca="false">+K621</f>
        <v>0</v>
      </c>
      <c r="O621" s="5" t="n">
        <f aca="false">+N621</f>
        <v>0</v>
      </c>
      <c r="P621" s="9"/>
      <c r="Q621" s="5" t="n">
        <f aca="false">+N621</f>
        <v>0</v>
      </c>
      <c r="R621" s="5" t="n">
        <f aca="false">+Q621</f>
        <v>0</v>
      </c>
      <c r="S621" s="9"/>
      <c r="T621" s="5" t="n">
        <f aca="false">+Q621</f>
        <v>0</v>
      </c>
      <c r="U621" s="5" t="n">
        <f aca="false">+T621</f>
        <v>0</v>
      </c>
      <c r="V621" s="9"/>
      <c r="W621" s="5" t="n">
        <f aca="false">+T621</f>
        <v>0</v>
      </c>
      <c r="X621" s="5" t="n">
        <f aca="false">+W621</f>
        <v>0</v>
      </c>
      <c r="Y621" s="9"/>
      <c r="Z621" s="5" t="n">
        <f aca="false">+W621</f>
        <v>0</v>
      </c>
      <c r="AA621" s="5" t="n">
        <f aca="false">+Z621</f>
        <v>0</v>
      </c>
      <c r="AB621" s="9"/>
      <c r="AC621" s="5" t="n">
        <f aca="false">+Z621</f>
        <v>0</v>
      </c>
      <c r="AD621" s="5" t="n">
        <f aca="false">+AC621</f>
        <v>0</v>
      </c>
      <c r="AE621" s="9"/>
      <c r="AF621" s="5" t="n">
        <f aca="false">+AC621</f>
        <v>0</v>
      </c>
      <c r="AG621" s="5" t="n">
        <f aca="false">+AF621</f>
        <v>0</v>
      </c>
      <c r="AH621" s="9"/>
      <c r="AI621" s="5" t="n">
        <f aca="false">+AF621</f>
        <v>0</v>
      </c>
      <c r="AJ621" s="5" t="n">
        <f aca="false">+AI621</f>
        <v>0</v>
      </c>
      <c r="AK621" s="9"/>
      <c r="AL621" s="5" t="n">
        <f aca="false">+AI621</f>
        <v>0</v>
      </c>
      <c r="AM621" s="5" t="n">
        <f aca="false">+AL621</f>
        <v>0</v>
      </c>
      <c r="AN621" s="9"/>
      <c r="AO621" s="5" t="n">
        <f aca="false">+AL621</f>
        <v>0</v>
      </c>
      <c r="AP621" s="5" t="n">
        <f aca="false">+AO621</f>
        <v>0</v>
      </c>
      <c r="AQ621" s="9"/>
      <c r="AR621" s="5" t="n">
        <f aca="false">+AO621</f>
        <v>0</v>
      </c>
      <c r="AS621" s="5" t="n">
        <f aca="false">+AR621</f>
        <v>0</v>
      </c>
      <c r="AT621" s="9"/>
      <c r="AU621" s="5" t="n">
        <f aca="false">+AR621</f>
        <v>0</v>
      </c>
      <c r="AV621" s="5" t="n">
        <f aca="false">+AU621</f>
        <v>0</v>
      </c>
      <c r="AW621" s="9"/>
      <c r="AX621" s="5" t="n">
        <f aca="false">+AU621</f>
        <v>0</v>
      </c>
      <c r="AY621" s="5" t="n">
        <f aca="false">+AX621</f>
        <v>0</v>
      </c>
      <c r="AZ621" s="9"/>
      <c r="BA621" s="5" t="n">
        <f aca="false">+AX621</f>
        <v>0</v>
      </c>
      <c r="BB621" s="5" t="n">
        <f aca="false">+BA621</f>
        <v>0</v>
      </c>
      <c r="BC621" s="9"/>
      <c r="BD621" s="5" t="n">
        <f aca="false">+BA621</f>
        <v>0</v>
      </c>
      <c r="BE621" s="5" t="n">
        <f aca="false">+BD621</f>
        <v>0</v>
      </c>
      <c r="BG621" s="5" t="n">
        <f aca="false">+BD621</f>
        <v>0</v>
      </c>
      <c r="BH621" s="5" t="n">
        <f aca="false">+BG621</f>
        <v>0</v>
      </c>
      <c r="BJ621" s="5" t="n">
        <f aca="false">+BG621</f>
        <v>0</v>
      </c>
      <c r="BK621" s="5" t="n">
        <f aca="false">+BJ621</f>
        <v>0</v>
      </c>
      <c r="BM621" s="5" t="n">
        <f aca="false">+BJ621</f>
        <v>0</v>
      </c>
      <c r="BN621" s="5" t="n">
        <f aca="false">+BM621</f>
        <v>0</v>
      </c>
      <c r="BP621" s="5" t="n">
        <f aca="false">+BM621</f>
        <v>0</v>
      </c>
      <c r="BQ621" s="5" t="n">
        <f aca="false">+BP621</f>
        <v>0</v>
      </c>
      <c r="BS621" s="5" t="n">
        <f aca="false">+BP621</f>
        <v>0</v>
      </c>
      <c r="BT621" s="5" t="n">
        <f aca="false">+BS621</f>
        <v>0</v>
      </c>
      <c r="BV621" s="5" t="n">
        <f aca="false">+BS621</f>
        <v>0</v>
      </c>
      <c r="BW621" s="5" t="n">
        <f aca="false">+BV621</f>
        <v>0</v>
      </c>
      <c r="BY621" s="5" t="n">
        <f aca="false">+BV621</f>
        <v>0</v>
      </c>
      <c r="BZ621" s="5" t="n">
        <f aca="false">+BY621</f>
        <v>0</v>
      </c>
      <c r="CB621" s="5" t="n">
        <f aca="false">+BY621</f>
        <v>0</v>
      </c>
      <c r="CC621" s="5" t="n">
        <f aca="false">+CB621</f>
        <v>0</v>
      </c>
      <c r="CE621" s="5" t="n">
        <f aca="false">+CB621</f>
        <v>0</v>
      </c>
      <c r="CF621" s="5" t="n">
        <f aca="false">+CE621</f>
        <v>0</v>
      </c>
      <c r="CH621" s="5" t="n">
        <f aca="false">+CE621</f>
        <v>0</v>
      </c>
      <c r="CI621" s="5" t="n">
        <f aca="false">+CH621</f>
        <v>0</v>
      </c>
      <c r="CK621" s="5" t="n">
        <f aca="false">+CH621</f>
        <v>0</v>
      </c>
      <c r="CL621" s="5" t="n">
        <f aca="false">+CK621</f>
        <v>0</v>
      </c>
      <c r="CN621" s="5" t="n">
        <f aca="false">+CK621</f>
        <v>0</v>
      </c>
      <c r="CO621" s="5" t="n">
        <f aca="false">+CN621</f>
        <v>0</v>
      </c>
      <c r="CQ621" s="5" t="n">
        <f aca="false">+CN621</f>
        <v>0</v>
      </c>
      <c r="CR621" s="5" t="n">
        <f aca="false">+CQ621</f>
        <v>0</v>
      </c>
      <c r="CT621" s="5" t="n">
        <f aca="false">+CQ621</f>
        <v>0</v>
      </c>
      <c r="CU621" s="5" t="n">
        <f aca="false">+CT621</f>
        <v>0</v>
      </c>
      <c r="CW621" s="5" t="n">
        <f aca="false">+CT621</f>
        <v>0</v>
      </c>
      <c r="CX621" s="5" t="n">
        <f aca="false">+CW621</f>
        <v>0</v>
      </c>
      <c r="CZ621" s="5" t="n">
        <f aca="false">K621+N621+Q621+T621+W621+Z621+AC621+AF621+AI621+AL621+AO621+AR621+AU621+AX621+BA621+BD621+BG621+BJ621+BM621+BP621+BS621+BV621+BY621+CB621+CE621+CH621+CK621+CN621+CQ621</f>
        <v>0</v>
      </c>
      <c r="DA621" s="5" t="n">
        <f aca="false">L621+O621+R621+U621+X621+AA621+AD621+AG621+AJ621+AM621+AP621+AS621+AV621+AY621+BB621+BE621+BH621+BK621+BN621+BQ621+BT621+BW621+BZ621+CC621+CF621+CI621+CL621+CO621+CR621</f>
        <v>0</v>
      </c>
    </row>
    <row r="622" customFormat="false" ht="12.75" hidden="false" customHeight="false" outlineLevel="0" collapsed="false">
      <c r="B622" s="22" t="s">
        <v>142</v>
      </c>
      <c r="D622" s="22" t="s">
        <v>358</v>
      </c>
      <c r="E622" s="22" t="s">
        <v>361</v>
      </c>
      <c r="F622" s="22" t="s">
        <v>364</v>
      </c>
      <c r="G622" s="23" t="s">
        <v>365</v>
      </c>
      <c r="H622" s="22" t="s">
        <v>171</v>
      </c>
      <c r="I622" s="22" t="s">
        <v>354</v>
      </c>
      <c r="K622" s="9"/>
      <c r="L622" s="5" t="n">
        <f aca="false">+K622</f>
        <v>0</v>
      </c>
      <c r="M622" s="9"/>
      <c r="N622" s="5" t="n">
        <f aca="false">+K622</f>
        <v>0</v>
      </c>
      <c r="O622" s="5" t="n">
        <f aca="false">+N622</f>
        <v>0</v>
      </c>
      <c r="P622" s="9"/>
      <c r="Q622" s="5" t="n">
        <f aca="false">+N622</f>
        <v>0</v>
      </c>
      <c r="R622" s="5" t="n">
        <f aca="false">+Q622</f>
        <v>0</v>
      </c>
      <c r="S622" s="9"/>
      <c r="T622" s="5" t="n">
        <f aca="false">+Q622</f>
        <v>0</v>
      </c>
      <c r="U622" s="5" t="n">
        <f aca="false">+T622</f>
        <v>0</v>
      </c>
      <c r="V622" s="9"/>
      <c r="W622" s="5" t="n">
        <f aca="false">+T622</f>
        <v>0</v>
      </c>
      <c r="X622" s="5" t="n">
        <f aca="false">+W622</f>
        <v>0</v>
      </c>
      <c r="Y622" s="9"/>
      <c r="Z622" s="5" t="n">
        <f aca="false">+W622</f>
        <v>0</v>
      </c>
      <c r="AA622" s="5" t="n">
        <f aca="false">+Z622</f>
        <v>0</v>
      </c>
      <c r="AB622" s="9"/>
      <c r="AC622" s="5" t="n">
        <f aca="false">+Z622</f>
        <v>0</v>
      </c>
      <c r="AD622" s="5" t="n">
        <f aca="false">+AC622</f>
        <v>0</v>
      </c>
      <c r="AE622" s="9"/>
      <c r="AF622" s="5" t="n">
        <f aca="false">+AC622</f>
        <v>0</v>
      </c>
      <c r="AG622" s="5" t="n">
        <f aca="false">+AF622</f>
        <v>0</v>
      </c>
      <c r="AH622" s="9"/>
      <c r="AI622" s="5" t="n">
        <f aca="false">+AF622</f>
        <v>0</v>
      </c>
      <c r="AJ622" s="5" t="n">
        <f aca="false">+AI622</f>
        <v>0</v>
      </c>
      <c r="AK622" s="9"/>
      <c r="AL622" s="5" t="n">
        <f aca="false">+AI622</f>
        <v>0</v>
      </c>
      <c r="AM622" s="5" t="n">
        <f aca="false">+AL622</f>
        <v>0</v>
      </c>
      <c r="AN622" s="9"/>
      <c r="AO622" s="5" t="n">
        <f aca="false">+AL622</f>
        <v>0</v>
      </c>
      <c r="AP622" s="5" t="n">
        <f aca="false">+AO622</f>
        <v>0</v>
      </c>
      <c r="AQ622" s="9"/>
      <c r="AR622" s="5" t="n">
        <f aca="false">+AO622</f>
        <v>0</v>
      </c>
      <c r="AS622" s="5" t="n">
        <f aca="false">+AR622</f>
        <v>0</v>
      </c>
      <c r="AT622" s="9"/>
      <c r="AU622" s="5" t="n">
        <f aca="false">+AR622</f>
        <v>0</v>
      </c>
      <c r="AV622" s="5" t="n">
        <f aca="false">+AU622</f>
        <v>0</v>
      </c>
      <c r="AW622" s="9"/>
      <c r="AX622" s="5" t="n">
        <f aca="false">+AU622</f>
        <v>0</v>
      </c>
      <c r="AY622" s="5" t="n">
        <f aca="false">+AX622</f>
        <v>0</v>
      </c>
      <c r="AZ622" s="9"/>
      <c r="BA622" s="5" t="n">
        <f aca="false">+AX622</f>
        <v>0</v>
      </c>
      <c r="BB622" s="5" t="n">
        <f aca="false">+BA622</f>
        <v>0</v>
      </c>
      <c r="BC622" s="9"/>
      <c r="BD622" s="5" t="n">
        <f aca="false">+BA622</f>
        <v>0</v>
      </c>
      <c r="BE622" s="5" t="n">
        <f aca="false">+BD622</f>
        <v>0</v>
      </c>
      <c r="BG622" s="5" t="n">
        <f aca="false">+BD622</f>
        <v>0</v>
      </c>
      <c r="BH622" s="5" t="n">
        <f aca="false">+BG622</f>
        <v>0</v>
      </c>
      <c r="BJ622" s="5" t="n">
        <f aca="false">+BG622</f>
        <v>0</v>
      </c>
      <c r="BK622" s="5" t="n">
        <f aca="false">+BJ622</f>
        <v>0</v>
      </c>
      <c r="BM622" s="5" t="n">
        <f aca="false">+BJ622</f>
        <v>0</v>
      </c>
      <c r="BN622" s="5" t="n">
        <f aca="false">+BM622</f>
        <v>0</v>
      </c>
      <c r="BP622" s="5" t="n">
        <f aca="false">+BM622</f>
        <v>0</v>
      </c>
      <c r="BQ622" s="5" t="n">
        <f aca="false">+BP622</f>
        <v>0</v>
      </c>
      <c r="BS622" s="5" t="n">
        <f aca="false">+BP622</f>
        <v>0</v>
      </c>
      <c r="BT622" s="5" t="n">
        <f aca="false">+BS622</f>
        <v>0</v>
      </c>
      <c r="BV622" s="5" t="n">
        <f aca="false">+BS622</f>
        <v>0</v>
      </c>
      <c r="BW622" s="5" t="n">
        <f aca="false">+BV622</f>
        <v>0</v>
      </c>
      <c r="BY622" s="5" t="n">
        <f aca="false">+BV622</f>
        <v>0</v>
      </c>
      <c r="BZ622" s="5" t="n">
        <f aca="false">+BY622</f>
        <v>0</v>
      </c>
      <c r="CB622" s="5" t="n">
        <f aca="false">+BY622</f>
        <v>0</v>
      </c>
      <c r="CC622" s="5" t="n">
        <f aca="false">+CB622</f>
        <v>0</v>
      </c>
      <c r="CE622" s="5" t="n">
        <f aca="false">+CB622</f>
        <v>0</v>
      </c>
      <c r="CF622" s="5" t="n">
        <f aca="false">+CE622</f>
        <v>0</v>
      </c>
      <c r="CH622" s="5" t="n">
        <f aca="false">+CE622</f>
        <v>0</v>
      </c>
      <c r="CI622" s="5" t="n">
        <f aca="false">+CH622</f>
        <v>0</v>
      </c>
      <c r="CK622" s="5" t="n">
        <f aca="false">+CH622</f>
        <v>0</v>
      </c>
      <c r="CL622" s="5" t="n">
        <f aca="false">+CK622</f>
        <v>0</v>
      </c>
      <c r="CN622" s="5" t="n">
        <f aca="false">+CK622</f>
        <v>0</v>
      </c>
      <c r="CO622" s="5" t="n">
        <f aca="false">+CN622</f>
        <v>0</v>
      </c>
      <c r="CQ622" s="5" t="n">
        <f aca="false">+CN622</f>
        <v>0</v>
      </c>
      <c r="CR622" s="5" t="n">
        <f aca="false">+CQ622</f>
        <v>0</v>
      </c>
      <c r="CT622" s="5" t="n">
        <f aca="false">+CQ622</f>
        <v>0</v>
      </c>
      <c r="CU622" s="5" t="n">
        <f aca="false">+CT622</f>
        <v>0</v>
      </c>
      <c r="CW622" s="5" t="n">
        <f aca="false">+CT622</f>
        <v>0</v>
      </c>
      <c r="CX622" s="5" t="n">
        <f aca="false">+CW622</f>
        <v>0</v>
      </c>
      <c r="CZ622" s="5" t="n">
        <f aca="false">K622+N622+Q622+T622+W622+Z622+AC622+AF622+AI622+AL622+AO622+AR622+AU622+AX622+BA622+BD622+BG622+BJ622+BM622+BP622+BS622+BV622+BY622+CB622+CE622+CH622+CK622+CN622+CQ622</f>
        <v>0</v>
      </c>
      <c r="DA622" s="5" t="n">
        <f aca="false">L622+O622+R622+U622+X622+AA622+AD622+AG622+AJ622+AM622+AP622+AS622+AV622+AY622+BB622+BE622+BH622+BK622+BN622+BQ622+BT622+BW622+BZ622+CC622+CF622+CI622+CL622+CO622+CR622</f>
        <v>0</v>
      </c>
    </row>
    <row r="623" customFormat="false" ht="12.75" hidden="false" customHeight="false" outlineLevel="0" collapsed="false">
      <c r="B623" s="22" t="s">
        <v>142</v>
      </c>
      <c r="D623" s="22" t="s">
        <v>358</v>
      </c>
      <c r="E623" s="22" t="s">
        <v>361</v>
      </c>
      <c r="F623" s="22" t="s">
        <v>364</v>
      </c>
      <c r="G623" s="23" t="s">
        <v>365</v>
      </c>
      <c r="H623" s="22" t="s">
        <v>180</v>
      </c>
      <c r="I623" s="22" t="s">
        <v>354</v>
      </c>
      <c r="K623" s="9" t="n">
        <v>0</v>
      </c>
      <c r="L623" s="5" t="n">
        <f aca="false">+K623</f>
        <v>0</v>
      </c>
      <c r="M623" s="9"/>
      <c r="N623" s="5" t="n">
        <f aca="false">+K623</f>
        <v>0</v>
      </c>
      <c r="O623" s="5" t="n">
        <f aca="false">+N623</f>
        <v>0</v>
      </c>
      <c r="P623" s="9"/>
      <c r="Q623" s="5" t="n">
        <f aca="false">+N623</f>
        <v>0</v>
      </c>
      <c r="R623" s="5" t="n">
        <f aca="false">+Q623</f>
        <v>0</v>
      </c>
      <c r="S623" s="9"/>
      <c r="T623" s="5" t="n">
        <f aca="false">+Q623</f>
        <v>0</v>
      </c>
      <c r="U623" s="5" t="n">
        <f aca="false">+T623</f>
        <v>0</v>
      </c>
      <c r="V623" s="9"/>
      <c r="W623" s="5" t="n">
        <f aca="false">+T623</f>
        <v>0</v>
      </c>
      <c r="X623" s="5" t="n">
        <f aca="false">+W623</f>
        <v>0</v>
      </c>
      <c r="Y623" s="9"/>
      <c r="Z623" s="5" t="n">
        <f aca="false">+W623</f>
        <v>0</v>
      </c>
      <c r="AA623" s="5" t="n">
        <f aca="false">+Z623</f>
        <v>0</v>
      </c>
      <c r="AB623" s="9"/>
      <c r="AC623" s="5" t="n">
        <f aca="false">+Z623</f>
        <v>0</v>
      </c>
      <c r="AD623" s="5" t="n">
        <f aca="false">+AC623</f>
        <v>0</v>
      </c>
      <c r="AE623" s="9"/>
      <c r="AF623" s="5" t="n">
        <f aca="false">+AC623</f>
        <v>0</v>
      </c>
      <c r="AG623" s="5" t="n">
        <f aca="false">+AF623</f>
        <v>0</v>
      </c>
      <c r="AH623" s="9"/>
      <c r="AI623" s="5" t="n">
        <f aca="false">+AF623</f>
        <v>0</v>
      </c>
      <c r="AJ623" s="5" t="n">
        <f aca="false">+AI623</f>
        <v>0</v>
      </c>
      <c r="AK623" s="9"/>
      <c r="AL623" s="5" t="n">
        <f aca="false">+AI623</f>
        <v>0</v>
      </c>
      <c r="AM623" s="5" t="n">
        <f aca="false">+AL623</f>
        <v>0</v>
      </c>
      <c r="AN623" s="9"/>
      <c r="AO623" s="5" t="n">
        <f aca="false">+AL623</f>
        <v>0</v>
      </c>
      <c r="AP623" s="5" t="n">
        <f aca="false">+AO623</f>
        <v>0</v>
      </c>
      <c r="AQ623" s="9"/>
      <c r="AR623" s="5" t="n">
        <f aca="false">+AO623</f>
        <v>0</v>
      </c>
      <c r="AS623" s="5" t="n">
        <f aca="false">+AR623</f>
        <v>0</v>
      </c>
      <c r="AT623" s="9"/>
      <c r="AU623" s="5" t="n">
        <f aca="false">+AR623</f>
        <v>0</v>
      </c>
      <c r="AV623" s="5" t="n">
        <f aca="false">+AU623</f>
        <v>0</v>
      </c>
      <c r="AW623" s="9"/>
      <c r="AX623" s="5" t="n">
        <f aca="false">+AU623</f>
        <v>0</v>
      </c>
      <c r="AY623" s="5" t="n">
        <f aca="false">+AX623</f>
        <v>0</v>
      </c>
      <c r="AZ623" s="9"/>
      <c r="BA623" s="5" t="n">
        <f aca="false">+AX623</f>
        <v>0</v>
      </c>
      <c r="BB623" s="5" t="n">
        <f aca="false">+BA623</f>
        <v>0</v>
      </c>
      <c r="BC623" s="9"/>
      <c r="BD623" s="5" t="n">
        <f aca="false">+BA623</f>
        <v>0</v>
      </c>
      <c r="BE623" s="5" t="n">
        <f aca="false">+BD623</f>
        <v>0</v>
      </c>
      <c r="BG623" s="5" t="n">
        <f aca="false">+BD623</f>
        <v>0</v>
      </c>
      <c r="BH623" s="5" t="n">
        <f aca="false">+BG623</f>
        <v>0</v>
      </c>
      <c r="BJ623" s="5" t="n">
        <f aca="false">+BG623</f>
        <v>0</v>
      </c>
      <c r="BK623" s="5" t="n">
        <f aca="false">+BJ623</f>
        <v>0</v>
      </c>
      <c r="BM623" s="5" t="n">
        <f aca="false">+BJ623</f>
        <v>0</v>
      </c>
      <c r="BN623" s="5" t="n">
        <f aca="false">+BM623</f>
        <v>0</v>
      </c>
      <c r="BP623" s="5" t="n">
        <f aca="false">+BM623</f>
        <v>0</v>
      </c>
      <c r="BQ623" s="5" t="n">
        <f aca="false">+BP623</f>
        <v>0</v>
      </c>
      <c r="BS623" s="5" t="n">
        <f aca="false">+BP623</f>
        <v>0</v>
      </c>
      <c r="BT623" s="5" t="n">
        <f aca="false">+BS623</f>
        <v>0</v>
      </c>
      <c r="BV623" s="5" t="n">
        <f aca="false">+BS623</f>
        <v>0</v>
      </c>
      <c r="BW623" s="5" t="n">
        <f aca="false">+BV623</f>
        <v>0</v>
      </c>
      <c r="BY623" s="5" t="n">
        <f aca="false">+BV623</f>
        <v>0</v>
      </c>
      <c r="BZ623" s="5" t="n">
        <f aca="false">+BY623</f>
        <v>0</v>
      </c>
      <c r="CB623" s="5" t="n">
        <f aca="false">+BY623</f>
        <v>0</v>
      </c>
      <c r="CC623" s="5" t="n">
        <f aca="false">+CB623</f>
        <v>0</v>
      </c>
      <c r="CE623" s="5" t="n">
        <f aca="false">+CB623</f>
        <v>0</v>
      </c>
      <c r="CF623" s="5" t="n">
        <f aca="false">+CE623</f>
        <v>0</v>
      </c>
      <c r="CH623" s="5" t="n">
        <f aca="false">+CE623</f>
        <v>0</v>
      </c>
      <c r="CI623" s="5" t="n">
        <f aca="false">+CH623</f>
        <v>0</v>
      </c>
      <c r="CK623" s="5" t="n">
        <f aca="false">+CH623</f>
        <v>0</v>
      </c>
      <c r="CL623" s="5" t="n">
        <f aca="false">+CK623</f>
        <v>0</v>
      </c>
      <c r="CN623" s="5" t="n">
        <f aca="false">+CK623</f>
        <v>0</v>
      </c>
      <c r="CO623" s="5" t="n">
        <f aca="false">+CN623</f>
        <v>0</v>
      </c>
      <c r="CQ623" s="5" t="n">
        <f aca="false">+CN623</f>
        <v>0</v>
      </c>
      <c r="CR623" s="5" t="n">
        <f aca="false">+CQ623</f>
        <v>0</v>
      </c>
      <c r="CT623" s="5" t="n">
        <f aca="false">+CQ623</f>
        <v>0</v>
      </c>
      <c r="CU623" s="5" t="n">
        <f aca="false">+CT623</f>
        <v>0</v>
      </c>
      <c r="CW623" s="5" t="n">
        <f aca="false">+CT623</f>
        <v>0</v>
      </c>
      <c r="CX623" s="5" t="n">
        <f aca="false">+CW623</f>
        <v>0</v>
      </c>
      <c r="CZ623" s="5" t="n">
        <f aca="false">K623+N623+Q623+T623+W623+Z623+AC623+AF623+AI623+AL623+AO623+AR623+AU623+AX623+BA623+BD623+BG623+BJ623+BM623+BP623+BS623+BV623+BY623+CB623+CE623+CH623+CK623+CN623+CQ623</f>
        <v>0</v>
      </c>
      <c r="DA623" s="5" t="n">
        <f aca="false">L623+O623+R623+U623+X623+AA623+AD623+AG623+AJ623+AM623+AP623+AS623+AV623+AY623+BB623+BE623+BH623+BK623+BN623+BQ623+BT623+BW623+BZ623+CC623+CF623+CI623+CL623+CO623+CR623</f>
        <v>0</v>
      </c>
    </row>
    <row r="624" customFormat="false" ht="12.75" hidden="false" customHeight="false" outlineLevel="0" collapsed="false">
      <c r="K624" s="9"/>
      <c r="M624" s="9"/>
      <c r="P624" s="9"/>
      <c r="S624" s="9"/>
      <c r="V624" s="9"/>
      <c r="Y624" s="9"/>
      <c r="AB624" s="9"/>
      <c r="AE624" s="9"/>
      <c r="AH624" s="9"/>
      <c r="AK624" s="9"/>
      <c r="AN624" s="9"/>
      <c r="AQ624" s="9"/>
      <c r="AT624" s="9"/>
      <c r="AW624" s="9"/>
      <c r="AZ624" s="9"/>
      <c r="BC624" s="9"/>
    </row>
    <row r="625" customFormat="false" ht="12.75" hidden="false" customHeight="false" outlineLevel="0" collapsed="false">
      <c r="B625" s="22" t="s">
        <v>142</v>
      </c>
      <c r="D625" s="22" t="s">
        <v>358</v>
      </c>
      <c r="E625" s="22" t="s">
        <v>361</v>
      </c>
      <c r="F625" s="22" t="s">
        <v>366</v>
      </c>
      <c r="G625" s="23" t="s">
        <v>367</v>
      </c>
      <c r="H625" s="22" t="s">
        <v>169</v>
      </c>
      <c r="I625" s="22" t="s">
        <v>354</v>
      </c>
      <c r="K625" s="9" t="n">
        <v>0</v>
      </c>
      <c r="L625" s="5" t="n">
        <f aca="false">+K625</f>
        <v>0</v>
      </c>
      <c r="M625" s="9"/>
      <c r="N625" s="5" t="n">
        <f aca="false">+K625</f>
        <v>0</v>
      </c>
      <c r="O625" s="5" t="n">
        <f aca="false">+N625</f>
        <v>0</v>
      </c>
      <c r="P625" s="9"/>
      <c r="Q625" s="5" t="n">
        <f aca="false">+N625</f>
        <v>0</v>
      </c>
      <c r="R625" s="5" t="n">
        <f aca="false">+Q625</f>
        <v>0</v>
      </c>
      <c r="S625" s="9"/>
      <c r="T625" s="5" t="n">
        <f aca="false">+Q625</f>
        <v>0</v>
      </c>
      <c r="U625" s="5" t="n">
        <f aca="false">+T625</f>
        <v>0</v>
      </c>
      <c r="V625" s="9"/>
      <c r="W625" s="5" t="n">
        <f aca="false">+T625</f>
        <v>0</v>
      </c>
      <c r="X625" s="5" t="n">
        <f aca="false">+W625</f>
        <v>0</v>
      </c>
      <c r="Y625" s="9"/>
      <c r="Z625" s="5" t="n">
        <f aca="false">+W625</f>
        <v>0</v>
      </c>
      <c r="AA625" s="5" t="n">
        <f aca="false">+Z625</f>
        <v>0</v>
      </c>
      <c r="AB625" s="9"/>
      <c r="AC625" s="5" t="n">
        <f aca="false">+Z625</f>
        <v>0</v>
      </c>
      <c r="AD625" s="5" t="n">
        <f aca="false">+AC625</f>
        <v>0</v>
      </c>
      <c r="AE625" s="9"/>
      <c r="AF625" s="5" t="n">
        <f aca="false">+AC625</f>
        <v>0</v>
      </c>
      <c r="AG625" s="5" t="n">
        <f aca="false">+AF625</f>
        <v>0</v>
      </c>
      <c r="AH625" s="9"/>
      <c r="AI625" s="5" t="n">
        <f aca="false">+AF625</f>
        <v>0</v>
      </c>
      <c r="AJ625" s="5" t="n">
        <f aca="false">+AI625</f>
        <v>0</v>
      </c>
      <c r="AK625" s="9"/>
      <c r="AL625" s="5" t="n">
        <f aca="false">+AI625</f>
        <v>0</v>
      </c>
      <c r="AM625" s="5" t="n">
        <f aca="false">+AL625</f>
        <v>0</v>
      </c>
      <c r="AN625" s="9"/>
      <c r="AO625" s="5" t="n">
        <f aca="false">+AL625</f>
        <v>0</v>
      </c>
      <c r="AP625" s="5" t="n">
        <f aca="false">+AO625</f>
        <v>0</v>
      </c>
      <c r="AQ625" s="9"/>
      <c r="AR625" s="5" t="n">
        <f aca="false">+AO625</f>
        <v>0</v>
      </c>
      <c r="AS625" s="5" t="n">
        <f aca="false">+AR625</f>
        <v>0</v>
      </c>
      <c r="AT625" s="9"/>
      <c r="AU625" s="5" t="n">
        <f aca="false">+AR625</f>
        <v>0</v>
      </c>
      <c r="AV625" s="5" t="n">
        <f aca="false">+AU625</f>
        <v>0</v>
      </c>
      <c r="AW625" s="9"/>
      <c r="AX625" s="5" t="n">
        <f aca="false">+AU625</f>
        <v>0</v>
      </c>
      <c r="AY625" s="5" t="n">
        <f aca="false">+AX625</f>
        <v>0</v>
      </c>
      <c r="AZ625" s="9"/>
      <c r="BA625" s="5" t="n">
        <f aca="false">+AX625</f>
        <v>0</v>
      </c>
      <c r="BB625" s="5" t="n">
        <f aca="false">+BA625</f>
        <v>0</v>
      </c>
      <c r="BC625" s="9"/>
      <c r="BD625" s="5" t="n">
        <f aca="false">+BA625</f>
        <v>0</v>
      </c>
      <c r="BE625" s="5" t="n">
        <f aca="false">+BD625</f>
        <v>0</v>
      </c>
      <c r="BG625" s="5" t="n">
        <f aca="false">+BD625</f>
        <v>0</v>
      </c>
      <c r="BH625" s="5" t="n">
        <f aca="false">+BG625</f>
        <v>0</v>
      </c>
      <c r="BJ625" s="5" t="n">
        <f aca="false">+BG625</f>
        <v>0</v>
      </c>
      <c r="BK625" s="5" t="n">
        <f aca="false">+BJ625</f>
        <v>0</v>
      </c>
      <c r="BM625" s="5" t="n">
        <f aca="false">+BJ625</f>
        <v>0</v>
      </c>
      <c r="BN625" s="5" t="n">
        <f aca="false">+BM625</f>
        <v>0</v>
      </c>
      <c r="BP625" s="5" t="n">
        <f aca="false">+BM625</f>
        <v>0</v>
      </c>
      <c r="BQ625" s="5" t="n">
        <f aca="false">+BP625</f>
        <v>0</v>
      </c>
      <c r="BS625" s="5" t="n">
        <f aca="false">+BP625</f>
        <v>0</v>
      </c>
      <c r="BT625" s="5" t="n">
        <f aca="false">+BS625</f>
        <v>0</v>
      </c>
      <c r="BV625" s="5" t="n">
        <f aca="false">+BS625</f>
        <v>0</v>
      </c>
      <c r="BW625" s="5" t="n">
        <f aca="false">+BV625</f>
        <v>0</v>
      </c>
      <c r="BY625" s="5" t="n">
        <f aca="false">+BV625</f>
        <v>0</v>
      </c>
      <c r="BZ625" s="5" t="n">
        <f aca="false">+BY625</f>
        <v>0</v>
      </c>
      <c r="CB625" s="5" t="n">
        <f aca="false">+BY625</f>
        <v>0</v>
      </c>
      <c r="CC625" s="5" t="n">
        <f aca="false">+CB625</f>
        <v>0</v>
      </c>
      <c r="CE625" s="5" t="n">
        <f aca="false">+CB625</f>
        <v>0</v>
      </c>
      <c r="CF625" s="5" t="n">
        <f aca="false">+CE625</f>
        <v>0</v>
      </c>
      <c r="CH625" s="5" t="n">
        <f aca="false">+CE625</f>
        <v>0</v>
      </c>
      <c r="CI625" s="5" t="n">
        <f aca="false">+CH625</f>
        <v>0</v>
      </c>
      <c r="CK625" s="5" t="n">
        <f aca="false">+CH625</f>
        <v>0</v>
      </c>
      <c r="CL625" s="5" t="n">
        <f aca="false">+CK625</f>
        <v>0</v>
      </c>
      <c r="CN625" s="5" t="n">
        <f aca="false">+CK625</f>
        <v>0</v>
      </c>
      <c r="CO625" s="5" t="n">
        <f aca="false">+CN625</f>
        <v>0</v>
      </c>
      <c r="CQ625" s="5" t="n">
        <f aca="false">+CN625</f>
        <v>0</v>
      </c>
      <c r="CR625" s="5" t="n">
        <f aca="false">+CQ625</f>
        <v>0</v>
      </c>
      <c r="CT625" s="5" t="n">
        <f aca="false">+CQ625</f>
        <v>0</v>
      </c>
      <c r="CU625" s="5" t="n">
        <f aca="false">+CT625</f>
        <v>0</v>
      </c>
      <c r="CW625" s="5" t="n">
        <f aca="false">+CT625</f>
        <v>0</v>
      </c>
      <c r="CX625" s="5" t="n">
        <f aca="false">+CW625</f>
        <v>0</v>
      </c>
      <c r="CZ625" s="5" t="n">
        <f aca="false">K625+N625+Q625+T625+W625+Z625+AC625+AF625+AI625+AL625+AO625+AR625+AU625+AX625+BA625+BD625+BG625+BJ625+BM625+BP625+BS625+BV625+BY625+CB625+CE625+CH625+CK625+CN625+CQ625</f>
        <v>0</v>
      </c>
      <c r="DA625" s="5" t="n">
        <f aca="false">L625+O625+R625+U625+X625+AA625+AD625+AG625+AJ625+AM625+AP625+AS625+AV625+AY625+BB625+BE625+BH625+BK625+BN625+BQ625+BT625+BW625+BZ625+CC625+CF625+CI625+CL625+CO625+CR625</f>
        <v>0</v>
      </c>
    </row>
    <row r="626" customFormat="false" ht="12.75" hidden="false" customHeight="false" outlineLevel="0" collapsed="false">
      <c r="B626" s="22" t="s">
        <v>142</v>
      </c>
      <c r="D626" s="22" t="s">
        <v>358</v>
      </c>
      <c r="E626" s="22" t="s">
        <v>361</v>
      </c>
      <c r="F626" s="22" t="s">
        <v>366</v>
      </c>
      <c r="G626" s="23" t="s">
        <v>367</v>
      </c>
      <c r="H626" s="22" t="s">
        <v>171</v>
      </c>
      <c r="I626" s="22" t="s">
        <v>354</v>
      </c>
      <c r="K626" s="9"/>
      <c r="L626" s="5" t="n">
        <f aca="false">+K626</f>
        <v>0</v>
      </c>
      <c r="M626" s="9"/>
      <c r="N626" s="5" t="n">
        <f aca="false">+K626</f>
        <v>0</v>
      </c>
      <c r="O626" s="5" t="n">
        <f aca="false">+N626</f>
        <v>0</v>
      </c>
      <c r="P626" s="9"/>
      <c r="Q626" s="5" t="n">
        <f aca="false">+N626</f>
        <v>0</v>
      </c>
      <c r="R626" s="5" t="n">
        <f aca="false">+Q626</f>
        <v>0</v>
      </c>
      <c r="S626" s="9"/>
      <c r="T626" s="5" t="n">
        <f aca="false">+Q626</f>
        <v>0</v>
      </c>
      <c r="U626" s="5" t="n">
        <f aca="false">+T626</f>
        <v>0</v>
      </c>
      <c r="V626" s="9"/>
      <c r="W626" s="5" t="n">
        <f aca="false">+T626</f>
        <v>0</v>
      </c>
      <c r="X626" s="5" t="n">
        <f aca="false">+W626</f>
        <v>0</v>
      </c>
      <c r="Y626" s="9"/>
      <c r="Z626" s="5" t="n">
        <f aca="false">+W626</f>
        <v>0</v>
      </c>
      <c r="AA626" s="5" t="n">
        <f aca="false">+Z626</f>
        <v>0</v>
      </c>
      <c r="AB626" s="9"/>
      <c r="AC626" s="5" t="n">
        <f aca="false">+Z626</f>
        <v>0</v>
      </c>
      <c r="AD626" s="5" t="n">
        <f aca="false">+AC626</f>
        <v>0</v>
      </c>
      <c r="AE626" s="9"/>
      <c r="AF626" s="5" t="n">
        <f aca="false">+AC626</f>
        <v>0</v>
      </c>
      <c r="AG626" s="5" t="n">
        <f aca="false">+AF626</f>
        <v>0</v>
      </c>
      <c r="AH626" s="9"/>
      <c r="AI626" s="5" t="n">
        <f aca="false">+AF626</f>
        <v>0</v>
      </c>
      <c r="AJ626" s="5" t="n">
        <f aca="false">+AI626</f>
        <v>0</v>
      </c>
      <c r="AK626" s="9"/>
      <c r="AL626" s="5" t="n">
        <f aca="false">+AI626</f>
        <v>0</v>
      </c>
      <c r="AM626" s="5" t="n">
        <f aca="false">+AL626</f>
        <v>0</v>
      </c>
      <c r="AN626" s="9"/>
      <c r="AO626" s="5" t="n">
        <f aca="false">+AL626</f>
        <v>0</v>
      </c>
      <c r="AP626" s="5" t="n">
        <f aca="false">+AO626</f>
        <v>0</v>
      </c>
      <c r="AQ626" s="9"/>
      <c r="AR626" s="5" t="n">
        <f aca="false">+AO626</f>
        <v>0</v>
      </c>
      <c r="AS626" s="5" t="n">
        <f aca="false">+AR626</f>
        <v>0</v>
      </c>
      <c r="AT626" s="9"/>
      <c r="AU626" s="5" t="n">
        <f aca="false">+AR626</f>
        <v>0</v>
      </c>
      <c r="AV626" s="5" t="n">
        <f aca="false">+AU626</f>
        <v>0</v>
      </c>
      <c r="AW626" s="9"/>
      <c r="AX626" s="5" t="n">
        <f aca="false">+AU626</f>
        <v>0</v>
      </c>
      <c r="AY626" s="5" t="n">
        <f aca="false">+AX626</f>
        <v>0</v>
      </c>
      <c r="AZ626" s="9"/>
      <c r="BA626" s="5" t="n">
        <f aca="false">+AX626</f>
        <v>0</v>
      </c>
      <c r="BB626" s="5" t="n">
        <f aca="false">+BA626</f>
        <v>0</v>
      </c>
      <c r="BC626" s="9"/>
      <c r="BD626" s="5" t="n">
        <f aca="false">+BA626</f>
        <v>0</v>
      </c>
      <c r="BE626" s="5" t="n">
        <f aca="false">+BD626</f>
        <v>0</v>
      </c>
      <c r="BG626" s="5" t="n">
        <f aca="false">+BD626</f>
        <v>0</v>
      </c>
      <c r="BH626" s="5" t="n">
        <f aca="false">+BG626</f>
        <v>0</v>
      </c>
      <c r="BJ626" s="5" t="n">
        <f aca="false">+BG626</f>
        <v>0</v>
      </c>
      <c r="BK626" s="5" t="n">
        <f aca="false">+BJ626</f>
        <v>0</v>
      </c>
      <c r="BM626" s="5" t="n">
        <f aca="false">+BJ626</f>
        <v>0</v>
      </c>
      <c r="BN626" s="5" t="n">
        <f aca="false">+BM626</f>
        <v>0</v>
      </c>
      <c r="BP626" s="5" t="n">
        <f aca="false">+BM626</f>
        <v>0</v>
      </c>
      <c r="BQ626" s="5" t="n">
        <f aca="false">+BP626</f>
        <v>0</v>
      </c>
      <c r="BS626" s="5" t="n">
        <f aca="false">+BP626</f>
        <v>0</v>
      </c>
      <c r="BT626" s="5" t="n">
        <f aca="false">+BS626</f>
        <v>0</v>
      </c>
      <c r="BV626" s="5" t="n">
        <f aca="false">+BS626</f>
        <v>0</v>
      </c>
      <c r="BW626" s="5" t="n">
        <f aca="false">+BV626</f>
        <v>0</v>
      </c>
      <c r="BY626" s="5" t="n">
        <f aca="false">+BV626</f>
        <v>0</v>
      </c>
      <c r="BZ626" s="5" t="n">
        <f aca="false">+BY626</f>
        <v>0</v>
      </c>
      <c r="CB626" s="5" t="n">
        <f aca="false">+BY626</f>
        <v>0</v>
      </c>
      <c r="CC626" s="5" t="n">
        <f aca="false">+CB626</f>
        <v>0</v>
      </c>
      <c r="CE626" s="5" t="n">
        <f aca="false">+CB626</f>
        <v>0</v>
      </c>
      <c r="CF626" s="5" t="n">
        <f aca="false">+CE626</f>
        <v>0</v>
      </c>
      <c r="CH626" s="5" t="n">
        <f aca="false">+CE626</f>
        <v>0</v>
      </c>
      <c r="CI626" s="5" t="n">
        <f aca="false">+CH626</f>
        <v>0</v>
      </c>
      <c r="CK626" s="5" t="n">
        <f aca="false">+CH626</f>
        <v>0</v>
      </c>
      <c r="CL626" s="5" t="n">
        <f aca="false">+CK626</f>
        <v>0</v>
      </c>
      <c r="CN626" s="5" t="n">
        <f aca="false">+CK626</f>
        <v>0</v>
      </c>
      <c r="CO626" s="5" t="n">
        <f aca="false">+CN626</f>
        <v>0</v>
      </c>
      <c r="CQ626" s="5" t="n">
        <f aca="false">+CN626</f>
        <v>0</v>
      </c>
      <c r="CR626" s="5" t="n">
        <f aca="false">+CQ626</f>
        <v>0</v>
      </c>
      <c r="CT626" s="5" t="n">
        <f aca="false">+CQ626</f>
        <v>0</v>
      </c>
      <c r="CU626" s="5" t="n">
        <f aca="false">+CT626</f>
        <v>0</v>
      </c>
      <c r="CW626" s="5" t="n">
        <f aca="false">+CT626</f>
        <v>0</v>
      </c>
      <c r="CX626" s="5" t="n">
        <f aca="false">+CW626</f>
        <v>0</v>
      </c>
      <c r="CZ626" s="5" t="n">
        <f aca="false">K626+N626+Q626+T626+W626+Z626+AC626+AF626+AI626+AL626+AO626+AR626+AU626+AX626+BA626+BD626+BG626+BJ626+BM626+BP626+BS626+BV626+BY626+CB626+CE626+CH626+CK626+CN626+CQ626</f>
        <v>0</v>
      </c>
      <c r="DA626" s="5" t="n">
        <f aca="false">L626+O626+R626+U626+X626+AA626+AD626+AG626+AJ626+AM626+AP626+AS626+AV626+AY626+BB626+BE626+BH626+BK626+BN626+BQ626+BT626+BW626+BZ626+CC626+CF626+CI626+CL626+CO626+CR626</f>
        <v>0</v>
      </c>
    </row>
    <row r="627" customFormat="false" ht="12.75" hidden="false" customHeight="false" outlineLevel="0" collapsed="false">
      <c r="B627" s="22" t="s">
        <v>142</v>
      </c>
      <c r="D627" s="22" t="s">
        <v>358</v>
      </c>
      <c r="E627" s="22" t="s">
        <v>361</v>
      </c>
      <c r="F627" s="22" t="s">
        <v>366</v>
      </c>
      <c r="G627" s="23" t="s">
        <v>367</v>
      </c>
      <c r="H627" s="22" t="s">
        <v>180</v>
      </c>
      <c r="I627" s="22" t="s">
        <v>354</v>
      </c>
      <c r="K627" s="9" t="n">
        <v>0</v>
      </c>
      <c r="L627" s="5" t="n">
        <f aca="false">+K627</f>
        <v>0</v>
      </c>
      <c r="M627" s="9"/>
      <c r="N627" s="5" t="n">
        <f aca="false">+K627</f>
        <v>0</v>
      </c>
      <c r="O627" s="5" t="n">
        <f aca="false">+N627</f>
        <v>0</v>
      </c>
      <c r="P627" s="9"/>
      <c r="Q627" s="5" t="n">
        <f aca="false">+N627</f>
        <v>0</v>
      </c>
      <c r="R627" s="5" t="n">
        <f aca="false">+Q627</f>
        <v>0</v>
      </c>
      <c r="S627" s="9"/>
      <c r="T627" s="5" t="n">
        <f aca="false">+Q627</f>
        <v>0</v>
      </c>
      <c r="U627" s="5" t="n">
        <f aca="false">+T627</f>
        <v>0</v>
      </c>
      <c r="V627" s="9"/>
      <c r="W627" s="5" t="n">
        <f aca="false">+T627</f>
        <v>0</v>
      </c>
      <c r="X627" s="5" t="n">
        <f aca="false">+W627</f>
        <v>0</v>
      </c>
      <c r="Y627" s="9"/>
      <c r="Z627" s="5" t="n">
        <f aca="false">+W627</f>
        <v>0</v>
      </c>
      <c r="AA627" s="5" t="n">
        <f aca="false">+Z627</f>
        <v>0</v>
      </c>
      <c r="AB627" s="9"/>
      <c r="AC627" s="5" t="n">
        <f aca="false">+Z627</f>
        <v>0</v>
      </c>
      <c r="AD627" s="5" t="n">
        <f aca="false">+AC627</f>
        <v>0</v>
      </c>
      <c r="AE627" s="9"/>
      <c r="AF627" s="5" t="n">
        <f aca="false">+AC627</f>
        <v>0</v>
      </c>
      <c r="AG627" s="5" t="n">
        <f aca="false">+AF627</f>
        <v>0</v>
      </c>
      <c r="AH627" s="9"/>
      <c r="AI627" s="5" t="n">
        <f aca="false">+AF627</f>
        <v>0</v>
      </c>
      <c r="AJ627" s="5" t="n">
        <f aca="false">+AI627</f>
        <v>0</v>
      </c>
      <c r="AK627" s="9"/>
      <c r="AL627" s="5" t="n">
        <f aca="false">+AI627</f>
        <v>0</v>
      </c>
      <c r="AM627" s="5" t="n">
        <f aca="false">+AL627</f>
        <v>0</v>
      </c>
      <c r="AN627" s="9"/>
      <c r="AO627" s="5" t="n">
        <f aca="false">+AL627</f>
        <v>0</v>
      </c>
      <c r="AP627" s="5" t="n">
        <f aca="false">+AO627</f>
        <v>0</v>
      </c>
      <c r="AQ627" s="9"/>
      <c r="AR627" s="5" t="n">
        <f aca="false">+AO627</f>
        <v>0</v>
      </c>
      <c r="AS627" s="5" t="n">
        <f aca="false">+AR627</f>
        <v>0</v>
      </c>
      <c r="AT627" s="9"/>
      <c r="AU627" s="5" t="n">
        <f aca="false">+AR627</f>
        <v>0</v>
      </c>
      <c r="AV627" s="5" t="n">
        <f aca="false">+AU627</f>
        <v>0</v>
      </c>
      <c r="AW627" s="9"/>
      <c r="AX627" s="5" t="n">
        <f aca="false">+AU627</f>
        <v>0</v>
      </c>
      <c r="AY627" s="5" t="n">
        <f aca="false">+AX627</f>
        <v>0</v>
      </c>
      <c r="AZ627" s="9"/>
      <c r="BA627" s="5" t="n">
        <f aca="false">+AX627</f>
        <v>0</v>
      </c>
      <c r="BB627" s="5" t="n">
        <f aca="false">+BA627</f>
        <v>0</v>
      </c>
      <c r="BC627" s="9"/>
      <c r="BD627" s="5" t="n">
        <f aca="false">+BA627</f>
        <v>0</v>
      </c>
      <c r="BE627" s="5" t="n">
        <f aca="false">+BD627</f>
        <v>0</v>
      </c>
      <c r="BG627" s="5" t="n">
        <f aca="false">+BD627</f>
        <v>0</v>
      </c>
      <c r="BH627" s="5" t="n">
        <f aca="false">+BG627</f>
        <v>0</v>
      </c>
      <c r="BJ627" s="5" t="n">
        <f aca="false">+BG627</f>
        <v>0</v>
      </c>
      <c r="BK627" s="5" t="n">
        <f aca="false">+BJ627</f>
        <v>0</v>
      </c>
      <c r="BM627" s="5" t="n">
        <f aca="false">+BJ627</f>
        <v>0</v>
      </c>
      <c r="BN627" s="5" t="n">
        <f aca="false">+BM627</f>
        <v>0</v>
      </c>
      <c r="BP627" s="5" t="n">
        <f aca="false">+BM627</f>
        <v>0</v>
      </c>
      <c r="BQ627" s="5" t="n">
        <f aca="false">+BP627</f>
        <v>0</v>
      </c>
      <c r="BS627" s="5" t="n">
        <f aca="false">+BP627</f>
        <v>0</v>
      </c>
      <c r="BT627" s="5" t="n">
        <f aca="false">+BS627</f>
        <v>0</v>
      </c>
      <c r="BV627" s="5" t="n">
        <f aca="false">+BS627</f>
        <v>0</v>
      </c>
      <c r="BW627" s="5" t="n">
        <f aca="false">+BV627</f>
        <v>0</v>
      </c>
      <c r="BY627" s="5" t="n">
        <f aca="false">+BV627</f>
        <v>0</v>
      </c>
      <c r="BZ627" s="5" t="n">
        <f aca="false">+BY627</f>
        <v>0</v>
      </c>
      <c r="CB627" s="5" t="n">
        <f aca="false">+BY627</f>
        <v>0</v>
      </c>
      <c r="CC627" s="5" t="n">
        <f aca="false">+CB627</f>
        <v>0</v>
      </c>
      <c r="CE627" s="5" t="n">
        <f aca="false">+CB627</f>
        <v>0</v>
      </c>
      <c r="CF627" s="5" t="n">
        <f aca="false">+CE627</f>
        <v>0</v>
      </c>
      <c r="CH627" s="5" t="n">
        <f aca="false">+CE627</f>
        <v>0</v>
      </c>
      <c r="CI627" s="5" t="n">
        <f aca="false">+CH627</f>
        <v>0</v>
      </c>
      <c r="CK627" s="5" t="n">
        <f aca="false">+CH627</f>
        <v>0</v>
      </c>
      <c r="CL627" s="5" t="n">
        <f aca="false">+CK627</f>
        <v>0</v>
      </c>
      <c r="CN627" s="5" t="n">
        <f aca="false">+CK627</f>
        <v>0</v>
      </c>
      <c r="CO627" s="5" t="n">
        <f aca="false">+CN627</f>
        <v>0</v>
      </c>
      <c r="CQ627" s="5" t="n">
        <f aca="false">+CN627</f>
        <v>0</v>
      </c>
      <c r="CR627" s="5" t="n">
        <f aca="false">+CQ627</f>
        <v>0</v>
      </c>
      <c r="CT627" s="5" t="n">
        <f aca="false">+CQ627</f>
        <v>0</v>
      </c>
      <c r="CU627" s="5" t="n">
        <f aca="false">+CT627</f>
        <v>0</v>
      </c>
      <c r="CW627" s="5" t="n">
        <f aca="false">+CT627</f>
        <v>0</v>
      </c>
      <c r="CX627" s="5" t="n">
        <f aca="false">+CW627</f>
        <v>0</v>
      </c>
      <c r="CZ627" s="5" t="n">
        <f aca="false">K627+N627+Q627+T627+W627+Z627+AC627+AF627+AI627+AL627+AO627+AR627+AU627+AX627+BA627+BD627+BG627+BJ627+BM627+BP627+BS627+BV627+BY627+CB627+CE627+CH627+CK627+CN627+CQ627</f>
        <v>0</v>
      </c>
      <c r="DA627" s="5" t="n">
        <f aca="false">L627+O627+R627+U627+X627+AA627+AD627+AG627+AJ627+AM627+AP627+AS627+AV627+AY627+BB627+BE627+BH627+BK627+BN627+BQ627+BT627+BW627+BZ627+CC627+CF627+CI627+CL627+CO627+CR627</f>
        <v>0</v>
      </c>
    </row>
    <row r="628" customFormat="false" ht="12.75" hidden="false" customHeight="false" outlineLevel="0" collapsed="false">
      <c r="K628" s="9"/>
      <c r="M628" s="9"/>
      <c r="P628" s="9"/>
      <c r="S628" s="9"/>
      <c r="V628" s="9"/>
      <c r="Y628" s="9"/>
      <c r="AB628" s="9"/>
      <c r="AE628" s="9"/>
      <c r="AH628" s="9"/>
      <c r="AK628" s="9"/>
      <c r="AN628" s="9"/>
      <c r="AQ628" s="9"/>
      <c r="AT628" s="9"/>
      <c r="AW628" s="9"/>
      <c r="AZ628" s="9"/>
      <c r="BC628" s="9"/>
    </row>
    <row r="629" customFormat="false" ht="12.75" hidden="false" customHeight="false" outlineLevel="0" collapsed="false">
      <c r="B629" s="22" t="s">
        <v>142</v>
      </c>
      <c r="D629" s="22" t="s">
        <v>358</v>
      </c>
      <c r="E629" s="22" t="s">
        <v>368</v>
      </c>
      <c r="F629" s="22" t="s">
        <v>369</v>
      </c>
      <c r="G629" s="23" t="s">
        <v>370</v>
      </c>
      <c r="H629" s="22" t="s">
        <v>169</v>
      </c>
      <c r="I629" s="22" t="s">
        <v>354</v>
      </c>
      <c r="K629" s="9" t="n">
        <v>303</v>
      </c>
      <c r="L629" s="5" t="n">
        <f aca="false">+K629</f>
        <v>303</v>
      </c>
      <c r="M629" s="9"/>
      <c r="N629" s="5" t="n">
        <f aca="false">+K629</f>
        <v>303</v>
      </c>
      <c r="O629" s="5" t="n">
        <f aca="false">+N629</f>
        <v>303</v>
      </c>
      <c r="P629" s="9"/>
      <c r="Q629" s="5" t="n">
        <f aca="false">+N629</f>
        <v>303</v>
      </c>
      <c r="R629" s="5" t="n">
        <f aca="false">+Q629</f>
        <v>303</v>
      </c>
      <c r="S629" s="9"/>
      <c r="T629" s="5" t="n">
        <f aca="false">+Q629</f>
        <v>303</v>
      </c>
      <c r="U629" s="5" t="n">
        <f aca="false">+T629</f>
        <v>303</v>
      </c>
      <c r="V629" s="9"/>
      <c r="W629" s="5" t="n">
        <f aca="false">+T629</f>
        <v>303</v>
      </c>
      <c r="X629" s="5" t="n">
        <f aca="false">+W629</f>
        <v>303</v>
      </c>
      <c r="Y629" s="9"/>
      <c r="Z629" s="5" t="n">
        <f aca="false">+W629</f>
        <v>303</v>
      </c>
      <c r="AA629" s="5" t="n">
        <f aca="false">+Z629</f>
        <v>303</v>
      </c>
      <c r="AB629" s="9"/>
      <c r="AC629" s="5" t="n">
        <f aca="false">+Z629</f>
        <v>303</v>
      </c>
      <c r="AD629" s="5" t="n">
        <f aca="false">+AC629</f>
        <v>303</v>
      </c>
      <c r="AE629" s="9"/>
      <c r="AF629" s="5" t="n">
        <f aca="false">+AC629</f>
        <v>303</v>
      </c>
      <c r="AG629" s="5" t="n">
        <f aca="false">+AF629</f>
        <v>303</v>
      </c>
      <c r="AH629" s="9"/>
      <c r="AI629" s="5" t="n">
        <f aca="false">+AF629</f>
        <v>303</v>
      </c>
      <c r="AJ629" s="5" t="n">
        <f aca="false">+AI629</f>
        <v>303</v>
      </c>
      <c r="AK629" s="9"/>
      <c r="AL629" s="5" t="n">
        <f aca="false">+AI629</f>
        <v>303</v>
      </c>
      <c r="AM629" s="5" t="n">
        <f aca="false">+AL629</f>
        <v>303</v>
      </c>
      <c r="AN629" s="9"/>
      <c r="AO629" s="5" t="n">
        <f aca="false">+AL629</f>
        <v>303</v>
      </c>
      <c r="AP629" s="5" t="n">
        <f aca="false">+AO629</f>
        <v>303</v>
      </c>
      <c r="AQ629" s="9"/>
      <c r="AR629" s="5" t="n">
        <f aca="false">+AO629</f>
        <v>303</v>
      </c>
      <c r="AS629" s="5" t="n">
        <f aca="false">+AR629</f>
        <v>303</v>
      </c>
      <c r="AT629" s="9"/>
      <c r="AU629" s="5" t="n">
        <f aca="false">+AR629</f>
        <v>303</v>
      </c>
      <c r="AV629" s="5" t="n">
        <f aca="false">+AU629</f>
        <v>303</v>
      </c>
      <c r="AW629" s="9"/>
      <c r="AX629" s="5" t="n">
        <f aca="false">+AU629</f>
        <v>303</v>
      </c>
      <c r="AY629" s="5" t="n">
        <f aca="false">+AX629</f>
        <v>303</v>
      </c>
      <c r="AZ629" s="9"/>
      <c r="BA629" s="5" t="n">
        <f aca="false">+AX629</f>
        <v>303</v>
      </c>
      <c r="BB629" s="5" t="n">
        <f aca="false">+BA629</f>
        <v>303</v>
      </c>
      <c r="BC629" s="9"/>
      <c r="BD629" s="5" t="n">
        <f aca="false">+BA629</f>
        <v>303</v>
      </c>
      <c r="BE629" s="5" t="n">
        <f aca="false">+BD629</f>
        <v>303</v>
      </c>
      <c r="BG629" s="5" t="n">
        <f aca="false">+BD629</f>
        <v>303</v>
      </c>
      <c r="BH629" s="5" t="n">
        <f aca="false">+BG629</f>
        <v>303</v>
      </c>
      <c r="BJ629" s="5" t="n">
        <f aca="false">+BG629</f>
        <v>303</v>
      </c>
      <c r="BK629" s="5" t="n">
        <f aca="false">+BJ629</f>
        <v>303</v>
      </c>
      <c r="BM629" s="5" t="n">
        <f aca="false">+BJ629</f>
        <v>303</v>
      </c>
      <c r="BN629" s="5" t="n">
        <f aca="false">+BM629</f>
        <v>303</v>
      </c>
      <c r="BP629" s="5" t="n">
        <f aca="false">+BM629</f>
        <v>303</v>
      </c>
      <c r="BQ629" s="5" t="n">
        <f aca="false">+BP629</f>
        <v>303</v>
      </c>
      <c r="BS629" s="5" t="n">
        <f aca="false">+BP629</f>
        <v>303</v>
      </c>
      <c r="BT629" s="5" t="n">
        <f aca="false">+BS629</f>
        <v>303</v>
      </c>
      <c r="BV629" s="5" t="n">
        <f aca="false">+BS629</f>
        <v>303</v>
      </c>
      <c r="BW629" s="5" t="n">
        <f aca="false">+BV629</f>
        <v>303</v>
      </c>
      <c r="BY629" s="5" t="n">
        <f aca="false">+BV629</f>
        <v>303</v>
      </c>
      <c r="BZ629" s="5" t="n">
        <f aca="false">+BY629</f>
        <v>303</v>
      </c>
      <c r="CB629" s="5" t="n">
        <f aca="false">+BY629</f>
        <v>303</v>
      </c>
      <c r="CC629" s="5" t="n">
        <f aca="false">+CB629</f>
        <v>303</v>
      </c>
      <c r="CE629" s="5" t="n">
        <f aca="false">+CB629</f>
        <v>303</v>
      </c>
      <c r="CF629" s="5" t="n">
        <f aca="false">+CE629</f>
        <v>303</v>
      </c>
      <c r="CH629" s="5" t="n">
        <f aca="false">+CE629</f>
        <v>303</v>
      </c>
      <c r="CI629" s="5" t="n">
        <f aca="false">+CH629</f>
        <v>303</v>
      </c>
      <c r="CK629" s="5" t="n">
        <f aca="false">+CH629</f>
        <v>303</v>
      </c>
      <c r="CL629" s="5" t="n">
        <f aca="false">+CK629</f>
        <v>303</v>
      </c>
      <c r="CN629" s="5" t="n">
        <f aca="false">+CK629</f>
        <v>303</v>
      </c>
      <c r="CO629" s="5" t="n">
        <f aca="false">+CN629</f>
        <v>303</v>
      </c>
      <c r="CQ629" s="5" t="n">
        <f aca="false">+CN629</f>
        <v>303</v>
      </c>
      <c r="CR629" s="5" t="n">
        <f aca="false">+CQ629</f>
        <v>303</v>
      </c>
      <c r="CT629" s="5" t="n">
        <f aca="false">+CQ629</f>
        <v>303</v>
      </c>
      <c r="CU629" s="5" t="n">
        <f aca="false">+CT629</f>
        <v>303</v>
      </c>
      <c r="CW629" s="5" t="n">
        <f aca="false">+CT629</f>
        <v>303</v>
      </c>
      <c r="CX629" s="5" t="n">
        <f aca="false">+CW629</f>
        <v>303</v>
      </c>
      <c r="CZ629" s="5" t="n">
        <f aca="false">K629+N629+Q629+T629+W629+Z629+AC629+AF629+AI629+AL629+AO629+AR629+AU629+AX629+BA629+BD629+BG629+BJ629+BM629+BP629+BS629+BV629+BY629+CB629+CE629+CH629+CK629+CN629+CQ629</f>
        <v>8787</v>
      </c>
      <c r="DA629" s="5" t="n">
        <f aca="false">L629+O629+R629+U629+X629+AA629+AD629+AG629+AJ629+AM629+AP629+AS629+AV629+AY629+BB629+BE629+BH629+BK629+BN629+BQ629+BT629+BW629+BZ629+CC629+CF629+CI629+CL629+CO629+CR629</f>
        <v>8787</v>
      </c>
    </row>
    <row r="630" customFormat="false" ht="12.75" hidden="false" customHeight="false" outlineLevel="0" collapsed="false">
      <c r="B630" s="22" t="s">
        <v>142</v>
      </c>
      <c r="D630" s="22" t="s">
        <v>358</v>
      </c>
      <c r="E630" s="22" t="s">
        <v>368</v>
      </c>
      <c r="F630" s="22" t="s">
        <v>369</v>
      </c>
      <c r="G630" s="23" t="s">
        <v>370</v>
      </c>
      <c r="H630" s="22" t="s">
        <v>171</v>
      </c>
      <c r="I630" s="22" t="s">
        <v>354</v>
      </c>
      <c r="K630" s="9"/>
      <c r="L630" s="5" t="n">
        <f aca="false">+K630</f>
        <v>0</v>
      </c>
      <c r="M630" s="9"/>
      <c r="N630" s="5" t="n">
        <f aca="false">+K630</f>
        <v>0</v>
      </c>
      <c r="O630" s="5" t="n">
        <f aca="false">+N630</f>
        <v>0</v>
      </c>
      <c r="P630" s="9"/>
      <c r="Q630" s="5" t="n">
        <f aca="false">+N630</f>
        <v>0</v>
      </c>
      <c r="R630" s="5" t="n">
        <f aca="false">+Q630</f>
        <v>0</v>
      </c>
      <c r="S630" s="9"/>
      <c r="T630" s="5" t="n">
        <f aca="false">+Q630</f>
        <v>0</v>
      </c>
      <c r="U630" s="5" t="n">
        <f aca="false">+T630</f>
        <v>0</v>
      </c>
      <c r="V630" s="9"/>
      <c r="W630" s="5" t="n">
        <f aca="false">+T630</f>
        <v>0</v>
      </c>
      <c r="X630" s="5" t="n">
        <f aca="false">+W630</f>
        <v>0</v>
      </c>
      <c r="Y630" s="9"/>
      <c r="Z630" s="5" t="n">
        <f aca="false">+W630</f>
        <v>0</v>
      </c>
      <c r="AA630" s="5" t="n">
        <f aca="false">+Z630</f>
        <v>0</v>
      </c>
      <c r="AB630" s="9"/>
      <c r="AC630" s="5" t="n">
        <f aca="false">+Z630</f>
        <v>0</v>
      </c>
      <c r="AD630" s="5" t="n">
        <f aca="false">+AC630</f>
        <v>0</v>
      </c>
      <c r="AE630" s="9"/>
      <c r="AF630" s="5" t="n">
        <f aca="false">+AC630</f>
        <v>0</v>
      </c>
      <c r="AG630" s="5" t="n">
        <f aca="false">+AF630</f>
        <v>0</v>
      </c>
      <c r="AH630" s="9"/>
      <c r="AI630" s="5" t="n">
        <f aca="false">+AF630</f>
        <v>0</v>
      </c>
      <c r="AJ630" s="5" t="n">
        <f aca="false">+AI630</f>
        <v>0</v>
      </c>
      <c r="AK630" s="9"/>
      <c r="AL630" s="5" t="n">
        <f aca="false">+AI630</f>
        <v>0</v>
      </c>
      <c r="AM630" s="5" t="n">
        <f aca="false">+AL630</f>
        <v>0</v>
      </c>
      <c r="AN630" s="9"/>
      <c r="AO630" s="5" t="n">
        <f aca="false">+AL630</f>
        <v>0</v>
      </c>
      <c r="AP630" s="5" t="n">
        <f aca="false">+AO630</f>
        <v>0</v>
      </c>
      <c r="AQ630" s="9"/>
      <c r="AR630" s="5" t="n">
        <f aca="false">+AO630</f>
        <v>0</v>
      </c>
      <c r="AS630" s="5" t="n">
        <f aca="false">+AR630</f>
        <v>0</v>
      </c>
      <c r="AT630" s="9"/>
      <c r="AU630" s="5" t="n">
        <f aca="false">+AR630</f>
        <v>0</v>
      </c>
      <c r="AV630" s="5" t="n">
        <f aca="false">+AU630</f>
        <v>0</v>
      </c>
      <c r="AW630" s="9"/>
      <c r="AX630" s="5" t="n">
        <f aca="false">+AU630</f>
        <v>0</v>
      </c>
      <c r="AY630" s="5" t="n">
        <f aca="false">+AX630</f>
        <v>0</v>
      </c>
      <c r="AZ630" s="9"/>
      <c r="BA630" s="5" t="n">
        <f aca="false">+AX630</f>
        <v>0</v>
      </c>
      <c r="BB630" s="5" t="n">
        <f aca="false">+BA630</f>
        <v>0</v>
      </c>
      <c r="BC630" s="9"/>
      <c r="BD630" s="5" t="n">
        <f aca="false">+BA630</f>
        <v>0</v>
      </c>
      <c r="BE630" s="5" t="n">
        <f aca="false">+BD630</f>
        <v>0</v>
      </c>
      <c r="BG630" s="5" t="n">
        <f aca="false">+BD630</f>
        <v>0</v>
      </c>
      <c r="BH630" s="5" t="n">
        <f aca="false">+BG630</f>
        <v>0</v>
      </c>
      <c r="BJ630" s="5" t="n">
        <f aca="false">+BG630</f>
        <v>0</v>
      </c>
      <c r="BK630" s="5" t="n">
        <f aca="false">+BJ630</f>
        <v>0</v>
      </c>
      <c r="BM630" s="5" t="n">
        <f aca="false">+BJ630</f>
        <v>0</v>
      </c>
      <c r="BN630" s="5" t="n">
        <f aca="false">+BM630</f>
        <v>0</v>
      </c>
      <c r="BP630" s="5" t="n">
        <f aca="false">+BM630</f>
        <v>0</v>
      </c>
      <c r="BQ630" s="5" t="n">
        <f aca="false">+BP630</f>
        <v>0</v>
      </c>
      <c r="BS630" s="5" t="n">
        <f aca="false">+BP630</f>
        <v>0</v>
      </c>
      <c r="BT630" s="5" t="n">
        <f aca="false">+BS630</f>
        <v>0</v>
      </c>
      <c r="BV630" s="5" t="n">
        <f aca="false">+BS630</f>
        <v>0</v>
      </c>
      <c r="BW630" s="5" t="n">
        <f aca="false">+BV630</f>
        <v>0</v>
      </c>
      <c r="BY630" s="5" t="n">
        <f aca="false">+BV630</f>
        <v>0</v>
      </c>
      <c r="BZ630" s="5" t="n">
        <f aca="false">+BY630</f>
        <v>0</v>
      </c>
      <c r="CB630" s="5" t="n">
        <f aca="false">+BY630</f>
        <v>0</v>
      </c>
      <c r="CC630" s="5" t="n">
        <f aca="false">+CB630</f>
        <v>0</v>
      </c>
      <c r="CE630" s="5" t="n">
        <f aca="false">+CB630</f>
        <v>0</v>
      </c>
      <c r="CF630" s="5" t="n">
        <f aca="false">+CE630</f>
        <v>0</v>
      </c>
      <c r="CH630" s="5" t="n">
        <f aca="false">+CE630</f>
        <v>0</v>
      </c>
      <c r="CI630" s="5" t="n">
        <f aca="false">+CH630</f>
        <v>0</v>
      </c>
      <c r="CK630" s="5" t="n">
        <f aca="false">+CH630</f>
        <v>0</v>
      </c>
      <c r="CL630" s="5" t="n">
        <f aca="false">+CK630</f>
        <v>0</v>
      </c>
      <c r="CN630" s="5" t="n">
        <f aca="false">+CK630</f>
        <v>0</v>
      </c>
      <c r="CO630" s="5" t="n">
        <f aca="false">+CN630</f>
        <v>0</v>
      </c>
      <c r="CQ630" s="5" t="n">
        <f aca="false">+CN630</f>
        <v>0</v>
      </c>
      <c r="CR630" s="5" t="n">
        <f aca="false">+CQ630</f>
        <v>0</v>
      </c>
      <c r="CT630" s="5" t="n">
        <f aca="false">+CQ630</f>
        <v>0</v>
      </c>
      <c r="CU630" s="5" t="n">
        <f aca="false">+CT630</f>
        <v>0</v>
      </c>
      <c r="CW630" s="5" t="n">
        <f aca="false">+CT630</f>
        <v>0</v>
      </c>
      <c r="CX630" s="5" t="n">
        <f aca="false">+CW630</f>
        <v>0</v>
      </c>
      <c r="CZ630" s="5" t="n">
        <f aca="false">K630+N630+Q630+T630+W630+Z630+AC630+AF630+AI630+AL630+AO630+AR630+AU630+AX630+BA630+BD630+BG630+BJ630+BM630+BP630+BS630+BV630+BY630+CB630+CE630+CH630+CK630+CN630+CQ630</f>
        <v>0</v>
      </c>
      <c r="DA630" s="5" t="n">
        <f aca="false">L630+O630+R630+U630+X630+AA630+AD630+AG630+AJ630+AM630+AP630+AS630+AV630+AY630+BB630+BE630+BH630+BK630+BN630+BQ630+BT630+BW630+BZ630+CC630+CF630+CI630+CL630+CO630+CR630</f>
        <v>0</v>
      </c>
    </row>
    <row r="631" customFormat="false" ht="12.75" hidden="false" customHeight="false" outlineLevel="0" collapsed="false">
      <c r="B631" s="22" t="s">
        <v>142</v>
      </c>
      <c r="D631" s="22" t="s">
        <v>358</v>
      </c>
      <c r="E631" s="22" t="s">
        <v>368</v>
      </c>
      <c r="F631" s="22" t="s">
        <v>369</v>
      </c>
      <c r="G631" s="23" t="s">
        <v>370</v>
      </c>
      <c r="H631" s="22" t="s">
        <v>180</v>
      </c>
      <c r="I631" s="22" t="s">
        <v>354</v>
      </c>
      <c r="K631" s="9" t="n">
        <v>432</v>
      </c>
      <c r="L631" s="5" t="n">
        <f aca="false">+K631</f>
        <v>432</v>
      </c>
      <c r="M631" s="9"/>
      <c r="N631" s="5" t="n">
        <f aca="false">+K631</f>
        <v>432</v>
      </c>
      <c r="O631" s="5" t="n">
        <f aca="false">+N631</f>
        <v>432</v>
      </c>
      <c r="P631" s="9"/>
      <c r="Q631" s="5" t="n">
        <f aca="false">+N631</f>
        <v>432</v>
      </c>
      <c r="R631" s="5" t="n">
        <f aca="false">+Q631</f>
        <v>432</v>
      </c>
      <c r="S631" s="9"/>
      <c r="T631" s="5" t="n">
        <f aca="false">+Q631</f>
        <v>432</v>
      </c>
      <c r="U631" s="5" t="n">
        <f aca="false">+T631</f>
        <v>432</v>
      </c>
      <c r="V631" s="9"/>
      <c r="W631" s="5" t="n">
        <f aca="false">+T631</f>
        <v>432</v>
      </c>
      <c r="X631" s="5" t="n">
        <f aca="false">+W631</f>
        <v>432</v>
      </c>
      <c r="Y631" s="9"/>
      <c r="Z631" s="5" t="n">
        <f aca="false">+W631</f>
        <v>432</v>
      </c>
      <c r="AA631" s="5" t="n">
        <f aca="false">+Z631</f>
        <v>432</v>
      </c>
      <c r="AB631" s="9"/>
      <c r="AC631" s="5" t="n">
        <f aca="false">+Z631</f>
        <v>432</v>
      </c>
      <c r="AD631" s="5" t="n">
        <f aca="false">+AC631</f>
        <v>432</v>
      </c>
      <c r="AE631" s="9"/>
      <c r="AF631" s="5" t="n">
        <f aca="false">+AC631</f>
        <v>432</v>
      </c>
      <c r="AG631" s="5" t="n">
        <f aca="false">+AF631</f>
        <v>432</v>
      </c>
      <c r="AH631" s="9"/>
      <c r="AI631" s="5" t="n">
        <f aca="false">+AF631</f>
        <v>432</v>
      </c>
      <c r="AJ631" s="5" t="n">
        <f aca="false">+AI631</f>
        <v>432</v>
      </c>
      <c r="AK631" s="9"/>
      <c r="AL631" s="5" t="n">
        <f aca="false">+AI631</f>
        <v>432</v>
      </c>
      <c r="AM631" s="5" t="n">
        <f aca="false">+AL631</f>
        <v>432</v>
      </c>
      <c r="AN631" s="9"/>
      <c r="AO631" s="5" t="n">
        <f aca="false">+AL631</f>
        <v>432</v>
      </c>
      <c r="AP631" s="5" t="n">
        <f aca="false">+AO631</f>
        <v>432</v>
      </c>
      <c r="AQ631" s="9"/>
      <c r="AR631" s="5" t="n">
        <f aca="false">+AO631</f>
        <v>432</v>
      </c>
      <c r="AS631" s="5" t="n">
        <f aca="false">+AR631</f>
        <v>432</v>
      </c>
      <c r="AT631" s="9"/>
      <c r="AU631" s="5" t="n">
        <f aca="false">+AR631</f>
        <v>432</v>
      </c>
      <c r="AV631" s="5" t="n">
        <f aca="false">+AU631</f>
        <v>432</v>
      </c>
      <c r="AW631" s="9"/>
      <c r="AX631" s="5" t="n">
        <f aca="false">+AU631</f>
        <v>432</v>
      </c>
      <c r="AY631" s="5" t="n">
        <f aca="false">+AX631</f>
        <v>432</v>
      </c>
      <c r="AZ631" s="9"/>
      <c r="BA631" s="5" t="n">
        <f aca="false">+AX631</f>
        <v>432</v>
      </c>
      <c r="BB631" s="5" t="n">
        <f aca="false">+BA631</f>
        <v>432</v>
      </c>
      <c r="BC631" s="9"/>
      <c r="BD631" s="5" t="n">
        <f aca="false">+BA631</f>
        <v>432</v>
      </c>
      <c r="BE631" s="5" t="n">
        <f aca="false">+BD631</f>
        <v>432</v>
      </c>
      <c r="BG631" s="5" t="n">
        <f aca="false">+BD631</f>
        <v>432</v>
      </c>
      <c r="BH631" s="5" t="n">
        <f aca="false">+BG631</f>
        <v>432</v>
      </c>
      <c r="BJ631" s="5" t="n">
        <f aca="false">+BG631</f>
        <v>432</v>
      </c>
      <c r="BK631" s="5" t="n">
        <f aca="false">+BJ631</f>
        <v>432</v>
      </c>
      <c r="BM631" s="5" t="n">
        <f aca="false">+BJ631</f>
        <v>432</v>
      </c>
      <c r="BN631" s="5" t="n">
        <f aca="false">+BM631</f>
        <v>432</v>
      </c>
      <c r="BP631" s="5" t="n">
        <f aca="false">+BM631</f>
        <v>432</v>
      </c>
      <c r="BQ631" s="5" t="n">
        <f aca="false">+BP631</f>
        <v>432</v>
      </c>
      <c r="BS631" s="5" t="n">
        <f aca="false">+BP631</f>
        <v>432</v>
      </c>
      <c r="BT631" s="5" t="n">
        <f aca="false">+BS631</f>
        <v>432</v>
      </c>
      <c r="BV631" s="5" t="n">
        <f aca="false">+BS631</f>
        <v>432</v>
      </c>
      <c r="BW631" s="5" t="n">
        <f aca="false">+BV631</f>
        <v>432</v>
      </c>
      <c r="BY631" s="5" t="n">
        <f aca="false">+BV631</f>
        <v>432</v>
      </c>
      <c r="BZ631" s="5" t="n">
        <f aca="false">+BY631</f>
        <v>432</v>
      </c>
      <c r="CB631" s="5" t="n">
        <f aca="false">+BY631</f>
        <v>432</v>
      </c>
      <c r="CC631" s="5" t="n">
        <f aca="false">+CB631</f>
        <v>432</v>
      </c>
      <c r="CE631" s="5" t="n">
        <f aca="false">+CB631</f>
        <v>432</v>
      </c>
      <c r="CF631" s="5" t="n">
        <f aca="false">+CE631</f>
        <v>432</v>
      </c>
      <c r="CH631" s="5" t="n">
        <f aca="false">+CE631</f>
        <v>432</v>
      </c>
      <c r="CI631" s="5" t="n">
        <f aca="false">+CH631</f>
        <v>432</v>
      </c>
      <c r="CK631" s="5" t="n">
        <f aca="false">+CH631</f>
        <v>432</v>
      </c>
      <c r="CL631" s="5" t="n">
        <f aca="false">+CK631</f>
        <v>432</v>
      </c>
      <c r="CN631" s="5" t="n">
        <f aca="false">+CK631</f>
        <v>432</v>
      </c>
      <c r="CO631" s="5" t="n">
        <f aca="false">+CN631</f>
        <v>432</v>
      </c>
      <c r="CQ631" s="5" t="n">
        <f aca="false">+CN631</f>
        <v>432</v>
      </c>
      <c r="CR631" s="5" t="n">
        <f aca="false">+CQ631</f>
        <v>432</v>
      </c>
      <c r="CT631" s="5" t="n">
        <f aca="false">+CQ631</f>
        <v>432</v>
      </c>
      <c r="CU631" s="5" t="n">
        <f aca="false">+CT631</f>
        <v>432</v>
      </c>
      <c r="CW631" s="5" t="n">
        <f aca="false">+CT631</f>
        <v>432</v>
      </c>
      <c r="CX631" s="5" t="n">
        <f aca="false">+CW631</f>
        <v>432</v>
      </c>
      <c r="CZ631" s="5" t="n">
        <f aca="false">K631+N631+Q631+T631+W631+Z631+AC631+AF631+AI631+AL631+AO631+AR631+AU631+AX631+BA631+BD631+BG631+BJ631+BM631+BP631+BS631+BV631+BY631+CB631+CE631+CH631+CK631+CN631+CQ631</f>
        <v>12528</v>
      </c>
      <c r="DA631" s="5" t="n">
        <f aca="false">L631+O631+R631+U631+X631+AA631+AD631+AG631+AJ631+AM631+AP631+AS631+AV631+AY631+BB631+BE631+BH631+BK631+BN631+BQ631+BT631+BW631+BZ631+CC631+CF631+CI631+CL631+CO631+CR631</f>
        <v>12528</v>
      </c>
    </row>
    <row r="632" customFormat="false" ht="12.75" hidden="false" customHeight="false" outlineLevel="0" collapsed="false">
      <c r="K632" s="9"/>
      <c r="M632" s="9"/>
      <c r="P632" s="9"/>
      <c r="S632" s="9"/>
      <c r="V632" s="9"/>
      <c r="Y632" s="9"/>
      <c r="AB632" s="9"/>
      <c r="AE632" s="9"/>
      <c r="AH632" s="9"/>
      <c r="AK632" s="9"/>
      <c r="AN632" s="9"/>
      <c r="AQ632" s="9"/>
      <c r="AT632" s="9"/>
      <c r="AW632" s="9"/>
      <c r="AZ632" s="9"/>
      <c r="BC632" s="9"/>
    </row>
    <row r="633" customFormat="false" ht="12.75" hidden="false" customHeight="false" outlineLevel="0" collapsed="false">
      <c r="B633" s="22" t="s">
        <v>142</v>
      </c>
      <c r="D633" s="22" t="s">
        <v>358</v>
      </c>
      <c r="E633" s="22" t="s">
        <v>368</v>
      </c>
      <c r="F633" s="22" t="s">
        <v>371</v>
      </c>
      <c r="G633" s="23" t="s">
        <v>372</v>
      </c>
      <c r="H633" s="22" t="s">
        <v>169</v>
      </c>
      <c r="I633" s="22" t="s">
        <v>354</v>
      </c>
      <c r="K633" s="9" t="n">
        <v>0</v>
      </c>
      <c r="L633" s="5" t="n">
        <f aca="false">+K633</f>
        <v>0</v>
      </c>
      <c r="M633" s="9"/>
      <c r="N633" s="5" t="n">
        <f aca="false">+K633</f>
        <v>0</v>
      </c>
      <c r="O633" s="5" t="n">
        <f aca="false">+N633</f>
        <v>0</v>
      </c>
      <c r="P633" s="9"/>
      <c r="Q633" s="5" t="n">
        <f aca="false">+N633</f>
        <v>0</v>
      </c>
      <c r="R633" s="5" t="n">
        <f aca="false">+Q633</f>
        <v>0</v>
      </c>
      <c r="S633" s="9"/>
      <c r="T633" s="5" t="n">
        <f aca="false">+Q633</f>
        <v>0</v>
      </c>
      <c r="U633" s="5" t="n">
        <f aca="false">+T633</f>
        <v>0</v>
      </c>
      <c r="V633" s="9"/>
      <c r="W633" s="5" t="n">
        <f aca="false">+T633</f>
        <v>0</v>
      </c>
      <c r="X633" s="5" t="n">
        <f aca="false">+W633</f>
        <v>0</v>
      </c>
      <c r="Y633" s="9"/>
      <c r="Z633" s="5" t="n">
        <f aca="false">+W633</f>
        <v>0</v>
      </c>
      <c r="AA633" s="5" t="n">
        <f aca="false">+Z633</f>
        <v>0</v>
      </c>
      <c r="AB633" s="9"/>
      <c r="AC633" s="5" t="n">
        <f aca="false">+Z633</f>
        <v>0</v>
      </c>
      <c r="AD633" s="5" t="n">
        <f aca="false">+AC633</f>
        <v>0</v>
      </c>
      <c r="AE633" s="9"/>
      <c r="AF633" s="5" t="n">
        <f aca="false">+AC633</f>
        <v>0</v>
      </c>
      <c r="AG633" s="5" t="n">
        <f aca="false">+AF633</f>
        <v>0</v>
      </c>
      <c r="AH633" s="9"/>
      <c r="AI633" s="5" t="n">
        <f aca="false">+AF633</f>
        <v>0</v>
      </c>
      <c r="AJ633" s="5" t="n">
        <f aca="false">+AI633</f>
        <v>0</v>
      </c>
      <c r="AK633" s="9"/>
      <c r="AL633" s="5" t="n">
        <f aca="false">+AI633</f>
        <v>0</v>
      </c>
      <c r="AM633" s="5" t="n">
        <f aca="false">+AL633</f>
        <v>0</v>
      </c>
      <c r="AN633" s="9"/>
      <c r="AO633" s="5" t="n">
        <f aca="false">+AL633</f>
        <v>0</v>
      </c>
      <c r="AP633" s="5" t="n">
        <f aca="false">+AO633</f>
        <v>0</v>
      </c>
      <c r="AQ633" s="9"/>
      <c r="AR633" s="5" t="n">
        <f aca="false">+AO633</f>
        <v>0</v>
      </c>
      <c r="AS633" s="5" t="n">
        <f aca="false">+AR633</f>
        <v>0</v>
      </c>
      <c r="AT633" s="9"/>
      <c r="AU633" s="5" t="n">
        <f aca="false">+AR633</f>
        <v>0</v>
      </c>
      <c r="AV633" s="5" t="n">
        <f aca="false">+AU633</f>
        <v>0</v>
      </c>
      <c r="AW633" s="9"/>
      <c r="AX633" s="5" t="n">
        <f aca="false">+AU633</f>
        <v>0</v>
      </c>
      <c r="AY633" s="5" t="n">
        <f aca="false">+AX633</f>
        <v>0</v>
      </c>
      <c r="AZ633" s="9"/>
      <c r="BA633" s="5" t="n">
        <f aca="false">+AX633</f>
        <v>0</v>
      </c>
      <c r="BB633" s="5" t="n">
        <f aca="false">+BA633</f>
        <v>0</v>
      </c>
      <c r="BC633" s="9"/>
      <c r="BD633" s="5" t="n">
        <f aca="false">+BA633</f>
        <v>0</v>
      </c>
      <c r="BE633" s="5" t="n">
        <f aca="false">+BD633</f>
        <v>0</v>
      </c>
      <c r="BG633" s="5" t="n">
        <f aca="false">+BD633</f>
        <v>0</v>
      </c>
      <c r="BH633" s="5" t="n">
        <f aca="false">+BG633</f>
        <v>0</v>
      </c>
      <c r="BJ633" s="5" t="n">
        <f aca="false">+BG633</f>
        <v>0</v>
      </c>
      <c r="BK633" s="5" t="n">
        <f aca="false">+BJ633</f>
        <v>0</v>
      </c>
      <c r="BM633" s="5" t="n">
        <f aca="false">+BJ633</f>
        <v>0</v>
      </c>
      <c r="BN633" s="5" t="n">
        <f aca="false">+BM633</f>
        <v>0</v>
      </c>
      <c r="BP633" s="5" t="n">
        <f aca="false">+BM633</f>
        <v>0</v>
      </c>
      <c r="BQ633" s="5" t="n">
        <f aca="false">+BP633</f>
        <v>0</v>
      </c>
      <c r="BS633" s="5" t="n">
        <f aca="false">+BP633</f>
        <v>0</v>
      </c>
      <c r="BT633" s="5" t="n">
        <f aca="false">+BS633</f>
        <v>0</v>
      </c>
      <c r="BV633" s="5" t="n">
        <f aca="false">+BS633</f>
        <v>0</v>
      </c>
      <c r="BW633" s="5" t="n">
        <f aca="false">+BV633</f>
        <v>0</v>
      </c>
      <c r="BY633" s="5" t="n">
        <f aca="false">+BV633</f>
        <v>0</v>
      </c>
      <c r="BZ633" s="5" t="n">
        <f aca="false">+BY633</f>
        <v>0</v>
      </c>
      <c r="CB633" s="5" t="n">
        <f aca="false">+BY633</f>
        <v>0</v>
      </c>
      <c r="CC633" s="5" t="n">
        <f aca="false">+CB633</f>
        <v>0</v>
      </c>
      <c r="CE633" s="5" t="n">
        <f aca="false">+CB633</f>
        <v>0</v>
      </c>
      <c r="CF633" s="5" t="n">
        <f aca="false">+CE633</f>
        <v>0</v>
      </c>
      <c r="CH633" s="5" t="n">
        <f aca="false">+CE633</f>
        <v>0</v>
      </c>
      <c r="CI633" s="5" t="n">
        <f aca="false">+CH633</f>
        <v>0</v>
      </c>
      <c r="CK633" s="5" t="n">
        <f aca="false">+CH633</f>
        <v>0</v>
      </c>
      <c r="CL633" s="5" t="n">
        <f aca="false">+CK633</f>
        <v>0</v>
      </c>
      <c r="CN633" s="5" t="n">
        <f aca="false">+CK633</f>
        <v>0</v>
      </c>
      <c r="CO633" s="5" t="n">
        <f aca="false">+CN633</f>
        <v>0</v>
      </c>
      <c r="CQ633" s="5" t="n">
        <f aca="false">+CN633</f>
        <v>0</v>
      </c>
      <c r="CR633" s="5" t="n">
        <f aca="false">+CQ633</f>
        <v>0</v>
      </c>
      <c r="CT633" s="5" t="n">
        <f aca="false">+CQ633</f>
        <v>0</v>
      </c>
      <c r="CU633" s="5" t="n">
        <f aca="false">+CT633</f>
        <v>0</v>
      </c>
      <c r="CW633" s="5" t="n">
        <f aca="false">+CT633</f>
        <v>0</v>
      </c>
      <c r="CX633" s="5" t="n">
        <f aca="false">+CW633</f>
        <v>0</v>
      </c>
      <c r="CZ633" s="5" t="n">
        <f aca="false">K633+N633+Q633+T633+W633+Z633+AC633+AF633+AI633+AL633+AO633+AR633+AU633+AX633+BA633+BD633+BG633+BJ633+BM633+BP633+BS633+BV633+BY633+CB633+CE633+CH633+CK633+CN633+CQ633</f>
        <v>0</v>
      </c>
      <c r="DA633" s="5" t="n">
        <f aca="false">L633+O633+R633+U633+X633+AA633+AD633+AG633+AJ633+AM633+AP633+AS633+AV633+AY633+BB633+BE633+BH633+BK633+BN633+BQ633+BT633+BW633+BZ633+CC633+CF633+CI633+CL633+CO633+CR633</f>
        <v>0</v>
      </c>
    </row>
    <row r="634" customFormat="false" ht="12.75" hidden="false" customHeight="false" outlineLevel="0" collapsed="false">
      <c r="B634" s="22" t="s">
        <v>142</v>
      </c>
      <c r="D634" s="22" t="s">
        <v>358</v>
      </c>
      <c r="E634" s="22" t="s">
        <v>368</v>
      </c>
      <c r="F634" s="22" t="s">
        <v>371</v>
      </c>
      <c r="G634" s="23" t="s">
        <v>372</v>
      </c>
      <c r="H634" s="22" t="s">
        <v>171</v>
      </c>
      <c r="I634" s="22" t="s">
        <v>354</v>
      </c>
      <c r="K634" s="9"/>
      <c r="L634" s="5" t="n">
        <f aca="false">+K634</f>
        <v>0</v>
      </c>
      <c r="M634" s="9"/>
      <c r="N634" s="5" t="n">
        <f aca="false">+K634</f>
        <v>0</v>
      </c>
      <c r="O634" s="5" t="n">
        <f aca="false">+N634</f>
        <v>0</v>
      </c>
      <c r="P634" s="9"/>
      <c r="Q634" s="5" t="n">
        <f aca="false">+N634</f>
        <v>0</v>
      </c>
      <c r="R634" s="5" t="n">
        <f aca="false">+Q634</f>
        <v>0</v>
      </c>
      <c r="S634" s="9"/>
      <c r="T634" s="5" t="n">
        <f aca="false">+Q634</f>
        <v>0</v>
      </c>
      <c r="U634" s="5" t="n">
        <f aca="false">+T634</f>
        <v>0</v>
      </c>
      <c r="V634" s="9"/>
      <c r="W634" s="5" t="n">
        <f aca="false">+T634</f>
        <v>0</v>
      </c>
      <c r="X634" s="5" t="n">
        <f aca="false">+W634</f>
        <v>0</v>
      </c>
      <c r="Y634" s="9"/>
      <c r="Z634" s="5" t="n">
        <f aca="false">+W634</f>
        <v>0</v>
      </c>
      <c r="AA634" s="5" t="n">
        <f aca="false">+Z634</f>
        <v>0</v>
      </c>
      <c r="AB634" s="9"/>
      <c r="AC634" s="5" t="n">
        <f aca="false">+Z634</f>
        <v>0</v>
      </c>
      <c r="AD634" s="5" t="n">
        <f aca="false">+AC634</f>
        <v>0</v>
      </c>
      <c r="AE634" s="9"/>
      <c r="AF634" s="5" t="n">
        <f aca="false">+AC634</f>
        <v>0</v>
      </c>
      <c r="AG634" s="5" t="n">
        <f aca="false">+AF634</f>
        <v>0</v>
      </c>
      <c r="AH634" s="9"/>
      <c r="AI634" s="5" t="n">
        <f aca="false">+AF634</f>
        <v>0</v>
      </c>
      <c r="AJ634" s="5" t="n">
        <f aca="false">+AI634</f>
        <v>0</v>
      </c>
      <c r="AK634" s="9"/>
      <c r="AL634" s="5" t="n">
        <f aca="false">+AI634</f>
        <v>0</v>
      </c>
      <c r="AM634" s="5" t="n">
        <f aca="false">+AL634</f>
        <v>0</v>
      </c>
      <c r="AN634" s="9"/>
      <c r="AO634" s="5" t="n">
        <f aca="false">+AL634</f>
        <v>0</v>
      </c>
      <c r="AP634" s="5" t="n">
        <f aca="false">+AO634</f>
        <v>0</v>
      </c>
      <c r="AQ634" s="9"/>
      <c r="AR634" s="5" t="n">
        <f aca="false">+AO634</f>
        <v>0</v>
      </c>
      <c r="AS634" s="5" t="n">
        <f aca="false">+AR634</f>
        <v>0</v>
      </c>
      <c r="AT634" s="9"/>
      <c r="AU634" s="5" t="n">
        <f aca="false">+AR634</f>
        <v>0</v>
      </c>
      <c r="AV634" s="5" t="n">
        <f aca="false">+AU634</f>
        <v>0</v>
      </c>
      <c r="AW634" s="9"/>
      <c r="AX634" s="5" t="n">
        <f aca="false">+AU634</f>
        <v>0</v>
      </c>
      <c r="AY634" s="5" t="n">
        <f aca="false">+AX634</f>
        <v>0</v>
      </c>
      <c r="AZ634" s="9"/>
      <c r="BA634" s="5" t="n">
        <f aca="false">+AX634</f>
        <v>0</v>
      </c>
      <c r="BB634" s="5" t="n">
        <f aca="false">+BA634</f>
        <v>0</v>
      </c>
      <c r="BC634" s="9"/>
      <c r="BD634" s="5" t="n">
        <f aca="false">+BA634</f>
        <v>0</v>
      </c>
      <c r="BE634" s="5" t="n">
        <f aca="false">+BD634</f>
        <v>0</v>
      </c>
      <c r="BG634" s="5" t="n">
        <f aca="false">+BD634</f>
        <v>0</v>
      </c>
      <c r="BH634" s="5" t="n">
        <f aca="false">+BG634</f>
        <v>0</v>
      </c>
      <c r="BJ634" s="5" t="n">
        <f aca="false">+BG634</f>
        <v>0</v>
      </c>
      <c r="BK634" s="5" t="n">
        <f aca="false">+BJ634</f>
        <v>0</v>
      </c>
      <c r="BM634" s="5" t="n">
        <f aca="false">+BJ634</f>
        <v>0</v>
      </c>
      <c r="BN634" s="5" t="n">
        <f aca="false">+BM634</f>
        <v>0</v>
      </c>
      <c r="BP634" s="5" t="n">
        <f aca="false">+BM634</f>
        <v>0</v>
      </c>
      <c r="BQ634" s="5" t="n">
        <f aca="false">+BP634</f>
        <v>0</v>
      </c>
      <c r="BS634" s="5" t="n">
        <f aca="false">+BP634</f>
        <v>0</v>
      </c>
      <c r="BT634" s="5" t="n">
        <f aca="false">+BS634</f>
        <v>0</v>
      </c>
      <c r="BV634" s="5" t="n">
        <f aca="false">+BS634</f>
        <v>0</v>
      </c>
      <c r="BW634" s="5" t="n">
        <f aca="false">+BV634</f>
        <v>0</v>
      </c>
      <c r="BY634" s="5" t="n">
        <f aca="false">+BV634</f>
        <v>0</v>
      </c>
      <c r="BZ634" s="5" t="n">
        <f aca="false">+BY634</f>
        <v>0</v>
      </c>
      <c r="CB634" s="5" t="n">
        <f aca="false">+BY634</f>
        <v>0</v>
      </c>
      <c r="CC634" s="5" t="n">
        <f aca="false">+CB634</f>
        <v>0</v>
      </c>
      <c r="CE634" s="5" t="n">
        <f aca="false">+CB634</f>
        <v>0</v>
      </c>
      <c r="CF634" s="5" t="n">
        <f aca="false">+CE634</f>
        <v>0</v>
      </c>
      <c r="CH634" s="5" t="n">
        <f aca="false">+CE634</f>
        <v>0</v>
      </c>
      <c r="CI634" s="5" t="n">
        <f aca="false">+CH634</f>
        <v>0</v>
      </c>
      <c r="CK634" s="5" t="n">
        <f aca="false">+CH634</f>
        <v>0</v>
      </c>
      <c r="CL634" s="5" t="n">
        <f aca="false">+CK634</f>
        <v>0</v>
      </c>
      <c r="CN634" s="5" t="n">
        <f aca="false">+CK634</f>
        <v>0</v>
      </c>
      <c r="CO634" s="5" t="n">
        <f aca="false">+CN634</f>
        <v>0</v>
      </c>
      <c r="CQ634" s="5" t="n">
        <f aca="false">+CN634</f>
        <v>0</v>
      </c>
      <c r="CR634" s="5" t="n">
        <f aca="false">+CQ634</f>
        <v>0</v>
      </c>
      <c r="CT634" s="5" t="n">
        <f aca="false">+CQ634</f>
        <v>0</v>
      </c>
      <c r="CU634" s="5" t="n">
        <f aca="false">+CT634</f>
        <v>0</v>
      </c>
      <c r="CW634" s="5" t="n">
        <f aca="false">+CT634</f>
        <v>0</v>
      </c>
      <c r="CX634" s="5" t="n">
        <f aca="false">+CW634</f>
        <v>0</v>
      </c>
      <c r="CZ634" s="5" t="n">
        <f aca="false">K634+N634+Q634+T634+W634+Z634+AC634+AF634+AI634+AL634+AO634+AR634+AU634+AX634+BA634+BD634+BG634+BJ634+BM634+BP634+BS634+BV634+BY634+CB634+CE634+CH634+CK634+CN634+CQ634</f>
        <v>0</v>
      </c>
      <c r="DA634" s="5" t="n">
        <f aca="false">L634+O634+R634+U634+X634+AA634+AD634+AG634+AJ634+AM634+AP634+AS634+AV634+AY634+BB634+BE634+BH634+BK634+BN634+BQ634+BT634+BW634+BZ634+CC634+CF634+CI634+CL634+CO634+CR634</f>
        <v>0</v>
      </c>
    </row>
    <row r="635" customFormat="false" ht="12.75" hidden="false" customHeight="false" outlineLevel="0" collapsed="false">
      <c r="B635" s="22" t="s">
        <v>142</v>
      </c>
      <c r="D635" s="22" t="s">
        <v>358</v>
      </c>
      <c r="E635" s="22" t="s">
        <v>368</v>
      </c>
      <c r="F635" s="22" t="s">
        <v>371</v>
      </c>
      <c r="G635" s="23" t="s">
        <v>372</v>
      </c>
      <c r="H635" s="22" t="s">
        <v>180</v>
      </c>
      <c r="I635" s="22" t="s">
        <v>354</v>
      </c>
      <c r="K635" s="9" t="n">
        <v>0</v>
      </c>
      <c r="L635" s="5" t="n">
        <f aca="false">+K635</f>
        <v>0</v>
      </c>
      <c r="M635" s="9"/>
      <c r="N635" s="5" t="n">
        <f aca="false">+K635</f>
        <v>0</v>
      </c>
      <c r="O635" s="5" t="n">
        <f aca="false">+N635</f>
        <v>0</v>
      </c>
      <c r="P635" s="9"/>
      <c r="Q635" s="5" t="n">
        <f aca="false">+N635</f>
        <v>0</v>
      </c>
      <c r="R635" s="5" t="n">
        <f aca="false">+Q635</f>
        <v>0</v>
      </c>
      <c r="S635" s="9"/>
      <c r="T635" s="5" t="n">
        <f aca="false">+Q635</f>
        <v>0</v>
      </c>
      <c r="U635" s="5" t="n">
        <f aca="false">+T635</f>
        <v>0</v>
      </c>
      <c r="V635" s="9"/>
      <c r="W635" s="5" t="n">
        <f aca="false">+T635</f>
        <v>0</v>
      </c>
      <c r="X635" s="5" t="n">
        <f aca="false">+W635</f>
        <v>0</v>
      </c>
      <c r="Y635" s="9"/>
      <c r="Z635" s="5" t="n">
        <f aca="false">+W635</f>
        <v>0</v>
      </c>
      <c r="AA635" s="5" t="n">
        <f aca="false">+Z635</f>
        <v>0</v>
      </c>
      <c r="AB635" s="9"/>
      <c r="AC635" s="5" t="n">
        <f aca="false">+Z635</f>
        <v>0</v>
      </c>
      <c r="AD635" s="5" t="n">
        <f aca="false">+AC635</f>
        <v>0</v>
      </c>
      <c r="AE635" s="9"/>
      <c r="AF635" s="5" t="n">
        <f aca="false">+AC635</f>
        <v>0</v>
      </c>
      <c r="AG635" s="5" t="n">
        <f aca="false">+AF635</f>
        <v>0</v>
      </c>
      <c r="AH635" s="9"/>
      <c r="AI635" s="5" t="n">
        <f aca="false">+AF635</f>
        <v>0</v>
      </c>
      <c r="AJ635" s="5" t="n">
        <f aca="false">+AI635</f>
        <v>0</v>
      </c>
      <c r="AK635" s="9"/>
      <c r="AL635" s="5" t="n">
        <f aca="false">+AI635</f>
        <v>0</v>
      </c>
      <c r="AM635" s="5" t="n">
        <f aca="false">+AL635</f>
        <v>0</v>
      </c>
      <c r="AN635" s="9"/>
      <c r="AO635" s="5" t="n">
        <f aca="false">+AL635</f>
        <v>0</v>
      </c>
      <c r="AP635" s="5" t="n">
        <f aca="false">+AO635</f>
        <v>0</v>
      </c>
      <c r="AQ635" s="9"/>
      <c r="AR635" s="5" t="n">
        <f aca="false">+AO635</f>
        <v>0</v>
      </c>
      <c r="AS635" s="5" t="n">
        <f aca="false">+AR635</f>
        <v>0</v>
      </c>
      <c r="AT635" s="9"/>
      <c r="AU635" s="5" t="n">
        <f aca="false">+AR635</f>
        <v>0</v>
      </c>
      <c r="AV635" s="5" t="n">
        <f aca="false">+AU635</f>
        <v>0</v>
      </c>
      <c r="AW635" s="9"/>
      <c r="AX635" s="5" t="n">
        <f aca="false">+AU635</f>
        <v>0</v>
      </c>
      <c r="AY635" s="5" t="n">
        <f aca="false">+AX635</f>
        <v>0</v>
      </c>
      <c r="AZ635" s="9"/>
      <c r="BA635" s="5" t="n">
        <f aca="false">+AX635</f>
        <v>0</v>
      </c>
      <c r="BB635" s="5" t="n">
        <f aca="false">+BA635</f>
        <v>0</v>
      </c>
      <c r="BC635" s="9"/>
      <c r="BD635" s="5" t="n">
        <f aca="false">+BA635</f>
        <v>0</v>
      </c>
      <c r="BE635" s="5" t="n">
        <f aca="false">+BD635</f>
        <v>0</v>
      </c>
      <c r="BG635" s="5" t="n">
        <f aca="false">+BD635</f>
        <v>0</v>
      </c>
      <c r="BH635" s="5" t="n">
        <f aca="false">+BG635</f>
        <v>0</v>
      </c>
      <c r="BJ635" s="5" t="n">
        <f aca="false">+BG635</f>
        <v>0</v>
      </c>
      <c r="BK635" s="5" t="n">
        <f aca="false">+BJ635</f>
        <v>0</v>
      </c>
      <c r="BM635" s="5" t="n">
        <f aca="false">+BJ635</f>
        <v>0</v>
      </c>
      <c r="BN635" s="5" t="n">
        <f aca="false">+BM635</f>
        <v>0</v>
      </c>
      <c r="BP635" s="5" t="n">
        <f aca="false">+BM635</f>
        <v>0</v>
      </c>
      <c r="BQ635" s="5" t="n">
        <f aca="false">+BP635</f>
        <v>0</v>
      </c>
      <c r="BS635" s="5" t="n">
        <f aca="false">+BP635</f>
        <v>0</v>
      </c>
      <c r="BT635" s="5" t="n">
        <f aca="false">+BS635</f>
        <v>0</v>
      </c>
      <c r="BV635" s="5" t="n">
        <f aca="false">+BS635</f>
        <v>0</v>
      </c>
      <c r="BW635" s="5" t="n">
        <f aca="false">+BV635</f>
        <v>0</v>
      </c>
      <c r="BY635" s="5" t="n">
        <f aca="false">+BV635</f>
        <v>0</v>
      </c>
      <c r="BZ635" s="5" t="n">
        <f aca="false">+BY635</f>
        <v>0</v>
      </c>
      <c r="CB635" s="5" t="n">
        <f aca="false">+BY635</f>
        <v>0</v>
      </c>
      <c r="CC635" s="5" t="n">
        <f aca="false">+CB635</f>
        <v>0</v>
      </c>
      <c r="CE635" s="5" t="n">
        <f aca="false">+CB635</f>
        <v>0</v>
      </c>
      <c r="CF635" s="5" t="n">
        <f aca="false">+CE635</f>
        <v>0</v>
      </c>
      <c r="CH635" s="5" t="n">
        <f aca="false">+CE635</f>
        <v>0</v>
      </c>
      <c r="CI635" s="5" t="n">
        <f aca="false">+CH635</f>
        <v>0</v>
      </c>
      <c r="CK635" s="5" t="n">
        <f aca="false">+CH635</f>
        <v>0</v>
      </c>
      <c r="CL635" s="5" t="n">
        <f aca="false">+CK635</f>
        <v>0</v>
      </c>
      <c r="CN635" s="5" t="n">
        <f aca="false">+CK635</f>
        <v>0</v>
      </c>
      <c r="CO635" s="5" t="n">
        <f aca="false">+CN635</f>
        <v>0</v>
      </c>
      <c r="CQ635" s="5" t="n">
        <f aca="false">+CN635</f>
        <v>0</v>
      </c>
      <c r="CR635" s="5" t="n">
        <f aca="false">+CQ635</f>
        <v>0</v>
      </c>
      <c r="CT635" s="5" t="n">
        <f aca="false">+CQ635</f>
        <v>0</v>
      </c>
      <c r="CU635" s="5" t="n">
        <f aca="false">+CT635</f>
        <v>0</v>
      </c>
      <c r="CW635" s="5" t="n">
        <f aca="false">+CT635</f>
        <v>0</v>
      </c>
      <c r="CX635" s="5" t="n">
        <f aca="false">+CW635</f>
        <v>0</v>
      </c>
      <c r="CZ635" s="5" t="n">
        <f aca="false">K635+N635+Q635+T635+W635+Z635+AC635+AF635+AI635+AL635+AO635+AR635+AU635+AX635+BA635+BD635+BG635+BJ635+BM635+BP635+BS635+BV635+BY635+CB635+CE635+CH635+CK635+CN635+CQ635</f>
        <v>0</v>
      </c>
      <c r="DA635" s="5" t="n">
        <f aca="false">L635+O635+R635+U635+X635+AA635+AD635+AG635+AJ635+AM635+AP635+AS635+AV635+AY635+BB635+BE635+BH635+BK635+BN635+BQ635+BT635+BW635+BZ635+CC635+CF635+CI635+CL635+CO635+CR635</f>
        <v>0</v>
      </c>
    </row>
    <row r="636" customFormat="false" ht="12.75" hidden="false" customHeight="false" outlineLevel="0" collapsed="false">
      <c r="K636" s="9"/>
      <c r="M636" s="9"/>
      <c r="P636" s="9"/>
      <c r="S636" s="9"/>
      <c r="V636" s="9"/>
      <c r="Y636" s="9"/>
      <c r="AB636" s="9"/>
      <c r="AE636" s="9"/>
      <c r="AH636" s="9"/>
      <c r="AK636" s="9"/>
      <c r="AN636" s="9"/>
      <c r="AQ636" s="9"/>
      <c r="AT636" s="9"/>
      <c r="AW636" s="9"/>
      <c r="AZ636" s="9"/>
      <c r="BC636" s="9"/>
    </row>
    <row r="637" customFormat="false" ht="12.75" hidden="false" customHeight="false" outlineLevel="0" collapsed="false">
      <c r="B637" s="22" t="s">
        <v>142</v>
      </c>
      <c r="D637" s="22" t="s">
        <v>358</v>
      </c>
      <c r="E637" s="22" t="s">
        <v>368</v>
      </c>
      <c r="F637" s="22" t="s">
        <v>373</v>
      </c>
      <c r="G637" s="23" t="s">
        <v>374</v>
      </c>
      <c r="H637" s="22" t="s">
        <v>169</v>
      </c>
      <c r="I637" s="22" t="s">
        <v>354</v>
      </c>
      <c r="K637" s="9" t="n">
        <v>0</v>
      </c>
      <c r="L637" s="5" t="n">
        <f aca="false">+K637</f>
        <v>0</v>
      </c>
      <c r="M637" s="9"/>
      <c r="N637" s="5" t="n">
        <f aca="false">+K637</f>
        <v>0</v>
      </c>
      <c r="O637" s="5" t="n">
        <f aca="false">+N637</f>
        <v>0</v>
      </c>
      <c r="P637" s="9"/>
      <c r="Q637" s="5" t="n">
        <f aca="false">+N637</f>
        <v>0</v>
      </c>
      <c r="R637" s="5" t="n">
        <f aca="false">+Q637</f>
        <v>0</v>
      </c>
      <c r="S637" s="9"/>
      <c r="T637" s="5" t="n">
        <f aca="false">+Q637</f>
        <v>0</v>
      </c>
      <c r="U637" s="5" t="n">
        <f aca="false">+T637</f>
        <v>0</v>
      </c>
      <c r="V637" s="9"/>
      <c r="W637" s="5" t="n">
        <f aca="false">+T637</f>
        <v>0</v>
      </c>
      <c r="X637" s="5" t="n">
        <f aca="false">+W637</f>
        <v>0</v>
      </c>
      <c r="Y637" s="9"/>
      <c r="Z637" s="5" t="n">
        <f aca="false">+W637</f>
        <v>0</v>
      </c>
      <c r="AA637" s="5" t="n">
        <f aca="false">+Z637</f>
        <v>0</v>
      </c>
      <c r="AB637" s="9"/>
      <c r="AC637" s="5" t="n">
        <f aca="false">+Z637</f>
        <v>0</v>
      </c>
      <c r="AD637" s="5" t="n">
        <f aca="false">+AC637</f>
        <v>0</v>
      </c>
      <c r="AE637" s="9"/>
      <c r="AF637" s="5" t="n">
        <f aca="false">+AC637</f>
        <v>0</v>
      </c>
      <c r="AG637" s="5" t="n">
        <f aca="false">+AF637</f>
        <v>0</v>
      </c>
      <c r="AH637" s="9"/>
      <c r="AI637" s="5" t="n">
        <f aca="false">+AF637</f>
        <v>0</v>
      </c>
      <c r="AJ637" s="5" t="n">
        <f aca="false">+AI637</f>
        <v>0</v>
      </c>
      <c r="AK637" s="9"/>
      <c r="AL637" s="5" t="n">
        <f aca="false">+AI637</f>
        <v>0</v>
      </c>
      <c r="AM637" s="5" t="n">
        <f aca="false">+AL637</f>
        <v>0</v>
      </c>
      <c r="AN637" s="9"/>
      <c r="AO637" s="5" t="n">
        <f aca="false">+AL637</f>
        <v>0</v>
      </c>
      <c r="AP637" s="5" t="n">
        <f aca="false">+AO637</f>
        <v>0</v>
      </c>
      <c r="AQ637" s="9"/>
      <c r="AR637" s="5" t="n">
        <f aca="false">+AO637</f>
        <v>0</v>
      </c>
      <c r="AS637" s="5" t="n">
        <f aca="false">+AR637</f>
        <v>0</v>
      </c>
      <c r="AT637" s="9"/>
      <c r="AU637" s="5" t="n">
        <f aca="false">+AR637</f>
        <v>0</v>
      </c>
      <c r="AV637" s="5" t="n">
        <f aca="false">+AU637</f>
        <v>0</v>
      </c>
      <c r="AW637" s="9"/>
      <c r="AX637" s="5" t="n">
        <f aca="false">+AU637</f>
        <v>0</v>
      </c>
      <c r="AY637" s="5" t="n">
        <f aca="false">+AX637</f>
        <v>0</v>
      </c>
      <c r="AZ637" s="9"/>
      <c r="BA637" s="5" t="n">
        <f aca="false">+AX637</f>
        <v>0</v>
      </c>
      <c r="BB637" s="5" t="n">
        <f aca="false">+BA637</f>
        <v>0</v>
      </c>
      <c r="BC637" s="9"/>
      <c r="BD637" s="5" t="n">
        <f aca="false">+BA637</f>
        <v>0</v>
      </c>
      <c r="BE637" s="5" t="n">
        <f aca="false">+BD637</f>
        <v>0</v>
      </c>
      <c r="BG637" s="5" t="n">
        <f aca="false">+BD637</f>
        <v>0</v>
      </c>
      <c r="BH637" s="5" t="n">
        <f aca="false">+BG637</f>
        <v>0</v>
      </c>
      <c r="BJ637" s="5" t="n">
        <f aca="false">+BG637</f>
        <v>0</v>
      </c>
      <c r="BK637" s="5" t="n">
        <f aca="false">+BJ637</f>
        <v>0</v>
      </c>
      <c r="BM637" s="5" t="n">
        <f aca="false">+BJ637</f>
        <v>0</v>
      </c>
      <c r="BN637" s="5" t="n">
        <f aca="false">+BM637</f>
        <v>0</v>
      </c>
      <c r="BP637" s="5" t="n">
        <f aca="false">+BM637</f>
        <v>0</v>
      </c>
      <c r="BQ637" s="5" t="n">
        <f aca="false">+BP637</f>
        <v>0</v>
      </c>
      <c r="BS637" s="5" t="n">
        <f aca="false">+BP637</f>
        <v>0</v>
      </c>
      <c r="BT637" s="5" t="n">
        <f aca="false">+BS637</f>
        <v>0</v>
      </c>
      <c r="BV637" s="5" t="n">
        <f aca="false">+BS637</f>
        <v>0</v>
      </c>
      <c r="BW637" s="5" t="n">
        <f aca="false">+BV637</f>
        <v>0</v>
      </c>
      <c r="BY637" s="5" t="n">
        <f aca="false">+BV637</f>
        <v>0</v>
      </c>
      <c r="BZ637" s="5" t="n">
        <f aca="false">+BY637</f>
        <v>0</v>
      </c>
      <c r="CB637" s="5" t="n">
        <f aca="false">+BY637</f>
        <v>0</v>
      </c>
      <c r="CC637" s="5" t="n">
        <f aca="false">+CB637</f>
        <v>0</v>
      </c>
      <c r="CE637" s="5" t="n">
        <f aca="false">+CB637</f>
        <v>0</v>
      </c>
      <c r="CF637" s="5" t="n">
        <f aca="false">+CE637</f>
        <v>0</v>
      </c>
      <c r="CH637" s="5" t="n">
        <f aca="false">+CE637</f>
        <v>0</v>
      </c>
      <c r="CI637" s="5" t="n">
        <f aca="false">+CH637</f>
        <v>0</v>
      </c>
      <c r="CK637" s="5" t="n">
        <f aca="false">+CH637</f>
        <v>0</v>
      </c>
      <c r="CL637" s="5" t="n">
        <f aca="false">+CK637</f>
        <v>0</v>
      </c>
      <c r="CN637" s="5" t="n">
        <f aca="false">+CK637</f>
        <v>0</v>
      </c>
      <c r="CO637" s="5" t="n">
        <f aca="false">+CN637</f>
        <v>0</v>
      </c>
      <c r="CQ637" s="5" t="n">
        <f aca="false">+CN637</f>
        <v>0</v>
      </c>
      <c r="CR637" s="5" t="n">
        <f aca="false">+CQ637</f>
        <v>0</v>
      </c>
      <c r="CT637" s="5" t="n">
        <f aca="false">+CQ637</f>
        <v>0</v>
      </c>
      <c r="CU637" s="5" t="n">
        <f aca="false">+CT637</f>
        <v>0</v>
      </c>
      <c r="CW637" s="5" t="n">
        <f aca="false">+CT637</f>
        <v>0</v>
      </c>
      <c r="CX637" s="5" t="n">
        <f aca="false">+CW637</f>
        <v>0</v>
      </c>
      <c r="CZ637" s="5" t="n">
        <f aca="false">K637+N637+Q637+T637+W637+Z637+AC637+AF637+AI637+AL637+AO637+AR637+AU637+AX637+BA637+BD637+BG637+BJ637+BM637+BP637+BS637+BV637+BY637+CB637+CE637+CH637+CK637+CN637+CQ637</f>
        <v>0</v>
      </c>
      <c r="DA637" s="5" t="n">
        <f aca="false">L637+O637+R637+U637+X637+AA637+AD637+AG637+AJ637+AM637+AP637+AS637+AV637+AY637+BB637+BE637+BH637+BK637+BN637+BQ637+BT637+BW637+BZ637+CC637+CF637+CI637+CL637+CO637+CR637</f>
        <v>0</v>
      </c>
    </row>
    <row r="638" customFormat="false" ht="12.75" hidden="false" customHeight="false" outlineLevel="0" collapsed="false">
      <c r="B638" s="22" t="s">
        <v>142</v>
      </c>
      <c r="D638" s="22" t="s">
        <v>358</v>
      </c>
      <c r="E638" s="22" t="s">
        <v>368</v>
      </c>
      <c r="F638" s="22" t="s">
        <v>373</v>
      </c>
      <c r="G638" s="23" t="s">
        <v>374</v>
      </c>
      <c r="H638" s="22" t="s">
        <v>171</v>
      </c>
      <c r="I638" s="22" t="s">
        <v>354</v>
      </c>
      <c r="K638" s="9"/>
      <c r="L638" s="5" t="n">
        <f aca="false">+K638</f>
        <v>0</v>
      </c>
      <c r="M638" s="9"/>
      <c r="N638" s="5" t="n">
        <f aca="false">+K638</f>
        <v>0</v>
      </c>
      <c r="O638" s="5" t="n">
        <f aca="false">+N638</f>
        <v>0</v>
      </c>
      <c r="P638" s="9"/>
      <c r="Q638" s="5" t="n">
        <f aca="false">+N638</f>
        <v>0</v>
      </c>
      <c r="R638" s="5" t="n">
        <f aca="false">+Q638</f>
        <v>0</v>
      </c>
      <c r="S638" s="9"/>
      <c r="T638" s="5" t="n">
        <f aca="false">+Q638</f>
        <v>0</v>
      </c>
      <c r="U638" s="5" t="n">
        <f aca="false">+T638</f>
        <v>0</v>
      </c>
      <c r="V638" s="9"/>
      <c r="W638" s="5" t="n">
        <f aca="false">+T638</f>
        <v>0</v>
      </c>
      <c r="X638" s="5" t="n">
        <f aca="false">+W638</f>
        <v>0</v>
      </c>
      <c r="Y638" s="9"/>
      <c r="Z638" s="5" t="n">
        <f aca="false">+W638</f>
        <v>0</v>
      </c>
      <c r="AA638" s="5" t="n">
        <f aca="false">+Z638</f>
        <v>0</v>
      </c>
      <c r="AB638" s="9"/>
      <c r="AC638" s="5" t="n">
        <f aca="false">+Z638</f>
        <v>0</v>
      </c>
      <c r="AD638" s="5" t="n">
        <f aca="false">+AC638</f>
        <v>0</v>
      </c>
      <c r="AE638" s="9"/>
      <c r="AF638" s="5" t="n">
        <f aca="false">+AC638</f>
        <v>0</v>
      </c>
      <c r="AG638" s="5" t="n">
        <f aca="false">+AF638</f>
        <v>0</v>
      </c>
      <c r="AH638" s="9"/>
      <c r="AI638" s="5" t="n">
        <f aca="false">+AF638</f>
        <v>0</v>
      </c>
      <c r="AJ638" s="5" t="n">
        <f aca="false">+AI638</f>
        <v>0</v>
      </c>
      <c r="AK638" s="9"/>
      <c r="AL638" s="5" t="n">
        <f aca="false">+AI638</f>
        <v>0</v>
      </c>
      <c r="AM638" s="5" t="n">
        <f aca="false">+AL638</f>
        <v>0</v>
      </c>
      <c r="AN638" s="9"/>
      <c r="AO638" s="5" t="n">
        <f aca="false">+AL638</f>
        <v>0</v>
      </c>
      <c r="AP638" s="5" t="n">
        <f aca="false">+AO638</f>
        <v>0</v>
      </c>
      <c r="AQ638" s="9"/>
      <c r="AR638" s="5" t="n">
        <f aca="false">+AO638</f>
        <v>0</v>
      </c>
      <c r="AS638" s="5" t="n">
        <f aca="false">+AR638</f>
        <v>0</v>
      </c>
      <c r="AT638" s="9"/>
      <c r="AU638" s="5" t="n">
        <f aca="false">+AR638</f>
        <v>0</v>
      </c>
      <c r="AV638" s="5" t="n">
        <f aca="false">+AU638</f>
        <v>0</v>
      </c>
      <c r="AW638" s="9"/>
      <c r="AX638" s="5" t="n">
        <f aca="false">+AU638</f>
        <v>0</v>
      </c>
      <c r="AY638" s="5" t="n">
        <f aca="false">+AX638</f>
        <v>0</v>
      </c>
      <c r="AZ638" s="9"/>
      <c r="BA638" s="5" t="n">
        <f aca="false">+AX638</f>
        <v>0</v>
      </c>
      <c r="BB638" s="5" t="n">
        <f aca="false">+BA638</f>
        <v>0</v>
      </c>
      <c r="BC638" s="9"/>
      <c r="BD638" s="5" t="n">
        <f aca="false">+BA638</f>
        <v>0</v>
      </c>
      <c r="BE638" s="5" t="n">
        <f aca="false">+BD638</f>
        <v>0</v>
      </c>
      <c r="BG638" s="5" t="n">
        <f aca="false">+BD638</f>
        <v>0</v>
      </c>
      <c r="BH638" s="5" t="n">
        <f aca="false">+BG638</f>
        <v>0</v>
      </c>
      <c r="BJ638" s="5" t="n">
        <f aca="false">+BG638</f>
        <v>0</v>
      </c>
      <c r="BK638" s="5" t="n">
        <f aca="false">+BJ638</f>
        <v>0</v>
      </c>
      <c r="BM638" s="5" t="n">
        <f aca="false">+BJ638</f>
        <v>0</v>
      </c>
      <c r="BN638" s="5" t="n">
        <f aca="false">+BM638</f>
        <v>0</v>
      </c>
      <c r="BP638" s="5" t="n">
        <f aca="false">+BM638</f>
        <v>0</v>
      </c>
      <c r="BQ638" s="5" t="n">
        <f aca="false">+BP638</f>
        <v>0</v>
      </c>
      <c r="BS638" s="5" t="n">
        <f aca="false">+BP638</f>
        <v>0</v>
      </c>
      <c r="BT638" s="5" t="n">
        <f aca="false">+BS638</f>
        <v>0</v>
      </c>
      <c r="BV638" s="5" t="n">
        <f aca="false">+BS638</f>
        <v>0</v>
      </c>
      <c r="BW638" s="5" t="n">
        <f aca="false">+BV638</f>
        <v>0</v>
      </c>
      <c r="BY638" s="5" t="n">
        <f aca="false">+BV638</f>
        <v>0</v>
      </c>
      <c r="BZ638" s="5" t="n">
        <f aca="false">+BY638</f>
        <v>0</v>
      </c>
      <c r="CB638" s="5" t="n">
        <f aca="false">+BY638</f>
        <v>0</v>
      </c>
      <c r="CC638" s="5" t="n">
        <f aca="false">+CB638</f>
        <v>0</v>
      </c>
      <c r="CE638" s="5" t="n">
        <f aca="false">+CB638</f>
        <v>0</v>
      </c>
      <c r="CF638" s="5" t="n">
        <f aca="false">+CE638</f>
        <v>0</v>
      </c>
      <c r="CH638" s="5" t="n">
        <f aca="false">+CE638</f>
        <v>0</v>
      </c>
      <c r="CI638" s="5" t="n">
        <f aca="false">+CH638</f>
        <v>0</v>
      </c>
      <c r="CK638" s="5" t="n">
        <f aca="false">+CH638</f>
        <v>0</v>
      </c>
      <c r="CL638" s="5" t="n">
        <f aca="false">+CK638</f>
        <v>0</v>
      </c>
      <c r="CN638" s="5" t="n">
        <f aca="false">+CK638</f>
        <v>0</v>
      </c>
      <c r="CO638" s="5" t="n">
        <f aca="false">+CN638</f>
        <v>0</v>
      </c>
      <c r="CQ638" s="5" t="n">
        <f aca="false">+CN638</f>
        <v>0</v>
      </c>
      <c r="CR638" s="5" t="n">
        <f aca="false">+CQ638</f>
        <v>0</v>
      </c>
      <c r="CT638" s="5" t="n">
        <f aca="false">+CQ638</f>
        <v>0</v>
      </c>
      <c r="CU638" s="5" t="n">
        <f aca="false">+CT638</f>
        <v>0</v>
      </c>
      <c r="CW638" s="5" t="n">
        <f aca="false">+CT638</f>
        <v>0</v>
      </c>
      <c r="CX638" s="5" t="n">
        <f aca="false">+CW638</f>
        <v>0</v>
      </c>
      <c r="CZ638" s="5" t="n">
        <f aca="false">K638+N638+Q638+T638+W638+Z638+AC638+AF638+AI638+AL638+AO638+AR638+AU638+AX638+BA638+BD638+BG638+BJ638+BM638+BP638+BS638+BV638+BY638+CB638+CE638+CH638+CK638+CN638+CQ638</f>
        <v>0</v>
      </c>
      <c r="DA638" s="5" t="n">
        <f aca="false">L638+O638+R638+U638+X638+AA638+AD638+AG638+AJ638+AM638+AP638+AS638+AV638+AY638+BB638+BE638+BH638+BK638+BN638+BQ638+BT638+BW638+BZ638+CC638+CF638+CI638+CL638+CO638+CR638</f>
        <v>0</v>
      </c>
    </row>
    <row r="639" customFormat="false" ht="12.75" hidden="false" customHeight="false" outlineLevel="0" collapsed="false">
      <c r="B639" s="22" t="s">
        <v>142</v>
      </c>
      <c r="D639" s="22" t="s">
        <v>358</v>
      </c>
      <c r="E639" s="22" t="s">
        <v>368</v>
      </c>
      <c r="F639" s="22" t="s">
        <v>373</v>
      </c>
      <c r="G639" s="23" t="s">
        <v>374</v>
      </c>
      <c r="H639" s="22" t="s">
        <v>180</v>
      </c>
      <c r="I639" s="22" t="s">
        <v>354</v>
      </c>
      <c r="K639" s="9" t="n">
        <v>0</v>
      </c>
      <c r="L639" s="5" t="n">
        <f aca="false">+K639</f>
        <v>0</v>
      </c>
      <c r="M639" s="9"/>
      <c r="N639" s="5" t="n">
        <f aca="false">+K639</f>
        <v>0</v>
      </c>
      <c r="O639" s="5" t="n">
        <f aca="false">+N639</f>
        <v>0</v>
      </c>
      <c r="P639" s="9"/>
      <c r="Q639" s="5" t="n">
        <f aca="false">+N639</f>
        <v>0</v>
      </c>
      <c r="R639" s="5" t="n">
        <f aca="false">+Q639</f>
        <v>0</v>
      </c>
      <c r="S639" s="9"/>
      <c r="T639" s="5" t="n">
        <f aca="false">+Q639</f>
        <v>0</v>
      </c>
      <c r="U639" s="5" t="n">
        <f aca="false">+T639</f>
        <v>0</v>
      </c>
      <c r="V639" s="9"/>
      <c r="W639" s="5" t="n">
        <f aca="false">+T639</f>
        <v>0</v>
      </c>
      <c r="X639" s="5" t="n">
        <f aca="false">+W639</f>
        <v>0</v>
      </c>
      <c r="Y639" s="9"/>
      <c r="Z639" s="5" t="n">
        <f aca="false">+W639</f>
        <v>0</v>
      </c>
      <c r="AA639" s="5" t="n">
        <f aca="false">+Z639</f>
        <v>0</v>
      </c>
      <c r="AB639" s="9"/>
      <c r="AC639" s="5" t="n">
        <f aca="false">+Z639</f>
        <v>0</v>
      </c>
      <c r="AD639" s="5" t="n">
        <f aca="false">+AC639</f>
        <v>0</v>
      </c>
      <c r="AE639" s="9"/>
      <c r="AF639" s="5" t="n">
        <f aca="false">+AC639</f>
        <v>0</v>
      </c>
      <c r="AG639" s="5" t="n">
        <f aca="false">+AF639</f>
        <v>0</v>
      </c>
      <c r="AH639" s="9"/>
      <c r="AI639" s="5" t="n">
        <f aca="false">+AF639</f>
        <v>0</v>
      </c>
      <c r="AJ639" s="5" t="n">
        <f aca="false">+AI639</f>
        <v>0</v>
      </c>
      <c r="AK639" s="9"/>
      <c r="AL639" s="5" t="n">
        <f aca="false">+AI639</f>
        <v>0</v>
      </c>
      <c r="AM639" s="5" t="n">
        <f aca="false">+AL639</f>
        <v>0</v>
      </c>
      <c r="AN639" s="9"/>
      <c r="AO639" s="5" t="n">
        <f aca="false">+AL639</f>
        <v>0</v>
      </c>
      <c r="AP639" s="5" t="n">
        <f aca="false">+AO639</f>
        <v>0</v>
      </c>
      <c r="AQ639" s="9"/>
      <c r="AR639" s="5" t="n">
        <f aca="false">+AO639</f>
        <v>0</v>
      </c>
      <c r="AS639" s="5" t="n">
        <f aca="false">+AR639</f>
        <v>0</v>
      </c>
      <c r="AT639" s="9"/>
      <c r="AU639" s="5" t="n">
        <f aca="false">+AR639</f>
        <v>0</v>
      </c>
      <c r="AV639" s="5" t="n">
        <f aca="false">+AU639</f>
        <v>0</v>
      </c>
      <c r="AW639" s="9"/>
      <c r="AX639" s="5" t="n">
        <f aca="false">+AU639</f>
        <v>0</v>
      </c>
      <c r="AY639" s="5" t="n">
        <f aca="false">+AX639</f>
        <v>0</v>
      </c>
      <c r="AZ639" s="9"/>
      <c r="BA639" s="5" t="n">
        <f aca="false">+AX639</f>
        <v>0</v>
      </c>
      <c r="BB639" s="5" t="n">
        <f aca="false">+BA639</f>
        <v>0</v>
      </c>
      <c r="BC639" s="9"/>
      <c r="BD639" s="5" t="n">
        <f aca="false">+BA639</f>
        <v>0</v>
      </c>
      <c r="BE639" s="5" t="n">
        <f aca="false">+BD639</f>
        <v>0</v>
      </c>
      <c r="BG639" s="5" t="n">
        <f aca="false">+BD639</f>
        <v>0</v>
      </c>
      <c r="BH639" s="5" t="n">
        <f aca="false">+BG639</f>
        <v>0</v>
      </c>
      <c r="BJ639" s="5" t="n">
        <f aca="false">+BG639</f>
        <v>0</v>
      </c>
      <c r="BK639" s="5" t="n">
        <f aca="false">+BJ639</f>
        <v>0</v>
      </c>
      <c r="BM639" s="5" t="n">
        <f aca="false">+BJ639</f>
        <v>0</v>
      </c>
      <c r="BN639" s="5" t="n">
        <f aca="false">+BM639</f>
        <v>0</v>
      </c>
      <c r="BP639" s="5" t="n">
        <f aca="false">+BM639</f>
        <v>0</v>
      </c>
      <c r="BQ639" s="5" t="n">
        <f aca="false">+BP639</f>
        <v>0</v>
      </c>
      <c r="BS639" s="5" t="n">
        <f aca="false">+BP639</f>
        <v>0</v>
      </c>
      <c r="BT639" s="5" t="n">
        <f aca="false">+BS639</f>
        <v>0</v>
      </c>
      <c r="BV639" s="5" t="n">
        <f aca="false">+BS639</f>
        <v>0</v>
      </c>
      <c r="BW639" s="5" t="n">
        <f aca="false">+BV639</f>
        <v>0</v>
      </c>
      <c r="BY639" s="5" t="n">
        <f aca="false">+BV639</f>
        <v>0</v>
      </c>
      <c r="BZ639" s="5" t="n">
        <f aca="false">+BY639</f>
        <v>0</v>
      </c>
      <c r="CB639" s="5" t="n">
        <f aca="false">+BY639</f>
        <v>0</v>
      </c>
      <c r="CC639" s="5" t="n">
        <f aca="false">+CB639</f>
        <v>0</v>
      </c>
      <c r="CE639" s="5" t="n">
        <f aca="false">+CB639</f>
        <v>0</v>
      </c>
      <c r="CF639" s="5" t="n">
        <f aca="false">+CE639</f>
        <v>0</v>
      </c>
      <c r="CH639" s="5" t="n">
        <f aca="false">+CE639</f>
        <v>0</v>
      </c>
      <c r="CI639" s="5" t="n">
        <f aca="false">+CH639</f>
        <v>0</v>
      </c>
      <c r="CK639" s="5" t="n">
        <f aca="false">+CH639</f>
        <v>0</v>
      </c>
      <c r="CL639" s="5" t="n">
        <f aca="false">+CK639</f>
        <v>0</v>
      </c>
      <c r="CN639" s="5" t="n">
        <f aca="false">+CK639</f>
        <v>0</v>
      </c>
      <c r="CO639" s="5" t="n">
        <f aca="false">+CN639</f>
        <v>0</v>
      </c>
      <c r="CQ639" s="5" t="n">
        <f aca="false">+CN639</f>
        <v>0</v>
      </c>
      <c r="CR639" s="5" t="n">
        <f aca="false">+CQ639</f>
        <v>0</v>
      </c>
      <c r="CT639" s="5" t="n">
        <f aca="false">+CQ639</f>
        <v>0</v>
      </c>
      <c r="CU639" s="5" t="n">
        <f aca="false">+CT639</f>
        <v>0</v>
      </c>
      <c r="CW639" s="5" t="n">
        <f aca="false">+CT639</f>
        <v>0</v>
      </c>
      <c r="CX639" s="5" t="n">
        <f aca="false">+CW639</f>
        <v>0</v>
      </c>
      <c r="CZ639" s="5" t="n">
        <f aca="false">K639+N639+Q639+T639+W639+Z639+AC639+AF639+AI639+AL639+AO639+AR639+AU639+AX639+BA639+BD639+BG639+BJ639+BM639+BP639+BS639+BV639+BY639+CB639+CE639+CH639+CK639+CN639+CQ639</f>
        <v>0</v>
      </c>
      <c r="DA639" s="5" t="n">
        <f aca="false">L639+O639+R639+U639+X639+AA639+AD639+AG639+AJ639+AM639+AP639+AS639+AV639+AY639+BB639+BE639+BH639+BK639+BN639+BQ639+BT639+BW639+BZ639+CC639+CF639+CI639+CL639+CO639+CR639</f>
        <v>0</v>
      </c>
    </row>
    <row r="640" customFormat="false" ht="12.75" hidden="false" customHeight="false" outlineLevel="0" collapsed="false">
      <c r="K640" s="9"/>
      <c r="M640" s="9"/>
      <c r="P640" s="9"/>
      <c r="S640" s="9"/>
      <c r="V640" s="9"/>
      <c r="Y640" s="9"/>
      <c r="AB640" s="9"/>
      <c r="AE640" s="9"/>
      <c r="AH640" s="9"/>
      <c r="AK640" s="9"/>
      <c r="AN640" s="9"/>
      <c r="AQ640" s="9"/>
      <c r="AT640" s="9"/>
      <c r="AW640" s="9"/>
      <c r="AZ640" s="9"/>
      <c r="BC640" s="9"/>
    </row>
    <row r="641" customFormat="false" ht="12.75" hidden="false" customHeight="false" outlineLevel="0" collapsed="false">
      <c r="B641" s="22" t="s">
        <v>142</v>
      </c>
      <c r="D641" s="22" t="s">
        <v>358</v>
      </c>
      <c r="E641" s="22" t="s">
        <v>375</v>
      </c>
      <c r="F641" s="22" t="s">
        <v>376</v>
      </c>
      <c r="G641" s="23" t="s">
        <v>377</v>
      </c>
      <c r="H641" s="22" t="s">
        <v>169</v>
      </c>
      <c r="I641" s="22" t="s">
        <v>354</v>
      </c>
      <c r="K641" s="9" t="n">
        <v>471</v>
      </c>
      <c r="L641" s="5" t="n">
        <f aca="false">+K641</f>
        <v>471</v>
      </c>
      <c r="M641" s="9"/>
      <c r="N641" s="5" t="n">
        <f aca="false">+K641</f>
        <v>471</v>
      </c>
      <c r="O641" s="5" t="n">
        <f aca="false">+N641</f>
        <v>471</v>
      </c>
      <c r="P641" s="9"/>
      <c r="Q641" s="5" t="n">
        <f aca="false">+N641</f>
        <v>471</v>
      </c>
      <c r="R641" s="5" t="n">
        <f aca="false">+Q641</f>
        <v>471</v>
      </c>
      <c r="S641" s="9"/>
      <c r="T641" s="5" t="n">
        <f aca="false">+Q641</f>
        <v>471</v>
      </c>
      <c r="U641" s="5" t="n">
        <f aca="false">+T641</f>
        <v>471</v>
      </c>
      <c r="V641" s="9"/>
      <c r="W641" s="5" t="n">
        <f aca="false">+T641</f>
        <v>471</v>
      </c>
      <c r="X641" s="5" t="n">
        <f aca="false">+W641</f>
        <v>471</v>
      </c>
      <c r="Y641" s="9"/>
      <c r="Z641" s="5" t="n">
        <f aca="false">+W641</f>
        <v>471</v>
      </c>
      <c r="AA641" s="5" t="n">
        <f aca="false">+Z641</f>
        <v>471</v>
      </c>
      <c r="AB641" s="9"/>
      <c r="AC641" s="5" t="n">
        <f aca="false">+Z641</f>
        <v>471</v>
      </c>
      <c r="AD641" s="5" t="n">
        <f aca="false">+AC641</f>
        <v>471</v>
      </c>
      <c r="AE641" s="9"/>
      <c r="AF641" s="5" t="n">
        <f aca="false">+AC641</f>
        <v>471</v>
      </c>
      <c r="AG641" s="5" t="n">
        <f aca="false">+AF641</f>
        <v>471</v>
      </c>
      <c r="AH641" s="9"/>
      <c r="AI641" s="5" t="n">
        <f aca="false">+AF641</f>
        <v>471</v>
      </c>
      <c r="AJ641" s="5" t="n">
        <f aca="false">+AI641</f>
        <v>471</v>
      </c>
      <c r="AK641" s="9"/>
      <c r="AL641" s="5" t="n">
        <f aca="false">+AI641</f>
        <v>471</v>
      </c>
      <c r="AM641" s="5" t="n">
        <f aca="false">+AL641</f>
        <v>471</v>
      </c>
      <c r="AN641" s="9"/>
      <c r="AO641" s="5" t="n">
        <f aca="false">+AL641</f>
        <v>471</v>
      </c>
      <c r="AP641" s="5" t="n">
        <f aca="false">+AO641</f>
        <v>471</v>
      </c>
      <c r="AQ641" s="9"/>
      <c r="AR641" s="5" t="n">
        <f aca="false">+AO641</f>
        <v>471</v>
      </c>
      <c r="AS641" s="5" t="n">
        <f aca="false">+AR641</f>
        <v>471</v>
      </c>
      <c r="AT641" s="9"/>
      <c r="AU641" s="5" t="n">
        <f aca="false">+AR641</f>
        <v>471</v>
      </c>
      <c r="AV641" s="5" t="n">
        <f aca="false">+AU641</f>
        <v>471</v>
      </c>
      <c r="AW641" s="9"/>
      <c r="AX641" s="5" t="n">
        <f aca="false">+AU641</f>
        <v>471</v>
      </c>
      <c r="AY641" s="5" t="n">
        <f aca="false">+AX641</f>
        <v>471</v>
      </c>
      <c r="AZ641" s="9"/>
      <c r="BA641" s="5" t="n">
        <f aca="false">+AX641</f>
        <v>471</v>
      </c>
      <c r="BB641" s="5" t="n">
        <f aca="false">+BA641</f>
        <v>471</v>
      </c>
      <c r="BC641" s="9"/>
      <c r="BD641" s="5" t="n">
        <f aca="false">+BA641</f>
        <v>471</v>
      </c>
      <c r="BE641" s="5" t="n">
        <f aca="false">+BD641</f>
        <v>471</v>
      </c>
      <c r="BG641" s="5" t="n">
        <f aca="false">+BD641</f>
        <v>471</v>
      </c>
      <c r="BH641" s="5" t="n">
        <f aca="false">+BG641</f>
        <v>471</v>
      </c>
      <c r="BJ641" s="5" t="n">
        <f aca="false">+BG641</f>
        <v>471</v>
      </c>
      <c r="BK641" s="5" t="n">
        <f aca="false">+BJ641</f>
        <v>471</v>
      </c>
      <c r="BM641" s="5" t="n">
        <f aca="false">+BJ641</f>
        <v>471</v>
      </c>
      <c r="BN641" s="5" t="n">
        <f aca="false">+BM641</f>
        <v>471</v>
      </c>
      <c r="BP641" s="5" t="n">
        <f aca="false">+BM641</f>
        <v>471</v>
      </c>
      <c r="BQ641" s="5" t="n">
        <f aca="false">+BP641</f>
        <v>471</v>
      </c>
      <c r="BS641" s="5" t="n">
        <f aca="false">+BP641</f>
        <v>471</v>
      </c>
      <c r="BT641" s="5" t="n">
        <f aca="false">+BS641</f>
        <v>471</v>
      </c>
      <c r="BV641" s="5" t="n">
        <f aca="false">+BS641</f>
        <v>471</v>
      </c>
      <c r="BW641" s="5" t="n">
        <f aca="false">+BV641</f>
        <v>471</v>
      </c>
      <c r="BY641" s="5" t="n">
        <f aca="false">+BV641</f>
        <v>471</v>
      </c>
      <c r="BZ641" s="5" t="n">
        <f aca="false">+BY641</f>
        <v>471</v>
      </c>
      <c r="CB641" s="5" t="n">
        <f aca="false">+BY641</f>
        <v>471</v>
      </c>
      <c r="CC641" s="5" t="n">
        <f aca="false">+CB641</f>
        <v>471</v>
      </c>
      <c r="CE641" s="5" t="n">
        <f aca="false">+CB641</f>
        <v>471</v>
      </c>
      <c r="CF641" s="5" t="n">
        <f aca="false">+CE641</f>
        <v>471</v>
      </c>
      <c r="CH641" s="5" t="n">
        <f aca="false">+CE641</f>
        <v>471</v>
      </c>
      <c r="CI641" s="5" t="n">
        <f aca="false">+CH641</f>
        <v>471</v>
      </c>
      <c r="CK641" s="5" t="n">
        <f aca="false">+CH641</f>
        <v>471</v>
      </c>
      <c r="CL641" s="5" t="n">
        <f aca="false">+CK641</f>
        <v>471</v>
      </c>
      <c r="CN641" s="5" t="n">
        <f aca="false">+CK641</f>
        <v>471</v>
      </c>
      <c r="CO641" s="5" t="n">
        <f aca="false">+CN641</f>
        <v>471</v>
      </c>
      <c r="CQ641" s="5" t="n">
        <f aca="false">+CN641</f>
        <v>471</v>
      </c>
      <c r="CR641" s="5" t="n">
        <f aca="false">+CQ641</f>
        <v>471</v>
      </c>
      <c r="CT641" s="5" t="n">
        <f aca="false">+CQ641</f>
        <v>471</v>
      </c>
      <c r="CU641" s="5" t="n">
        <f aca="false">+CT641</f>
        <v>471</v>
      </c>
      <c r="CW641" s="5" t="n">
        <f aca="false">+CT641</f>
        <v>471</v>
      </c>
      <c r="CX641" s="5" t="n">
        <f aca="false">+CW641</f>
        <v>471</v>
      </c>
      <c r="CZ641" s="5" t="n">
        <f aca="false">K641+N641+Q641+T641+W641+Z641+AC641+AF641+AI641+AL641+AO641+AR641+AU641+AX641+BA641+BD641+BG641+BJ641+BM641+BP641+BS641+BV641+BY641+CB641+CE641+CH641+CK641+CN641+CQ641</f>
        <v>13659</v>
      </c>
      <c r="DA641" s="5" t="n">
        <f aca="false">L641+O641+R641+U641+X641+AA641+AD641+AG641+AJ641+AM641+AP641+AS641+AV641+AY641+BB641+BE641+BH641+BK641+BN641+BQ641+BT641+BW641+BZ641+CC641+CF641+CI641+CL641+CO641+CR641</f>
        <v>13659</v>
      </c>
    </row>
    <row r="642" customFormat="false" ht="12.75" hidden="false" customHeight="false" outlineLevel="0" collapsed="false">
      <c r="B642" s="22" t="s">
        <v>142</v>
      </c>
      <c r="D642" s="22" t="s">
        <v>358</v>
      </c>
      <c r="E642" s="22" t="s">
        <v>375</v>
      </c>
      <c r="F642" s="22" t="s">
        <v>376</v>
      </c>
      <c r="G642" s="23" t="s">
        <v>377</v>
      </c>
      <c r="H642" s="22" t="s">
        <v>171</v>
      </c>
      <c r="I642" s="22" t="s">
        <v>354</v>
      </c>
      <c r="K642" s="9"/>
      <c r="L642" s="5" t="n">
        <f aca="false">+K642</f>
        <v>0</v>
      </c>
      <c r="M642" s="9"/>
      <c r="N642" s="5" t="n">
        <f aca="false">+K642</f>
        <v>0</v>
      </c>
      <c r="O642" s="5" t="n">
        <f aca="false">+N642</f>
        <v>0</v>
      </c>
      <c r="P642" s="9"/>
      <c r="Q642" s="5" t="n">
        <f aca="false">+N642</f>
        <v>0</v>
      </c>
      <c r="R642" s="5" t="n">
        <f aca="false">+Q642</f>
        <v>0</v>
      </c>
      <c r="S642" s="9"/>
      <c r="T642" s="5" t="n">
        <f aca="false">+Q642</f>
        <v>0</v>
      </c>
      <c r="U642" s="5" t="n">
        <f aca="false">+T642</f>
        <v>0</v>
      </c>
      <c r="V642" s="9"/>
      <c r="W642" s="5" t="n">
        <f aca="false">+T642</f>
        <v>0</v>
      </c>
      <c r="X642" s="5" t="n">
        <f aca="false">+W642</f>
        <v>0</v>
      </c>
      <c r="Y642" s="9"/>
      <c r="Z642" s="5" t="n">
        <f aca="false">+W642</f>
        <v>0</v>
      </c>
      <c r="AA642" s="5" t="n">
        <f aca="false">+Z642</f>
        <v>0</v>
      </c>
      <c r="AB642" s="9"/>
      <c r="AC642" s="5" t="n">
        <f aca="false">+Z642</f>
        <v>0</v>
      </c>
      <c r="AD642" s="5" t="n">
        <f aca="false">+AC642</f>
        <v>0</v>
      </c>
      <c r="AE642" s="9"/>
      <c r="AF642" s="5" t="n">
        <f aca="false">+AC642</f>
        <v>0</v>
      </c>
      <c r="AG642" s="5" t="n">
        <f aca="false">+AF642</f>
        <v>0</v>
      </c>
      <c r="AH642" s="9"/>
      <c r="AI642" s="5" t="n">
        <f aca="false">+AF642</f>
        <v>0</v>
      </c>
      <c r="AJ642" s="5" t="n">
        <f aca="false">+AI642</f>
        <v>0</v>
      </c>
      <c r="AK642" s="9"/>
      <c r="AL642" s="5" t="n">
        <f aca="false">+AI642</f>
        <v>0</v>
      </c>
      <c r="AM642" s="5" t="n">
        <f aca="false">+AL642</f>
        <v>0</v>
      </c>
      <c r="AN642" s="9"/>
      <c r="AO642" s="5" t="n">
        <f aca="false">+AL642</f>
        <v>0</v>
      </c>
      <c r="AP642" s="5" t="n">
        <f aca="false">+AO642</f>
        <v>0</v>
      </c>
      <c r="AQ642" s="9"/>
      <c r="AR642" s="5" t="n">
        <f aca="false">+AO642</f>
        <v>0</v>
      </c>
      <c r="AS642" s="5" t="n">
        <f aca="false">+AR642</f>
        <v>0</v>
      </c>
      <c r="AT642" s="9"/>
      <c r="AU642" s="5" t="n">
        <f aca="false">+AR642</f>
        <v>0</v>
      </c>
      <c r="AV642" s="5" t="n">
        <f aca="false">+AU642</f>
        <v>0</v>
      </c>
      <c r="AW642" s="9"/>
      <c r="AX642" s="5" t="n">
        <f aca="false">+AU642</f>
        <v>0</v>
      </c>
      <c r="AY642" s="5" t="n">
        <f aca="false">+AX642</f>
        <v>0</v>
      </c>
      <c r="AZ642" s="9"/>
      <c r="BA642" s="5" t="n">
        <f aca="false">+AX642</f>
        <v>0</v>
      </c>
      <c r="BB642" s="5" t="n">
        <f aca="false">+BA642</f>
        <v>0</v>
      </c>
      <c r="BC642" s="9"/>
      <c r="BD642" s="5" t="n">
        <f aca="false">+BA642</f>
        <v>0</v>
      </c>
      <c r="BE642" s="5" t="n">
        <f aca="false">+BD642</f>
        <v>0</v>
      </c>
      <c r="BG642" s="5" t="n">
        <f aca="false">+BD642</f>
        <v>0</v>
      </c>
      <c r="BH642" s="5" t="n">
        <f aca="false">+BG642</f>
        <v>0</v>
      </c>
      <c r="BJ642" s="5" t="n">
        <f aca="false">+BG642</f>
        <v>0</v>
      </c>
      <c r="BK642" s="5" t="n">
        <f aca="false">+BJ642</f>
        <v>0</v>
      </c>
      <c r="BM642" s="5" t="n">
        <f aca="false">+BJ642</f>
        <v>0</v>
      </c>
      <c r="BN642" s="5" t="n">
        <f aca="false">+BM642</f>
        <v>0</v>
      </c>
      <c r="BP642" s="5" t="n">
        <f aca="false">+BM642</f>
        <v>0</v>
      </c>
      <c r="BQ642" s="5" t="n">
        <f aca="false">+BP642</f>
        <v>0</v>
      </c>
      <c r="BS642" s="5" t="n">
        <f aca="false">+BP642</f>
        <v>0</v>
      </c>
      <c r="BT642" s="5" t="n">
        <f aca="false">+BS642</f>
        <v>0</v>
      </c>
      <c r="BV642" s="5" t="n">
        <f aca="false">+BS642</f>
        <v>0</v>
      </c>
      <c r="BW642" s="5" t="n">
        <f aca="false">+BV642</f>
        <v>0</v>
      </c>
      <c r="BY642" s="5" t="n">
        <f aca="false">+BV642</f>
        <v>0</v>
      </c>
      <c r="BZ642" s="5" t="n">
        <f aca="false">+BY642</f>
        <v>0</v>
      </c>
      <c r="CB642" s="5" t="n">
        <f aca="false">+BY642</f>
        <v>0</v>
      </c>
      <c r="CC642" s="5" t="n">
        <f aca="false">+CB642</f>
        <v>0</v>
      </c>
      <c r="CE642" s="5" t="n">
        <f aca="false">+CB642</f>
        <v>0</v>
      </c>
      <c r="CF642" s="5" t="n">
        <f aca="false">+CE642</f>
        <v>0</v>
      </c>
      <c r="CH642" s="5" t="n">
        <f aca="false">+CE642</f>
        <v>0</v>
      </c>
      <c r="CI642" s="5" t="n">
        <f aca="false">+CH642</f>
        <v>0</v>
      </c>
      <c r="CK642" s="5" t="n">
        <f aca="false">+CH642</f>
        <v>0</v>
      </c>
      <c r="CL642" s="5" t="n">
        <f aca="false">+CK642</f>
        <v>0</v>
      </c>
      <c r="CN642" s="5" t="n">
        <f aca="false">+CK642</f>
        <v>0</v>
      </c>
      <c r="CO642" s="5" t="n">
        <f aca="false">+CN642</f>
        <v>0</v>
      </c>
      <c r="CQ642" s="5" t="n">
        <f aca="false">+CN642</f>
        <v>0</v>
      </c>
      <c r="CR642" s="5" t="n">
        <f aca="false">+CQ642</f>
        <v>0</v>
      </c>
      <c r="CT642" s="5" t="n">
        <f aca="false">+CQ642</f>
        <v>0</v>
      </c>
      <c r="CU642" s="5" t="n">
        <f aca="false">+CT642</f>
        <v>0</v>
      </c>
      <c r="CW642" s="5" t="n">
        <f aca="false">+CT642</f>
        <v>0</v>
      </c>
      <c r="CX642" s="5" t="n">
        <f aca="false">+CW642</f>
        <v>0</v>
      </c>
      <c r="CZ642" s="5" t="n">
        <f aca="false">K642+N642+Q642+T642+W642+Z642+AC642+AF642+AI642+AL642+AO642+AR642+AU642+AX642+BA642+BD642+BG642+BJ642+BM642+BP642+BS642+BV642+BY642+CB642+CE642+CH642+CK642+CN642+CQ642</f>
        <v>0</v>
      </c>
      <c r="DA642" s="5" t="n">
        <f aca="false">L642+O642+R642+U642+X642+AA642+AD642+AG642+AJ642+AM642+AP642+AS642+AV642+AY642+BB642+BE642+BH642+BK642+BN642+BQ642+BT642+BW642+BZ642+CC642+CF642+CI642+CL642+CO642+CR642</f>
        <v>0</v>
      </c>
    </row>
    <row r="643" customFormat="false" ht="12.75" hidden="false" customHeight="false" outlineLevel="0" collapsed="false">
      <c r="B643" s="22" t="s">
        <v>142</v>
      </c>
      <c r="D643" s="22" t="s">
        <v>358</v>
      </c>
      <c r="E643" s="22" t="s">
        <v>375</v>
      </c>
      <c r="F643" s="22" t="s">
        <v>376</v>
      </c>
      <c r="G643" s="23" t="s">
        <v>377</v>
      </c>
      <c r="H643" s="22" t="s">
        <v>180</v>
      </c>
      <c r="I643" s="22" t="s">
        <v>354</v>
      </c>
      <c r="K643" s="9" t="n">
        <v>672</v>
      </c>
      <c r="L643" s="5" t="n">
        <f aca="false">+K643</f>
        <v>672</v>
      </c>
      <c r="M643" s="9"/>
      <c r="N643" s="5" t="n">
        <f aca="false">+K643</f>
        <v>672</v>
      </c>
      <c r="O643" s="5" t="n">
        <f aca="false">+N643</f>
        <v>672</v>
      </c>
      <c r="P643" s="9"/>
      <c r="Q643" s="5" t="n">
        <f aca="false">+N643</f>
        <v>672</v>
      </c>
      <c r="R643" s="5" t="n">
        <f aca="false">+Q643</f>
        <v>672</v>
      </c>
      <c r="S643" s="9"/>
      <c r="T643" s="5" t="n">
        <f aca="false">+Q643</f>
        <v>672</v>
      </c>
      <c r="U643" s="5" t="n">
        <f aca="false">+T643</f>
        <v>672</v>
      </c>
      <c r="V643" s="9"/>
      <c r="W643" s="5" t="n">
        <f aca="false">+T643</f>
        <v>672</v>
      </c>
      <c r="X643" s="5" t="n">
        <f aca="false">+W643</f>
        <v>672</v>
      </c>
      <c r="Y643" s="9"/>
      <c r="Z643" s="5" t="n">
        <f aca="false">+W643</f>
        <v>672</v>
      </c>
      <c r="AA643" s="5" t="n">
        <f aca="false">+Z643</f>
        <v>672</v>
      </c>
      <c r="AB643" s="9"/>
      <c r="AC643" s="5" t="n">
        <f aca="false">+Z643</f>
        <v>672</v>
      </c>
      <c r="AD643" s="5" t="n">
        <f aca="false">+AC643</f>
        <v>672</v>
      </c>
      <c r="AE643" s="9"/>
      <c r="AF643" s="5" t="n">
        <f aca="false">+AC643</f>
        <v>672</v>
      </c>
      <c r="AG643" s="5" t="n">
        <f aca="false">+AF643</f>
        <v>672</v>
      </c>
      <c r="AH643" s="9"/>
      <c r="AI643" s="5" t="n">
        <f aca="false">+AF643</f>
        <v>672</v>
      </c>
      <c r="AJ643" s="5" t="n">
        <f aca="false">+AI643</f>
        <v>672</v>
      </c>
      <c r="AK643" s="9"/>
      <c r="AL643" s="5" t="n">
        <f aca="false">+AI643</f>
        <v>672</v>
      </c>
      <c r="AM643" s="5" t="n">
        <f aca="false">+AL643</f>
        <v>672</v>
      </c>
      <c r="AN643" s="9"/>
      <c r="AO643" s="5" t="n">
        <f aca="false">+AL643</f>
        <v>672</v>
      </c>
      <c r="AP643" s="5" t="n">
        <f aca="false">+AO643</f>
        <v>672</v>
      </c>
      <c r="AQ643" s="9"/>
      <c r="AR643" s="5" t="n">
        <f aca="false">+AO643</f>
        <v>672</v>
      </c>
      <c r="AS643" s="5" t="n">
        <f aca="false">+AR643</f>
        <v>672</v>
      </c>
      <c r="AT643" s="9"/>
      <c r="AU643" s="5" t="n">
        <f aca="false">+AR643</f>
        <v>672</v>
      </c>
      <c r="AV643" s="5" t="n">
        <f aca="false">+AU643</f>
        <v>672</v>
      </c>
      <c r="AW643" s="9"/>
      <c r="AX643" s="5" t="n">
        <f aca="false">+AU643</f>
        <v>672</v>
      </c>
      <c r="AY643" s="5" t="n">
        <f aca="false">+AX643</f>
        <v>672</v>
      </c>
      <c r="AZ643" s="9"/>
      <c r="BA643" s="5" t="n">
        <f aca="false">+AX643</f>
        <v>672</v>
      </c>
      <c r="BB643" s="5" t="n">
        <f aca="false">+BA643</f>
        <v>672</v>
      </c>
      <c r="BC643" s="9"/>
      <c r="BD643" s="5" t="n">
        <f aca="false">+BA643</f>
        <v>672</v>
      </c>
      <c r="BE643" s="5" t="n">
        <f aca="false">+BD643</f>
        <v>672</v>
      </c>
      <c r="BG643" s="5" t="n">
        <f aca="false">+BD643</f>
        <v>672</v>
      </c>
      <c r="BH643" s="5" t="n">
        <f aca="false">+BG643</f>
        <v>672</v>
      </c>
      <c r="BJ643" s="5" t="n">
        <f aca="false">+BG643</f>
        <v>672</v>
      </c>
      <c r="BK643" s="5" t="n">
        <f aca="false">+BJ643</f>
        <v>672</v>
      </c>
      <c r="BM643" s="5" t="n">
        <f aca="false">+BJ643</f>
        <v>672</v>
      </c>
      <c r="BN643" s="5" t="n">
        <f aca="false">+BM643</f>
        <v>672</v>
      </c>
      <c r="BP643" s="5" t="n">
        <f aca="false">+BM643</f>
        <v>672</v>
      </c>
      <c r="BQ643" s="5" t="n">
        <f aca="false">+BP643</f>
        <v>672</v>
      </c>
      <c r="BS643" s="5" t="n">
        <f aca="false">+BP643</f>
        <v>672</v>
      </c>
      <c r="BT643" s="5" t="n">
        <f aca="false">+BS643</f>
        <v>672</v>
      </c>
      <c r="BV643" s="5" t="n">
        <f aca="false">+BS643</f>
        <v>672</v>
      </c>
      <c r="BW643" s="5" t="n">
        <f aca="false">+BV643</f>
        <v>672</v>
      </c>
      <c r="BY643" s="5" t="n">
        <f aca="false">+BV643</f>
        <v>672</v>
      </c>
      <c r="BZ643" s="5" t="n">
        <f aca="false">+BY643</f>
        <v>672</v>
      </c>
      <c r="CB643" s="5" t="n">
        <f aca="false">+BY643</f>
        <v>672</v>
      </c>
      <c r="CC643" s="5" t="n">
        <f aca="false">+CB643</f>
        <v>672</v>
      </c>
      <c r="CE643" s="5" t="n">
        <f aca="false">+CB643</f>
        <v>672</v>
      </c>
      <c r="CF643" s="5" t="n">
        <f aca="false">+CE643</f>
        <v>672</v>
      </c>
      <c r="CH643" s="5" t="n">
        <f aca="false">+CE643</f>
        <v>672</v>
      </c>
      <c r="CI643" s="5" t="n">
        <f aca="false">+CH643</f>
        <v>672</v>
      </c>
      <c r="CK643" s="5" t="n">
        <f aca="false">+CH643</f>
        <v>672</v>
      </c>
      <c r="CL643" s="5" t="n">
        <f aca="false">+CK643</f>
        <v>672</v>
      </c>
      <c r="CN643" s="5" t="n">
        <f aca="false">+CK643</f>
        <v>672</v>
      </c>
      <c r="CO643" s="5" t="n">
        <f aca="false">+CN643</f>
        <v>672</v>
      </c>
      <c r="CQ643" s="5" t="n">
        <f aca="false">+CN643</f>
        <v>672</v>
      </c>
      <c r="CR643" s="5" t="n">
        <f aca="false">+CQ643</f>
        <v>672</v>
      </c>
      <c r="CT643" s="5" t="n">
        <f aca="false">+CQ643</f>
        <v>672</v>
      </c>
      <c r="CU643" s="5" t="n">
        <f aca="false">+CT643</f>
        <v>672</v>
      </c>
      <c r="CW643" s="5" t="n">
        <f aca="false">+CT643</f>
        <v>672</v>
      </c>
      <c r="CX643" s="5" t="n">
        <f aca="false">+CW643</f>
        <v>672</v>
      </c>
      <c r="CZ643" s="5" t="n">
        <f aca="false">K643+N643+Q643+T643+W643+Z643+AC643+AF643+AI643+AL643+AO643+AR643+AU643+AX643+BA643+BD643+BG643+BJ643+BM643+BP643+BS643+BV643+BY643+CB643+CE643+CH643+CK643+CN643+CQ643</f>
        <v>19488</v>
      </c>
      <c r="DA643" s="5" t="n">
        <f aca="false">L643+O643+R643+U643+X643+AA643+AD643+AG643+AJ643+AM643+AP643+AS643+AV643+AY643+BB643+BE643+BH643+BK643+BN643+BQ643+BT643+BW643+BZ643+CC643+CF643+CI643+CL643+CO643+CR643</f>
        <v>19488</v>
      </c>
    </row>
    <row r="644" customFormat="false" ht="12.75" hidden="false" customHeight="false" outlineLevel="0" collapsed="false">
      <c r="K644" s="9"/>
      <c r="M644" s="9"/>
      <c r="P644" s="9"/>
      <c r="S644" s="9"/>
      <c r="V644" s="9"/>
      <c r="Y644" s="9"/>
      <c r="AB644" s="9"/>
      <c r="AE644" s="9"/>
      <c r="AH644" s="9"/>
      <c r="AK644" s="9"/>
      <c r="AN644" s="9"/>
      <c r="AQ644" s="9"/>
      <c r="AT644" s="9"/>
      <c r="AW644" s="9"/>
      <c r="AZ644" s="9"/>
      <c r="BC644" s="9"/>
    </row>
    <row r="645" customFormat="false" ht="12.75" hidden="false" customHeight="false" outlineLevel="0" collapsed="false">
      <c r="B645" s="22" t="s">
        <v>142</v>
      </c>
      <c r="D645" s="22" t="s">
        <v>358</v>
      </c>
      <c r="E645" s="22" t="s">
        <v>375</v>
      </c>
      <c r="F645" s="22" t="s">
        <v>378</v>
      </c>
      <c r="G645" s="23" t="s">
        <v>379</v>
      </c>
      <c r="H645" s="22" t="s">
        <v>169</v>
      </c>
      <c r="I645" s="22" t="s">
        <v>354</v>
      </c>
      <c r="K645" s="9" t="n">
        <v>0</v>
      </c>
      <c r="L645" s="5" t="n">
        <f aca="false">+K645</f>
        <v>0</v>
      </c>
      <c r="M645" s="9"/>
      <c r="N645" s="5" t="n">
        <f aca="false">+K645</f>
        <v>0</v>
      </c>
      <c r="O645" s="5" t="n">
        <f aca="false">+N645</f>
        <v>0</v>
      </c>
      <c r="P645" s="9"/>
      <c r="Q645" s="5" t="n">
        <f aca="false">+N645</f>
        <v>0</v>
      </c>
      <c r="R645" s="5" t="n">
        <f aca="false">+Q645</f>
        <v>0</v>
      </c>
      <c r="S645" s="9"/>
      <c r="T645" s="5" t="n">
        <f aca="false">+Q645</f>
        <v>0</v>
      </c>
      <c r="U645" s="5" t="n">
        <f aca="false">+T645</f>
        <v>0</v>
      </c>
      <c r="V645" s="9"/>
      <c r="W645" s="5" t="n">
        <f aca="false">+T645</f>
        <v>0</v>
      </c>
      <c r="X645" s="5" t="n">
        <f aca="false">+W645</f>
        <v>0</v>
      </c>
      <c r="Y645" s="9"/>
      <c r="Z645" s="5" t="n">
        <f aca="false">+W645</f>
        <v>0</v>
      </c>
      <c r="AA645" s="5" t="n">
        <f aca="false">+Z645</f>
        <v>0</v>
      </c>
      <c r="AB645" s="9"/>
      <c r="AC645" s="5" t="n">
        <f aca="false">+Z645</f>
        <v>0</v>
      </c>
      <c r="AD645" s="5" t="n">
        <f aca="false">+AC645</f>
        <v>0</v>
      </c>
      <c r="AE645" s="9"/>
      <c r="AF645" s="5" t="n">
        <f aca="false">+AC645</f>
        <v>0</v>
      </c>
      <c r="AG645" s="5" t="n">
        <f aca="false">+AF645</f>
        <v>0</v>
      </c>
      <c r="AH645" s="9"/>
      <c r="AI645" s="5" t="n">
        <f aca="false">+AF645</f>
        <v>0</v>
      </c>
      <c r="AJ645" s="5" t="n">
        <f aca="false">+AI645</f>
        <v>0</v>
      </c>
      <c r="AK645" s="9"/>
      <c r="AL645" s="5" t="n">
        <f aca="false">+AI645</f>
        <v>0</v>
      </c>
      <c r="AM645" s="5" t="n">
        <f aca="false">+AL645</f>
        <v>0</v>
      </c>
      <c r="AN645" s="9"/>
      <c r="AO645" s="5" t="n">
        <f aca="false">+AL645</f>
        <v>0</v>
      </c>
      <c r="AP645" s="5" t="n">
        <f aca="false">+AO645</f>
        <v>0</v>
      </c>
      <c r="AQ645" s="9"/>
      <c r="AR645" s="5" t="n">
        <f aca="false">+AO645</f>
        <v>0</v>
      </c>
      <c r="AS645" s="5" t="n">
        <f aca="false">+AR645</f>
        <v>0</v>
      </c>
      <c r="AT645" s="9"/>
      <c r="AU645" s="5" t="n">
        <f aca="false">+AR645</f>
        <v>0</v>
      </c>
      <c r="AV645" s="5" t="n">
        <f aca="false">+AU645</f>
        <v>0</v>
      </c>
      <c r="AW645" s="9"/>
      <c r="AX645" s="5" t="n">
        <f aca="false">+AU645</f>
        <v>0</v>
      </c>
      <c r="AY645" s="5" t="n">
        <f aca="false">+AX645</f>
        <v>0</v>
      </c>
      <c r="AZ645" s="9"/>
      <c r="BA645" s="5" t="n">
        <f aca="false">+AX645</f>
        <v>0</v>
      </c>
      <c r="BB645" s="5" t="n">
        <f aca="false">+BA645</f>
        <v>0</v>
      </c>
      <c r="BC645" s="9"/>
      <c r="BD645" s="5" t="n">
        <f aca="false">+BA645</f>
        <v>0</v>
      </c>
      <c r="BE645" s="5" t="n">
        <f aca="false">+BD645</f>
        <v>0</v>
      </c>
      <c r="BG645" s="5" t="n">
        <f aca="false">+BD645</f>
        <v>0</v>
      </c>
      <c r="BH645" s="5" t="n">
        <f aca="false">+BG645</f>
        <v>0</v>
      </c>
      <c r="BJ645" s="5" t="n">
        <f aca="false">+BG645</f>
        <v>0</v>
      </c>
      <c r="BK645" s="5" t="n">
        <f aca="false">+BJ645</f>
        <v>0</v>
      </c>
      <c r="BM645" s="5" t="n">
        <f aca="false">+BJ645</f>
        <v>0</v>
      </c>
      <c r="BN645" s="5" t="n">
        <f aca="false">+BM645</f>
        <v>0</v>
      </c>
      <c r="BP645" s="5" t="n">
        <f aca="false">+BM645</f>
        <v>0</v>
      </c>
      <c r="BQ645" s="5" t="n">
        <f aca="false">+BP645</f>
        <v>0</v>
      </c>
      <c r="BS645" s="5" t="n">
        <f aca="false">+BP645</f>
        <v>0</v>
      </c>
      <c r="BT645" s="5" t="n">
        <f aca="false">+BS645</f>
        <v>0</v>
      </c>
      <c r="BV645" s="5" t="n">
        <f aca="false">+BS645</f>
        <v>0</v>
      </c>
      <c r="BW645" s="5" t="n">
        <f aca="false">+BV645</f>
        <v>0</v>
      </c>
      <c r="BY645" s="5" t="n">
        <f aca="false">+BV645</f>
        <v>0</v>
      </c>
      <c r="BZ645" s="5" t="n">
        <f aca="false">+BY645</f>
        <v>0</v>
      </c>
      <c r="CB645" s="5" t="n">
        <f aca="false">+BY645</f>
        <v>0</v>
      </c>
      <c r="CC645" s="5" t="n">
        <f aca="false">+CB645</f>
        <v>0</v>
      </c>
      <c r="CE645" s="5" t="n">
        <f aca="false">+CB645</f>
        <v>0</v>
      </c>
      <c r="CF645" s="5" t="n">
        <f aca="false">+CE645</f>
        <v>0</v>
      </c>
      <c r="CH645" s="5" t="n">
        <f aca="false">+CE645</f>
        <v>0</v>
      </c>
      <c r="CI645" s="5" t="n">
        <f aca="false">+CH645</f>
        <v>0</v>
      </c>
      <c r="CK645" s="5" t="n">
        <f aca="false">+CH645</f>
        <v>0</v>
      </c>
      <c r="CL645" s="5" t="n">
        <f aca="false">+CK645</f>
        <v>0</v>
      </c>
      <c r="CN645" s="5" t="n">
        <f aca="false">+CK645</f>
        <v>0</v>
      </c>
      <c r="CO645" s="5" t="n">
        <f aca="false">+CN645</f>
        <v>0</v>
      </c>
      <c r="CQ645" s="5" t="n">
        <f aca="false">+CN645</f>
        <v>0</v>
      </c>
      <c r="CR645" s="5" t="n">
        <f aca="false">+CQ645</f>
        <v>0</v>
      </c>
      <c r="CT645" s="5" t="n">
        <f aca="false">+CQ645</f>
        <v>0</v>
      </c>
      <c r="CU645" s="5" t="n">
        <f aca="false">+CT645</f>
        <v>0</v>
      </c>
      <c r="CW645" s="5" t="n">
        <f aca="false">+CT645</f>
        <v>0</v>
      </c>
      <c r="CX645" s="5" t="n">
        <f aca="false">+CW645</f>
        <v>0</v>
      </c>
      <c r="CZ645" s="5" t="n">
        <f aca="false">K645+N645+Q645+T645+W645+Z645+AC645+AF645+AI645+AL645+AO645+AR645+AU645+AX645+BA645+BD645+BG645+BJ645+BM645+BP645+BS645+BV645+BY645+CB645+CE645+CH645+CK645+CN645+CQ645</f>
        <v>0</v>
      </c>
      <c r="DA645" s="5" t="n">
        <f aca="false">L645+O645+R645+U645+X645+AA645+AD645+AG645+AJ645+AM645+AP645+AS645+AV645+AY645+BB645+BE645+BH645+BK645+BN645+BQ645+BT645+BW645+BZ645+CC645+CF645+CI645+CL645+CO645+CR645</f>
        <v>0</v>
      </c>
    </row>
    <row r="646" customFormat="false" ht="12.75" hidden="false" customHeight="false" outlineLevel="0" collapsed="false">
      <c r="B646" s="22" t="s">
        <v>142</v>
      </c>
      <c r="D646" s="22" t="s">
        <v>358</v>
      </c>
      <c r="E646" s="22" t="s">
        <v>375</v>
      </c>
      <c r="F646" s="22" t="s">
        <v>378</v>
      </c>
      <c r="G646" s="23" t="s">
        <v>379</v>
      </c>
      <c r="H646" s="22" t="s">
        <v>171</v>
      </c>
      <c r="I646" s="22" t="s">
        <v>354</v>
      </c>
      <c r="K646" s="9"/>
      <c r="L646" s="5" t="n">
        <f aca="false">+K646</f>
        <v>0</v>
      </c>
      <c r="M646" s="9"/>
      <c r="N646" s="5" t="n">
        <f aca="false">+K646</f>
        <v>0</v>
      </c>
      <c r="O646" s="5" t="n">
        <f aca="false">+N646</f>
        <v>0</v>
      </c>
      <c r="P646" s="9"/>
      <c r="Q646" s="5" t="n">
        <f aca="false">+N646</f>
        <v>0</v>
      </c>
      <c r="R646" s="5" t="n">
        <f aca="false">+Q646</f>
        <v>0</v>
      </c>
      <c r="S646" s="9"/>
      <c r="T646" s="5" t="n">
        <f aca="false">+Q646</f>
        <v>0</v>
      </c>
      <c r="U646" s="5" t="n">
        <f aca="false">+T646</f>
        <v>0</v>
      </c>
      <c r="V646" s="9"/>
      <c r="W646" s="5" t="n">
        <f aca="false">+T646</f>
        <v>0</v>
      </c>
      <c r="X646" s="5" t="n">
        <f aca="false">+W646</f>
        <v>0</v>
      </c>
      <c r="Y646" s="9"/>
      <c r="Z646" s="5" t="n">
        <f aca="false">+W646</f>
        <v>0</v>
      </c>
      <c r="AA646" s="5" t="n">
        <f aca="false">+Z646</f>
        <v>0</v>
      </c>
      <c r="AB646" s="9"/>
      <c r="AC646" s="5" t="n">
        <f aca="false">+Z646</f>
        <v>0</v>
      </c>
      <c r="AD646" s="5" t="n">
        <f aca="false">+AC646</f>
        <v>0</v>
      </c>
      <c r="AE646" s="9"/>
      <c r="AF646" s="5" t="n">
        <f aca="false">+AC646</f>
        <v>0</v>
      </c>
      <c r="AG646" s="5" t="n">
        <f aca="false">+AF646</f>
        <v>0</v>
      </c>
      <c r="AH646" s="9"/>
      <c r="AI646" s="5" t="n">
        <f aca="false">+AF646</f>
        <v>0</v>
      </c>
      <c r="AJ646" s="5" t="n">
        <f aca="false">+AI646</f>
        <v>0</v>
      </c>
      <c r="AK646" s="9"/>
      <c r="AL646" s="5" t="n">
        <f aca="false">+AI646</f>
        <v>0</v>
      </c>
      <c r="AM646" s="5" t="n">
        <f aca="false">+AL646</f>
        <v>0</v>
      </c>
      <c r="AN646" s="9"/>
      <c r="AO646" s="5" t="n">
        <f aca="false">+AL646</f>
        <v>0</v>
      </c>
      <c r="AP646" s="5" t="n">
        <f aca="false">+AO646</f>
        <v>0</v>
      </c>
      <c r="AQ646" s="9"/>
      <c r="AR646" s="5" t="n">
        <f aca="false">+AO646</f>
        <v>0</v>
      </c>
      <c r="AS646" s="5" t="n">
        <f aca="false">+AR646</f>
        <v>0</v>
      </c>
      <c r="AT646" s="9"/>
      <c r="AU646" s="5" t="n">
        <f aca="false">+AR646</f>
        <v>0</v>
      </c>
      <c r="AV646" s="5" t="n">
        <f aca="false">+AU646</f>
        <v>0</v>
      </c>
      <c r="AW646" s="9"/>
      <c r="AX646" s="5" t="n">
        <f aca="false">+AU646</f>
        <v>0</v>
      </c>
      <c r="AY646" s="5" t="n">
        <f aca="false">+AX646</f>
        <v>0</v>
      </c>
      <c r="AZ646" s="9"/>
      <c r="BA646" s="5" t="n">
        <f aca="false">+AX646</f>
        <v>0</v>
      </c>
      <c r="BB646" s="5" t="n">
        <f aca="false">+BA646</f>
        <v>0</v>
      </c>
      <c r="BC646" s="9"/>
      <c r="BD646" s="5" t="n">
        <f aca="false">+BA646</f>
        <v>0</v>
      </c>
      <c r="BE646" s="5" t="n">
        <f aca="false">+BD646</f>
        <v>0</v>
      </c>
      <c r="BG646" s="5" t="n">
        <f aca="false">+BD646</f>
        <v>0</v>
      </c>
      <c r="BH646" s="5" t="n">
        <f aca="false">+BG646</f>
        <v>0</v>
      </c>
      <c r="BJ646" s="5" t="n">
        <f aca="false">+BG646</f>
        <v>0</v>
      </c>
      <c r="BK646" s="5" t="n">
        <f aca="false">+BJ646</f>
        <v>0</v>
      </c>
      <c r="BM646" s="5" t="n">
        <f aca="false">+BJ646</f>
        <v>0</v>
      </c>
      <c r="BN646" s="5" t="n">
        <f aca="false">+BM646</f>
        <v>0</v>
      </c>
      <c r="BP646" s="5" t="n">
        <f aca="false">+BM646</f>
        <v>0</v>
      </c>
      <c r="BQ646" s="5" t="n">
        <f aca="false">+BP646</f>
        <v>0</v>
      </c>
      <c r="BS646" s="5" t="n">
        <f aca="false">+BP646</f>
        <v>0</v>
      </c>
      <c r="BT646" s="5" t="n">
        <f aca="false">+BS646</f>
        <v>0</v>
      </c>
      <c r="BV646" s="5" t="n">
        <f aca="false">+BS646</f>
        <v>0</v>
      </c>
      <c r="BW646" s="5" t="n">
        <f aca="false">+BV646</f>
        <v>0</v>
      </c>
      <c r="BY646" s="5" t="n">
        <f aca="false">+BV646</f>
        <v>0</v>
      </c>
      <c r="BZ646" s="5" t="n">
        <f aca="false">+BY646</f>
        <v>0</v>
      </c>
      <c r="CB646" s="5" t="n">
        <f aca="false">+BY646</f>
        <v>0</v>
      </c>
      <c r="CC646" s="5" t="n">
        <f aca="false">+CB646</f>
        <v>0</v>
      </c>
      <c r="CE646" s="5" t="n">
        <f aca="false">+CB646</f>
        <v>0</v>
      </c>
      <c r="CF646" s="5" t="n">
        <f aca="false">+CE646</f>
        <v>0</v>
      </c>
      <c r="CH646" s="5" t="n">
        <f aca="false">+CE646</f>
        <v>0</v>
      </c>
      <c r="CI646" s="5" t="n">
        <f aca="false">+CH646</f>
        <v>0</v>
      </c>
      <c r="CK646" s="5" t="n">
        <f aca="false">+CH646</f>
        <v>0</v>
      </c>
      <c r="CL646" s="5" t="n">
        <f aca="false">+CK646</f>
        <v>0</v>
      </c>
      <c r="CN646" s="5" t="n">
        <f aca="false">+CK646</f>
        <v>0</v>
      </c>
      <c r="CO646" s="5" t="n">
        <f aca="false">+CN646</f>
        <v>0</v>
      </c>
      <c r="CQ646" s="5" t="n">
        <f aca="false">+CN646</f>
        <v>0</v>
      </c>
      <c r="CR646" s="5" t="n">
        <f aca="false">+CQ646</f>
        <v>0</v>
      </c>
      <c r="CT646" s="5" t="n">
        <f aca="false">+CQ646</f>
        <v>0</v>
      </c>
      <c r="CU646" s="5" t="n">
        <f aca="false">+CT646</f>
        <v>0</v>
      </c>
      <c r="CW646" s="5" t="n">
        <f aca="false">+CT646</f>
        <v>0</v>
      </c>
      <c r="CX646" s="5" t="n">
        <f aca="false">+CW646</f>
        <v>0</v>
      </c>
      <c r="CZ646" s="5" t="n">
        <f aca="false">K646+N646+Q646+T646+W646+Z646+AC646+AF646+AI646+AL646+AO646+AR646+AU646+AX646+BA646+BD646+BG646+BJ646+BM646+BP646+BS646+BV646+BY646+CB646+CE646+CH646+CK646+CN646+CQ646</f>
        <v>0</v>
      </c>
      <c r="DA646" s="5" t="n">
        <f aca="false">L646+O646+R646+U646+X646+AA646+AD646+AG646+AJ646+AM646+AP646+AS646+AV646+AY646+BB646+BE646+BH646+BK646+BN646+BQ646+BT646+BW646+BZ646+CC646+CF646+CI646+CL646+CO646+CR646</f>
        <v>0</v>
      </c>
    </row>
    <row r="647" customFormat="false" ht="12.75" hidden="false" customHeight="false" outlineLevel="0" collapsed="false">
      <c r="B647" s="22" t="s">
        <v>142</v>
      </c>
      <c r="D647" s="22" t="s">
        <v>358</v>
      </c>
      <c r="E647" s="22" t="s">
        <v>375</v>
      </c>
      <c r="F647" s="22" t="s">
        <v>378</v>
      </c>
      <c r="G647" s="23" t="s">
        <v>379</v>
      </c>
      <c r="H647" s="22" t="s">
        <v>180</v>
      </c>
      <c r="I647" s="22" t="s">
        <v>354</v>
      </c>
      <c r="K647" s="9" t="n">
        <v>0</v>
      </c>
      <c r="L647" s="5" t="n">
        <f aca="false">+K647</f>
        <v>0</v>
      </c>
      <c r="M647" s="9"/>
      <c r="N647" s="5" t="n">
        <f aca="false">+K647</f>
        <v>0</v>
      </c>
      <c r="O647" s="5" t="n">
        <f aca="false">+N647</f>
        <v>0</v>
      </c>
      <c r="P647" s="9"/>
      <c r="Q647" s="5" t="n">
        <f aca="false">+N647</f>
        <v>0</v>
      </c>
      <c r="R647" s="5" t="n">
        <f aca="false">+Q647</f>
        <v>0</v>
      </c>
      <c r="S647" s="9"/>
      <c r="T647" s="5" t="n">
        <f aca="false">+Q647</f>
        <v>0</v>
      </c>
      <c r="U647" s="5" t="n">
        <f aca="false">+T647</f>
        <v>0</v>
      </c>
      <c r="V647" s="9"/>
      <c r="W647" s="5" t="n">
        <f aca="false">+T647</f>
        <v>0</v>
      </c>
      <c r="X647" s="5" t="n">
        <f aca="false">+W647</f>
        <v>0</v>
      </c>
      <c r="Y647" s="9"/>
      <c r="Z647" s="5" t="n">
        <f aca="false">+W647</f>
        <v>0</v>
      </c>
      <c r="AA647" s="5" t="n">
        <f aca="false">+Z647</f>
        <v>0</v>
      </c>
      <c r="AB647" s="9"/>
      <c r="AC647" s="5" t="n">
        <f aca="false">+Z647</f>
        <v>0</v>
      </c>
      <c r="AD647" s="5" t="n">
        <f aca="false">+AC647</f>
        <v>0</v>
      </c>
      <c r="AE647" s="9"/>
      <c r="AF647" s="5" t="n">
        <f aca="false">+AC647</f>
        <v>0</v>
      </c>
      <c r="AG647" s="5" t="n">
        <f aca="false">+AF647</f>
        <v>0</v>
      </c>
      <c r="AH647" s="9"/>
      <c r="AI647" s="5" t="n">
        <f aca="false">+AF647</f>
        <v>0</v>
      </c>
      <c r="AJ647" s="5" t="n">
        <f aca="false">+AI647</f>
        <v>0</v>
      </c>
      <c r="AK647" s="9"/>
      <c r="AL647" s="5" t="n">
        <f aca="false">+AI647</f>
        <v>0</v>
      </c>
      <c r="AM647" s="5" t="n">
        <f aca="false">+AL647</f>
        <v>0</v>
      </c>
      <c r="AN647" s="9"/>
      <c r="AO647" s="5" t="n">
        <f aca="false">+AL647</f>
        <v>0</v>
      </c>
      <c r="AP647" s="5" t="n">
        <f aca="false">+AO647</f>
        <v>0</v>
      </c>
      <c r="AQ647" s="9"/>
      <c r="AR647" s="5" t="n">
        <f aca="false">+AO647</f>
        <v>0</v>
      </c>
      <c r="AS647" s="5" t="n">
        <f aca="false">+AR647</f>
        <v>0</v>
      </c>
      <c r="AT647" s="9"/>
      <c r="AU647" s="5" t="n">
        <f aca="false">+AR647</f>
        <v>0</v>
      </c>
      <c r="AV647" s="5" t="n">
        <f aca="false">+AU647</f>
        <v>0</v>
      </c>
      <c r="AW647" s="9"/>
      <c r="AX647" s="5" t="n">
        <f aca="false">+AU647</f>
        <v>0</v>
      </c>
      <c r="AY647" s="5" t="n">
        <f aca="false">+AX647</f>
        <v>0</v>
      </c>
      <c r="AZ647" s="9"/>
      <c r="BA647" s="5" t="n">
        <f aca="false">+AX647</f>
        <v>0</v>
      </c>
      <c r="BB647" s="5" t="n">
        <f aca="false">+BA647</f>
        <v>0</v>
      </c>
      <c r="BC647" s="9"/>
      <c r="BD647" s="5" t="n">
        <f aca="false">+BA647</f>
        <v>0</v>
      </c>
      <c r="BE647" s="5" t="n">
        <f aca="false">+BD647</f>
        <v>0</v>
      </c>
      <c r="BG647" s="5" t="n">
        <f aca="false">+BD647</f>
        <v>0</v>
      </c>
      <c r="BH647" s="5" t="n">
        <f aca="false">+BG647</f>
        <v>0</v>
      </c>
      <c r="BJ647" s="5" t="n">
        <f aca="false">+BG647</f>
        <v>0</v>
      </c>
      <c r="BK647" s="5" t="n">
        <f aca="false">+BJ647</f>
        <v>0</v>
      </c>
      <c r="BM647" s="5" t="n">
        <f aca="false">+BJ647</f>
        <v>0</v>
      </c>
      <c r="BN647" s="5" t="n">
        <f aca="false">+BM647</f>
        <v>0</v>
      </c>
      <c r="BP647" s="5" t="n">
        <f aca="false">+BM647</f>
        <v>0</v>
      </c>
      <c r="BQ647" s="5" t="n">
        <f aca="false">+BP647</f>
        <v>0</v>
      </c>
      <c r="BS647" s="5" t="n">
        <f aca="false">+BP647</f>
        <v>0</v>
      </c>
      <c r="BT647" s="5" t="n">
        <f aca="false">+BS647</f>
        <v>0</v>
      </c>
      <c r="BV647" s="5" t="n">
        <f aca="false">+BS647</f>
        <v>0</v>
      </c>
      <c r="BW647" s="5" t="n">
        <f aca="false">+BV647</f>
        <v>0</v>
      </c>
      <c r="BY647" s="5" t="n">
        <f aca="false">+BV647</f>
        <v>0</v>
      </c>
      <c r="BZ647" s="5" t="n">
        <f aca="false">+BY647</f>
        <v>0</v>
      </c>
      <c r="CB647" s="5" t="n">
        <f aca="false">+BY647</f>
        <v>0</v>
      </c>
      <c r="CC647" s="5" t="n">
        <f aca="false">+CB647</f>
        <v>0</v>
      </c>
      <c r="CE647" s="5" t="n">
        <f aca="false">+CB647</f>
        <v>0</v>
      </c>
      <c r="CF647" s="5" t="n">
        <f aca="false">+CE647</f>
        <v>0</v>
      </c>
      <c r="CH647" s="5" t="n">
        <f aca="false">+CE647</f>
        <v>0</v>
      </c>
      <c r="CI647" s="5" t="n">
        <f aca="false">+CH647</f>
        <v>0</v>
      </c>
      <c r="CK647" s="5" t="n">
        <f aca="false">+CH647</f>
        <v>0</v>
      </c>
      <c r="CL647" s="5" t="n">
        <f aca="false">+CK647</f>
        <v>0</v>
      </c>
      <c r="CN647" s="5" t="n">
        <f aca="false">+CK647</f>
        <v>0</v>
      </c>
      <c r="CO647" s="5" t="n">
        <f aca="false">+CN647</f>
        <v>0</v>
      </c>
      <c r="CQ647" s="5" t="n">
        <f aca="false">+CN647</f>
        <v>0</v>
      </c>
      <c r="CR647" s="5" t="n">
        <f aca="false">+CQ647</f>
        <v>0</v>
      </c>
      <c r="CT647" s="5" t="n">
        <f aca="false">+CQ647</f>
        <v>0</v>
      </c>
      <c r="CU647" s="5" t="n">
        <f aca="false">+CT647</f>
        <v>0</v>
      </c>
      <c r="CW647" s="5" t="n">
        <f aca="false">+CT647</f>
        <v>0</v>
      </c>
      <c r="CX647" s="5" t="n">
        <f aca="false">+CW647</f>
        <v>0</v>
      </c>
      <c r="CZ647" s="5" t="n">
        <f aca="false">K647+N647+Q647+T647+W647+Z647+AC647+AF647+AI647+AL647+AO647+AR647+AU647+AX647+BA647+BD647+BG647+BJ647+BM647+BP647+BS647+BV647+BY647+CB647+CE647+CH647+CK647+CN647+CQ647</f>
        <v>0</v>
      </c>
      <c r="DA647" s="5" t="n">
        <f aca="false">L647+O647+R647+U647+X647+AA647+AD647+AG647+AJ647+AM647+AP647+AS647+AV647+AY647+BB647+BE647+BH647+BK647+BN647+BQ647+BT647+BW647+BZ647+CC647+CF647+CI647+CL647+CO647+CR647</f>
        <v>0</v>
      </c>
    </row>
    <row r="648" customFormat="false" ht="12.75" hidden="false" customHeight="false" outlineLevel="0" collapsed="false">
      <c r="K648" s="9"/>
      <c r="M648" s="9"/>
      <c r="P648" s="9"/>
      <c r="S648" s="9"/>
      <c r="V648" s="9"/>
      <c r="Y648" s="9"/>
      <c r="AB648" s="9"/>
      <c r="AE648" s="9"/>
      <c r="AH648" s="9"/>
      <c r="AK648" s="9"/>
      <c r="AN648" s="9"/>
      <c r="AQ648" s="9"/>
      <c r="AT648" s="9"/>
      <c r="AW648" s="9"/>
      <c r="AZ648" s="9"/>
      <c r="BC648" s="9"/>
    </row>
    <row r="649" customFormat="false" ht="12.75" hidden="false" customHeight="false" outlineLevel="0" collapsed="false">
      <c r="B649" s="22" t="s">
        <v>142</v>
      </c>
      <c r="D649" s="22" t="s">
        <v>358</v>
      </c>
      <c r="E649" s="22" t="s">
        <v>375</v>
      </c>
      <c r="F649" s="22" t="s">
        <v>380</v>
      </c>
      <c r="G649" s="23" t="s">
        <v>381</v>
      </c>
      <c r="H649" s="22" t="s">
        <v>169</v>
      </c>
      <c r="I649" s="22" t="s">
        <v>354</v>
      </c>
      <c r="K649" s="9" t="n">
        <v>0</v>
      </c>
      <c r="L649" s="5" t="n">
        <f aca="false">+K649</f>
        <v>0</v>
      </c>
      <c r="M649" s="9"/>
      <c r="N649" s="5" t="n">
        <f aca="false">+K649</f>
        <v>0</v>
      </c>
      <c r="O649" s="5" t="n">
        <f aca="false">+N649</f>
        <v>0</v>
      </c>
      <c r="P649" s="9"/>
      <c r="Q649" s="5" t="n">
        <f aca="false">+N649</f>
        <v>0</v>
      </c>
      <c r="R649" s="5" t="n">
        <f aca="false">+Q649</f>
        <v>0</v>
      </c>
      <c r="S649" s="9"/>
      <c r="T649" s="5" t="n">
        <f aca="false">+Q649</f>
        <v>0</v>
      </c>
      <c r="U649" s="5" t="n">
        <f aca="false">+T649</f>
        <v>0</v>
      </c>
      <c r="V649" s="9"/>
      <c r="W649" s="5" t="n">
        <f aca="false">+T649</f>
        <v>0</v>
      </c>
      <c r="X649" s="5" t="n">
        <f aca="false">+W649</f>
        <v>0</v>
      </c>
      <c r="Y649" s="9"/>
      <c r="Z649" s="5" t="n">
        <f aca="false">+W649</f>
        <v>0</v>
      </c>
      <c r="AA649" s="5" t="n">
        <f aca="false">+Z649</f>
        <v>0</v>
      </c>
      <c r="AB649" s="9"/>
      <c r="AC649" s="5" t="n">
        <f aca="false">+Z649</f>
        <v>0</v>
      </c>
      <c r="AD649" s="5" t="n">
        <f aca="false">+AC649</f>
        <v>0</v>
      </c>
      <c r="AE649" s="9"/>
      <c r="AF649" s="5" t="n">
        <f aca="false">+AC649</f>
        <v>0</v>
      </c>
      <c r="AG649" s="5" t="n">
        <f aca="false">+AF649</f>
        <v>0</v>
      </c>
      <c r="AH649" s="9"/>
      <c r="AI649" s="5" t="n">
        <f aca="false">+AF649</f>
        <v>0</v>
      </c>
      <c r="AJ649" s="5" t="n">
        <f aca="false">+AI649</f>
        <v>0</v>
      </c>
      <c r="AK649" s="9"/>
      <c r="AL649" s="5" t="n">
        <f aca="false">+AI649</f>
        <v>0</v>
      </c>
      <c r="AM649" s="5" t="n">
        <f aca="false">+AL649</f>
        <v>0</v>
      </c>
      <c r="AN649" s="9"/>
      <c r="AO649" s="5" t="n">
        <f aca="false">+AL649</f>
        <v>0</v>
      </c>
      <c r="AP649" s="5" t="n">
        <f aca="false">+AO649</f>
        <v>0</v>
      </c>
      <c r="AQ649" s="9"/>
      <c r="AR649" s="5" t="n">
        <f aca="false">+AO649</f>
        <v>0</v>
      </c>
      <c r="AS649" s="5" t="n">
        <f aca="false">+AR649</f>
        <v>0</v>
      </c>
      <c r="AT649" s="9"/>
      <c r="AU649" s="5" t="n">
        <f aca="false">+AR649</f>
        <v>0</v>
      </c>
      <c r="AV649" s="5" t="n">
        <f aca="false">+AU649</f>
        <v>0</v>
      </c>
      <c r="AW649" s="9"/>
      <c r="AX649" s="5" t="n">
        <f aca="false">+AU649</f>
        <v>0</v>
      </c>
      <c r="AY649" s="5" t="n">
        <f aca="false">+AX649</f>
        <v>0</v>
      </c>
      <c r="AZ649" s="9"/>
      <c r="BA649" s="5" t="n">
        <f aca="false">+AX649</f>
        <v>0</v>
      </c>
      <c r="BB649" s="5" t="n">
        <f aca="false">+BA649</f>
        <v>0</v>
      </c>
      <c r="BC649" s="9"/>
      <c r="BD649" s="5" t="n">
        <f aca="false">+BA649</f>
        <v>0</v>
      </c>
      <c r="BE649" s="5" t="n">
        <f aca="false">+BD649</f>
        <v>0</v>
      </c>
      <c r="BG649" s="5" t="n">
        <f aca="false">+BD649</f>
        <v>0</v>
      </c>
      <c r="BH649" s="5" t="n">
        <f aca="false">+BG649</f>
        <v>0</v>
      </c>
      <c r="BJ649" s="5" t="n">
        <f aca="false">+BG649</f>
        <v>0</v>
      </c>
      <c r="BK649" s="5" t="n">
        <f aca="false">+BJ649</f>
        <v>0</v>
      </c>
      <c r="BM649" s="5" t="n">
        <f aca="false">+BJ649</f>
        <v>0</v>
      </c>
      <c r="BN649" s="5" t="n">
        <f aca="false">+BM649</f>
        <v>0</v>
      </c>
      <c r="BP649" s="5" t="n">
        <f aca="false">+BM649</f>
        <v>0</v>
      </c>
      <c r="BQ649" s="5" t="n">
        <f aca="false">+BP649</f>
        <v>0</v>
      </c>
      <c r="BS649" s="5" t="n">
        <f aca="false">+BP649</f>
        <v>0</v>
      </c>
      <c r="BT649" s="5" t="n">
        <f aca="false">+BS649</f>
        <v>0</v>
      </c>
      <c r="BV649" s="5" t="n">
        <f aca="false">+BS649</f>
        <v>0</v>
      </c>
      <c r="BW649" s="5" t="n">
        <f aca="false">+BV649</f>
        <v>0</v>
      </c>
      <c r="BY649" s="5" t="n">
        <f aca="false">+BV649</f>
        <v>0</v>
      </c>
      <c r="BZ649" s="5" t="n">
        <f aca="false">+BY649</f>
        <v>0</v>
      </c>
      <c r="CB649" s="5" t="n">
        <f aca="false">+BY649</f>
        <v>0</v>
      </c>
      <c r="CC649" s="5" t="n">
        <f aca="false">+CB649</f>
        <v>0</v>
      </c>
      <c r="CE649" s="5" t="n">
        <f aca="false">+CB649</f>
        <v>0</v>
      </c>
      <c r="CF649" s="5" t="n">
        <f aca="false">+CE649</f>
        <v>0</v>
      </c>
      <c r="CH649" s="5" t="n">
        <f aca="false">+CE649</f>
        <v>0</v>
      </c>
      <c r="CI649" s="5" t="n">
        <f aca="false">+CH649</f>
        <v>0</v>
      </c>
      <c r="CK649" s="5" t="n">
        <f aca="false">+CH649</f>
        <v>0</v>
      </c>
      <c r="CL649" s="5" t="n">
        <f aca="false">+CK649</f>
        <v>0</v>
      </c>
      <c r="CN649" s="5" t="n">
        <f aca="false">+CK649</f>
        <v>0</v>
      </c>
      <c r="CO649" s="5" t="n">
        <f aca="false">+CN649</f>
        <v>0</v>
      </c>
      <c r="CQ649" s="5" t="n">
        <f aca="false">+CN649</f>
        <v>0</v>
      </c>
      <c r="CR649" s="5" t="n">
        <f aca="false">+CQ649</f>
        <v>0</v>
      </c>
      <c r="CT649" s="5" t="n">
        <f aca="false">+CQ649</f>
        <v>0</v>
      </c>
      <c r="CU649" s="5" t="n">
        <f aca="false">+CT649</f>
        <v>0</v>
      </c>
      <c r="CW649" s="5" t="n">
        <f aca="false">+CT649</f>
        <v>0</v>
      </c>
      <c r="CX649" s="5" t="n">
        <f aca="false">+CW649</f>
        <v>0</v>
      </c>
      <c r="CZ649" s="5" t="n">
        <f aca="false">K649+N649+Q649+T649+W649+Z649+AC649+AF649+AI649+AL649+AO649+AR649+AU649+AX649+BA649+BD649+BG649+BJ649+BM649+BP649+BS649+BV649+BY649+CB649+CE649+CH649+CK649+CN649+CQ649</f>
        <v>0</v>
      </c>
      <c r="DA649" s="5" t="n">
        <f aca="false">L649+O649+R649+U649+X649+AA649+AD649+AG649+AJ649+AM649+AP649+AS649+AV649+AY649+BB649+BE649+BH649+BK649+BN649+BQ649+BT649+BW649+BZ649+CC649+CF649+CI649+CL649+CO649+CR649</f>
        <v>0</v>
      </c>
    </row>
    <row r="650" customFormat="false" ht="12.75" hidden="false" customHeight="false" outlineLevel="0" collapsed="false">
      <c r="B650" s="22" t="s">
        <v>142</v>
      </c>
      <c r="D650" s="22" t="s">
        <v>358</v>
      </c>
      <c r="E650" s="22" t="s">
        <v>375</v>
      </c>
      <c r="F650" s="22" t="s">
        <v>380</v>
      </c>
      <c r="G650" s="23" t="s">
        <v>381</v>
      </c>
      <c r="H650" s="22" t="s">
        <v>171</v>
      </c>
      <c r="I650" s="22" t="s">
        <v>354</v>
      </c>
      <c r="K650" s="9"/>
      <c r="L650" s="5" t="n">
        <f aca="false">+K650</f>
        <v>0</v>
      </c>
      <c r="M650" s="9"/>
      <c r="N650" s="5" t="n">
        <f aca="false">+K650</f>
        <v>0</v>
      </c>
      <c r="O650" s="5" t="n">
        <f aca="false">+N650</f>
        <v>0</v>
      </c>
      <c r="P650" s="9"/>
      <c r="Q650" s="5" t="n">
        <f aca="false">+N650</f>
        <v>0</v>
      </c>
      <c r="R650" s="5" t="n">
        <f aca="false">+Q650</f>
        <v>0</v>
      </c>
      <c r="S650" s="9"/>
      <c r="T650" s="5" t="n">
        <f aca="false">+Q650</f>
        <v>0</v>
      </c>
      <c r="U650" s="5" t="n">
        <f aca="false">+T650</f>
        <v>0</v>
      </c>
      <c r="V650" s="9"/>
      <c r="W650" s="5" t="n">
        <f aca="false">+T650</f>
        <v>0</v>
      </c>
      <c r="X650" s="5" t="n">
        <f aca="false">+W650</f>
        <v>0</v>
      </c>
      <c r="Y650" s="9"/>
      <c r="Z650" s="5" t="n">
        <f aca="false">+W650</f>
        <v>0</v>
      </c>
      <c r="AA650" s="5" t="n">
        <f aca="false">+Z650</f>
        <v>0</v>
      </c>
      <c r="AB650" s="9"/>
      <c r="AC650" s="5" t="n">
        <f aca="false">+Z650</f>
        <v>0</v>
      </c>
      <c r="AD650" s="5" t="n">
        <f aca="false">+AC650</f>
        <v>0</v>
      </c>
      <c r="AE650" s="9"/>
      <c r="AF650" s="5" t="n">
        <f aca="false">+AC650</f>
        <v>0</v>
      </c>
      <c r="AG650" s="5" t="n">
        <f aca="false">+AF650</f>
        <v>0</v>
      </c>
      <c r="AH650" s="9"/>
      <c r="AI650" s="5" t="n">
        <f aca="false">+AF650</f>
        <v>0</v>
      </c>
      <c r="AJ650" s="5" t="n">
        <f aca="false">+AI650</f>
        <v>0</v>
      </c>
      <c r="AK650" s="9"/>
      <c r="AL650" s="5" t="n">
        <f aca="false">+AI650</f>
        <v>0</v>
      </c>
      <c r="AM650" s="5" t="n">
        <f aca="false">+AL650</f>
        <v>0</v>
      </c>
      <c r="AN650" s="9"/>
      <c r="AO650" s="5" t="n">
        <f aca="false">+AL650</f>
        <v>0</v>
      </c>
      <c r="AP650" s="5" t="n">
        <f aca="false">+AO650</f>
        <v>0</v>
      </c>
      <c r="AQ650" s="9"/>
      <c r="AR650" s="5" t="n">
        <f aca="false">+AO650</f>
        <v>0</v>
      </c>
      <c r="AS650" s="5" t="n">
        <f aca="false">+AR650</f>
        <v>0</v>
      </c>
      <c r="AT650" s="9"/>
      <c r="AU650" s="5" t="n">
        <f aca="false">+AR650</f>
        <v>0</v>
      </c>
      <c r="AV650" s="5" t="n">
        <f aca="false">+AU650</f>
        <v>0</v>
      </c>
      <c r="AW650" s="9"/>
      <c r="AX650" s="5" t="n">
        <f aca="false">+AU650</f>
        <v>0</v>
      </c>
      <c r="AY650" s="5" t="n">
        <f aca="false">+AX650</f>
        <v>0</v>
      </c>
      <c r="AZ650" s="9"/>
      <c r="BA650" s="5" t="n">
        <f aca="false">+AX650</f>
        <v>0</v>
      </c>
      <c r="BB650" s="5" t="n">
        <f aca="false">+BA650</f>
        <v>0</v>
      </c>
      <c r="BC650" s="9"/>
      <c r="BD650" s="5" t="n">
        <f aca="false">+BA650</f>
        <v>0</v>
      </c>
      <c r="BE650" s="5" t="n">
        <f aca="false">+BD650</f>
        <v>0</v>
      </c>
      <c r="BG650" s="5" t="n">
        <f aca="false">+BD650</f>
        <v>0</v>
      </c>
      <c r="BH650" s="5" t="n">
        <f aca="false">+BG650</f>
        <v>0</v>
      </c>
      <c r="BJ650" s="5" t="n">
        <f aca="false">+BG650</f>
        <v>0</v>
      </c>
      <c r="BK650" s="5" t="n">
        <f aca="false">+BJ650</f>
        <v>0</v>
      </c>
      <c r="BM650" s="5" t="n">
        <f aca="false">+BJ650</f>
        <v>0</v>
      </c>
      <c r="BN650" s="5" t="n">
        <f aca="false">+BM650</f>
        <v>0</v>
      </c>
      <c r="BP650" s="5" t="n">
        <f aca="false">+BM650</f>
        <v>0</v>
      </c>
      <c r="BQ650" s="5" t="n">
        <f aca="false">+BP650</f>
        <v>0</v>
      </c>
      <c r="BS650" s="5" t="n">
        <f aca="false">+BP650</f>
        <v>0</v>
      </c>
      <c r="BT650" s="5" t="n">
        <f aca="false">+BS650</f>
        <v>0</v>
      </c>
      <c r="BV650" s="5" t="n">
        <f aca="false">+BS650</f>
        <v>0</v>
      </c>
      <c r="BW650" s="5" t="n">
        <f aca="false">+BV650</f>
        <v>0</v>
      </c>
      <c r="BY650" s="5" t="n">
        <f aca="false">+BV650</f>
        <v>0</v>
      </c>
      <c r="BZ650" s="5" t="n">
        <f aca="false">+BY650</f>
        <v>0</v>
      </c>
      <c r="CB650" s="5" t="n">
        <f aca="false">+BY650</f>
        <v>0</v>
      </c>
      <c r="CC650" s="5" t="n">
        <f aca="false">+CB650</f>
        <v>0</v>
      </c>
      <c r="CE650" s="5" t="n">
        <f aca="false">+CB650</f>
        <v>0</v>
      </c>
      <c r="CF650" s="5" t="n">
        <f aca="false">+CE650</f>
        <v>0</v>
      </c>
      <c r="CH650" s="5" t="n">
        <f aca="false">+CE650</f>
        <v>0</v>
      </c>
      <c r="CI650" s="5" t="n">
        <f aca="false">+CH650</f>
        <v>0</v>
      </c>
      <c r="CK650" s="5" t="n">
        <f aca="false">+CH650</f>
        <v>0</v>
      </c>
      <c r="CL650" s="5" t="n">
        <f aca="false">+CK650</f>
        <v>0</v>
      </c>
      <c r="CN650" s="5" t="n">
        <f aca="false">+CK650</f>
        <v>0</v>
      </c>
      <c r="CO650" s="5" t="n">
        <f aca="false">+CN650</f>
        <v>0</v>
      </c>
      <c r="CQ650" s="5" t="n">
        <f aca="false">+CN650</f>
        <v>0</v>
      </c>
      <c r="CR650" s="5" t="n">
        <f aca="false">+CQ650</f>
        <v>0</v>
      </c>
      <c r="CT650" s="5" t="n">
        <f aca="false">+CQ650</f>
        <v>0</v>
      </c>
      <c r="CU650" s="5" t="n">
        <f aca="false">+CT650</f>
        <v>0</v>
      </c>
      <c r="CW650" s="5" t="n">
        <f aca="false">+CT650</f>
        <v>0</v>
      </c>
      <c r="CX650" s="5" t="n">
        <f aca="false">+CW650</f>
        <v>0</v>
      </c>
      <c r="CZ650" s="5" t="n">
        <f aca="false">K650+N650+Q650+T650+W650+Z650+AC650+AF650+AI650+AL650+AO650+AR650+AU650+AX650+BA650+BD650+BG650+BJ650+BM650+BP650+BS650+BV650+BY650+CB650+CE650+CH650+CK650+CN650+CQ650</f>
        <v>0</v>
      </c>
      <c r="DA650" s="5" t="n">
        <f aca="false">L650+O650+R650+U650+X650+AA650+AD650+AG650+AJ650+AM650+AP650+AS650+AV650+AY650+BB650+BE650+BH650+BK650+BN650+BQ650+BT650+BW650+BZ650+CC650+CF650+CI650+CL650+CO650+CR650</f>
        <v>0</v>
      </c>
    </row>
    <row r="651" customFormat="false" ht="12.75" hidden="false" customHeight="false" outlineLevel="0" collapsed="false">
      <c r="B651" s="22" t="s">
        <v>142</v>
      </c>
      <c r="D651" s="22" t="s">
        <v>358</v>
      </c>
      <c r="E651" s="22" t="s">
        <v>375</v>
      </c>
      <c r="F651" s="22" t="s">
        <v>380</v>
      </c>
      <c r="G651" s="23" t="s">
        <v>381</v>
      </c>
      <c r="H651" s="22" t="s">
        <v>180</v>
      </c>
      <c r="I651" s="22" t="s">
        <v>354</v>
      </c>
      <c r="K651" s="9" t="n">
        <v>0</v>
      </c>
      <c r="L651" s="5" t="n">
        <f aca="false">+K651</f>
        <v>0</v>
      </c>
      <c r="M651" s="9"/>
      <c r="N651" s="5" t="n">
        <f aca="false">+K651</f>
        <v>0</v>
      </c>
      <c r="O651" s="5" t="n">
        <f aca="false">+N651</f>
        <v>0</v>
      </c>
      <c r="P651" s="9"/>
      <c r="Q651" s="5" t="n">
        <f aca="false">+N651</f>
        <v>0</v>
      </c>
      <c r="R651" s="5" t="n">
        <f aca="false">+Q651</f>
        <v>0</v>
      </c>
      <c r="S651" s="9"/>
      <c r="T651" s="5" t="n">
        <f aca="false">+Q651</f>
        <v>0</v>
      </c>
      <c r="U651" s="5" t="n">
        <f aca="false">+T651</f>
        <v>0</v>
      </c>
      <c r="V651" s="9"/>
      <c r="W651" s="5" t="n">
        <f aca="false">+T651</f>
        <v>0</v>
      </c>
      <c r="X651" s="5" t="n">
        <f aca="false">+W651</f>
        <v>0</v>
      </c>
      <c r="Y651" s="9"/>
      <c r="Z651" s="5" t="n">
        <f aca="false">+W651</f>
        <v>0</v>
      </c>
      <c r="AA651" s="5" t="n">
        <f aca="false">+Z651</f>
        <v>0</v>
      </c>
      <c r="AB651" s="9"/>
      <c r="AC651" s="5" t="n">
        <f aca="false">+Z651</f>
        <v>0</v>
      </c>
      <c r="AD651" s="5" t="n">
        <f aca="false">+AC651</f>
        <v>0</v>
      </c>
      <c r="AE651" s="9"/>
      <c r="AF651" s="5" t="n">
        <f aca="false">+AC651</f>
        <v>0</v>
      </c>
      <c r="AG651" s="5" t="n">
        <f aca="false">+AF651</f>
        <v>0</v>
      </c>
      <c r="AH651" s="9"/>
      <c r="AI651" s="5" t="n">
        <f aca="false">+AF651</f>
        <v>0</v>
      </c>
      <c r="AJ651" s="5" t="n">
        <f aca="false">+AI651</f>
        <v>0</v>
      </c>
      <c r="AK651" s="9"/>
      <c r="AL651" s="5" t="n">
        <f aca="false">+AI651</f>
        <v>0</v>
      </c>
      <c r="AM651" s="5" t="n">
        <f aca="false">+AL651</f>
        <v>0</v>
      </c>
      <c r="AN651" s="9"/>
      <c r="AO651" s="5" t="n">
        <f aca="false">+AL651</f>
        <v>0</v>
      </c>
      <c r="AP651" s="5" t="n">
        <f aca="false">+AO651</f>
        <v>0</v>
      </c>
      <c r="AQ651" s="9"/>
      <c r="AR651" s="5" t="n">
        <f aca="false">+AO651</f>
        <v>0</v>
      </c>
      <c r="AS651" s="5" t="n">
        <f aca="false">+AR651</f>
        <v>0</v>
      </c>
      <c r="AT651" s="9"/>
      <c r="AU651" s="5" t="n">
        <f aca="false">+AR651</f>
        <v>0</v>
      </c>
      <c r="AV651" s="5" t="n">
        <f aca="false">+AU651</f>
        <v>0</v>
      </c>
      <c r="AW651" s="9"/>
      <c r="AX651" s="5" t="n">
        <f aca="false">+AU651</f>
        <v>0</v>
      </c>
      <c r="AY651" s="5" t="n">
        <f aca="false">+AX651</f>
        <v>0</v>
      </c>
      <c r="AZ651" s="9"/>
      <c r="BA651" s="5" t="n">
        <f aca="false">+AX651</f>
        <v>0</v>
      </c>
      <c r="BB651" s="5" t="n">
        <f aca="false">+BA651</f>
        <v>0</v>
      </c>
      <c r="BC651" s="9"/>
      <c r="BD651" s="5" t="n">
        <f aca="false">+BA651</f>
        <v>0</v>
      </c>
      <c r="BE651" s="5" t="n">
        <f aca="false">+BD651</f>
        <v>0</v>
      </c>
      <c r="BG651" s="5" t="n">
        <f aca="false">+BD651</f>
        <v>0</v>
      </c>
      <c r="BH651" s="5" t="n">
        <f aca="false">+BG651</f>
        <v>0</v>
      </c>
      <c r="BJ651" s="5" t="n">
        <f aca="false">+BG651</f>
        <v>0</v>
      </c>
      <c r="BK651" s="5" t="n">
        <f aca="false">+BJ651</f>
        <v>0</v>
      </c>
      <c r="BM651" s="5" t="n">
        <f aca="false">+BJ651</f>
        <v>0</v>
      </c>
      <c r="BN651" s="5" t="n">
        <f aca="false">+BM651</f>
        <v>0</v>
      </c>
      <c r="BP651" s="5" t="n">
        <f aca="false">+BM651</f>
        <v>0</v>
      </c>
      <c r="BQ651" s="5" t="n">
        <f aca="false">+BP651</f>
        <v>0</v>
      </c>
      <c r="BS651" s="5" t="n">
        <f aca="false">+BP651</f>
        <v>0</v>
      </c>
      <c r="BT651" s="5" t="n">
        <f aca="false">+BS651</f>
        <v>0</v>
      </c>
      <c r="BV651" s="5" t="n">
        <f aca="false">+BS651</f>
        <v>0</v>
      </c>
      <c r="BW651" s="5" t="n">
        <f aca="false">+BV651</f>
        <v>0</v>
      </c>
      <c r="BY651" s="5" t="n">
        <f aca="false">+BV651</f>
        <v>0</v>
      </c>
      <c r="BZ651" s="5" t="n">
        <f aca="false">+BY651</f>
        <v>0</v>
      </c>
      <c r="CB651" s="5" t="n">
        <f aca="false">+BY651</f>
        <v>0</v>
      </c>
      <c r="CC651" s="5" t="n">
        <f aca="false">+CB651</f>
        <v>0</v>
      </c>
      <c r="CE651" s="5" t="n">
        <f aca="false">+CB651</f>
        <v>0</v>
      </c>
      <c r="CF651" s="5" t="n">
        <f aca="false">+CE651</f>
        <v>0</v>
      </c>
      <c r="CH651" s="5" t="n">
        <f aca="false">+CE651</f>
        <v>0</v>
      </c>
      <c r="CI651" s="5" t="n">
        <f aca="false">+CH651</f>
        <v>0</v>
      </c>
      <c r="CK651" s="5" t="n">
        <f aca="false">+CH651</f>
        <v>0</v>
      </c>
      <c r="CL651" s="5" t="n">
        <f aca="false">+CK651</f>
        <v>0</v>
      </c>
      <c r="CN651" s="5" t="n">
        <f aca="false">+CK651</f>
        <v>0</v>
      </c>
      <c r="CO651" s="5" t="n">
        <f aca="false">+CN651</f>
        <v>0</v>
      </c>
      <c r="CQ651" s="5" t="n">
        <f aca="false">+CN651</f>
        <v>0</v>
      </c>
      <c r="CR651" s="5" t="n">
        <f aca="false">+CQ651</f>
        <v>0</v>
      </c>
      <c r="CT651" s="5" t="n">
        <f aca="false">+CQ651</f>
        <v>0</v>
      </c>
      <c r="CU651" s="5" t="n">
        <f aca="false">+CT651</f>
        <v>0</v>
      </c>
      <c r="CW651" s="5" t="n">
        <f aca="false">+CT651</f>
        <v>0</v>
      </c>
      <c r="CX651" s="5" t="n">
        <f aca="false">+CW651</f>
        <v>0</v>
      </c>
      <c r="CZ651" s="5" t="n">
        <f aca="false">K651+N651+Q651+T651+W651+Z651+AC651+AF651+AI651+AL651+AO651+AR651+AU651+AX651+BA651+BD651+BG651+BJ651+BM651+BP651+BS651+BV651+BY651+CB651+CE651+CH651+CK651+CN651+CQ651</f>
        <v>0</v>
      </c>
      <c r="DA651" s="5" t="n">
        <f aca="false">L651+O651+R651+U651+X651+AA651+AD651+AG651+AJ651+AM651+AP651+AS651+AV651+AY651+BB651+BE651+BH651+BK651+BN651+BQ651+BT651+BW651+BZ651+CC651+CF651+CI651+CL651+CO651+CR651</f>
        <v>0</v>
      </c>
    </row>
    <row r="652" customFormat="false" ht="12.75" hidden="false" customHeight="false" outlineLevel="0" collapsed="false">
      <c r="K652" s="9"/>
      <c r="M652" s="9"/>
      <c r="P652" s="9"/>
      <c r="S652" s="9"/>
      <c r="V652" s="9"/>
      <c r="Y652" s="9"/>
      <c r="AB652" s="9"/>
      <c r="AE652" s="9"/>
      <c r="AH652" s="9"/>
      <c r="AK652" s="9"/>
      <c r="AN652" s="9"/>
      <c r="AQ652" s="9"/>
      <c r="AT652" s="9"/>
      <c r="AW652" s="9"/>
      <c r="AZ652" s="9"/>
      <c r="BC652" s="9"/>
    </row>
    <row r="653" customFormat="false" ht="12.75" hidden="false" customHeight="false" outlineLevel="0" collapsed="false">
      <c r="B653" s="22" t="s">
        <v>142</v>
      </c>
      <c r="D653" s="22" t="s">
        <v>358</v>
      </c>
      <c r="E653" s="22" t="s">
        <v>375</v>
      </c>
      <c r="F653" s="22" t="s">
        <v>382</v>
      </c>
      <c r="G653" s="23" t="s">
        <v>383</v>
      </c>
      <c r="H653" s="22" t="s">
        <v>169</v>
      </c>
      <c r="I653" s="22" t="s">
        <v>354</v>
      </c>
      <c r="K653" s="9" t="n">
        <v>0</v>
      </c>
      <c r="L653" s="5" t="n">
        <f aca="false">+K653</f>
        <v>0</v>
      </c>
      <c r="M653" s="9"/>
      <c r="N653" s="5" t="n">
        <f aca="false">+K653</f>
        <v>0</v>
      </c>
      <c r="O653" s="5" t="n">
        <f aca="false">+N653</f>
        <v>0</v>
      </c>
      <c r="P653" s="9"/>
      <c r="Q653" s="5" t="n">
        <f aca="false">+N653</f>
        <v>0</v>
      </c>
      <c r="R653" s="5" t="n">
        <f aca="false">+Q653</f>
        <v>0</v>
      </c>
      <c r="S653" s="9"/>
      <c r="T653" s="5" t="n">
        <f aca="false">+Q653</f>
        <v>0</v>
      </c>
      <c r="U653" s="5" t="n">
        <f aca="false">+T653</f>
        <v>0</v>
      </c>
      <c r="V653" s="9"/>
      <c r="W653" s="5" t="n">
        <f aca="false">+T653</f>
        <v>0</v>
      </c>
      <c r="X653" s="5" t="n">
        <f aca="false">+W653</f>
        <v>0</v>
      </c>
      <c r="Y653" s="9"/>
      <c r="Z653" s="5" t="n">
        <f aca="false">+W653</f>
        <v>0</v>
      </c>
      <c r="AA653" s="5" t="n">
        <f aca="false">+Z653</f>
        <v>0</v>
      </c>
      <c r="AB653" s="9"/>
      <c r="AC653" s="5" t="n">
        <f aca="false">+Z653</f>
        <v>0</v>
      </c>
      <c r="AD653" s="5" t="n">
        <f aca="false">+AC653</f>
        <v>0</v>
      </c>
      <c r="AE653" s="9"/>
      <c r="AF653" s="5" t="n">
        <f aca="false">+AC653</f>
        <v>0</v>
      </c>
      <c r="AG653" s="5" t="n">
        <f aca="false">+AF653</f>
        <v>0</v>
      </c>
      <c r="AH653" s="9"/>
      <c r="AI653" s="5" t="n">
        <f aca="false">+AF653</f>
        <v>0</v>
      </c>
      <c r="AJ653" s="5" t="n">
        <f aca="false">+AI653</f>
        <v>0</v>
      </c>
      <c r="AK653" s="9"/>
      <c r="AL653" s="5" t="n">
        <f aca="false">+AI653</f>
        <v>0</v>
      </c>
      <c r="AM653" s="5" t="n">
        <f aca="false">+AL653</f>
        <v>0</v>
      </c>
      <c r="AN653" s="9"/>
      <c r="AO653" s="5" t="n">
        <f aca="false">+AL653</f>
        <v>0</v>
      </c>
      <c r="AP653" s="5" t="n">
        <f aca="false">+AO653</f>
        <v>0</v>
      </c>
      <c r="AQ653" s="9"/>
      <c r="AR653" s="5" t="n">
        <f aca="false">+AO653</f>
        <v>0</v>
      </c>
      <c r="AS653" s="5" t="n">
        <f aca="false">+AR653</f>
        <v>0</v>
      </c>
      <c r="AT653" s="9"/>
      <c r="AU653" s="5" t="n">
        <f aca="false">+AR653</f>
        <v>0</v>
      </c>
      <c r="AV653" s="5" t="n">
        <f aca="false">+AU653</f>
        <v>0</v>
      </c>
      <c r="AW653" s="9"/>
      <c r="AX653" s="5" t="n">
        <f aca="false">+AU653</f>
        <v>0</v>
      </c>
      <c r="AY653" s="5" t="n">
        <f aca="false">+AX653</f>
        <v>0</v>
      </c>
      <c r="AZ653" s="9"/>
      <c r="BA653" s="5" t="n">
        <f aca="false">+AX653</f>
        <v>0</v>
      </c>
      <c r="BB653" s="5" t="n">
        <f aca="false">+BA653</f>
        <v>0</v>
      </c>
      <c r="BC653" s="9"/>
      <c r="BD653" s="5" t="n">
        <f aca="false">+BA653</f>
        <v>0</v>
      </c>
      <c r="BE653" s="5" t="n">
        <f aca="false">+BD653</f>
        <v>0</v>
      </c>
      <c r="BG653" s="5" t="n">
        <f aca="false">+BD653</f>
        <v>0</v>
      </c>
      <c r="BH653" s="5" t="n">
        <f aca="false">+BG653</f>
        <v>0</v>
      </c>
      <c r="BJ653" s="5" t="n">
        <f aca="false">+BG653</f>
        <v>0</v>
      </c>
      <c r="BK653" s="5" t="n">
        <f aca="false">+BJ653</f>
        <v>0</v>
      </c>
      <c r="BM653" s="5" t="n">
        <f aca="false">+BJ653</f>
        <v>0</v>
      </c>
      <c r="BN653" s="5" t="n">
        <f aca="false">+BM653</f>
        <v>0</v>
      </c>
      <c r="BP653" s="5" t="n">
        <f aca="false">+BM653</f>
        <v>0</v>
      </c>
      <c r="BQ653" s="5" t="n">
        <f aca="false">+BP653</f>
        <v>0</v>
      </c>
      <c r="BS653" s="5" t="n">
        <f aca="false">+BP653</f>
        <v>0</v>
      </c>
      <c r="BT653" s="5" t="n">
        <f aca="false">+BS653</f>
        <v>0</v>
      </c>
      <c r="BV653" s="5" t="n">
        <f aca="false">+BS653</f>
        <v>0</v>
      </c>
      <c r="BW653" s="5" t="n">
        <f aca="false">+BV653</f>
        <v>0</v>
      </c>
      <c r="BY653" s="5" t="n">
        <f aca="false">+BV653</f>
        <v>0</v>
      </c>
      <c r="BZ653" s="5" t="n">
        <f aca="false">+BY653</f>
        <v>0</v>
      </c>
      <c r="CB653" s="5" t="n">
        <f aca="false">+BY653</f>
        <v>0</v>
      </c>
      <c r="CC653" s="5" t="n">
        <f aca="false">+CB653</f>
        <v>0</v>
      </c>
      <c r="CE653" s="5" t="n">
        <f aca="false">+CB653</f>
        <v>0</v>
      </c>
      <c r="CF653" s="5" t="n">
        <f aca="false">+CE653</f>
        <v>0</v>
      </c>
      <c r="CH653" s="5" t="n">
        <f aca="false">+CE653</f>
        <v>0</v>
      </c>
      <c r="CI653" s="5" t="n">
        <f aca="false">+CH653</f>
        <v>0</v>
      </c>
      <c r="CK653" s="5" t="n">
        <f aca="false">+CH653</f>
        <v>0</v>
      </c>
      <c r="CL653" s="5" t="n">
        <f aca="false">+CK653</f>
        <v>0</v>
      </c>
      <c r="CN653" s="5" t="n">
        <f aca="false">+CK653</f>
        <v>0</v>
      </c>
      <c r="CO653" s="5" t="n">
        <f aca="false">+CN653</f>
        <v>0</v>
      </c>
      <c r="CQ653" s="5" t="n">
        <f aca="false">+CN653</f>
        <v>0</v>
      </c>
      <c r="CR653" s="5" t="n">
        <f aca="false">+CQ653</f>
        <v>0</v>
      </c>
      <c r="CT653" s="5" t="n">
        <f aca="false">+CQ653</f>
        <v>0</v>
      </c>
      <c r="CU653" s="5" t="n">
        <f aca="false">+CT653</f>
        <v>0</v>
      </c>
      <c r="CW653" s="5" t="n">
        <f aca="false">+CT653</f>
        <v>0</v>
      </c>
      <c r="CX653" s="5" t="n">
        <f aca="false">+CW653</f>
        <v>0</v>
      </c>
      <c r="CZ653" s="5" t="n">
        <f aca="false">K653+N653+Q653+T653+W653+Z653+AC653+AF653+AI653+AL653+AO653+AR653+AU653+AX653+BA653+BD653+BG653+BJ653+BM653+BP653+BS653+BV653+BY653+CB653+CE653+CH653+CK653+CN653+CQ653</f>
        <v>0</v>
      </c>
      <c r="DA653" s="5" t="n">
        <f aca="false">L653+O653+R653+U653+X653+AA653+AD653+AG653+AJ653+AM653+AP653+AS653+AV653+AY653+BB653+BE653+BH653+BK653+BN653+BQ653+BT653+BW653+BZ653+CC653+CF653+CI653+CL653+CO653+CR653</f>
        <v>0</v>
      </c>
    </row>
    <row r="654" customFormat="false" ht="12.75" hidden="false" customHeight="false" outlineLevel="0" collapsed="false">
      <c r="B654" s="22" t="s">
        <v>142</v>
      </c>
      <c r="D654" s="22" t="s">
        <v>358</v>
      </c>
      <c r="E654" s="22" t="s">
        <v>375</v>
      </c>
      <c r="F654" s="22" t="s">
        <v>382</v>
      </c>
      <c r="G654" s="23" t="s">
        <v>383</v>
      </c>
      <c r="H654" s="22" t="s">
        <v>171</v>
      </c>
      <c r="I654" s="22" t="s">
        <v>354</v>
      </c>
      <c r="K654" s="9"/>
      <c r="L654" s="5" t="n">
        <f aca="false">+K654</f>
        <v>0</v>
      </c>
      <c r="M654" s="9"/>
      <c r="N654" s="5" t="n">
        <f aca="false">+K654</f>
        <v>0</v>
      </c>
      <c r="O654" s="5" t="n">
        <f aca="false">+N654</f>
        <v>0</v>
      </c>
      <c r="P654" s="9"/>
      <c r="Q654" s="5" t="n">
        <f aca="false">+N654</f>
        <v>0</v>
      </c>
      <c r="R654" s="5" t="n">
        <f aca="false">+Q654</f>
        <v>0</v>
      </c>
      <c r="S654" s="9"/>
      <c r="T654" s="5" t="n">
        <f aca="false">+Q654</f>
        <v>0</v>
      </c>
      <c r="U654" s="5" t="n">
        <f aca="false">+T654</f>
        <v>0</v>
      </c>
      <c r="V654" s="9"/>
      <c r="W654" s="5" t="n">
        <f aca="false">+T654</f>
        <v>0</v>
      </c>
      <c r="X654" s="5" t="n">
        <f aca="false">+W654</f>
        <v>0</v>
      </c>
      <c r="Y654" s="9"/>
      <c r="Z654" s="5" t="n">
        <f aca="false">+W654</f>
        <v>0</v>
      </c>
      <c r="AA654" s="5" t="n">
        <f aca="false">+Z654</f>
        <v>0</v>
      </c>
      <c r="AB654" s="9"/>
      <c r="AC654" s="5" t="n">
        <f aca="false">+Z654</f>
        <v>0</v>
      </c>
      <c r="AD654" s="5" t="n">
        <f aca="false">+AC654</f>
        <v>0</v>
      </c>
      <c r="AE654" s="9"/>
      <c r="AF654" s="5" t="n">
        <f aca="false">+AC654</f>
        <v>0</v>
      </c>
      <c r="AG654" s="5" t="n">
        <f aca="false">+AF654</f>
        <v>0</v>
      </c>
      <c r="AH654" s="9"/>
      <c r="AI654" s="5" t="n">
        <f aca="false">+AF654</f>
        <v>0</v>
      </c>
      <c r="AJ654" s="5" t="n">
        <f aca="false">+AI654</f>
        <v>0</v>
      </c>
      <c r="AK654" s="9"/>
      <c r="AL654" s="5" t="n">
        <f aca="false">+AI654</f>
        <v>0</v>
      </c>
      <c r="AM654" s="5" t="n">
        <f aca="false">+AL654</f>
        <v>0</v>
      </c>
      <c r="AN654" s="9"/>
      <c r="AO654" s="5" t="n">
        <f aca="false">+AL654</f>
        <v>0</v>
      </c>
      <c r="AP654" s="5" t="n">
        <f aca="false">+AO654</f>
        <v>0</v>
      </c>
      <c r="AQ654" s="9"/>
      <c r="AR654" s="5" t="n">
        <f aca="false">+AO654</f>
        <v>0</v>
      </c>
      <c r="AS654" s="5" t="n">
        <f aca="false">+AR654</f>
        <v>0</v>
      </c>
      <c r="AT654" s="9"/>
      <c r="AU654" s="5" t="n">
        <f aca="false">+AR654</f>
        <v>0</v>
      </c>
      <c r="AV654" s="5" t="n">
        <f aca="false">+AU654</f>
        <v>0</v>
      </c>
      <c r="AW654" s="9"/>
      <c r="AX654" s="5" t="n">
        <f aca="false">+AU654</f>
        <v>0</v>
      </c>
      <c r="AY654" s="5" t="n">
        <f aca="false">+AX654</f>
        <v>0</v>
      </c>
      <c r="AZ654" s="9"/>
      <c r="BA654" s="5" t="n">
        <f aca="false">+AX654</f>
        <v>0</v>
      </c>
      <c r="BB654" s="5" t="n">
        <f aca="false">+BA654</f>
        <v>0</v>
      </c>
      <c r="BC654" s="9"/>
      <c r="BD654" s="5" t="n">
        <f aca="false">+BA654</f>
        <v>0</v>
      </c>
      <c r="BE654" s="5" t="n">
        <f aca="false">+BD654</f>
        <v>0</v>
      </c>
      <c r="BG654" s="5" t="n">
        <f aca="false">+BD654</f>
        <v>0</v>
      </c>
      <c r="BH654" s="5" t="n">
        <f aca="false">+BG654</f>
        <v>0</v>
      </c>
      <c r="BJ654" s="5" t="n">
        <f aca="false">+BG654</f>
        <v>0</v>
      </c>
      <c r="BK654" s="5" t="n">
        <f aca="false">+BJ654</f>
        <v>0</v>
      </c>
      <c r="BM654" s="5" t="n">
        <f aca="false">+BJ654</f>
        <v>0</v>
      </c>
      <c r="BN654" s="5" t="n">
        <f aca="false">+BM654</f>
        <v>0</v>
      </c>
      <c r="BP654" s="5" t="n">
        <f aca="false">+BM654</f>
        <v>0</v>
      </c>
      <c r="BQ654" s="5" t="n">
        <f aca="false">+BP654</f>
        <v>0</v>
      </c>
      <c r="BS654" s="5" t="n">
        <f aca="false">+BP654</f>
        <v>0</v>
      </c>
      <c r="BT654" s="5" t="n">
        <f aca="false">+BS654</f>
        <v>0</v>
      </c>
      <c r="BV654" s="5" t="n">
        <f aca="false">+BS654</f>
        <v>0</v>
      </c>
      <c r="BW654" s="5" t="n">
        <f aca="false">+BV654</f>
        <v>0</v>
      </c>
      <c r="BY654" s="5" t="n">
        <f aca="false">+BV654</f>
        <v>0</v>
      </c>
      <c r="BZ654" s="5" t="n">
        <f aca="false">+BY654</f>
        <v>0</v>
      </c>
      <c r="CB654" s="5" t="n">
        <f aca="false">+BY654</f>
        <v>0</v>
      </c>
      <c r="CC654" s="5" t="n">
        <f aca="false">+CB654</f>
        <v>0</v>
      </c>
      <c r="CE654" s="5" t="n">
        <f aca="false">+CB654</f>
        <v>0</v>
      </c>
      <c r="CF654" s="5" t="n">
        <f aca="false">+CE654</f>
        <v>0</v>
      </c>
      <c r="CH654" s="5" t="n">
        <f aca="false">+CE654</f>
        <v>0</v>
      </c>
      <c r="CI654" s="5" t="n">
        <f aca="false">+CH654</f>
        <v>0</v>
      </c>
      <c r="CK654" s="5" t="n">
        <f aca="false">+CH654</f>
        <v>0</v>
      </c>
      <c r="CL654" s="5" t="n">
        <f aca="false">+CK654</f>
        <v>0</v>
      </c>
      <c r="CN654" s="5" t="n">
        <f aca="false">+CK654</f>
        <v>0</v>
      </c>
      <c r="CO654" s="5" t="n">
        <f aca="false">+CN654</f>
        <v>0</v>
      </c>
      <c r="CQ654" s="5" t="n">
        <f aca="false">+CN654</f>
        <v>0</v>
      </c>
      <c r="CR654" s="5" t="n">
        <f aca="false">+CQ654</f>
        <v>0</v>
      </c>
      <c r="CT654" s="5" t="n">
        <f aca="false">+CQ654</f>
        <v>0</v>
      </c>
      <c r="CU654" s="5" t="n">
        <f aca="false">+CT654</f>
        <v>0</v>
      </c>
      <c r="CW654" s="5" t="n">
        <f aca="false">+CT654</f>
        <v>0</v>
      </c>
      <c r="CX654" s="5" t="n">
        <f aca="false">+CW654</f>
        <v>0</v>
      </c>
      <c r="CZ654" s="5" t="n">
        <f aca="false">K654+N654+Q654+T654+W654+Z654+AC654+AF654+AI654+AL654+AO654+AR654+AU654+AX654+BA654+BD654+BG654+BJ654+BM654+BP654+BS654+BV654+BY654+CB654+CE654+CH654+CK654+CN654+CQ654</f>
        <v>0</v>
      </c>
      <c r="DA654" s="5" t="n">
        <f aca="false">L654+O654+R654+U654+X654+AA654+AD654+AG654+AJ654+AM654+AP654+AS654+AV654+AY654+BB654+BE654+BH654+BK654+BN654+BQ654+BT654+BW654+BZ654+CC654+CF654+CI654+CL654+CO654+CR654</f>
        <v>0</v>
      </c>
    </row>
    <row r="655" customFormat="false" ht="12.75" hidden="false" customHeight="false" outlineLevel="0" collapsed="false">
      <c r="B655" s="22" t="s">
        <v>142</v>
      </c>
      <c r="D655" s="22" t="s">
        <v>358</v>
      </c>
      <c r="E655" s="22" t="s">
        <v>375</v>
      </c>
      <c r="F655" s="22" t="s">
        <v>382</v>
      </c>
      <c r="G655" s="23" t="s">
        <v>383</v>
      </c>
      <c r="H655" s="22" t="s">
        <v>180</v>
      </c>
      <c r="I655" s="22" t="s">
        <v>354</v>
      </c>
      <c r="K655" s="9" t="n">
        <v>0</v>
      </c>
      <c r="L655" s="5" t="n">
        <f aca="false">+K655</f>
        <v>0</v>
      </c>
      <c r="M655" s="9"/>
      <c r="N655" s="5" t="n">
        <f aca="false">+K655</f>
        <v>0</v>
      </c>
      <c r="O655" s="5" t="n">
        <f aca="false">+N655</f>
        <v>0</v>
      </c>
      <c r="P655" s="9"/>
      <c r="Q655" s="5" t="n">
        <f aca="false">+N655</f>
        <v>0</v>
      </c>
      <c r="R655" s="5" t="n">
        <f aca="false">+Q655</f>
        <v>0</v>
      </c>
      <c r="S655" s="9"/>
      <c r="T655" s="5" t="n">
        <f aca="false">+Q655</f>
        <v>0</v>
      </c>
      <c r="U655" s="5" t="n">
        <f aca="false">+T655</f>
        <v>0</v>
      </c>
      <c r="V655" s="9"/>
      <c r="W655" s="5" t="n">
        <f aca="false">+T655</f>
        <v>0</v>
      </c>
      <c r="X655" s="5" t="n">
        <f aca="false">+W655</f>
        <v>0</v>
      </c>
      <c r="Y655" s="9"/>
      <c r="Z655" s="5" t="n">
        <f aca="false">+W655</f>
        <v>0</v>
      </c>
      <c r="AA655" s="5" t="n">
        <f aca="false">+Z655</f>
        <v>0</v>
      </c>
      <c r="AB655" s="9"/>
      <c r="AC655" s="5" t="n">
        <f aca="false">+Z655</f>
        <v>0</v>
      </c>
      <c r="AD655" s="5" t="n">
        <f aca="false">+AC655</f>
        <v>0</v>
      </c>
      <c r="AE655" s="9"/>
      <c r="AF655" s="5" t="n">
        <f aca="false">+AC655</f>
        <v>0</v>
      </c>
      <c r="AG655" s="5" t="n">
        <f aca="false">+AF655</f>
        <v>0</v>
      </c>
      <c r="AH655" s="9"/>
      <c r="AI655" s="5" t="n">
        <f aca="false">+AF655</f>
        <v>0</v>
      </c>
      <c r="AJ655" s="5" t="n">
        <f aca="false">+AI655</f>
        <v>0</v>
      </c>
      <c r="AK655" s="9"/>
      <c r="AL655" s="5" t="n">
        <f aca="false">+AI655</f>
        <v>0</v>
      </c>
      <c r="AM655" s="5" t="n">
        <f aca="false">+AL655</f>
        <v>0</v>
      </c>
      <c r="AN655" s="9"/>
      <c r="AO655" s="5" t="n">
        <f aca="false">+AL655</f>
        <v>0</v>
      </c>
      <c r="AP655" s="5" t="n">
        <f aca="false">+AO655</f>
        <v>0</v>
      </c>
      <c r="AQ655" s="9"/>
      <c r="AR655" s="5" t="n">
        <f aca="false">+AO655</f>
        <v>0</v>
      </c>
      <c r="AS655" s="5" t="n">
        <f aca="false">+AR655</f>
        <v>0</v>
      </c>
      <c r="AT655" s="9"/>
      <c r="AU655" s="5" t="n">
        <f aca="false">+AR655</f>
        <v>0</v>
      </c>
      <c r="AV655" s="5" t="n">
        <f aca="false">+AU655</f>
        <v>0</v>
      </c>
      <c r="AW655" s="9"/>
      <c r="AX655" s="5" t="n">
        <f aca="false">+AU655</f>
        <v>0</v>
      </c>
      <c r="AY655" s="5" t="n">
        <f aca="false">+AX655</f>
        <v>0</v>
      </c>
      <c r="AZ655" s="9"/>
      <c r="BA655" s="5" t="n">
        <f aca="false">+AX655</f>
        <v>0</v>
      </c>
      <c r="BB655" s="5" t="n">
        <f aca="false">+BA655</f>
        <v>0</v>
      </c>
      <c r="BC655" s="9"/>
      <c r="BD655" s="5" t="n">
        <f aca="false">+BA655</f>
        <v>0</v>
      </c>
      <c r="BE655" s="5" t="n">
        <f aca="false">+BD655</f>
        <v>0</v>
      </c>
      <c r="BG655" s="5" t="n">
        <f aca="false">+BD655</f>
        <v>0</v>
      </c>
      <c r="BH655" s="5" t="n">
        <f aca="false">+BG655</f>
        <v>0</v>
      </c>
      <c r="BJ655" s="5" t="n">
        <f aca="false">+BG655</f>
        <v>0</v>
      </c>
      <c r="BK655" s="5" t="n">
        <f aca="false">+BJ655</f>
        <v>0</v>
      </c>
      <c r="BM655" s="5" t="n">
        <f aca="false">+BJ655</f>
        <v>0</v>
      </c>
      <c r="BN655" s="5" t="n">
        <f aca="false">+BM655</f>
        <v>0</v>
      </c>
      <c r="BP655" s="5" t="n">
        <f aca="false">+BM655</f>
        <v>0</v>
      </c>
      <c r="BQ655" s="5" t="n">
        <f aca="false">+BP655</f>
        <v>0</v>
      </c>
      <c r="BS655" s="5" t="n">
        <f aca="false">+BP655</f>
        <v>0</v>
      </c>
      <c r="BT655" s="5" t="n">
        <f aca="false">+BS655</f>
        <v>0</v>
      </c>
      <c r="BV655" s="5" t="n">
        <f aca="false">+BS655</f>
        <v>0</v>
      </c>
      <c r="BW655" s="5" t="n">
        <f aca="false">+BV655</f>
        <v>0</v>
      </c>
      <c r="BY655" s="5" t="n">
        <f aca="false">+BV655</f>
        <v>0</v>
      </c>
      <c r="BZ655" s="5" t="n">
        <f aca="false">+BY655</f>
        <v>0</v>
      </c>
      <c r="CB655" s="5" t="n">
        <f aca="false">+BY655</f>
        <v>0</v>
      </c>
      <c r="CC655" s="5" t="n">
        <f aca="false">+CB655</f>
        <v>0</v>
      </c>
      <c r="CE655" s="5" t="n">
        <f aca="false">+CB655</f>
        <v>0</v>
      </c>
      <c r="CF655" s="5" t="n">
        <f aca="false">+CE655</f>
        <v>0</v>
      </c>
      <c r="CH655" s="5" t="n">
        <f aca="false">+CE655</f>
        <v>0</v>
      </c>
      <c r="CI655" s="5" t="n">
        <f aca="false">+CH655</f>
        <v>0</v>
      </c>
      <c r="CK655" s="5" t="n">
        <f aca="false">+CH655</f>
        <v>0</v>
      </c>
      <c r="CL655" s="5" t="n">
        <f aca="false">+CK655</f>
        <v>0</v>
      </c>
      <c r="CN655" s="5" t="n">
        <f aca="false">+CK655</f>
        <v>0</v>
      </c>
      <c r="CO655" s="5" t="n">
        <f aca="false">+CN655</f>
        <v>0</v>
      </c>
      <c r="CQ655" s="5" t="n">
        <f aca="false">+CN655</f>
        <v>0</v>
      </c>
      <c r="CR655" s="5" t="n">
        <f aca="false">+CQ655</f>
        <v>0</v>
      </c>
      <c r="CT655" s="5" t="n">
        <f aca="false">+CQ655</f>
        <v>0</v>
      </c>
      <c r="CU655" s="5" t="n">
        <f aca="false">+CT655</f>
        <v>0</v>
      </c>
      <c r="CW655" s="5" t="n">
        <f aca="false">+CT655</f>
        <v>0</v>
      </c>
      <c r="CX655" s="5" t="n">
        <f aca="false">+CW655</f>
        <v>0</v>
      </c>
      <c r="CZ655" s="5" t="n">
        <f aca="false">K655+N655+Q655+T655+W655+Z655+AC655+AF655+AI655+AL655+AO655+AR655+AU655+AX655+BA655+BD655+BG655+BJ655+BM655+BP655+BS655+BV655+BY655+CB655+CE655+CH655+CK655+CN655+CQ655</f>
        <v>0</v>
      </c>
      <c r="DA655" s="5" t="n">
        <f aca="false">L655+O655+R655+U655+X655+AA655+AD655+AG655+AJ655+AM655+AP655+AS655+AV655+AY655+BB655+BE655+BH655+BK655+BN655+BQ655+BT655+BW655+BZ655+CC655+CF655+CI655+CL655+CO655+CR655</f>
        <v>0</v>
      </c>
    </row>
    <row r="656" customFormat="false" ht="12.75" hidden="false" customHeight="false" outlineLevel="0" collapsed="false">
      <c r="K656" s="9"/>
      <c r="M656" s="9"/>
      <c r="P656" s="9"/>
      <c r="S656" s="9"/>
      <c r="V656" s="9"/>
      <c r="Y656" s="9"/>
      <c r="AB656" s="9"/>
      <c r="AE656" s="9"/>
      <c r="AH656" s="9"/>
      <c r="AK656" s="9"/>
      <c r="AN656" s="9"/>
      <c r="AQ656" s="9"/>
      <c r="AT656" s="9"/>
      <c r="AW656" s="9"/>
      <c r="AZ656" s="9"/>
      <c r="BC656" s="9"/>
    </row>
    <row r="657" customFormat="false" ht="12.75" hidden="false" customHeight="false" outlineLevel="0" collapsed="false">
      <c r="B657" s="22" t="s">
        <v>142</v>
      </c>
      <c r="D657" s="22" t="s">
        <v>358</v>
      </c>
      <c r="E657" s="22" t="s">
        <v>375</v>
      </c>
      <c r="F657" s="22" t="s">
        <v>384</v>
      </c>
      <c r="G657" s="23" t="s">
        <v>385</v>
      </c>
      <c r="H657" s="22" t="s">
        <v>169</v>
      </c>
      <c r="I657" s="22" t="s">
        <v>354</v>
      </c>
      <c r="K657" s="9" t="n">
        <v>0</v>
      </c>
      <c r="L657" s="5" t="n">
        <f aca="false">+K657</f>
        <v>0</v>
      </c>
      <c r="M657" s="9"/>
      <c r="N657" s="5" t="n">
        <f aca="false">+K657</f>
        <v>0</v>
      </c>
      <c r="O657" s="5" t="n">
        <f aca="false">+N657</f>
        <v>0</v>
      </c>
      <c r="P657" s="9"/>
      <c r="Q657" s="5" t="n">
        <f aca="false">+N657</f>
        <v>0</v>
      </c>
      <c r="R657" s="5" t="n">
        <f aca="false">+Q657</f>
        <v>0</v>
      </c>
      <c r="S657" s="9"/>
      <c r="T657" s="5" t="n">
        <f aca="false">+Q657</f>
        <v>0</v>
      </c>
      <c r="U657" s="5" t="n">
        <f aca="false">+T657</f>
        <v>0</v>
      </c>
      <c r="V657" s="9"/>
      <c r="W657" s="5" t="n">
        <f aca="false">+T657</f>
        <v>0</v>
      </c>
      <c r="X657" s="5" t="n">
        <f aca="false">+W657</f>
        <v>0</v>
      </c>
      <c r="Y657" s="9"/>
      <c r="Z657" s="5" t="n">
        <f aca="false">+W657</f>
        <v>0</v>
      </c>
      <c r="AA657" s="5" t="n">
        <f aca="false">+Z657</f>
        <v>0</v>
      </c>
      <c r="AB657" s="9"/>
      <c r="AC657" s="5" t="n">
        <f aca="false">+Z657</f>
        <v>0</v>
      </c>
      <c r="AD657" s="5" t="n">
        <f aca="false">+AC657</f>
        <v>0</v>
      </c>
      <c r="AE657" s="9"/>
      <c r="AF657" s="5" t="n">
        <f aca="false">+AC657</f>
        <v>0</v>
      </c>
      <c r="AG657" s="5" t="n">
        <f aca="false">+AF657</f>
        <v>0</v>
      </c>
      <c r="AH657" s="9"/>
      <c r="AI657" s="5" t="n">
        <f aca="false">+AF657</f>
        <v>0</v>
      </c>
      <c r="AJ657" s="5" t="n">
        <f aca="false">+AI657</f>
        <v>0</v>
      </c>
      <c r="AK657" s="9"/>
      <c r="AL657" s="5" t="n">
        <f aca="false">+AI657</f>
        <v>0</v>
      </c>
      <c r="AM657" s="5" t="n">
        <f aca="false">+AL657</f>
        <v>0</v>
      </c>
      <c r="AN657" s="9"/>
      <c r="AO657" s="5" t="n">
        <f aca="false">+AL657</f>
        <v>0</v>
      </c>
      <c r="AP657" s="5" t="n">
        <f aca="false">+AO657</f>
        <v>0</v>
      </c>
      <c r="AQ657" s="9"/>
      <c r="AR657" s="5" t="n">
        <f aca="false">+AO657</f>
        <v>0</v>
      </c>
      <c r="AS657" s="5" t="n">
        <f aca="false">+AR657</f>
        <v>0</v>
      </c>
      <c r="AT657" s="9"/>
      <c r="AU657" s="5" t="n">
        <f aca="false">+AR657</f>
        <v>0</v>
      </c>
      <c r="AV657" s="5" t="n">
        <f aca="false">+AU657</f>
        <v>0</v>
      </c>
      <c r="AW657" s="9"/>
      <c r="AX657" s="5" t="n">
        <f aca="false">+AU657</f>
        <v>0</v>
      </c>
      <c r="AY657" s="5" t="n">
        <f aca="false">+AX657</f>
        <v>0</v>
      </c>
      <c r="AZ657" s="9"/>
      <c r="BA657" s="5" t="n">
        <f aca="false">+AX657</f>
        <v>0</v>
      </c>
      <c r="BB657" s="5" t="n">
        <f aca="false">+BA657</f>
        <v>0</v>
      </c>
      <c r="BC657" s="9"/>
      <c r="BD657" s="5" t="n">
        <f aca="false">+BA657</f>
        <v>0</v>
      </c>
      <c r="BE657" s="5" t="n">
        <f aca="false">+BD657</f>
        <v>0</v>
      </c>
      <c r="BG657" s="5" t="n">
        <f aca="false">+BD657</f>
        <v>0</v>
      </c>
      <c r="BH657" s="5" t="n">
        <f aca="false">+BG657</f>
        <v>0</v>
      </c>
      <c r="BJ657" s="5" t="n">
        <f aca="false">+BG657</f>
        <v>0</v>
      </c>
      <c r="BK657" s="5" t="n">
        <f aca="false">+BJ657</f>
        <v>0</v>
      </c>
      <c r="BM657" s="5" t="n">
        <f aca="false">+BJ657</f>
        <v>0</v>
      </c>
      <c r="BN657" s="5" t="n">
        <f aca="false">+BM657</f>
        <v>0</v>
      </c>
      <c r="BP657" s="5" t="n">
        <f aca="false">+BM657</f>
        <v>0</v>
      </c>
      <c r="BQ657" s="5" t="n">
        <f aca="false">+BP657</f>
        <v>0</v>
      </c>
      <c r="BS657" s="5" t="n">
        <f aca="false">+BP657</f>
        <v>0</v>
      </c>
      <c r="BT657" s="5" t="n">
        <f aca="false">+BS657</f>
        <v>0</v>
      </c>
      <c r="BV657" s="5" t="n">
        <f aca="false">+BS657</f>
        <v>0</v>
      </c>
      <c r="BW657" s="5" t="n">
        <f aca="false">+BV657</f>
        <v>0</v>
      </c>
      <c r="BY657" s="5" t="n">
        <f aca="false">+BV657</f>
        <v>0</v>
      </c>
      <c r="BZ657" s="5" t="n">
        <f aca="false">+BY657</f>
        <v>0</v>
      </c>
      <c r="CB657" s="5" t="n">
        <f aca="false">+BY657</f>
        <v>0</v>
      </c>
      <c r="CC657" s="5" t="n">
        <f aca="false">+CB657</f>
        <v>0</v>
      </c>
      <c r="CE657" s="5" t="n">
        <f aca="false">+CB657</f>
        <v>0</v>
      </c>
      <c r="CF657" s="5" t="n">
        <f aca="false">+CE657</f>
        <v>0</v>
      </c>
      <c r="CH657" s="5" t="n">
        <f aca="false">+CE657</f>
        <v>0</v>
      </c>
      <c r="CI657" s="5" t="n">
        <f aca="false">+CH657</f>
        <v>0</v>
      </c>
      <c r="CK657" s="5" t="n">
        <f aca="false">+CH657</f>
        <v>0</v>
      </c>
      <c r="CL657" s="5" t="n">
        <f aca="false">+CK657</f>
        <v>0</v>
      </c>
      <c r="CN657" s="5" t="n">
        <f aca="false">+CK657</f>
        <v>0</v>
      </c>
      <c r="CO657" s="5" t="n">
        <f aca="false">+CN657</f>
        <v>0</v>
      </c>
      <c r="CQ657" s="5" t="n">
        <f aca="false">+CN657</f>
        <v>0</v>
      </c>
      <c r="CR657" s="5" t="n">
        <f aca="false">+CQ657</f>
        <v>0</v>
      </c>
      <c r="CT657" s="5" t="n">
        <f aca="false">+CQ657</f>
        <v>0</v>
      </c>
      <c r="CU657" s="5" t="n">
        <f aca="false">+CT657</f>
        <v>0</v>
      </c>
      <c r="CW657" s="5" t="n">
        <f aca="false">+CT657</f>
        <v>0</v>
      </c>
      <c r="CX657" s="5" t="n">
        <f aca="false">+CW657</f>
        <v>0</v>
      </c>
      <c r="CZ657" s="5" t="n">
        <f aca="false">K657+N657+Q657+T657+W657+Z657+AC657+AF657+AI657+AL657+AO657+AR657+AU657+AX657+BA657+BD657+BG657+BJ657+BM657+BP657+BS657+BV657+BY657+CB657+CE657+CH657+CK657+CN657+CQ657</f>
        <v>0</v>
      </c>
      <c r="DA657" s="5" t="n">
        <f aca="false">L657+O657+R657+U657+X657+AA657+AD657+AG657+AJ657+AM657+AP657+AS657+AV657+AY657+BB657+BE657+BH657+BK657+BN657+BQ657+BT657+BW657+BZ657+CC657+CF657+CI657+CL657+CO657+CR657</f>
        <v>0</v>
      </c>
    </row>
    <row r="658" customFormat="false" ht="12.75" hidden="false" customHeight="false" outlineLevel="0" collapsed="false">
      <c r="B658" s="22" t="s">
        <v>142</v>
      </c>
      <c r="D658" s="22" t="s">
        <v>358</v>
      </c>
      <c r="E658" s="22" t="s">
        <v>375</v>
      </c>
      <c r="F658" s="22" t="s">
        <v>384</v>
      </c>
      <c r="G658" s="23" t="s">
        <v>385</v>
      </c>
      <c r="H658" s="22" t="s">
        <v>171</v>
      </c>
      <c r="I658" s="22" t="s">
        <v>354</v>
      </c>
      <c r="K658" s="9"/>
      <c r="L658" s="5" t="n">
        <f aca="false">+K658</f>
        <v>0</v>
      </c>
      <c r="M658" s="9"/>
      <c r="N658" s="5" t="n">
        <f aca="false">+K658</f>
        <v>0</v>
      </c>
      <c r="O658" s="5" t="n">
        <f aca="false">+N658</f>
        <v>0</v>
      </c>
      <c r="P658" s="9"/>
      <c r="Q658" s="5" t="n">
        <f aca="false">+N658</f>
        <v>0</v>
      </c>
      <c r="R658" s="5" t="n">
        <f aca="false">+Q658</f>
        <v>0</v>
      </c>
      <c r="S658" s="9"/>
      <c r="T658" s="5" t="n">
        <f aca="false">+Q658</f>
        <v>0</v>
      </c>
      <c r="U658" s="5" t="n">
        <f aca="false">+T658</f>
        <v>0</v>
      </c>
      <c r="V658" s="9"/>
      <c r="W658" s="5" t="n">
        <f aca="false">+T658</f>
        <v>0</v>
      </c>
      <c r="X658" s="5" t="n">
        <f aca="false">+W658</f>
        <v>0</v>
      </c>
      <c r="Y658" s="9"/>
      <c r="Z658" s="5" t="n">
        <f aca="false">+W658</f>
        <v>0</v>
      </c>
      <c r="AA658" s="5" t="n">
        <f aca="false">+Z658</f>
        <v>0</v>
      </c>
      <c r="AB658" s="9"/>
      <c r="AC658" s="5" t="n">
        <f aca="false">+Z658</f>
        <v>0</v>
      </c>
      <c r="AD658" s="5" t="n">
        <f aca="false">+AC658</f>
        <v>0</v>
      </c>
      <c r="AE658" s="9"/>
      <c r="AF658" s="5" t="n">
        <f aca="false">+AC658</f>
        <v>0</v>
      </c>
      <c r="AG658" s="5" t="n">
        <f aca="false">+AF658</f>
        <v>0</v>
      </c>
      <c r="AH658" s="9"/>
      <c r="AI658" s="5" t="n">
        <f aca="false">+AF658</f>
        <v>0</v>
      </c>
      <c r="AJ658" s="5" t="n">
        <f aca="false">+AI658</f>
        <v>0</v>
      </c>
      <c r="AK658" s="9"/>
      <c r="AL658" s="5" t="n">
        <f aca="false">+AI658</f>
        <v>0</v>
      </c>
      <c r="AM658" s="5" t="n">
        <f aca="false">+AL658</f>
        <v>0</v>
      </c>
      <c r="AN658" s="9"/>
      <c r="AO658" s="5" t="n">
        <f aca="false">+AL658</f>
        <v>0</v>
      </c>
      <c r="AP658" s="5" t="n">
        <f aca="false">+AO658</f>
        <v>0</v>
      </c>
      <c r="AQ658" s="9"/>
      <c r="AR658" s="5" t="n">
        <f aca="false">+AO658</f>
        <v>0</v>
      </c>
      <c r="AS658" s="5" t="n">
        <f aca="false">+AR658</f>
        <v>0</v>
      </c>
      <c r="AT658" s="9"/>
      <c r="AU658" s="5" t="n">
        <f aca="false">+AR658</f>
        <v>0</v>
      </c>
      <c r="AV658" s="5" t="n">
        <f aca="false">+AU658</f>
        <v>0</v>
      </c>
      <c r="AW658" s="9"/>
      <c r="AX658" s="5" t="n">
        <f aca="false">+AU658</f>
        <v>0</v>
      </c>
      <c r="AY658" s="5" t="n">
        <f aca="false">+AX658</f>
        <v>0</v>
      </c>
      <c r="AZ658" s="9"/>
      <c r="BA658" s="5" t="n">
        <f aca="false">+AX658</f>
        <v>0</v>
      </c>
      <c r="BB658" s="5" t="n">
        <f aca="false">+BA658</f>
        <v>0</v>
      </c>
      <c r="BC658" s="9"/>
      <c r="BD658" s="5" t="n">
        <f aca="false">+BA658</f>
        <v>0</v>
      </c>
      <c r="BE658" s="5" t="n">
        <f aca="false">+BD658</f>
        <v>0</v>
      </c>
      <c r="BG658" s="5" t="n">
        <f aca="false">+BD658</f>
        <v>0</v>
      </c>
      <c r="BH658" s="5" t="n">
        <f aca="false">+BG658</f>
        <v>0</v>
      </c>
      <c r="BJ658" s="5" t="n">
        <f aca="false">+BG658</f>
        <v>0</v>
      </c>
      <c r="BK658" s="5" t="n">
        <f aca="false">+BJ658</f>
        <v>0</v>
      </c>
      <c r="BM658" s="5" t="n">
        <f aca="false">+BJ658</f>
        <v>0</v>
      </c>
      <c r="BN658" s="5" t="n">
        <f aca="false">+BM658</f>
        <v>0</v>
      </c>
      <c r="BP658" s="5" t="n">
        <f aca="false">+BM658</f>
        <v>0</v>
      </c>
      <c r="BQ658" s="5" t="n">
        <f aca="false">+BP658</f>
        <v>0</v>
      </c>
      <c r="BS658" s="5" t="n">
        <f aca="false">+BP658</f>
        <v>0</v>
      </c>
      <c r="BT658" s="5" t="n">
        <f aca="false">+BS658</f>
        <v>0</v>
      </c>
      <c r="BV658" s="5" t="n">
        <f aca="false">+BS658</f>
        <v>0</v>
      </c>
      <c r="BW658" s="5" t="n">
        <f aca="false">+BV658</f>
        <v>0</v>
      </c>
      <c r="BY658" s="5" t="n">
        <f aca="false">+BV658</f>
        <v>0</v>
      </c>
      <c r="BZ658" s="5" t="n">
        <f aca="false">+BY658</f>
        <v>0</v>
      </c>
      <c r="CB658" s="5" t="n">
        <f aca="false">+BY658</f>
        <v>0</v>
      </c>
      <c r="CC658" s="5" t="n">
        <f aca="false">+CB658</f>
        <v>0</v>
      </c>
      <c r="CE658" s="5" t="n">
        <f aca="false">+CB658</f>
        <v>0</v>
      </c>
      <c r="CF658" s="5" t="n">
        <f aca="false">+CE658</f>
        <v>0</v>
      </c>
      <c r="CH658" s="5" t="n">
        <f aca="false">+CE658</f>
        <v>0</v>
      </c>
      <c r="CI658" s="5" t="n">
        <f aca="false">+CH658</f>
        <v>0</v>
      </c>
      <c r="CK658" s="5" t="n">
        <f aca="false">+CH658</f>
        <v>0</v>
      </c>
      <c r="CL658" s="5" t="n">
        <f aca="false">+CK658</f>
        <v>0</v>
      </c>
      <c r="CN658" s="5" t="n">
        <f aca="false">+CK658</f>
        <v>0</v>
      </c>
      <c r="CO658" s="5" t="n">
        <f aca="false">+CN658</f>
        <v>0</v>
      </c>
      <c r="CQ658" s="5" t="n">
        <f aca="false">+CN658</f>
        <v>0</v>
      </c>
      <c r="CR658" s="5" t="n">
        <f aca="false">+CQ658</f>
        <v>0</v>
      </c>
      <c r="CT658" s="5" t="n">
        <f aca="false">+CQ658</f>
        <v>0</v>
      </c>
      <c r="CU658" s="5" t="n">
        <f aca="false">+CT658</f>
        <v>0</v>
      </c>
      <c r="CW658" s="5" t="n">
        <f aca="false">+CT658</f>
        <v>0</v>
      </c>
      <c r="CX658" s="5" t="n">
        <f aca="false">+CW658</f>
        <v>0</v>
      </c>
      <c r="CZ658" s="5" t="n">
        <f aca="false">K658+N658+Q658+T658+W658+Z658+AC658+AF658+AI658+AL658+AO658+AR658+AU658+AX658+BA658+BD658+BG658+BJ658+BM658+BP658+BS658+BV658+BY658+CB658+CE658+CH658+CK658+CN658+CQ658</f>
        <v>0</v>
      </c>
      <c r="DA658" s="5" t="n">
        <f aca="false">L658+O658+R658+U658+X658+AA658+AD658+AG658+AJ658+AM658+AP658+AS658+AV658+AY658+BB658+BE658+BH658+BK658+BN658+BQ658+BT658+BW658+BZ658+CC658+CF658+CI658+CL658+CO658+CR658</f>
        <v>0</v>
      </c>
    </row>
    <row r="659" customFormat="false" ht="12.75" hidden="false" customHeight="false" outlineLevel="0" collapsed="false">
      <c r="B659" s="22" t="s">
        <v>142</v>
      </c>
      <c r="D659" s="22" t="s">
        <v>358</v>
      </c>
      <c r="E659" s="22" t="s">
        <v>375</v>
      </c>
      <c r="F659" s="22" t="s">
        <v>384</v>
      </c>
      <c r="G659" s="23" t="s">
        <v>385</v>
      </c>
      <c r="H659" s="22" t="s">
        <v>180</v>
      </c>
      <c r="I659" s="22" t="s">
        <v>354</v>
      </c>
      <c r="K659" s="9" t="n">
        <v>0</v>
      </c>
      <c r="L659" s="5" t="n">
        <f aca="false">+K659</f>
        <v>0</v>
      </c>
      <c r="M659" s="9"/>
      <c r="N659" s="5" t="n">
        <f aca="false">+K659</f>
        <v>0</v>
      </c>
      <c r="O659" s="5" t="n">
        <f aca="false">+N659</f>
        <v>0</v>
      </c>
      <c r="P659" s="9"/>
      <c r="Q659" s="5" t="n">
        <f aca="false">+N659</f>
        <v>0</v>
      </c>
      <c r="R659" s="5" t="n">
        <f aca="false">+Q659</f>
        <v>0</v>
      </c>
      <c r="S659" s="9"/>
      <c r="T659" s="5" t="n">
        <f aca="false">+Q659</f>
        <v>0</v>
      </c>
      <c r="U659" s="5" t="n">
        <f aca="false">+T659</f>
        <v>0</v>
      </c>
      <c r="V659" s="9"/>
      <c r="W659" s="5" t="n">
        <f aca="false">+T659</f>
        <v>0</v>
      </c>
      <c r="X659" s="5" t="n">
        <f aca="false">+W659</f>
        <v>0</v>
      </c>
      <c r="Y659" s="9"/>
      <c r="Z659" s="5" t="n">
        <f aca="false">+W659</f>
        <v>0</v>
      </c>
      <c r="AA659" s="5" t="n">
        <f aca="false">+Z659</f>
        <v>0</v>
      </c>
      <c r="AB659" s="9"/>
      <c r="AC659" s="5" t="n">
        <f aca="false">+Z659</f>
        <v>0</v>
      </c>
      <c r="AD659" s="5" t="n">
        <f aca="false">+AC659</f>
        <v>0</v>
      </c>
      <c r="AE659" s="9"/>
      <c r="AF659" s="5" t="n">
        <f aca="false">+AC659</f>
        <v>0</v>
      </c>
      <c r="AG659" s="5" t="n">
        <f aca="false">+AF659</f>
        <v>0</v>
      </c>
      <c r="AH659" s="9"/>
      <c r="AI659" s="5" t="n">
        <f aca="false">+AF659</f>
        <v>0</v>
      </c>
      <c r="AJ659" s="5" t="n">
        <f aca="false">+AI659</f>
        <v>0</v>
      </c>
      <c r="AK659" s="9"/>
      <c r="AL659" s="5" t="n">
        <f aca="false">+AI659</f>
        <v>0</v>
      </c>
      <c r="AM659" s="5" t="n">
        <f aca="false">+AL659</f>
        <v>0</v>
      </c>
      <c r="AN659" s="9"/>
      <c r="AO659" s="5" t="n">
        <f aca="false">+AL659</f>
        <v>0</v>
      </c>
      <c r="AP659" s="5" t="n">
        <f aca="false">+AO659</f>
        <v>0</v>
      </c>
      <c r="AQ659" s="9"/>
      <c r="AR659" s="5" t="n">
        <f aca="false">+AO659</f>
        <v>0</v>
      </c>
      <c r="AS659" s="5" t="n">
        <f aca="false">+AR659</f>
        <v>0</v>
      </c>
      <c r="AT659" s="9"/>
      <c r="AU659" s="5" t="n">
        <f aca="false">+AR659</f>
        <v>0</v>
      </c>
      <c r="AV659" s="5" t="n">
        <f aca="false">+AU659</f>
        <v>0</v>
      </c>
      <c r="AW659" s="9"/>
      <c r="AX659" s="5" t="n">
        <f aca="false">+AU659</f>
        <v>0</v>
      </c>
      <c r="AY659" s="5" t="n">
        <f aca="false">+AX659</f>
        <v>0</v>
      </c>
      <c r="AZ659" s="9"/>
      <c r="BA659" s="5" t="n">
        <f aca="false">+AX659</f>
        <v>0</v>
      </c>
      <c r="BB659" s="5" t="n">
        <f aca="false">+BA659</f>
        <v>0</v>
      </c>
      <c r="BC659" s="9"/>
      <c r="BD659" s="5" t="n">
        <f aca="false">+BA659</f>
        <v>0</v>
      </c>
      <c r="BE659" s="5" t="n">
        <f aca="false">+BD659</f>
        <v>0</v>
      </c>
      <c r="BG659" s="5" t="n">
        <f aca="false">+BD659</f>
        <v>0</v>
      </c>
      <c r="BH659" s="5" t="n">
        <f aca="false">+BG659</f>
        <v>0</v>
      </c>
      <c r="BJ659" s="5" t="n">
        <f aca="false">+BG659</f>
        <v>0</v>
      </c>
      <c r="BK659" s="5" t="n">
        <f aca="false">+BJ659</f>
        <v>0</v>
      </c>
      <c r="BM659" s="5" t="n">
        <f aca="false">+BJ659</f>
        <v>0</v>
      </c>
      <c r="BN659" s="5" t="n">
        <f aca="false">+BM659</f>
        <v>0</v>
      </c>
      <c r="BP659" s="5" t="n">
        <f aca="false">+BM659</f>
        <v>0</v>
      </c>
      <c r="BQ659" s="5" t="n">
        <f aca="false">+BP659</f>
        <v>0</v>
      </c>
      <c r="BS659" s="5" t="n">
        <f aca="false">+BP659</f>
        <v>0</v>
      </c>
      <c r="BT659" s="5" t="n">
        <f aca="false">+BS659</f>
        <v>0</v>
      </c>
      <c r="BV659" s="5" t="n">
        <f aca="false">+BS659</f>
        <v>0</v>
      </c>
      <c r="BW659" s="5" t="n">
        <f aca="false">+BV659</f>
        <v>0</v>
      </c>
      <c r="BY659" s="5" t="n">
        <f aca="false">+BV659</f>
        <v>0</v>
      </c>
      <c r="BZ659" s="5" t="n">
        <f aca="false">+BY659</f>
        <v>0</v>
      </c>
      <c r="CB659" s="5" t="n">
        <f aca="false">+BY659</f>
        <v>0</v>
      </c>
      <c r="CC659" s="5" t="n">
        <f aca="false">+CB659</f>
        <v>0</v>
      </c>
      <c r="CE659" s="5" t="n">
        <f aca="false">+CB659</f>
        <v>0</v>
      </c>
      <c r="CF659" s="5" t="n">
        <f aca="false">+CE659</f>
        <v>0</v>
      </c>
      <c r="CH659" s="5" t="n">
        <f aca="false">+CE659</f>
        <v>0</v>
      </c>
      <c r="CI659" s="5" t="n">
        <f aca="false">+CH659</f>
        <v>0</v>
      </c>
      <c r="CK659" s="5" t="n">
        <f aca="false">+CH659</f>
        <v>0</v>
      </c>
      <c r="CL659" s="5" t="n">
        <f aca="false">+CK659</f>
        <v>0</v>
      </c>
      <c r="CN659" s="5" t="n">
        <f aca="false">+CK659</f>
        <v>0</v>
      </c>
      <c r="CO659" s="5" t="n">
        <f aca="false">+CN659</f>
        <v>0</v>
      </c>
      <c r="CQ659" s="5" t="n">
        <f aca="false">+CN659</f>
        <v>0</v>
      </c>
      <c r="CR659" s="5" t="n">
        <f aca="false">+CQ659</f>
        <v>0</v>
      </c>
      <c r="CT659" s="5" t="n">
        <f aca="false">+CQ659</f>
        <v>0</v>
      </c>
      <c r="CU659" s="5" t="n">
        <f aca="false">+CT659</f>
        <v>0</v>
      </c>
      <c r="CW659" s="5" t="n">
        <f aca="false">+CT659</f>
        <v>0</v>
      </c>
      <c r="CX659" s="5" t="n">
        <f aca="false">+CW659</f>
        <v>0</v>
      </c>
      <c r="CZ659" s="5" t="n">
        <f aca="false">K659+N659+Q659+T659+W659+Z659+AC659+AF659+AI659+AL659+AO659+AR659+AU659+AX659+BA659+BD659+BG659+BJ659+BM659+BP659+BS659+BV659+BY659+CB659+CE659+CH659+CK659+CN659+CQ659</f>
        <v>0</v>
      </c>
      <c r="DA659" s="5" t="n">
        <f aca="false">L659+O659+R659+U659+X659+AA659+AD659+AG659+AJ659+AM659+AP659+AS659+AV659+AY659+BB659+BE659+BH659+BK659+BN659+BQ659+BT659+BW659+BZ659+CC659+CF659+CI659+CL659+CO659+CR659</f>
        <v>0</v>
      </c>
    </row>
    <row r="660" customFormat="false" ht="12.75" hidden="false" customHeight="false" outlineLevel="0" collapsed="false">
      <c r="K660" s="9"/>
      <c r="M660" s="9"/>
      <c r="P660" s="9"/>
      <c r="S660" s="9"/>
      <c r="V660" s="9"/>
      <c r="Y660" s="9"/>
      <c r="AB660" s="9"/>
      <c r="AE660" s="9"/>
      <c r="AH660" s="9"/>
      <c r="AK660" s="9"/>
      <c r="AN660" s="9"/>
      <c r="AQ660" s="9"/>
      <c r="AT660" s="9"/>
      <c r="AW660" s="9"/>
      <c r="AZ660" s="9"/>
      <c r="BC660" s="9"/>
    </row>
    <row r="661" customFormat="false" ht="12.75" hidden="false" customHeight="false" outlineLevel="0" collapsed="false">
      <c r="B661" s="22" t="s">
        <v>142</v>
      </c>
      <c r="D661" s="22" t="s">
        <v>358</v>
      </c>
      <c r="E661" s="22" t="s">
        <v>375</v>
      </c>
      <c r="F661" s="22" t="s">
        <v>386</v>
      </c>
      <c r="G661" s="23" t="s">
        <v>387</v>
      </c>
      <c r="H661" s="22" t="s">
        <v>169</v>
      </c>
      <c r="I661" s="22" t="s">
        <v>354</v>
      </c>
      <c r="K661" s="9" t="n">
        <v>0</v>
      </c>
      <c r="L661" s="5" t="n">
        <f aca="false">+K661</f>
        <v>0</v>
      </c>
      <c r="M661" s="9"/>
      <c r="N661" s="5" t="n">
        <f aca="false">+K661</f>
        <v>0</v>
      </c>
      <c r="O661" s="5" t="n">
        <f aca="false">+N661</f>
        <v>0</v>
      </c>
      <c r="P661" s="9"/>
      <c r="Q661" s="5" t="n">
        <f aca="false">+N661</f>
        <v>0</v>
      </c>
      <c r="R661" s="5" t="n">
        <f aca="false">+Q661</f>
        <v>0</v>
      </c>
      <c r="S661" s="9"/>
      <c r="T661" s="5" t="n">
        <f aca="false">+Q661</f>
        <v>0</v>
      </c>
      <c r="U661" s="5" t="n">
        <f aca="false">+T661</f>
        <v>0</v>
      </c>
      <c r="V661" s="9"/>
      <c r="W661" s="5" t="n">
        <f aca="false">+T661</f>
        <v>0</v>
      </c>
      <c r="X661" s="5" t="n">
        <f aca="false">+W661</f>
        <v>0</v>
      </c>
      <c r="Y661" s="9"/>
      <c r="Z661" s="5" t="n">
        <f aca="false">+W661</f>
        <v>0</v>
      </c>
      <c r="AA661" s="5" t="n">
        <f aca="false">+Z661</f>
        <v>0</v>
      </c>
      <c r="AB661" s="9"/>
      <c r="AC661" s="5" t="n">
        <f aca="false">+Z661</f>
        <v>0</v>
      </c>
      <c r="AD661" s="5" t="n">
        <f aca="false">+AC661</f>
        <v>0</v>
      </c>
      <c r="AE661" s="9"/>
      <c r="AF661" s="5" t="n">
        <f aca="false">+AC661</f>
        <v>0</v>
      </c>
      <c r="AG661" s="5" t="n">
        <f aca="false">+AF661</f>
        <v>0</v>
      </c>
      <c r="AH661" s="9"/>
      <c r="AI661" s="5" t="n">
        <f aca="false">+AF661</f>
        <v>0</v>
      </c>
      <c r="AJ661" s="5" t="n">
        <f aca="false">+AI661</f>
        <v>0</v>
      </c>
      <c r="AK661" s="9"/>
      <c r="AL661" s="5" t="n">
        <f aca="false">+AI661</f>
        <v>0</v>
      </c>
      <c r="AM661" s="5" t="n">
        <f aca="false">+AL661</f>
        <v>0</v>
      </c>
      <c r="AN661" s="9"/>
      <c r="AO661" s="5" t="n">
        <f aca="false">+AL661</f>
        <v>0</v>
      </c>
      <c r="AP661" s="5" t="n">
        <f aca="false">+AO661</f>
        <v>0</v>
      </c>
      <c r="AQ661" s="9"/>
      <c r="AR661" s="5" t="n">
        <f aca="false">+AO661</f>
        <v>0</v>
      </c>
      <c r="AS661" s="5" t="n">
        <f aca="false">+AR661</f>
        <v>0</v>
      </c>
      <c r="AT661" s="9"/>
      <c r="AU661" s="5" t="n">
        <f aca="false">+AR661</f>
        <v>0</v>
      </c>
      <c r="AV661" s="5" t="n">
        <f aca="false">+AU661</f>
        <v>0</v>
      </c>
      <c r="AW661" s="9"/>
      <c r="AX661" s="5" t="n">
        <f aca="false">+AU661</f>
        <v>0</v>
      </c>
      <c r="AY661" s="5" t="n">
        <f aca="false">+AX661</f>
        <v>0</v>
      </c>
      <c r="AZ661" s="9"/>
      <c r="BA661" s="5" t="n">
        <f aca="false">+AX661</f>
        <v>0</v>
      </c>
      <c r="BB661" s="5" t="n">
        <f aca="false">+BA661</f>
        <v>0</v>
      </c>
      <c r="BC661" s="9"/>
      <c r="BD661" s="5" t="n">
        <f aca="false">+BA661</f>
        <v>0</v>
      </c>
      <c r="BE661" s="5" t="n">
        <f aca="false">+BD661</f>
        <v>0</v>
      </c>
      <c r="BG661" s="5" t="n">
        <f aca="false">+BD661</f>
        <v>0</v>
      </c>
      <c r="BH661" s="5" t="n">
        <f aca="false">+BG661</f>
        <v>0</v>
      </c>
      <c r="BJ661" s="5" t="n">
        <f aca="false">+BG661</f>
        <v>0</v>
      </c>
      <c r="BK661" s="5" t="n">
        <f aca="false">+BJ661</f>
        <v>0</v>
      </c>
      <c r="BM661" s="5" t="n">
        <f aca="false">+BJ661</f>
        <v>0</v>
      </c>
      <c r="BN661" s="5" t="n">
        <f aca="false">+BM661</f>
        <v>0</v>
      </c>
      <c r="BP661" s="5" t="n">
        <f aca="false">+BM661</f>
        <v>0</v>
      </c>
      <c r="BQ661" s="5" t="n">
        <f aca="false">+BP661</f>
        <v>0</v>
      </c>
      <c r="BS661" s="5" t="n">
        <f aca="false">+BP661</f>
        <v>0</v>
      </c>
      <c r="BT661" s="5" t="n">
        <f aca="false">+BS661</f>
        <v>0</v>
      </c>
      <c r="BV661" s="5" t="n">
        <f aca="false">+BS661</f>
        <v>0</v>
      </c>
      <c r="BW661" s="5" t="n">
        <f aca="false">+BV661</f>
        <v>0</v>
      </c>
      <c r="BY661" s="5" t="n">
        <f aca="false">+BV661</f>
        <v>0</v>
      </c>
      <c r="BZ661" s="5" t="n">
        <f aca="false">+BY661</f>
        <v>0</v>
      </c>
      <c r="CB661" s="5" t="n">
        <f aca="false">+BY661</f>
        <v>0</v>
      </c>
      <c r="CC661" s="5" t="n">
        <f aca="false">+CB661</f>
        <v>0</v>
      </c>
      <c r="CE661" s="5" t="n">
        <f aca="false">+CB661</f>
        <v>0</v>
      </c>
      <c r="CF661" s="5" t="n">
        <f aca="false">+CE661</f>
        <v>0</v>
      </c>
      <c r="CH661" s="5" t="n">
        <f aca="false">+CE661</f>
        <v>0</v>
      </c>
      <c r="CI661" s="5" t="n">
        <f aca="false">+CH661</f>
        <v>0</v>
      </c>
      <c r="CK661" s="5" t="n">
        <f aca="false">+CH661</f>
        <v>0</v>
      </c>
      <c r="CL661" s="5" t="n">
        <f aca="false">+CK661</f>
        <v>0</v>
      </c>
      <c r="CN661" s="5" t="n">
        <f aca="false">+CK661</f>
        <v>0</v>
      </c>
      <c r="CO661" s="5" t="n">
        <f aca="false">+CN661</f>
        <v>0</v>
      </c>
      <c r="CQ661" s="5" t="n">
        <f aca="false">+CN661</f>
        <v>0</v>
      </c>
      <c r="CR661" s="5" t="n">
        <f aca="false">+CQ661</f>
        <v>0</v>
      </c>
      <c r="CT661" s="5" t="n">
        <f aca="false">+CQ661</f>
        <v>0</v>
      </c>
      <c r="CU661" s="5" t="n">
        <f aca="false">+CT661</f>
        <v>0</v>
      </c>
      <c r="CW661" s="5" t="n">
        <f aca="false">+CT661</f>
        <v>0</v>
      </c>
      <c r="CX661" s="5" t="n">
        <f aca="false">+CW661</f>
        <v>0</v>
      </c>
      <c r="CZ661" s="5" t="n">
        <f aca="false">K661+N661+Q661+T661+W661+Z661+AC661+AF661+AI661+AL661+AO661+AR661+AU661+AX661+BA661+BD661+BG661+BJ661+BM661+BP661+BS661+BV661+BY661+CB661+CE661+CH661+CK661+CN661+CQ661</f>
        <v>0</v>
      </c>
      <c r="DA661" s="5" t="n">
        <f aca="false">L661+O661+R661+U661+X661+AA661+AD661+AG661+AJ661+AM661+AP661+AS661+AV661+AY661+BB661+BE661+BH661+BK661+BN661+BQ661+BT661+BW661+BZ661+CC661+CF661+CI661+CL661+CO661+CR661</f>
        <v>0</v>
      </c>
    </row>
    <row r="662" customFormat="false" ht="12.75" hidden="false" customHeight="false" outlineLevel="0" collapsed="false">
      <c r="B662" s="22" t="s">
        <v>142</v>
      </c>
      <c r="D662" s="22" t="s">
        <v>358</v>
      </c>
      <c r="E662" s="22" t="s">
        <v>375</v>
      </c>
      <c r="F662" s="22" t="s">
        <v>386</v>
      </c>
      <c r="G662" s="23" t="s">
        <v>387</v>
      </c>
      <c r="H662" s="22" t="s">
        <v>171</v>
      </c>
      <c r="I662" s="22" t="s">
        <v>354</v>
      </c>
      <c r="K662" s="9"/>
      <c r="L662" s="5" t="n">
        <f aca="false">+K662</f>
        <v>0</v>
      </c>
      <c r="M662" s="9"/>
      <c r="N662" s="5" t="n">
        <f aca="false">+K662</f>
        <v>0</v>
      </c>
      <c r="O662" s="5" t="n">
        <f aca="false">+N662</f>
        <v>0</v>
      </c>
      <c r="P662" s="9"/>
      <c r="Q662" s="5" t="n">
        <f aca="false">+N662</f>
        <v>0</v>
      </c>
      <c r="R662" s="5" t="n">
        <f aca="false">+Q662</f>
        <v>0</v>
      </c>
      <c r="S662" s="9"/>
      <c r="T662" s="5" t="n">
        <f aca="false">+Q662</f>
        <v>0</v>
      </c>
      <c r="U662" s="5" t="n">
        <f aca="false">+T662</f>
        <v>0</v>
      </c>
      <c r="V662" s="9"/>
      <c r="W662" s="5" t="n">
        <f aca="false">+T662</f>
        <v>0</v>
      </c>
      <c r="X662" s="5" t="n">
        <f aca="false">+W662</f>
        <v>0</v>
      </c>
      <c r="Y662" s="9"/>
      <c r="Z662" s="5" t="n">
        <f aca="false">+W662</f>
        <v>0</v>
      </c>
      <c r="AA662" s="5" t="n">
        <f aca="false">+Z662</f>
        <v>0</v>
      </c>
      <c r="AB662" s="9"/>
      <c r="AC662" s="5" t="n">
        <f aca="false">+Z662</f>
        <v>0</v>
      </c>
      <c r="AD662" s="5" t="n">
        <f aca="false">+AC662</f>
        <v>0</v>
      </c>
      <c r="AE662" s="9"/>
      <c r="AF662" s="5" t="n">
        <f aca="false">+AC662</f>
        <v>0</v>
      </c>
      <c r="AG662" s="5" t="n">
        <f aca="false">+AF662</f>
        <v>0</v>
      </c>
      <c r="AH662" s="9"/>
      <c r="AI662" s="5" t="n">
        <f aca="false">+AF662</f>
        <v>0</v>
      </c>
      <c r="AJ662" s="5" t="n">
        <f aca="false">+AI662</f>
        <v>0</v>
      </c>
      <c r="AK662" s="9"/>
      <c r="AL662" s="5" t="n">
        <f aca="false">+AI662</f>
        <v>0</v>
      </c>
      <c r="AM662" s="5" t="n">
        <f aca="false">+AL662</f>
        <v>0</v>
      </c>
      <c r="AN662" s="9"/>
      <c r="AO662" s="5" t="n">
        <f aca="false">+AL662</f>
        <v>0</v>
      </c>
      <c r="AP662" s="5" t="n">
        <f aca="false">+AO662</f>
        <v>0</v>
      </c>
      <c r="AQ662" s="9"/>
      <c r="AR662" s="5" t="n">
        <f aca="false">+AO662</f>
        <v>0</v>
      </c>
      <c r="AS662" s="5" t="n">
        <f aca="false">+AR662</f>
        <v>0</v>
      </c>
      <c r="AT662" s="9"/>
      <c r="AU662" s="5" t="n">
        <f aca="false">+AR662</f>
        <v>0</v>
      </c>
      <c r="AV662" s="5" t="n">
        <f aca="false">+AU662</f>
        <v>0</v>
      </c>
      <c r="AW662" s="9"/>
      <c r="AX662" s="5" t="n">
        <f aca="false">+AU662</f>
        <v>0</v>
      </c>
      <c r="AY662" s="5" t="n">
        <f aca="false">+AX662</f>
        <v>0</v>
      </c>
      <c r="AZ662" s="9"/>
      <c r="BA662" s="5" t="n">
        <f aca="false">+AX662</f>
        <v>0</v>
      </c>
      <c r="BB662" s="5" t="n">
        <f aca="false">+BA662</f>
        <v>0</v>
      </c>
      <c r="BC662" s="9"/>
      <c r="BD662" s="5" t="n">
        <f aca="false">+BA662</f>
        <v>0</v>
      </c>
      <c r="BE662" s="5" t="n">
        <f aca="false">+BD662</f>
        <v>0</v>
      </c>
      <c r="BG662" s="5" t="n">
        <f aca="false">+BD662</f>
        <v>0</v>
      </c>
      <c r="BH662" s="5" t="n">
        <f aca="false">+BG662</f>
        <v>0</v>
      </c>
      <c r="BJ662" s="5" t="n">
        <f aca="false">+BG662</f>
        <v>0</v>
      </c>
      <c r="BK662" s="5" t="n">
        <f aca="false">+BJ662</f>
        <v>0</v>
      </c>
      <c r="BM662" s="5" t="n">
        <f aca="false">+BJ662</f>
        <v>0</v>
      </c>
      <c r="BN662" s="5" t="n">
        <f aca="false">+BM662</f>
        <v>0</v>
      </c>
      <c r="BP662" s="5" t="n">
        <f aca="false">+BM662</f>
        <v>0</v>
      </c>
      <c r="BQ662" s="5" t="n">
        <f aca="false">+BP662</f>
        <v>0</v>
      </c>
      <c r="BS662" s="5" t="n">
        <f aca="false">+BP662</f>
        <v>0</v>
      </c>
      <c r="BT662" s="5" t="n">
        <f aca="false">+BS662</f>
        <v>0</v>
      </c>
      <c r="BV662" s="5" t="n">
        <f aca="false">+BS662</f>
        <v>0</v>
      </c>
      <c r="BW662" s="5" t="n">
        <f aca="false">+BV662</f>
        <v>0</v>
      </c>
      <c r="BY662" s="5" t="n">
        <f aca="false">+BV662</f>
        <v>0</v>
      </c>
      <c r="BZ662" s="5" t="n">
        <f aca="false">+BY662</f>
        <v>0</v>
      </c>
      <c r="CB662" s="5" t="n">
        <f aca="false">+BY662</f>
        <v>0</v>
      </c>
      <c r="CC662" s="5" t="n">
        <f aca="false">+CB662</f>
        <v>0</v>
      </c>
      <c r="CE662" s="5" t="n">
        <f aca="false">+CB662</f>
        <v>0</v>
      </c>
      <c r="CF662" s="5" t="n">
        <f aca="false">+CE662</f>
        <v>0</v>
      </c>
      <c r="CH662" s="5" t="n">
        <f aca="false">+CE662</f>
        <v>0</v>
      </c>
      <c r="CI662" s="5" t="n">
        <f aca="false">+CH662</f>
        <v>0</v>
      </c>
      <c r="CK662" s="5" t="n">
        <f aca="false">+CH662</f>
        <v>0</v>
      </c>
      <c r="CL662" s="5" t="n">
        <f aca="false">+CK662</f>
        <v>0</v>
      </c>
      <c r="CN662" s="5" t="n">
        <f aca="false">+CK662</f>
        <v>0</v>
      </c>
      <c r="CO662" s="5" t="n">
        <f aca="false">+CN662</f>
        <v>0</v>
      </c>
      <c r="CQ662" s="5" t="n">
        <f aca="false">+CN662</f>
        <v>0</v>
      </c>
      <c r="CR662" s="5" t="n">
        <f aca="false">+CQ662</f>
        <v>0</v>
      </c>
      <c r="CT662" s="5" t="n">
        <f aca="false">+CQ662</f>
        <v>0</v>
      </c>
      <c r="CU662" s="5" t="n">
        <f aca="false">+CT662</f>
        <v>0</v>
      </c>
      <c r="CW662" s="5" t="n">
        <f aca="false">+CT662</f>
        <v>0</v>
      </c>
      <c r="CX662" s="5" t="n">
        <f aca="false">+CW662</f>
        <v>0</v>
      </c>
      <c r="CZ662" s="5" t="n">
        <f aca="false">K662+N662+Q662+T662+W662+Z662+AC662+AF662+AI662+AL662+AO662+AR662+AU662+AX662+BA662+BD662+BG662+BJ662+BM662+BP662+BS662+BV662+BY662+CB662+CE662+CH662+CK662+CN662+CQ662</f>
        <v>0</v>
      </c>
      <c r="DA662" s="5" t="n">
        <f aca="false">L662+O662+R662+U662+X662+AA662+AD662+AG662+AJ662+AM662+AP662+AS662+AV662+AY662+BB662+BE662+BH662+BK662+BN662+BQ662+BT662+BW662+BZ662+CC662+CF662+CI662+CL662+CO662+CR662</f>
        <v>0</v>
      </c>
    </row>
    <row r="663" customFormat="false" ht="12.75" hidden="false" customHeight="false" outlineLevel="0" collapsed="false">
      <c r="B663" s="22" t="s">
        <v>142</v>
      </c>
      <c r="D663" s="22" t="s">
        <v>358</v>
      </c>
      <c r="E663" s="22" t="s">
        <v>375</v>
      </c>
      <c r="F663" s="22" t="s">
        <v>386</v>
      </c>
      <c r="G663" s="23" t="s">
        <v>387</v>
      </c>
      <c r="H663" s="22" t="s">
        <v>180</v>
      </c>
      <c r="I663" s="22" t="s">
        <v>354</v>
      </c>
      <c r="K663" s="9" t="n">
        <v>0</v>
      </c>
      <c r="L663" s="5" t="n">
        <f aca="false">+K663</f>
        <v>0</v>
      </c>
      <c r="M663" s="9"/>
      <c r="N663" s="5" t="n">
        <f aca="false">+K663</f>
        <v>0</v>
      </c>
      <c r="O663" s="5" t="n">
        <f aca="false">+N663</f>
        <v>0</v>
      </c>
      <c r="P663" s="9"/>
      <c r="Q663" s="5" t="n">
        <f aca="false">+N663</f>
        <v>0</v>
      </c>
      <c r="R663" s="5" t="n">
        <f aca="false">+Q663</f>
        <v>0</v>
      </c>
      <c r="S663" s="9"/>
      <c r="T663" s="5" t="n">
        <f aca="false">+Q663</f>
        <v>0</v>
      </c>
      <c r="U663" s="5" t="n">
        <f aca="false">+T663</f>
        <v>0</v>
      </c>
      <c r="V663" s="9"/>
      <c r="W663" s="5" t="n">
        <f aca="false">+T663</f>
        <v>0</v>
      </c>
      <c r="X663" s="5" t="n">
        <f aca="false">+W663</f>
        <v>0</v>
      </c>
      <c r="Y663" s="9"/>
      <c r="Z663" s="5" t="n">
        <f aca="false">+W663</f>
        <v>0</v>
      </c>
      <c r="AA663" s="5" t="n">
        <f aca="false">+Z663</f>
        <v>0</v>
      </c>
      <c r="AB663" s="9"/>
      <c r="AC663" s="5" t="n">
        <f aca="false">+Z663</f>
        <v>0</v>
      </c>
      <c r="AD663" s="5" t="n">
        <f aca="false">+AC663</f>
        <v>0</v>
      </c>
      <c r="AE663" s="9"/>
      <c r="AF663" s="5" t="n">
        <f aca="false">+AC663</f>
        <v>0</v>
      </c>
      <c r="AG663" s="5" t="n">
        <f aca="false">+AF663</f>
        <v>0</v>
      </c>
      <c r="AH663" s="9"/>
      <c r="AI663" s="5" t="n">
        <f aca="false">+AF663</f>
        <v>0</v>
      </c>
      <c r="AJ663" s="5" t="n">
        <f aca="false">+AI663</f>
        <v>0</v>
      </c>
      <c r="AK663" s="9"/>
      <c r="AL663" s="5" t="n">
        <f aca="false">+AI663</f>
        <v>0</v>
      </c>
      <c r="AM663" s="5" t="n">
        <f aca="false">+AL663</f>
        <v>0</v>
      </c>
      <c r="AN663" s="9"/>
      <c r="AO663" s="5" t="n">
        <f aca="false">+AL663</f>
        <v>0</v>
      </c>
      <c r="AP663" s="5" t="n">
        <f aca="false">+AO663</f>
        <v>0</v>
      </c>
      <c r="AQ663" s="9"/>
      <c r="AR663" s="5" t="n">
        <f aca="false">+AO663</f>
        <v>0</v>
      </c>
      <c r="AS663" s="5" t="n">
        <f aca="false">+AR663</f>
        <v>0</v>
      </c>
      <c r="AT663" s="9"/>
      <c r="AU663" s="5" t="n">
        <f aca="false">+AR663</f>
        <v>0</v>
      </c>
      <c r="AV663" s="5" t="n">
        <f aca="false">+AU663</f>
        <v>0</v>
      </c>
      <c r="AW663" s="9"/>
      <c r="AX663" s="5" t="n">
        <f aca="false">+AU663</f>
        <v>0</v>
      </c>
      <c r="AY663" s="5" t="n">
        <f aca="false">+AX663</f>
        <v>0</v>
      </c>
      <c r="AZ663" s="9"/>
      <c r="BA663" s="5" t="n">
        <f aca="false">+AX663</f>
        <v>0</v>
      </c>
      <c r="BB663" s="5" t="n">
        <f aca="false">+BA663</f>
        <v>0</v>
      </c>
      <c r="BC663" s="9"/>
      <c r="BD663" s="5" t="n">
        <f aca="false">+BA663</f>
        <v>0</v>
      </c>
      <c r="BE663" s="5" t="n">
        <f aca="false">+BD663</f>
        <v>0</v>
      </c>
      <c r="BG663" s="5" t="n">
        <f aca="false">+BD663</f>
        <v>0</v>
      </c>
      <c r="BH663" s="5" t="n">
        <f aca="false">+BG663</f>
        <v>0</v>
      </c>
      <c r="BJ663" s="5" t="n">
        <f aca="false">+BG663</f>
        <v>0</v>
      </c>
      <c r="BK663" s="5" t="n">
        <f aca="false">+BJ663</f>
        <v>0</v>
      </c>
      <c r="BM663" s="5" t="n">
        <f aca="false">+BJ663</f>
        <v>0</v>
      </c>
      <c r="BN663" s="5" t="n">
        <f aca="false">+BM663</f>
        <v>0</v>
      </c>
      <c r="BP663" s="5" t="n">
        <f aca="false">+BM663</f>
        <v>0</v>
      </c>
      <c r="BQ663" s="5" t="n">
        <f aca="false">+BP663</f>
        <v>0</v>
      </c>
      <c r="BS663" s="5" t="n">
        <f aca="false">+BP663</f>
        <v>0</v>
      </c>
      <c r="BT663" s="5" t="n">
        <f aca="false">+BS663</f>
        <v>0</v>
      </c>
      <c r="BV663" s="5" t="n">
        <f aca="false">+BS663</f>
        <v>0</v>
      </c>
      <c r="BW663" s="5" t="n">
        <f aca="false">+BV663</f>
        <v>0</v>
      </c>
      <c r="BY663" s="5" t="n">
        <f aca="false">+BV663</f>
        <v>0</v>
      </c>
      <c r="BZ663" s="5" t="n">
        <f aca="false">+BY663</f>
        <v>0</v>
      </c>
      <c r="CB663" s="5" t="n">
        <f aca="false">+BY663</f>
        <v>0</v>
      </c>
      <c r="CC663" s="5" t="n">
        <f aca="false">+CB663</f>
        <v>0</v>
      </c>
      <c r="CE663" s="5" t="n">
        <f aca="false">+CB663</f>
        <v>0</v>
      </c>
      <c r="CF663" s="5" t="n">
        <f aca="false">+CE663</f>
        <v>0</v>
      </c>
      <c r="CH663" s="5" t="n">
        <f aca="false">+CE663</f>
        <v>0</v>
      </c>
      <c r="CI663" s="5" t="n">
        <f aca="false">+CH663</f>
        <v>0</v>
      </c>
      <c r="CK663" s="5" t="n">
        <f aca="false">+CH663</f>
        <v>0</v>
      </c>
      <c r="CL663" s="5" t="n">
        <f aca="false">+CK663</f>
        <v>0</v>
      </c>
      <c r="CN663" s="5" t="n">
        <f aca="false">+CK663</f>
        <v>0</v>
      </c>
      <c r="CO663" s="5" t="n">
        <f aca="false">+CN663</f>
        <v>0</v>
      </c>
      <c r="CQ663" s="5" t="n">
        <f aca="false">+CN663</f>
        <v>0</v>
      </c>
      <c r="CR663" s="5" t="n">
        <f aca="false">+CQ663</f>
        <v>0</v>
      </c>
      <c r="CT663" s="5" t="n">
        <f aca="false">+CQ663</f>
        <v>0</v>
      </c>
      <c r="CU663" s="5" t="n">
        <f aca="false">+CT663</f>
        <v>0</v>
      </c>
      <c r="CW663" s="5" t="n">
        <f aca="false">+CT663</f>
        <v>0</v>
      </c>
      <c r="CX663" s="5" t="n">
        <f aca="false">+CW663</f>
        <v>0</v>
      </c>
      <c r="CZ663" s="5" t="n">
        <f aca="false">K663+N663+Q663+T663+W663+Z663+AC663+AF663+AI663+AL663+AO663+AR663+AU663+AX663+BA663+BD663+BG663+BJ663+BM663+BP663+BS663+BV663+BY663+CB663+CE663+CH663+CK663+CN663+CQ663</f>
        <v>0</v>
      </c>
      <c r="DA663" s="5" t="n">
        <f aca="false">L663+O663+R663+U663+X663+AA663+AD663+AG663+AJ663+AM663+AP663+AS663+AV663+AY663+BB663+BE663+BH663+BK663+BN663+BQ663+BT663+BW663+BZ663+CC663+CF663+CI663+CL663+CO663+CR663</f>
        <v>0</v>
      </c>
    </row>
    <row r="664" customFormat="false" ht="13.5" hidden="false" customHeight="true" outlineLevel="0" collapsed="false">
      <c r="K664" s="9"/>
      <c r="M664" s="9"/>
      <c r="P664" s="9"/>
      <c r="S664" s="9"/>
      <c r="V664" s="9"/>
      <c r="Y664" s="9"/>
      <c r="AB664" s="9"/>
      <c r="AE664" s="9"/>
      <c r="AH664" s="9"/>
      <c r="AK664" s="9"/>
      <c r="AN664" s="9"/>
      <c r="AQ664" s="9"/>
      <c r="AT664" s="9"/>
      <c r="AW664" s="9"/>
      <c r="AZ664" s="9"/>
      <c r="BC664" s="9"/>
    </row>
    <row r="665" customFormat="false" ht="12.75" hidden="false" customHeight="false" outlineLevel="0" collapsed="false">
      <c r="B665" s="22" t="s">
        <v>142</v>
      </c>
      <c r="D665" s="22" t="s">
        <v>358</v>
      </c>
      <c r="E665" s="22" t="s">
        <v>388</v>
      </c>
      <c r="F665" s="22" t="s">
        <v>389</v>
      </c>
      <c r="G665" s="23" t="s">
        <v>390</v>
      </c>
      <c r="H665" s="22" t="s">
        <v>169</v>
      </c>
      <c r="I665" s="22" t="s">
        <v>354</v>
      </c>
      <c r="K665" s="9" t="n">
        <v>376</v>
      </c>
      <c r="L665" s="5" t="n">
        <f aca="false">+K665</f>
        <v>376</v>
      </c>
      <c r="M665" s="9"/>
      <c r="N665" s="5" t="n">
        <f aca="false">+K665</f>
        <v>376</v>
      </c>
      <c r="O665" s="5" t="n">
        <f aca="false">+N665</f>
        <v>376</v>
      </c>
      <c r="P665" s="9"/>
      <c r="Q665" s="5" t="n">
        <f aca="false">+N665</f>
        <v>376</v>
      </c>
      <c r="R665" s="5" t="n">
        <f aca="false">+Q665</f>
        <v>376</v>
      </c>
      <c r="S665" s="9"/>
      <c r="T665" s="5" t="n">
        <f aca="false">+Q665</f>
        <v>376</v>
      </c>
      <c r="U665" s="5" t="n">
        <f aca="false">+T665</f>
        <v>376</v>
      </c>
      <c r="V665" s="9"/>
      <c r="W665" s="5" t="n">
        <f aca="false">+T665</f>
        <v>376</v>
      </c>
      <c r="X665" s="5" t="n">
        <f aca="false">+W665</f>
        <v>376</v>
      </c>
      <c r="Y665" s="9"/>
      <c r="Z665" s="5" t="n">
        <f aca="false">+W665</f>
        <v>376</v>
      </c>
      <c r="AA665" s="5" t="n">
        <f aca="false">+Z665</f>
        <v>376</v>
      </c>
      <c r="AB665" s="9"/>
      <c r="AC665" s="5" t="n">
        <f aca="false">+Z665</f>
        <v>376</v>
      </c>
      <c r="AD665" s="5" t="n">
        <f aca="false">+AC665</f>
        <v>376</v>
      </c>
      <c r="AE665" s="9"/>
      <c r="AF665" s="5" t="n">
        <f aca="false">+AC665</f>
        <v>376</v>
      </c>
      <c r="AG665" s="5" t="n">
        <f aca="false">+AF665</f>
        <v>376</v>
      </c>
      <c r="AH665" s="9"/>
      <c r="AI665" s="5" t="n">
        <f aca="false">+AF665</f>
        <v>376</v>
      </c>
      <c r="AJ665" s="5" t="n">
        <f aca="false">+AI665</f>
        <v>376</v>
      </c>
      <c r="AK665" s="9"/>
      <c r="AL665" s="5" t="n">
        <f aca="false">+AI665</f>
        <v>376</v>
      </c>
      <c r="AM665" s="5" t="n">
        <f aca="false">+AL665</f>
        <v>376</v>
      </c>
      <c r="AN665" s="9"/>
      <c r="AO665" s="5" t="n">
        <f aca="false">+AL665</f>
        <v>376</v>
      </c>
      <c r="AP665" s="5" t="n">
        <f aca="false">+AO665</f>
        <v>376</v>
      </c>
      <c r="AQ665" s="9"/>
      <c r="AR665" s="5" t="n">
        <f aca="false">+AO665</f>
        <v>376</v>
      </c>
      <c r="AS665" s="5" t="n">
        <f aca="false">+AR665</f>
        <v>376</v>
      </c>
      <c r="AT665" s="9"/>
      <c r="AU665" s="5" t="n">
        <f aca="false">+AR665</f>
        <v>376</v>
      </c>
      <c r="AV665" s="5" t="n">
        <f aca="false">+AU665</f>
        <v>376</v>
      </c>
      <c r="AW665" s="9"/>
      <c r="AX665" s="5" t="n">
        <f aca="false">+AU665</f>
        <v>376</v>
      </c>
      <c r="AY665" s="5" t="n">
        <f aca="false">+AX665</f>
        <v>376</v>
      </c>
      <c r="AZ665" s="9"/>
      <c r="BA665" s="5" t="n">
        <f aca="false">+AX665</f>
        <v>376</v>
      </c>
      <c r="BB665" s="5" t="n">
        <f aca="false">+BA665</f>
        <v>376</v>
      </c>
      <c r="BC665" s="9"/>
      <c r="BD665" s="5" t="n">
        <f aca="false">+BA665</f>
        <v>376</v>
      </c>
      <c r="BE665" s="5" t="n">
        <f aca="false">+BD665</f>
        <v>376</v>
      </c>
      <c r="BG665" s="5" t="n">
        <f aca="false">+BD665</f>
        <v>376</v>
      </c>
      <c r="BH665" s="5" t="n">
        <f aca="false">+BG665</f>
        <v>376</v>
      </c>
      <c r="BJ665" s="5" t="n">
        <f aca="false">+BG665</f>
        <v>376</v>
      </c>
      <c r="BK665" s="5" t="n">
        <f aca="false">+BJ665</f>
        <v>376</v>
      </c>
      <c r="BM665" s="5" t="n">
        <f aca="false">+BJ665</f>
        <v>376</v>
      </c>
      <c r="BN665" s="5" t="n">
        <f aca="false">+BM665</f>
        <v>376</v>
      </c>
      <c r="BP665" s="5" t="n">
        <f aca="false">+BM665</f>
        <v>376</v>
      </c>
      <c r="BQ665" s="5" t="n">
        <f aca="false">+BP665</f>
        <v>376</v>
      </c>
      <c r="BS665" s="5" t="n">
        <f aca="false">+BP665</f>
        <v>376</v>
      </c>
      <c r="BT665" s="5" t="n">
        <f aca="false">+BS665</f>
        <v>376</v>
      </c>
      <c r="BV665" s="5" t="n">
        <f aca="false">+BS665</f>
        <v>376</v>
      </c>
      <c r="BW665" s="5" t="n">
        <f aca="false">+BV665</f>
        <v>376</v>
      </c>
      <c r="BY665" s="5" t="n">
        <f aca="false">+BV665</f>
        <v>376</v>
      </c>
      <c r="BZ665" s="5" t="n">
        <f aca="false">+BY665</f>
        <v>376</v>
      </c>
      <c r="CB665" s="5" t="n">
        <f aca="false">+BY665</f>
        <v>376</v>
      </c>
      <c r="CC665" s="5" t="n">
        <f aca="false">+CB665</f>
        <v>376</v>
      </c>
      <c r="CE665" s="5" t="n">
        <f aca="false">+CB665</f>
        <v>376</v>
      </c>
      <c r="CF665" s="5" t="n">
        <f aca="false">+CE665</f>
        <v>376</v>
      </c>
      <c r="CH665" s="5" t="n">
        <f aca="false">+CE665</f>
        <v>376</v>
      </c>
      <c r="CI665" s="5" t="n">
        <f aca="false">+CH665</f>
        <v>376</v>
      </c>
      <c r="CK665" s="5" t="n">
        <f aca="false">+CH665</f>
        <v>376</v>
      </c>
      <c r="CL665" s="5" t="n">
        <f aca="false">+CK665</f>
        <v>376</v>
      </c>
      <c r="CN665" s="5" t="n">
        <f aca="false">+CK665</f>
        <v>376</v>
      </c>
      <c r="CO665" s="5" t="n">
        <f aca="false">+CN665</f>
        <v>376</v>
      </c>
      <c r="CQ665" s="5" t="n">
        <f aca="false">+CN665</f>
        <v>376</v>
      </c>
      <c r="CR665" s="5" t="n">
        <f aca="false">+CQ665</f>
        <v>376</v>
      </c>
      <c r="CT665" s="5" t="n">
        <f aca="false">+CQ665</f>
        <v>376</v>
      </c>
      <c r="CU665" s="5" t="n">
        <f aca="false">+CT665</f>
        <v>376</v>
      </c>
      <c r="CW665" s="5" t="n">
        <f aca="false">+CT665</f>
        <v>376</v>
      </c>
      <c r="CX665" s="5" t="n">
        <f aca="false">+CW665</f>
        <v>376</v>
      </c>
      <c r="CZ665" s="5" t="n">
        <f aca="false">K665+N665+Q665+T665+W665+Z665+AC665+AF665+AI665+AL665+AO665+AR665+AU665+AX665+BA665+BD665+BG665+BJ665+BM665+BP665+BS665+BV665+BY665+CB665+CE665+CH665+CK665+CN665+CQ665</f>
        <v>10904</v>
      </c>
      <c r="DA665" s="5" t="n">
        <f aca="false">L665+O665+R665+U665+X665+AA665+AD665+AG665+AJ665+AM665+AP665+AS665+AV665+AY665+BB665+BE665+BH665+BK665+BN665+BQ665+BT665+BW665+BZ665+CC665+CF665+CI665+CL665+CO665+CR665</f>
        <v>10904</v>
      </c>
    </row>
    <row r="666" customFormat="false" ht="12.75" hidden="false" customHeight="false" outlineLevel="0" collapsed="false">
      <c r="B666" s="22" t="s">
        <v>142</v>
      </c>
      <c r="D666" s="22" t="s">
        <v>358</v>
      </c>
      <c r="E666" s="22" t="s">
        <v>388</v>
      </c>
      <c r="F666" s="22" t="s">
        <v>389</v>
      </c>
      <c r="G666" s="23" t="s">
        <v>390</v>
      </c>
      <c r="H666" s="22" t="s">
        <v>171</v>
      </c>
      <c r="I666" s="22" t="s">
        <v>354</v>
      </c>
      <c r="K666" s="9"/>
      <c r="L666" s="5" t="n">
        <f aca="false">+K666</f>
        <v>0</v>
      </c>
      <c r="M666" s="9"/>
      <c r="N666" s="5" t="n">
        <f aca="false">+K666</f>
        <v>0</v>
      </c>
      <c r="O666" s="5" t="n">
        <f aca="false">+N666</f>
        <v>0</v>
      </c>
      <c r="P666" s="9"/>
      <c r="Q666" s="5" t="n">
        <f aca="false">+N666</f>
        <v>0</v>
      </c>
      <c r="R666" s="5" t="n">
        <f aca="false">+Q666</f>
        <v>0</v>
      </c>
      <c r="S666" s="9"/>
      <c r="T666" s="5" t="n">
        <f aca="false">+Q666</f>
        <v>0</v>
      </c>
      <c r="U666" s="5" t="n">
        <f aca="false">+T666</f>
        <v>0</v>
      </c>
      <c r="V666" s="9"/>
      <c r="W666" s="5" t="n">
        <f aca="false">+T666</f>
        <v>0</v>
      </c>
      <c r="X666" s="5" t="n">
        <f aca="false">+W666</f>
        <v>0</v>
      </c>
      <c r="Y666" s="9"/>
      <c r="Z666" s="5" t="n">
        <f aca="false">+W666</f>
        <v>0</v>
      </c>
      <c r="AA666" s="5" t="n">
        <f aca="false">+Z666</f>
        <v>0</v>
      </c>
      <c r="AB666" s="9"/>
      <c r="AC666" s="5" t="n">
        <f aca="false">+Z666</f>
        <v>0</v>
      </c>
      <c r="AD666" s="5" t="n">
        <f aca="false">+AC666</f>
        <v>0</v>
      </c>
      <c r="AE666" s="9"/>
      <c r="AF666" s="5" t="n">
        <f aca="false">+AC666</f>
        <v>0</v>
      </c>
      <c r="AG666" s="5" t="n">
        <f aca="false">+AF666</f>
        <v>0</v>
      </c>
      <c r="AH666" s="9"/>
      <c r="AI666" s="5" t="n">
        <f aca="false">+AF666</f>
        <v>0</v>
      </c>
      <c r="AJ666" s="5" t="n">
        <f aca="false">+AI666</f>
        <v>0</v>
      </c>
      <c r="AK666" s="9"/>
      <c r="AL666" s="5" t="n">
        <f aca="false">+AI666</f>
        <v>0</v>
      </c>
      <c r="AM666" s="5" t="n">
        <f aca="false">+AL666</f>
        <v>0</v>
      </c>
      <c r="AN666" s="9"/>
      <c r="AO666" s="5" t="n">
        <f aca="false">+AL666</f>
        <v>0</v>
      </c>
      <c r="AP666" s="5" t="n">
        <f aca="false">+AO666</f>
        <v>0</v>
      </c>
      <c r="AQ666" s="9"/>
      <c r="AR666" s="5" t="n">
        <f aca="false">+AO666</f>
        <v>0</v>
      </c>
      <c r="AS666" s="5" t="n">
        <f aca="false">+AR666</f>
        <v>0</v>
      </c>
      <c r="AT666" s="9"/>
      <c r="AU666" s="5" t="n">
        <f aca="false">+AR666</f>
        <v>0</v>
      </c>
      <c r="AV666" s="5" t="n">
        <f aca="false">+AU666</f>
        <v>0</v>
      </c>
      <c r="AW666" s="9"/>
      <c r="AX666" s="5" t="n">
        <f aca="false">+AU666</f>
        <v>0</v>
      </c>
      <c r="AY666" s="5" t="n">
        <f aca="false">+AX666</f>
        <v>0</v>
      </c>
      <c r="AZ666" s="9"/>
      <c r="BA666" s="5" t="n">
        <f aca="false">+AX666</f>
        <v>0</v>
      </c>
      <c r="BB666" s="5" t="n">
        <f aca="false">+BA666</f>
        <v>0</v>
      </c>
      <c r="BC666" s="9"/>
      <c r="BD666" s="5" t="n">
        <f aca="false">+BA666</f>
        <v>0</v>
      </c>
      <c r="BE666" s="5" t="n">
        <f aca="false">+BD666</f>
        <v>0</v>
      </c>
      <c r="BG666" s="5" t="n">
        <f aca="false">+BD666</f>
        <v>0</v>
      </c>
      <c r="BH666" s="5" t="n">
        <f aca="false">+BG666</f>
        <v>0</v>
      </c>
      <c r="BJ666" s="5" t="n">
        <f aca="false">+BG666</f>
        <v>0</v>
      </c>
      <c r="BK666" s="5" t="n">
        <f aca="false">+BJ666</f>
        <v>0</v>
      </c>
      <c r="BM666" s="5" t="n">
        <f aca="false">+BJ666</f>
        <v>0</v>
      </c>
      <c r="BN666" s="5" t="n">
        <f aca="false">+BM666</f>
        <v>0</v>
      </c>
      <c r="BP666" s="5" t="n">
        <f aca="false">+BM666</f>
        <v>0</v>
      </c>
      <c r="BQ666" s="5" t="n">
        <f aca="false">+BP666</f>
        <v>0</v>
      </c>
      <c r="BS666" s="5" t="n">
        <f aca="false">+BP666</f>
        <v>0</v>
      </c>
      <c r="BT666" s="5" t="n">
        <f aca="false">+BS666</f>
        <v>0</v>
      </c>
      <c r="BV666" s="5" t="n">
        <f aca="false">+BS666</f>
        <v>0</v>
      </c>
      <c r="BW666" s="5" t="n">
        <f aca="false">+BV666</f>
        <v>0</v>
      </c>
      <c r="BY666" s="5" t="n">
        <f aca="false">+BV666</f>
        <v>0</v>
      </c>
      <c r="BZ666" s="5" t="n">
        <f aca="false">+BY666</f>
        <v>0</v>
      </c>
      <c r="CB666" s="5" t="n">
        <f aca="false">+BY666</f>
        <v>0</v>
      </c>
      <c r="CC666" s="5" t="n">
        <f aca="false">+CB666</f>
        <v>0</v>
      </c>
      <c r="CE666" s="5" t="n">
        <f aca="false">+CB666</f>
        <v>0</v>
      </c>
      <c r="CF666" s="5" t="n">
        <f aca="false">+CE666</f>
        <v>0</v>
      </c>
      <c r="CH666" s="5" t="n">
        <f aca="false">+CE666</f>
        <v>0</v>
      </c>
      <c r="CI666" s="5" t="n">
        <f aca="false">+CH666</f>
        <v>0</v>
      </c>
      <c r="CK666" s="5" t="n">
        <f aca="false">+CH666</f>
        <v>0</v>
      </c>
      <c r="CL666" s="5" t="n">
        <f aca="false">+CK666</f>
        <v>0</v>
      </c>
      <c r="CN666" s="5" t="n">
        <f aca="false">+CK666</f>
        <v>0</v>
      </c>
      <c r="CO666" s="5" t="n">
        <f aca="false">+CN666</f>
        <v>0</v>
      </c>
      <c r="CQ666" s="5" t="n">
        <f aca="false">+CN666</f>
        <v>0</v>
      </c>
      <c r="CR666" s="5" t="n">
        <f aca="false">+CQ666</f>
        <v>0</v>
      </c>
      <c r="CT666" s="5" t="n">
        <f aca="false">+CQ666</f>
        <v>0</v>
      </c>
      <c r="CU666" s="5" t="n">
        <f aca="false">+CT666</f>
        <v>0</v>
      </c>
      <c r="CW666" s="5" t="n">
        <f aca="false">+CT666</f>
        <v>0</v>
      </c>
      <c r="CX666" s="5" t="n">
        <f aca="false">+CW666</f>
        <v>0</v>
      </c>
      <c r="CZ666" s="5" t="n">
        <f aca="false">K666+N666+Q666+T666+W666+Z666+AC666+AF666+AI666+AL666+AO666+AR666+AU666+AX666+BA666+BD666+BG666+BJ666+BM666+BP666+BS666+BV666+BY666+CB666+CE666+CH666+CK666+CN666+CQ666</f>
        <v>0</v>
      </c>
      <c r="DA666" s="5" t="n">
        <f aca="false">L666+O666+R666+U666+X666+AA666+AD666+AG666+AJ666+AM666+AP666+AS666+AV666+AY666+BB666+BE666+BH666+BK666+BN666+BQ666+BT666+BW666+BZ666+CC666+CF666+CI666+CL666+CO666+CR666</f>
        <v>0</v>
      </c>
    </row>
    <row r="667" customFormat="false" ht="12.75" hidden="false" customHeight="false" outlineLevel="0" collapsed="false">
      <c r="B667" s="22" t="s">
        <v>142</v>
      </c>
      <c r="D667" s="22" t="s">
        <v>358</v>
      </c>
      <c r="E667" s="22" t="s">
        <v>388</v>
      </c>
      <c r="F667" s="22" t="s">
        <v>389</v>
      </c>
      <c r="G667" s="23" t="s">
        <v>390</v>
      </c>
      <c r="H667" s="22" t="s">
        <v>180</v>
      </c>
      <c r="I667" s="22" t="s">
        <v>354</v>
      </c>
      <c r="K667" s="9" t="n">
        <v>536</v>
      </c>
      <c r="L667" s="5" t="n">
        <f aca="false">+K667</f>
        <v>536</v>
      </c>
      <c r="M667" s="9"/>
      <c r="N667" s="5" t="n">
        <f aca="false">+K667</f>
        <v>536</v>
      </c>
      <c r="O667" s="5" t="n">
        <f aca="false">+N667</f>
        <v>536</v>
      </c>
      <c r="P667" s="9"/>
      <c r="Q667" s="5" t="n">
        <f aca="false">+N667</f>
        <v>536</v>
      </c>
      <c r="R667" s="5" t="n">
        <f aca="false">+Q667</f>
        <v>536</v>
      </c>
      <c r="S667" s="9"/>
      <c r="T667" s="5" t="n">
        <f aca="false">+Q667</f>
        <v>536</v>
      </c>
      <c r="U667" s="5" t="n">
        <f aca="false">+T667</f>
        <v>536</v>
      </c>
      <c r="V667" s="9"/>
      <c r="W667" s="5" t="n">
        <f aca="false">+T667</f>
        <v>536</v>
      </c>
      <c r="X667" s="5" t="n">
        <f aca="false">+W667</f>
        <v>536</v>
      </c>
      <c r="Y667" s="9"/>
      <c r="Z667" s="5" t="n">
        <f aca="false">+W667</f>
        <v>536</v>
      </c>
      <c r="AA667" s="5" t="n">
        <f aca="false">+Z667</f>
        <v>536</v>
      </c>
      <c r="AB667" s="9"/>
      <c r="AC667" s="5" t="n">
        <f aca="false">+Z667</f>
        <v>536</v>
      </c>
      <c r="AD667" s="5" t="n">
        <f aca="false">+AC667</f>
        <v>536</v>
      </c>
      <c r="AE667" s="9"/>
      <c r="AF667" s="5" t="n">
        <f aca="false">+AC667</f>
        <v>536</v>
      </c>
      <c r="AG667" s="5" t="n">
        <f aca="false">+AF667</f>
        <v>536</v>
      </c>
      <c r="AH667" s="9"/>
      <c r="AI667" s="5" t="n">
        <f aca="false">+AF667</f>
        <v>536</v>
      </c>
      <c r="AJ667" s="5" t="n">
        <f aca="false">+AI667</f>
        <v>536</v>
      </c>
      <c r="AK667" s="9"/>
      <c r="AL667" s="5" t="n">
        <f aca="false">+AI667</f>
        <v>536</v>
      </c>
      <c r="AM667" s="5" t="n">
        <f aca="false">+AL667</f>
        <v>536</v>
      </c>
      <c r="AN667" s="9"/>
      <c r="AO667" s="5" t="n">
        <f aca="false">+AL667</f>
        <v>536</v>
      </c>
      <c r="AP667" s="5" t="n">
        <f aca="false">+AO667</f>
        <v>536</v>
      </c>
      <c r="AQ667" s="9"/>
      <c r="AR667" s="5" t="n">
        <f aca="false">+AO667</f>
        <v>536</v>
      </c>
      <c r="AS667" s="5" t="n">
        <f aca="false">+AR667</f>
        <v>536</v>
      </c>
      <c r="AT667" s="9"/>
      <c r="AU667" s="5" t="n">
        <f aca="false">+AR667</f>
        <v>536</v>
      </c>
      <c r="AV667" s="5" t="n">
        <f aca="false">+AU667</f>
        <v>536</v>
      </c>
      <c r="AW667" s="9"/>
      <c r="AX667" s="5" t="n">
        <f aca="false">+AU667</f>
        <v>536</v>
      </c>
      <c r="AY667" s="5" t="n">
        <f aca="false">+AX667</f>
        <v>536</v>
      </c>
      <c r="AZ667" s="9"/>
      <c r="BA667" s="5" t="n">
        <f aca="false">+AX667</f>
        <v>536</v>
      </c>
      <c r="BB667" s="5" t="n">
        <f aca="false">+BA667</f>
        <v>536</v>
      </c>
      <c r="BC667" s="9"/>
      <c r="BD667" s="5" t="n">
        <f aca="false">+BA667</f>
        <v>536</v>
      </c>
      <c r="BE667" s="5" t="n">
        <f aca="false">+BD667</f>
        <v>536</v>
      </c>
      <c r="BG667" s="5" t="n">
        <f aca="false">+BD667</f>
        <v>536</v>
      </c>
      <c r="BH667" s="5" t="n">
        <f aca="false">+BG667</f>
        <v>536</v>
      </c>
      <c r="BJ667" s="5" t="n">
        <f aca="false">+BG667</f>
        <v>536</v>
      </c>
      <c r="BK667" s="5" t="n">
        <f aca="false">+BJ667</f>
        <v>536</v>
      </c>
      <c r="BM667" s="5" t="n">
        <f aca="false">+BJ667</f>
        <v>536</v>
      </c>
      <c r="BN667" s="5" t="n">
        <f aca="false">+BM667</f>
        <v>536</v>
      </c>
      <c r="BP667" s="5" t="n">
        <f aca="false">+BM667</f>
        <v>536</v>
      </c>
      <c r="BQ667" s="5" t="n">
        <f aca="false">+BP667</f>
        <v>536</v>
      </c>
      <c r="BS667" s="5" t="n">
        <f aca="false">+BP667</f>
        <v>536</v>
      </c>
      <c r="BT667" s="5" t="n">
        <f aca="false">+BS667</f>
        <v>536</v>
      </c>
      <c r="BV667" s="5" t="n">
        <f aca="false">+BS667</f>
        <v>536</v>
      </c>
      <c r="BW667" s="5" t="n">
        <f aca="false">+BV667</f>
        <v>536</v>
      </c>
      <c r="BY667" s="5" t="n">
        <f aca="false">+BV667</f>
        <v>536</v>
      </c>
      <c r="BZ667" s="5" t="n">
        <f aca="false">+BY667</f>
        <v>536</v>
      </c>
      <c r="CB667" s="5" t="n">
        <f aca="false">+BY667</f>
        <v>536</v>
      </c>
      <c r="CC667" s="5" t="n">
        <f aca="false">+CB667</f>
        <v>536</v>
      </c>
      <c r="CE667" s="5" t="n">
        <f aca="false">+CB667</f>
        <v>536</v>
      </c>
      <c r="CF667" s="5" t="n">
        <f aca="false">+CE667</f>
        <v>536</v>
      </c>
      <c r="CH667" s="5" t="n">
        <f aca="false">+CE667</f>
        <v>536</v>
      </c>
      <c r="CI667" s="5" t="n">
        <f aca="false">+CH667</f>
        <v>536</v>
      </c>
      <c r="CK667" s="5" t="n">
        <f aca="false">+CH667</f>
        <v>536</v>
      </c>
      <c r="CL667" s="5" t="n">
        <f aca="false">+CK667</f>
        <v>536</v>
      </c>
      <c r="CN667" s="5" t="n">
        <f aca="false">+CK667</f>
        <v>536</v>
      </c>
      <c r="CO667" s="5" t="n">
        <f aca="false">+CN667</f>
        <v>536</v>
      </c>
      <c r="CQ667" s="5" t="n">
        <f aca="false">+CN667</f>
        <v>536</v>
      </c>
      <c r="CR667" s="5" t="n">
        <f aca="false">+CQ667</f>
        <v>536</v>
      </c>
      <c r="CT667" s="5" t="n">
        <f aca="false">+CQ667</f>
        <v>536</v>
      </c>
      <c r="CU667" s="5" t="n">
        <f aca="false">+CT667</f>
        <v>536</v>
      </c>
      <c r="CW667" s="5" t="n">
        <f aca="false">+CT667</f>
        <v>536</v>
      </c>
      <c r="CX667" s="5" t="n">
        <f aca="false">+CW667</f>
        <v>536</v>
      </c>
      <c r="CZ667" s="5" t="n">
        <f aca="false">K667+N667+Q667+T667+W667+Z667+AC667+AF667+AI667+AL667+AO667+AR667+AU667+AX667+BA667+BD667+BG667+BJ667+BM667+BP667+BS667+BV667+BY667+CB667+CE667+CH667+CK667+CN667+CQ667</f>
        <v>15544</v>
      </c>
      <c r="DA667" s="5" t="n">
        <f aca="false">L667+O667+R667+U667+X667+AA667+AD667+AG667+AJ667+AM667+AP667+AS667+AV667+AY667+BB667+BE667+BH667+BK667+BN667+BQ667+BT667+BW667+BZ667+CC667+CF667+CI667+CL667+CO667+CR667</f>
        <v>15544</v>
      </c>
    </row>
    <row r="668" customFormat="false" ht="12.75" hidden="false" customHeight="false" outlineLevel="0" collapsed="false">
      <c r="K668" s="9"/>
      <c r="M668" s="9"/>
      <c r="P668" s="9"/>
      <c r="S668" s="9"/>
      <c r="V668" s="9"/>
      <c r="Y668" s="9"/>
      <c r="AB668" s="9"/>
      <c r="AE668" s="9"/>
      <c r="AH668" s="9"/>
      <c r="AK668" s="9"/>
      <c r="AN668" s="9"/>
      <c r="AQ668" s="9"/>
      <c r="AT668" s="9"/>
      <c r="AW668" s="9"/>
      <c r="AZ668" s="9"/>
      <c r="BC668" s="9"/>
    </row>
    <row r="669" customFormat="false" ht="12.75" hidden="false" customHeight="false" outlineLevel="0" collapsed="false">
      <c r="B669" s="22" t="s">
        <v>142</v>
      </c>
      <c r="D669" s="22" t="s">
        <v>358</v>
      </c>
      <c r="E669" s="22" t="s">
        <v>388</v>
      </c>
      <c r="F669" s="22" t="s">
        <v>391</v>
      </c>
      <c r="G669" s="23" t="s">
        <v>392</v>
      </c>
      <c r="H669" s="22" t="s">
        <v>169</v>
      </c>
      <c r="I669" s="22" t="s">
        <v>354</v>
      </c>
      <c r="K669" s="9" t="n">
        <v>0</v>
      </c>
      <c r="L669" s="5" t="n">
        <f aca="false">+K669</f>
        <v>0</v>
      </c>
      <c r="M669" s="9"/>
      <c r="N669" s="5" t="n">
        <f aca="false">+K669</f>
        <v>0</v>
      </c>
      <c r="O669" s="5" t="n">
        <f aca="false">+N669</f>
        <v>0</v>
      </c>
      <c r="P669" s="9"/>
      <c r="Q669" s="5" t="n">
        <f aca="false">+N669</f>
        <v>0</v>
      </c>
      <c r="R669" s="5" t="n">
        <f aca="false">+Q669</f>
        <v>0</v>
      </c>
      <c r="S669" s="9"/>
      <c r="T669" s="5" t="n">
        <f aca="false">+Q669</f>
        <v>0</v>
      </c>
      <c r="U669" s="5" t="n">
        <f aca="false">+T669</f>
        <v>0</v>
      </c>
      <c r="V669" s="9"/>
      <c r="W669" s="5" t="n">
        <f aca="false">+T669</f>
        <v>0</v>
      </c>
      <c r="X669" s="5" t="n">
        <f aca="false">+W669</f>
        <v>0</v>
      </c>
      <c r="Y669" s="9"/>
      <c r="Z669" s="5" t="n">
        <f aca="false">+W669</f>
        <v>0</v>
      </c>
      <c r="AA669" s="5" t="n">
        <f aca="false">+Z669</f>
        <v>0</v>
      </c>
      <c r="AB669" s="9"/>
      <c r="AC669" s="5" t="n">
        <f aca="false">+Z669</f>
        <v>0</v>
      </c>
      <c r="AD669" s="5" t="n">
        <f aca="false">+AC669</f>
        <v>0</v>
      </c>
      <c r="AE669" s="9"/>
      <c r="AF669" s="5" t="n">
        <f aca="false">+AC669</f>
        <v>0</v>
      </c>
      <c r="AG669" s="5" t="n">
        <f aca="false">+AF669</f>
        <v>0</v>
      </c>
      <c r="AH669" s="9"/>
      <c r="AI669" s="5" t="n">
        <f aca="false">+AF669</f>
        <v>0</v>
      </c>
      <c r="AJ669" s="5" t="n">
        <f aca="false">+AI669</f>
        <v>0</v>
      </c>
      <c r="AK669" s="9"/>
      <c r="AL669" s="5" t="n">
        <f aca="false">+AI669</f>
        <v>0</v>
      </c>
      <c r="AM669" s="5" t="n">
        <f aca="false">+AL669</f>
        <v>0</v>
      </c>
      <c r="AN669" s="9"/>
      <c r="AO669" s="5" t="n">
        <f aca="false">+AL669</f>
        <v>0</v>
      </c>
      <c r="AP669" s="5" t="n">
        <f aca="false">+AO669</f>
        <v>0</v>
      </c>
      <c r="AQ669" s="9"/>
      <c r="AR669" s="5" t="n">
        <f aca="false">+AO669</f>
        <v>0</v>
      </c>
      <c r="AS669" s="5" t="n">
        <f aca="false">+AR669</f>
        <v>0</v>
      </c>
      <c r="AT669" s="9"/>
      <c r="AU669" s="5" t="n">
        <f aca="false">+AR669</f>
        <v>0</v>
      </c>
      <c r="AV669" s="5" t="n">
        <f aca="false">+AU669</f>
        <v>0</v>
      </c>
      <c r="AW669" s="9"/>
      <c r="AX669" s="5" t="n">
        <f aca="false">+AU669</f>
        <v>0</v>
      </c>
      <c r="AY669" s="5" t="n">
        <f aca="false">+AX669</f>
        <v>0</v>
      </c>
      <c r="AZ669" s="9"/>
      <c r="BA669" s="5" t="n">
        <f aca="false">+AX669</f>
        <v>0</v>
      </c>
      <c r="BB669" s="5" t="n">
        <f aca="false">+BA669</f>
        <v>0</v>
      </c>
      <c r="BC669" s="9"/>
      <c r="BD669" s="5" t="n">
        <f aca="false">+BA669</f>
        <v>0</v>
      </c>
      <c r="BE669" s="5" t="n">
        <f aca="false">+BD669</f>
        <v>0</v>
      </c>
      <c r="BG669" s="5" t="n">
        <f aca="false">+BD669</f>
        <v>0</v>
      </c>
      <c r="BH669" s="5" t="n">
        <f aca="false">+BG669</f>
        <v>0</v>
      </c>
      <c r="BJ669" s="5" t="n">
        <f aca="false">+BG669</f>
        <v>0</v>
      </c>
      <c r="BK669" s="5" t="n">
        <f aca="false">+BJ669</f>
        <v>0</v>
      </c>
      <c r="BM669" s="5" t="n">
        <f aca="false">+BJ669</f>
        <v>0</v>
      </c>
      <c r="BN669" s="5" t="n">
        <f aca="false">+BM669</f>
        <v>0</v>
      </c>
      <c r="BP669" s="5" t="n">
        <f aca="false">+BM669</f>
        <v>0</v>
      </c>
      <c r="BQ669" s="5" t="n">
        <f aca="false">+BP669</f>
        <v>0</v>
      </c>
      <c r="BS669" s="5" t="n">
        <f aca="false">+BP669</f>
        <v>0</v>
      </c>
      <c r="BT669" s="5" t="n">
        <f aca="false">+BS669</f>
        <v>0</v>
      </c>
      <c r="BV669" s="5" t="n">
        <f aca="false">+BS669</f>
        <v>0</v>
      </c>
      <c r="BW669" s="5" t="n">
        <f aca="false">+BV669</f>
        <v>0</v>
      </c>
      <c r="BY669" s="5" t="n">
        <f aca="false">+BV669</f>
        <v>0</v>
      </c>
      <c r="BZ669" s="5" t="n">
        <f aca="false">+BY669</f>
        <v>0</v>
      </c>
      <c r="CB669" s="5" t="n">
        <f aca="false">+BY669</f>
        <v>0</v>
      </c>
      <c r="CC669" s="5" t="n">
        <f aca="false">+CB669</f>
        <v>0</v>
      </c>
      <c r="CE669" s="5" t="n">
        <f aca="false">+CB669</f>
        <v>0</v>
      </c>
      <c r="CF669" s="5" t="n">
        <f aca="false">+CE669</f>
        <v>0</v>
      </c>
      <c r="CH669" s="5" t="n">
        <f aca="false">+CE669</f>
        <v>0</v>
      </c>
      <c r="CI669" s="5" t="n">
        <f aca="false">+CH669</f>
        <v>0</v>
      </c>
      <c r="CK669" s="5" t="n">
        <f aca="false">+CH669</f>
        <v>0</v>
      </c>
      <c r="CL669" s="5" t="n">
        <f aca="false">+CK669</f>
        <v>0</v>
      </c>
      <c r="CN669" s="5" t="n">
        <f aca="false">+CK669</f>
        <v>0</v>
      </c>
      <c r="CO669" s="5" t="n">
        <f aca="false">+CN669</f>
        <v>0</v>
      </c>
      <c r="CQ669" s="5" t="n">
        <f aca="false">+CN669</f>
        <v>0</v>
      </c>
      <c r="CR669" s="5" t="n">
        <f aca="false">+CQ669</f>
        <v>0</v>
      </c>
      <c r="CT669" s="5" t="n">
        <f aca="false">+CQ669</f>
        <v>0</v>
      </c>
      <c r="CU669" s="5" t="n">
        <f aca="false">+CT669</f>
        <v>0</v>
      </c>
      <c r="CW669" s="5" t="n">
        <f aca="false">+CT669</f>
        <v>0</v>
      </c>
      <c r="CX669" s="5" t="n">
        <f aca="false">+CW669</f>
        <v>0</v>
      </c>
      <c r="CZ669" s="5" t="n">
        <f aca="false">K669+N669+Q669+T669+W669+Z669+AC669+AF669+AI669+AL669+AO669+AR669+AU669+AX669+BA669+BD669+BG669+BJ669+BM669+BP669+BS669+BV669+BY669+CB669+CE669+CH669+CK669+CN669+CQ669</f>
        <v>0</v>
      </c>
      <c r="DA669" s="5" t="n">
        <f aca="false">L669+O669+R669+U669+X669+AA669+AD669+AG669+AJ669+AM669+AP669+AS669+AV669+AY669+BB669+BE669+BH669+BK669+BN669+BQ669+BT669+BW669+BZ669+CC669+CF669+CI669+CL669+CO669+CR669</f>
        <v>0</v>
      </c>
    </row>
    <row r="670" customFormat="false" ht="12.75" hidden="false" customHeight="false" outlineLevel="0" collapsed="false">
      <c r="B670" s="22" t="s">
        <v>142</v>
      </c>
      <c r="D670" s="22" t="s">
        <v>358</v>
      </c>
      <c r="E670" s="22" t="s">
        <v>388</v>
      </c>
      <c r="F670" s="22" t="s">
        <v>391</v>
      </c>
      <c r="G670" s="23" t="s">
        <v>392</v>
      </c>
      <c r="H670" s="22" t="s">
        <v>171</v>
      </c>
      <c r="I670" s="22" t="s">
        <v>354</v>
      </c>
      <c r="K670" s="9"/>
      <c r="L670" s="5" t="n">
        <f aca="false">+K670</f>
        <v>0</v>
      </c>
      <c r="M670" s="9"/>
      <c r="N670" s="5" t="n">
        <f aca="false">+K670</f>
        <v>0</v>
      </c>
      <c r="O670" s="5" t="n">
        <f aca="false">+N670</f>
        <v>0</v>
      </c>
      <c r="P670" s="9"/>
      <c r="Q670" s="5" t="n">
        <f aca="false">+N670</f>
        <v>0</v>
      </c>
      <c r="R670" s="5" t="n">
        <f aca="false">+Q670</f>
        <v>0</v>
      </c>
      <c r="S670" s="9"/>
      <c r="T670" s="5" t="n">
        <f aca="false">+Q670</f>
        <v>0</v>
      </c>
      <c r="U670" s="5" t="n">
        <f aca="false">+T670</f>
        <v>0</v>
      </c>
      <c r="V670" s="9"/>
      <c r="W670" s="5" t="n">
        <f aca="false">+T670</f>
        <v>0</v>
      </c>
      <c r="X670" s="5" t="n">
        <f aca="false">+W670</f>
        <v>0</v>
      </c>
      <c r="Y670" s="9"/>
      <c r="Z670" s="5" t="n">
        <f aca="false">+W670</f>
        <v>0</v>
      </c>
      <c r="AA670" s="5" t="n">
        <f aca="false">+Z670</f>
        <v>0</v>
      </c>
      <c r="AB670" s="9"/>
      <c r="AC670" s="5" t="n">
        <f aca="false">+Z670</f>
        <v>0</v>
      </c>
      <c r="AD670" s="5" t="n">
        <f aca="false">+AC670</f>
        <v>0</v>
      </c>
      <c r="AE670" s="9"/>
      <c r="AF670" s="5" t="n">
        <f aca="false">+AC670</f>
        <v>0</v>
      </c>
      <c r="AG670" s="5" t="n">
        <f aca="false">+AF670</f>
        <v>0</v>
      </c>
      <c r="AH670" s="9"/>
      <c r="AI670" s="5" t="n">
        <f aca="false">+AF670</f>
        <v>0</v>
      </c>
      <c r="AJ670" s="5" t="n">
        <f aca="false">+AI670</f>
        <v>0</v>
      </c>
      <c r="AK670" s="9"/>
      <c r="AL670" s="5" t="n">
        <f aca="false">+AI670</f>
        <v>0</v>
      </c>
      <c r="AM670" s="5" t="n">
        <f aca="false">+AL670</f>
        <v>0</v>
      </c>
      <c r="AN670" s="9"/>
      <c r="AO670" s="5" t="n">
        <f aca="false">+AL670</f>
        <v>0</v>
      </c>
      <c r="AP670" s="5" t="n">
        <f aca="false">+AO670</f>
        <v>0</v>
      </c>
      <c r="AQ670" s="9"/>
      <c r="AR670" s="5" t="n">
        <f aca="false">+AO670</f>
        <v>0</v>
      </c>
      <c r="AS670" s="5" t="n">
        <f aca="false">+AR670</f>
        <v>0</v>
      </c>
      <c r="AT670" s="9"/>
      <c r="AU670" s="5" t="n">
        <f aca="false">+AR670</f>
        <v>0</v>
      </c>
      <c r="AV670" s="5" t="n">
        <f aca="false">+AU670</f>
        <v>0</v>
      </c>
      <c r="AW670" s="9"/>
      <c r="AX670" s="5" t="n">
        <f aca="false">+AU670</f>
        <v>0</v>
      </c>
      <c r="AY670" s="5" t="n">
        <f aca="false">+AX670</f>
        <v>0</v>
      </c>
      <c r="AZ670" s="9"/>
      <c r="BA670" s="5" t="n">
        <f aca="false">+AX670</f>
        <v>0</v>
      </c>
      <c r="BB670" s="5" t="n">
        <f aca="false">+BA670</f>
        <v>0</v>
      </c>
      <c r="BC670" s="9"/>
      <c r="BD670" s="5" t="n">
        <f aca="false">+BA670</f>
        <v>0</v>
      </c>
      <c r="BE670" s="5" t="n">
        <f aca="false">+BD670</f>
        <v>0</v>
      </c>
      <c r="BG670" s="5" t="n">
        <f aca="false">+BD670</f>
        <v>0</v>
      </c>
      <c r="BH670" s="5" t="n">
        <f aca="false">+BG670</f>
        <v>0</v>
      </c>
      <c r="BJ670" s="5" t="n">
        <f aca="false">+BG670</f>
        <v>0</v>
      </c>
      <c r="BK670" s="5" t="n">
        <f aca="false">+BJ670</f>
        <v>0</v>
      </c>
      <c r="BM670" s="5" t="n">
        <f aca="false">+BJ670</f>
        <v>0</v>
      </c>
      <c r="BN670" s="5" t="n">
        <f aca="false">+BM670</f>
        <v>0</v>
      </c>
      <c r="BP670" s="5" t="n">
        <f aca="false">+BM670</f>
        <v>0</v>
      </c>
      <c r="BQ670" s="5" t="n">
        <f aca="false">+BP670</f>
        <v>0</v>
      </c>
      <c r="BS670" s="5" t="n">
        <f aca="false">+BP670</f>
        <v>0</v>
      </c>
      <c r="BT670" s="5" t="n">
        <f aca="false">+BS670</f>
        <v>0</v>
      </c>
      <c r="BV670" s="5" t="n">
        <f aca="false">+BS670</f>
        <v>0</v>
      </c>
      <c r="BW670" s="5" t="n">
        <f aca="false">+BV670</f>
        <v>0</v>
      </c>
      <c r="BY670" s="5" t="n">
        <f aca="false">+BV670</f>
        <v>0</v>
      </c>
      <c r="BZ670" s="5" t="n">
        <f aca="false">+BY670</f>
        <v>0</v>
      </c>
      <c r="CB670" s="5" t="n">
        <f aca="false">+BY670</f>
        <v>0</v>
      </c>
      <c r="CC670" s="5" t="n">
        <f aca="false">+CB670</f>
        <v>0</v>
      </c>
      <c r="CE670" s="5" t="n">
        <f aca="false">+CB670</f>
        <v>0</v>
      </c>
      <c r="CF670" s="5" t="n">
        <f aca="false">+CE670</f>
        <v>0</v>
      </c>
      <c r="CH670" s="5" t="n">
        <f aca="false">+CE670</f>
        <v>0</v>
      </c>
      <c r="CI670" s="5" t="n">
        <f aca="false">+CH670</f>
        <v>0</v>
      </c>
      <c r="CK670" s="5" t="n">
        <f aca="false">+CH670</f>
        <v>0</v>
      </c>
      <c r="CL670" s="5" t="n">
        <f aca="false">+CK670</f>
        <v>0</v>
      </c>
      <c r="CN670" s="5" t="n">
        <f aca="false">+CK670</f>
        <v>0</v>
      </c>
      <c r="CO670" s="5" t="n">
        <f aca="false">+CN670</f>
        <v>0</v>
      </c>
      <c r="CQ670" s="5" t="n">
        <f aca="false">+CN670</f>
        <v>0</v>
      </c>
      <c r="CR670" s="5" t="n">
        <f aca="false">+CQ670</f>
        <v>0</v>
      </c>
      <c r="CT670" s="5" t="n">
        <f aca="false">+CQ670</f>
        <v>0</v>
      </c>
      <c r="CU670" s="5" t="n">
        <f aca="false">+CT670</f>
        <v>0</v>
      </c>
      <c r="CW670" s="5" t="n">
        <f aca="false">+CT670</f>
        <v>0</v>
      </c>
      <c r="CX670" s="5" t="n">
        <f aca="false">+CW670</f>
        <v>0</v>
      </c>
      <c r="CZ670" s="5" t="n">
        <f aca="false">K670+N670+Q670+T670+W670+Z670+AC670+AF670+AI670+AL670+AO670+AR670+AU670+AX670+BA670+BD670+BG670+BJ670+BM670+BP670+BS670+BV670+BY670+CB670+CE670+CH670+CK670+CN670+CQ670</f>
        <v>0</v>
      </c>
      <c r="DA670" s="5" t="n">
        <f aca="false">L670+O670+R670+U670+X670+AA670+AD670+AG670+AJ670+AM670+AP670+AS670+AV670+AY670+BB670+BE670+BH670+BK670+BN670+BQ670+BT670+BW670+BZ670+CC670+CF670+CI670+CL670+CO670+CR670</f>
        <v>0</v>
      </c>
    </row>
    <row r="671" customFormat="false" ht="12.75" hidden="false" customHeight="false" outlineLevel="0" collapsed="false">
      <c r="B671" s="22" t="s">
        <v>142</v>
      </c>
      <c r="D671" s="22" t="s">
        <v>358</v>
      </c>
      <c r="E671" s="22" t="s">
        <v>388</v>
      </c>
      <c r="F671" s="22" t="s">
        <v>391</v>
      </c>
      <c r="G671" s="23" t="s">
        <v>392</v>
      </c>
      <c r="H671" s="22" t="s">
        <v>180</v>
      </c>
      <c r="I671" s="22" t="s">
        <v>354</v>
      </c>
      <c r="K671" s="9" t="n">
        <v>0</v>
      </c>
      <c r="L671" s="5" t="n">
        <f aca="false">+K671</f>
        <v>0</v>
      </c>
      <c r="M671" s="9"/>
      <c r="N671" s="5" t="n">
        <f aca="false">+K671</f>
        <v>0</v>
      </c>
      <c r="O671" s="5" t="n">
        <f aca="false">+N671</f>
        <v>0</v>
      </c>
      <c r="P671" s="9"/>
      <c r="Q671" s="5" t="n">
        <f aca="false">+N671</f>
        <v>0</v>
      </c>
      <c r="R671" s="5" t="n">
        <f aca="false">+Q671</f>
        <v>0</v>
      </c>
      <c r="S671" s="9"/>
      <c r="T671" s="5" t="n">
        <f aca="false">+Q671</f>
        <v>0</v>
      </c>
      <c r="U671" s="5" t="n">
        <f aca="false">+T671</f>
        <v>0</v>
      </c>
      <c r="V671" s="9"/>
      <c r="W671" s="5" t="n">
        <f aca="false">+T671</f>
        <v>0</v>
      </c>
      <c r="X671" s="5" t="n">
        <f aca="false">+W671</f>
        <v>0</v>
      </c>
      <c r="Y671" s="9"/>
      <c r="Z671" s="5" t="n">
        <f aca="false">+W671</f>
        <v>0</v>
      </c>
      <c r="AA671" s="5" t="n">
        <f aca="false">+Z671</f>
        <v>0</v>
      </c>
      <c r="AB671" s="9"/>
      <c r="AC671" s="5" t="n">
        <f aca="false">+Z671</f>
        <v>0</v>
      </c>
      <c r="AD671" s="5" t="n">
        <f aca="false">+AC671</f>
        <v>0</v>
      </c>
      <c r="AE671" s="9"/>
      <c r="AF671" s="5" t="n">
        <f aca="false">+AC671</f>
        <v>0</v>
      </c>
      <c r="AG671" s="5" t="n">
        <f aca="false">+AF671</f>
        <v>0</v>
      </c>
      <c r="AH671" s="9"/>
      <c r="AI671" s="5" t="n">
        <f aca="false">+AF671</f>
        <v>0</v>
      </c>
      <c r="AJ671" s="5" t="n">
        <f aca="false">+AI671</f>
        <v>0</v>
      </c>
      <c r="AK671" s="9"/>
      <c r="AL671" s="5" t="n">
        <f aca="false">+AI671</f>
        <v>0</v>
      </c>
      <c r="AM671" s="5" t="n">
        <f aca="false">+AL671</f>
        <v>0</v>
      </c>
      <c r="AN671" s="9"/>
      <c r="AO671" s="5" t="n">
        <f aca="false">+AL671</f>
        <v>0</v>
      </c>
      <c r="AP671" s="5" t="n">
        <f aca="false">+AO671</f>
        <v>0</v>
      </c>
      <c r="AQ671" s="9"/>
      <c r="AR671" s="5" t="n">
        <f aca="false">+AO671</f>
        <v>0</v>
      </c>
      <c r="AS671" s="5" t="n">
        <f aca="false">+AR671</f>
        <v>0</v>
      </c>
      <c r="AT671" s="9"/>
      <c r="AU671" s="5" t="n">
        <f aca="false">+AR671</f>
        <v>0</v>
      </c>
      <c r="AV671" s="5" t="n">
        <f aca="false">+AU671</f>
        <v>0</v>
      </c>
      <c r="AW671" s="9"/>
      <c r="AX671" s="5" t="n">
        <f aca="false">+AU671</f>
        <v>0</v>
      </c>
      <c r="AY671" s="5" t="n">
        <f aca="false">+AX671</f>
        <v>0</v>
      </c>
      <c r="AZ671" s="9"/>
      <c r="BA671" s="5" t="n">
        <f aca="false">+AX671</f>
        <v>0</v>
      </c>
      <c r="BB671" s="5" t="n">
        <f aca="false">+BA671</f>
        <v>0</v>
      </c>
      <c r="BC671" s="9"/>
      <c r="BD671" s="5" t="n">
        <f aca="false">+BA671</f>
        <v>0</v>
      </c>
      <c r="BE671" s="5" t="n">
        <f aca="false">+BD671</f>
        <v>0</v>
      </c>
      <c r="BG671" s="5" t="n">
        <f aca="false">+BD671</f>
        <v>0</v>
      </c>
      <c r="BH671" s="5" t="n">
        <f aca="false">+BG671</f>
        <v>0</v>
      </c>
      <c r="BJ671" s="5" t="n">
        <f aca="false">+BG671</f>
        <v>0</v>
      </c>
      <c r="BK671" s="5" t="n">
        <f aca="false">+BJ671</f>
        <v>0</v>
      </c>
      <c r="BM671" s="5" t="n">
        <f aca="false">+BJ671</f>
        <v>0</v>
      </c>
      <c r="BN671" s="5" t="n">
        <f aca="false">+BM671</f>
        <v>0</v>
      </c>
      <c r="BP671" s="5" t="n">
        <f aca="false">+BM671</f>
        <v>0</v>
      </c>
      <c r="BQ671" s="5" t="n">
        <f aca="false">+BP671</f>
        <v>0</v>
      </c>
      <c r="BS671" s="5" t="n">
        <f aca="false">+BP671</f>
        <v>0</v>
      </c>
      <c r="BT671" s="5" t="n">
        <f aca="false">+BS671</f>
        <v>0</v>
      </c>
      <c r="BV671" s="5" t="n">
        <f aca="false">+BS671</f>
        <v>0</v>
      </c>
      <c r="BW671" s="5" t="n">
        <f aca="false">+BV671</f>
        <v>0</v>
      </c>
      <c r="BY671" s="5" t="n">
        <f aca="false">+BV671</f>
        <v>0</v>
      </c>
      <c r="BZ671" s="5" t="n">
        <f aca="false">+BY671</f>
        <v>0</v>
      </c>
      <c r="CB671" s="5" t="n">
        <f aca="false">+BY671</f>
        <v>0</v>
      </c>
      <c r="CC671" s="5" t="n">
        <f aca="false">+CB671</f>
        <v>0</v>
      </c>
      <c r="CE671" s="5" t="n">
        <f aca="false">+CB671</f>
        <v>0</v>
      </c>
      <c r="CF671" s="5" t="n">
        <f aca="false">+CE671</f>
        <v>0</v>
      </c>
      <c r="CH671" s="5" t="n">
        <f aca="false">+CE671</f>
        <v>0</v>
      </c>
      <c r="CI671" s="5" t="n">
        <f aca="false">+CH671</f>
        <v>0</v>
      </c>
      <c r="CK671" s="5" t="n">
        <f aca="false">+CH671</f>
        <v>0</v>
      </c>
      <c r="CL671" s="5" t="n">
        <f aca="false">+CK671</f>
        <v>0</v>
      </c>
      <c r="CN671" s="5" t="n">
        <f aca="false">+CK671</f>
        <v>0</v>
      </c>
      <c r="CO671" s="5" t="n">
        <f aca="false">+CN671</f>
        <v>0</v>
      </c>
      <c r="CQ671" s="5" t="n">
        <f aca="false">+CN671</f>
        <v>0</v>
      </c>
      <c r="CR671" s="5" t="n">
        <f aca="false">+CQ671</f>
        <v>0</v>
      </c>
      <c r="CT671" s="5" t="n">
        <f aca="false">+CQ671</f>
        <v>0</v>
      </c>
      <c r="CU671" s="5" t="n">
        <f aca="false">+CT671</f>
        <v>0</v>
      </c>
      <c r="CW671" s="5" t="n">
        <f aca="false">+CT671</f>
        <v>0</v>
      </c>
      <c r="CX671" s="5" t="n">
        <f aca="false">+CW671</f>
        <v>0</v>
      </c>
      <c r="CZ671" s="5" t="n">
        <f aca="false">K671+N671+Q671+T671+W671+Z671+AC671+AF671+AI671+AL671+AO671+AR671+AU671+AX671+BA671+BD671+BG671+BJ671+BM671+BP671+BS671+BV671+BY671+CB671+CE671+CH671+CK671+CN671+CQ671</f>
        <v>0</v>
      </c>
      <c r="DA671" s="5" t="n">
        <f aca="false">L671+O671+R671+U671+X671+AA671+AD671+AG671+AJ671+AM671+AP671+AS671+AV671+AY671+BB671+BE671+BH671+BK671+BN671+BQ671+BT671+BW671+BZ671+CC671+CF671+CI671+CL671+CO671+CR671</f>
        <v>0</v>
      </c>
    </row>
    <row r="672" customFormat="false" ht="12.75" hidden="false" customHeight="false" outlineLevel="0" collapsed="false">
      <c r="K672" s="9"/>
      <c r="M672" s="9"/>
      <c r="P672" s="9"/>
      <c r="S672" s="9"/>
      <c r="V672" s="9"/>
      <c r="Y672" s="9"/>
      <c r="AB672" s="9"/>
      <c r="AE672" s="9"/>
      <c r="AH672" s="9"/>
      <c r="AK672" s="9"/>
      <c r="AN672" s="9"/>
      <c r="AQ672" s="9"/>
      <c r="AT672" s="9"/>
      <c r="AW672" s="9"/>
      <c r="AZ672" s="9"/>
      <c r="BC672" s="9"/>
    </row>
    <row r="673" customFormat="false" ht="12.75" hidden="false" customHeight="false" outlineLevel="0" collapsed="false">
      <c r="B673" s="22" t="s">
        <v>142</v>
      </c>
      <c r="D673" s="22" t="s">
        <v>358</v>
      </c>
      <c r="E673" s="22" t="s">
        <v>393</v>
      </c>
      <c r="F673" s="22" t="s">
        <v>394</v>
      </c>
      <c r="G673" s="23" t="s">
        <v>395</v>
      </c>
      <c r="H673" s="22" t="s">
        <v>169</v>
      </c>
      <c r="I673" s="22" t="s">
        <v>354</v>
      </c>
      <c r="K673" s="9" t="n">
        <v>501</v>
      </c>
      <c r="L673" s="5" t="n">
        <f aca="false">+K673</f>
        <v>501</v>
      </c>
      <c r="M673" s="9"/>
      <c r="N673" s="5" t="n">
        <f aca="false">+K673</f>
        <v>501</v>
      </c>
      <c r="O673" s="5" t="n">
        <f aca="false">+N673</f>
        <v>501</v>
      </c>
      <c r="P673" s="9"/>
      <c r="Q673" s="5" t="n">
        <f aca="false">+N673</f>
        <v>501</v>
      </c>
      <c r="R673" s="5" t="n">
        <f aca="false">+Q673</f>
        <v>501</v>
      </c>
      <c r="S673" s="9"/>
      <c r="T673" s="5" t="n">
        <f aca="false">+Q673</f>
        <v>501</v>
      </c>
      <c r="U673" s="5" t="n">
        <f aca="false">+T673</f>
        <v>501</v>
      </c>
      <c r="V673" s="9"/>
      <c r="W673" s="5" t="n">
        <f aca="false">+T673</f>
        <v>501</v>
      </c>
      <c r="X673" s="5" t="n">
        <f aca="false">+W673</f>
        <v>501</v>
      </c>
      <c r="Y673" s="9"/>
      <c r="Z673" s="5" t="n">
        <f aca="false">+W673</f>
        <v>501</v>
      </c>
      <c r="AA673" s="5" t="n">
        <f aca="false">+Z673</f>
        <v>501</v>
      </c>
      <c r="AB673" s="9"/>
      <c r="AC673" s="5" t="n">
        <f aca="false">+Z673</f>
        <v>501</v>
      </c>
      <c r="AD673" s="5" t="n">
        <f aca="false">+AC673</f>
        <v>501</v>
      </c>
      <c r="AE673" s="9"/>
      <c r="AF673" s="5" t="n">
        <f aca="false">+AC673</f>
        <v>501</v>
      </c>
      <c r="AG673" s="5" t="n">
        <f aca="false">+AF673</f>
        <v>501</v>
      </c>
      <c r="AH673" s="9"/>
      <c r="AI673" s="5" t="n">
        <f aca="false">+AF673</f>
        <v>501</v>
      </c>
      <c r="AJ673" s="5" t="n">
        <f aca="false">+AI673</f>
        <v>501</v>
      </c>
      <c r="AK673" s="9"/>
      <c r="AL673" s="5" t="n">
        <f aca="false">+AI673</f>
        <v>501</v>
      </c>
      <c r="AM673" s="5" t="n">
        <f aca="false">+AL673</f>
        <v>501</v>
      </c>
      <c r="AN673" s="9"/>
      <c r="AO673" s="5" t="n">
        <f aca="false">+AL673</f>
        <v>501</v>
      </c>
      <c r="AP673" s="5" t="n">
        <f aca="false">+AO673</f>
        <v>501</v>
      </c>
      <c r="AQ673" s="9"/>
      <c r="AR673" s="5" t="n">
        <f aca="false">+AO673</f>
        <v>501</v>
      </c>
      <c r="AS673" s="5" t="n">
        <f aca="false">+AR673</f>
        <v>501</v>
      </c>
      <c r="AT673" s="9"/>
      <c r="AU673" s="5" t="n">
        <f aca="false">+AR673</f>
        <v>501</v>
      </c>
      <c r="AV673" s="5" t="n">
        <f aca="false">+AU673</f>
        <v>501</v>
      </c>
      <c r="AW673" s="9"/>
      <c r="AX673" s="5" t="n">
        <f aca="false">+AU673</f>
        <v>501</v>
      </c>
      <c r="AY673" s="5" t="n">
        <f aca="false">+AX673</f>
        <v>501</v>
      </c>
      <c r="AZ673" s="9"/>
      <c r="BA673" s="5" t="n">
        <f aca="false">+AX673</f>
        <v>501</v>
      </c>
      <c r="BB673" s="5" t="n">
        <f aca="false">+BA673</f>
        <v>501</v>
      </c>
      <c r="BC673" s="9"/>
      <c r="BD673" s="5" t="n">
        <f aca="false">+BA673</f>
        <v>501</v>
      </c>
      <c r="BE673" s="5" t="n">
        <f aca="false">+BD673</f>
        <v>501</v>
      </c>
      <c r="BG673" s="5" t="n">
        <f aca="false">+BD673</f>
        <v>501</v>
      </c>
      <c r="BH673" s="5" t="n">
        <f aca="false">+BG673</f>
        <v>501</v>
      </c>
      <c r="BJ673" s="5" t="n">
        <f aca="false">+BG673</f>
        <v>501</v>
      </c>
      <c r="BK673" s="5" t="n">
        <f aca="false">+BJ673</f>
        <v>501</v>
      </c>
      <c r="BM673" s="5" t="n">
        <f aca="false">+BJ673</f>
        <v>501</v>
      </c>
      <c r="BN673" s="5" t="n">
        <f aca="false">+BM673</f>
        <v>501</v>
      </c>
      <c r="BP673" s="5" t="n">
        <f aca="false">+BM673</f>
        <v>501</v>
      </c>
      <c r="BQ673" s="5" t="n">
        <f aca="false">+BP673</f>
        <v>501</v>
      </c>
      <c r="BS673" s="5" t="n">
        <f aca="false">+BP673</f>
        <v>501</v>
      </c>
      <c r="BT673" s="5" t="n">
        <f aca="false">+BS673</f>
        <v>501</v>
      </c>
      <c r="BV673" s="5" t="n">
        <f aca="false">+BS673</f>
        <v>501</v>
      </c>
      <c r="BW673" s="5" t="n">
        <f aca="false">+BV673</f>
        <v>501</v>
      </c>
      <c r="BY673" s="5" t="n">
        <f aca="false">+BV673</f>
        <v>501</v>
      </c>
      <c r="BZ673" s="5" t="n">
        <f aca="false">+BY673</f>
        <v>501</v>
      </c>
      <c r="CB673" s="5" t="n">
        <f aca="false">+BY673</f>
        <v>501</v>
      </c>
      <c r="CC673" s="5" t="n">
        <f aca="false">+CB673</f>
        <v>501</v>
      </c>
      <c r="CE673" s="5" t="n">
        <f aca="false">+CB673</f>
        <v>501</v>
      </c>
      <c r="CF673" s="5" t="n">
        <f aca="false">+CE673</f>
        <v>501</v>
      </c>
      <c r="CH673" s="5" t="n">
        <f aca="false">+CE673</f>
        <v>501</v>
      </c>
      <c r="CI673" s="5" t="n">
        <f aca="false">+CH673</f>
        <v>501</v>
      </c>
      <c r="CK673" s="5" t="n">
        <f aca="false">+CH673</f>
        <v>501</v>
      </c>
      <c r="CL673" s="5" t="n">
        <f aca="false">+CK673</f>
        <v>501</v>
      </c>
      <c r="CN673" s="5" t="n">
        <f aca="false">+CK673</f>
        <v>501</v>
      </c>
      <c r="CO673" s="5" t="n">
        <f aca="false">+CN673</f>
        <v>501</v>
      </c>
      <c r="CQ673" s="5" t="n">
        <f aca="false">+CN673</f>
        <v>501</v>
      </c>
      <c r="CR673" s="5" t="n">
        <f aca="false">+CQ673</f>
        <v>501</v>
      </c>
      <c r="CT673" s="5" t="n">
        <f aca="false">+CQ673</f>
        <v>501</v>
      </c>
      <c r="CU673" s="5" t="n">
        <f aca="false">+CT673</f>
        <v>501</v>
      </c>
      <c r="CW673" s="5" t="n">
        <f aca="false">+CT673</f>
        <v>501</v>
      </c>
      <c r="CX673" s="5" t="n">
        <f aca="false">+CW673</f>
        <v>501</v>
      </c>
      <c r="CZ673" s="5" t="n">
        <f aca="false">K673+N673+Q673+T673+W673+Z673+AC673+AF673+AI673+AL673+AO673+AR673+AU673+AX673+BA673+BD673+BG673+BJ673+BM673+BP673+BS673+BV673+BY673+CB673+CE673+CH673+CK673+CN673+CQ673</f>
        <v>14529</v>
      </c>
      <c r="DA673" s="5" t="n">
        <f aca="false">L673+O673+R673+U673+X673+AA673+AD673+AG673+AJ673+AM673+AP673+AS673+AV673+AY673+BB673+BE673+BH673+BK673+BN673+BQ673+BT673+BW673+BZ673+CC673+CF673+CI673+CL673+CO673+CR673</f>
        <v>14529</v>
      </c>
    </row>
    <row r="674" customFormat="false" ht="12.75" hidden="false" customHeight="false" outlineLevel="0" collapsed="false">
      <c r="B674" s="22" t="s">
        <v>142</v>
      </c>
      <c r="D674" s="22" t="s">
        <v>358</v>
      </c>
      <c r="E674" s="22" t="s">
        <v>393</v>
      </c>
      <c r="F674" s="22" t="s">
        <v>394</v>
      </c>
      <c r="G674" s="23" t="s">
        <v>395</v>
      </c>
      <c r="H674" s="22" t="s">
        <v>171</v>
      </c>
      <c r="I674" s="22" t="s">
        <v>354</v>
      </c>
      <c r="K674" s="9"/>
      <c r="L674" s="5" t="n">
        <f aca="false">+K674</f>
        <v>0</v>
      </c>
      <c r="M674" s="9"/>
      <c r="N674" s="5" t="n">
        <f aca="false">+K674</f>
        <v>0</v>
      </c>
      <c r="O674" s="5" t="n">
        <f aca="false">+N674</f>
        <v>0</v>
      </c>
      <c r="P674" s="9"/>
      <c r="Q674" s="5" t="n">
        <f aca="false">+N674</f>
        <v>0</v>
      </c>
      <c r="R674" s="5" t="n">
        <f aca="false">+Q674</f>
        <v>0</v>
      </c>
      <c r="S674" s="9"/>
      <c r="T674" s="5" t="n">
        <f aca="false">+Q674</f>
        <v>0</v>
      </c>
      <c r="U674" s="5" t="n">
        <f aca="false">+T674</f>
        <v>0</v>
      </c>
      <c r="V674" s="9"/>
      <c r="W674" s="5" t="n">
        <f aca="false">+T674</f>
        <v>0</v>
      </c>
      <c r="X674" s="5" t="n">
        <f aca="false">+W674</f>
        <v>0</v>
      </c>
      <c r="Y674" s="9"/>
      <c r="Z674" s="5" t="n">
        <f aca="false">+W674</f>
        <v>0</v>
      </c>
      <c r="AA674" s="5" t="n">
        <f aca="false">+Z674</f>
        <v>0</v>
      </c>
      <c r="AB674" s="9"/>
      <c r="AC674" s="5" t="n">
        <f aca="false">+Z674</f>
        <v>0</v>
      </c>
      <c r="AD674" s="5" t="n">
        <f aca="false">+AC674</f>
        <v>0</v>
      </c>
      <c r="AE674" s="9"/>
      <c r="AF674" s="5" t="n">
        <f aca="false">+AC674</f>
        <v>0</v>
      </c>
      <c r="AG674" s="5" t="n">
        <f aca="false">+AF674</f>
        <v>0</v>
      </c>
      <c r="AH674" s="9"/>
      <c r="AI674" s="5" t="n">
        <f aca="false">+AF674</f>
        <v>0</v>
      </c>
      <c r="AJ674" s="5" t="n">
        <f aca="false">+AI674</f>
        <v>0</v>
      </c>
      <c r="AK674" s="9"/>
      <c r="AL674" s="5" t="n">
        <f aca="false">+AI674</f>
        <v>0</v>
      </c>
      <c r="AM674" s="5" t="n">
        <f aca="false">+AL674</f>
        <v>0</v>
      </c>
      <c r="AN674" s="9"/>
      <c r="AO674" s="5" t="n">
        <f aca="false">+AL674</f>
        <v>0</v>
      </c>
      <c r="AP674" s="5" t="n">
        <f aca="false">+AO674</f>
        <v>0</v>
      </c>
      <c r="AQ674" s="9"/>
      <c r="AR674" s="5" t="n">
        <f aca="false">+AO674</f>
        <v>0</v>
      </c>
      <c r="AS674" s="5" t="n">
        <f aca="false">+AR674</f>
        <v>0</v>
      </c>
      <c r="AT674" s="9"/>
      <c r="AU674" s="5" t="n">
        <f aca="false">+AR674</f>
        <v>0</v>
      </c>
      <c r="AV674" s="5" t="n">
        <f aca="false">+AU674</f>
        <v>0</v>
      </c>
      <c r="AW674" s="9"/>
      <c r="AX674" s="5" t="n">
        <f aca="false">+AU674</f>
        <v>0</v>
      </c>
      <c r="AY674" s="5" t="n">
        <f aca="false">+AX674</f>
        <v>0</v>
      </c>
      <c r="AZ674" s="9"/>
      <c r="BA674" s="5" t="n">
        <f aca="false">+AX674</f>
        <v>0</v>
      </c>
      <c r="BB674" s="5" t="n">
        <f aca="false">+BA674</f>
        <v>0</v>
      </c>
      <c r="BC674" s="9"/>
      <c r="BD674" s="5" t="n">
        <f aca="false">+BA674</f>
        <v>0</v>
      </c>
      <c r="BE674" s="5" t="n">
        <f aca="false">+BD674</f>
        <v>0</v>
      </c>
      <c r="BG674" s="5" t="n">
        <f aca="false">+BD674</f>
        <v>0</v>
      </c>
      <c r="BH674" s="5" t="n">
        <f aca="false">+BG674</f>
        <v>0</v>
      </c>
      <c r="BJ674" s="5" t="n">
        <f aca="false">+BG674</f>
        <v>0</v>
      </c>
      <c r="BK674" s="5" t="n">
        <f aca="false">+BJ674</f>
        <v>0</v>
      </c>
      <c r="BM674" s="5" t="n">
        <f aca="false">+BJ674</f>
        <v>0</v>
      </c>
      <c r="BN674" s="5" t="n">
        <f aca="false">+BM674</f>
        <v>0</v>
      </c>
      <c r="BP674" s="5" t="n">
        <f aca="false">+BM674</f>
        <v>0</v>
      </c>
      <c r="BQ674" s="5" t="n">
        <f aca="false">+BP674</f>
        <v>0</v>
      </c>
      <c r="BS674" s="5" t="n">
        <f aca="false">+BP674</f>
        <v>0</v>
      </c>
      <c r="BT674" s="5" t="n">
        <f aca="false">+BS674</f>
        <v>0</v>
      </c>
      <c r="BV674" s="5" t="n">
        <f aca="false">+BS674</f>
        <v>0</v>
      </c>
      <c r="BW674" s="5" t="n">
        <f aca="false">+BV674</f>
        <v>0</v>
      </c>
      <c r="BY674" s="5" t="n">
        <f aca="false">+BV674</f>
        <v>0</v>
      </c>
      <c r="BZ674" s="5" t="n">
        <f aca="false">+BY674</f>
        <v>0</v>
      </c>
      <c r="CB674" s="5" t="n">
        <f aca="false">+BY674</f>
        <v>0</v>
      </c>
      <c r="CC674" s="5" t="n">
        <f aca="false">+CB674</f>
        <v>0</v>
      </c>
      <c r="CE674" s="5" t="n">
        <f aca="false">+CB674</f>
        <v>0</v>
      </c>
      <c r="CF674" s="5" t="n">
        <f aca="false">+CE674</f>
        <v>0</v>
      </c>
      <c r="CH674" s="5" t="n">
        <f aca="false">+CE674</f>
        <v>0</v>
      </c>
      <c r="CI674" s="5" t="n">
        <f aca="false">+CH674</f>
        <v>0</v>
      </c>
      <c r="CK674" s="5" t="n">
        <f aca="false">+CH674</f>
        <v>0</v>
      </c>
      <c r="CL674" s="5" t="n">
        <f aca="false">+CK674</f>
        <v>0</v>
      </c>
      <c r="CN674" s="5" t="n">
        <f aca="false">+CK674</f>
        <v>0</v>
      </c>
      <c r="CO674" s="5" t="n">
        <f aca="false">+CN674</f>
        <v>0</v>
      </c>
      <c r="CQ674" s="5" t="n">
        <f aca="false">+CN674</f>
        <v>0</v>
      </c>
      <c r="CR674" s="5" t="n">
        <f aca="false">+CQ674</f>
        <v>0</v>
      </c>
      <c r="CT674" s="5" t="n">
        <f aca="false">+CQ674</f>
        <v>0</v>
      </c>
      <c r="CU674" s="5" t="n">
        <f aca="false">+CT674</f>
        <v>0</v>
      </c>
      <c r="CW674" s="5" t="n">
        <f aca="false">+CT674</f>
        <v>0</v>
      </c>
      <c r="CX674" s="5" t="n">
        <f aca="false">+CW674</f>
        <v>0</v>
      </c>
      <c r="CZ674" s="5" t="n">
        <f aca="false">K674+N674+Q674+T674+W674+Z674+AC674+AF674+AI674+AL674+AO674+AR674+AU674+AX674+BA674+BD674+BG674+BJ674+BM674+BP674+BS674+BV674+BY674+CB674+CE674+CH674+CK674+CN674+CQ674</f>
        <v>0</v>
      </c>
      <c r="DA674" s="5" t="n">
        <f aca="false">L674+O674+R674+U674+X674+AA674+AD674+AG674+AJ674+AM674+AP674+AS674+AV674+AY674+BB674+BE674+BH674+BK674+BN674+BQ674+BT674+BW674+BZ674+CC674+CF674+CI674+CL674+CO674+CR674</f>
        <v>0</v>
      </c>
    </row>
    <row r="675" customFormat="false" ht="12.75" hidden="false" customHeight="false" outlineLevel="0" collapsed="false">
      <c r="B675" s="22" t="s">
        <v>142</v>
      </c>
      <c r="D675" s="22" t="s">
        <v>358</v>
      </c>
      <c r="E675" s="22" t="s">
        <v>393</v>
      </c>
      <c r="F675" s="22" t="s">
        <v>394</v>
      </c>
      <c r="G675" s="23" t="s">
        <v>395</v>
      </c>
      <c r="H675" s="22" t="s">
        <v>180</v>
      </c>
      <c r="I675" s="22" t="s">
        <v>354</v>
      </c>
      <c r="K675" s="9" t="n">
        <v>714</v>
      </c>
      <c r="L675" s="5" t="n">
        <f aca="false">+K675</f>
        <v>714</v>
      </c>
      <c r="M675" s="9"/>
      <c r="N675" s="5" t="n">
        <f aca="false">+K675</f>
        <v>714</v>
      </c>
      <c r="O675" s="5" t="n">
        <f aca="false">+N675</f>
        <v>714</v>
      </c>
      <c r="P675" s="9"/>
      <c r="Q675" s="5" t="n">
        <f aca="false">+N675</f>
        <v>714</v>
      </c>
      <c r="R675" s="5" t="n">
        <f aca="false">+Q675</f>
        <v>714</v>
      </c>
      <c r="S675" s="9"/>
      <c r="T675" s="5" t="n">
        <f aca="false">+Q675</f>
        <v>714</v>
      </c>
      <c r="U675" s="5" t="n">
        <f aca="false">+T675</f>
        <v>714</v>
      </c>
      <c r="V675" s="9"/>
      <c r="W675" s="5" t="n">
        <f aca="false">+T675</f>
        <v>714</v>
      </c>
      <c r="X675" s="5" t="n">
        <f aca="false">+W675</f>
        <v>714</v>
      </c>
      <c r="Y675" s="9"/>
      <c r="Z675" s="5" t="n">
        <f aca="false">+W675</f>
        <v>714</v>
      </c>
      <c r="AA675" s="5" t="n">
        <f aca="false">+Z675</f>
        <v>714</v>
      </c>
      <c r="AB675" s="9"/>
      <c r="AC675" s="5" t="n">
        <f aca="false">+Z675</f>
        <v>714</v>
      </c>
      <c r="AD675" s="5" t="n">
        <f aca="false">+AC675</f>
        <v>714</v>
      </c>
      <c r="AE675" s="9"/>
      <c r="AF675" s="5" t="n">
        <f aca="false">+AC675</f>
        <v>714</v>
      </c>
      <c r="AG675" s="5" t="n">
        <f aca="false">+AF675</f>
        <v>714</v>
      </c>
      <c r="AH675" s="9"/>
      <c r="AI675" s="5" t="n">
        <f aca="false">+AF675</f>
        <v>714</v>
      </c>
      <c r="AJ675" s="5" t="n">
        <f aca="false">+AI675</f>
        <v>714</v>
      </c>
      <c r="AK675" s="9"/>
      <c r="AL675" s="5" t="n">
        <f aca="false">+AI675</f>
        <v>714</v>
      </c>
      <c r="AM675" s="5" t="n">
        <f aca="false">+AL675</f>
        <v>714</v>
      </c>
      <c r="AN675" s="9"/>
      <c r="AO675" s="5" t="n">
        <f aca="false">+AL675</f>
        <v>714</v>
      </c>
      <c r="AP675" s="5" t="n">
        <f aca="false">+AO675</f>
        <v>714</v>
      </c>
      <c r="AQ675" s="9"/>
      <c r="AR675" s="5" t="n">
        <f aca="false">+AO675</f>
        <v>714</v>
      </c>
      <c r="AS675" s="5" t="n">
        <f aca="false">+AR675</f>
        <v>714</v>
      </c>
      <c r="AT675" s="9"/>
      <c r="AU675" s="5" t="n">
        <f aca="false">+AR675</f>
        <v>714</v>
      </c>
      <c r="AV675" s="5" t="n">
        <f aca="false">+AU675</f>
        <v>714</v>
      </c>
      <c r="AW675" s="9"/>
      <c r="AX675" s="5" t="n">
        <f aca="false">+AU675</f>
        <v>714</v>
      </c>
      <c r="AY675" s="5" t="n">
        <f aca="false">+AX675</f>
        <v>714</v>
      </c>
      <c r="AZ675" s="9"/>
      <c r="BA675" s="5" t="n">
        <f aca="false">+AX675</f>
        <v>714</v>
      </c>
      <c r="BB675" s="5" t="n">
        <f aca="false">+BA675</f>
        <v>714</v>
      </c>
      <c r="BC675" s="9"/>
      <c r="BD675" s="5" t="n">
        <f aca="false">+BA675</f>
        <v>714</v>
      </c>
      <c r="BE675" s="5" t="n">
        <f aca="false">+BD675</f>
        <v>714</v>
      </c>
      <c r="BG675" s="5" t="n">
        <f aca="false">+BD675</f>
        <v>714</v>
      </c>
      <c r="BH675" s="5" t="n">
        <f aca="false">+BG675</f>
        <v>714</v>
      </c>
      <c r="BJ675" s="5" t="n">
        <f aca="false">+BG675</f>
        <v>714</v>
      </c>
      <c r="BK675" s="5" t="n">
        <f aca="false">+BJ675</f>
        <v>714</v>
      </c>
      <c r="BM675" s="5" t="n">
        <f aca="false">+BJ675</f>
        <v>714</v>
      </c>
      <c r="BN675" s="5" t="n">
        <f aca="false">+BM675</f>
        <v>714</v>
      </c>
      <c r="BP675" s="5" t="n">
        <f aca="false">+BM675</f>
        <v>714</v>
      </c>
      <c r="BQ675" s="5" t="n">
        <f aca="false">+BP675</f>
        <v>714</v>
      </c>
      <c r="BS675" s="5" t="n">
        <f aca="false">+BP675</f>
        <v>714</v>
      </c>
      <c r="BT675" s="5" t="n">
        <f aca="false">+BS675</f>
        <v>714</v>
      </c>
      <c r="BV675" s="5" t="n">
        <f aca="false">+BS675</f>
        <v>714</v>
      </c>
      <c r="BW675" s="5" t="n">
        <f aca="false">+BV675</f>
        <v>714</v>
      </c>
      <c r="BY675" s="5" t="n">
        <f aca="false">+BV675</f>
        <v>714</v>
      </c>
      <c r="BZ675" s="5" t="n">
        <f aca="false">+BY675</f>
        <v>714</v>
      </c>
      <c r="CB675" s="5" t="n">
        <f aca="false">+BY675</f>
        <v>714</v>
      </c>
      <c r="CC675" s="5" t="n">
        <f aca="false">+CB675</f>
        <v>714</v>
      </c>
      <c r="CE675" s="5" t="n">
        <f aca="false">+CB675</f>
        <v>714</v>
      </c>
      <c r="CF675" s="5" t="n">
        <f aca="false">+CE675</f>
        <v>714</v>
      </c>
      <c r="CH675" s="5" t="n">
        <f aca="false">+CE675</f>
        <v>714</v>
      </c>
      <c r="CI675" s="5" t="n">
        <f aca="false">+CH675</f>
        <v>714</v>
      </c>
      <c r="CK675" s="5" t="n">
        <f aca="false">+CH675</f>
        <v>714</v>
      </c>
      <c r="CL675" s="5" t="n">
        <f aca="false">+CK675</f>
        <v>714</v>
      </c>
      <c r="CN675" s="5" t="n">
        <f aca="false">+CK675</f>
        <v>714</v>
      </c>
      <c r="CO675" s="5" t="n">
        <f aca="false">+CN675</f>
        <v>714</v>
      </c>
      <c r="CQ675" s="5" t="n">
        <f aca="false">+CN675</f>
        <v>714</v>
      </c>
      <c r="CR675" s="5" t="n">
        <f aca="false">+CQ675</f>
        <v>714</v>
      </c>
      <c r="CT675" s="5" t="n">
        <f aca="false">+CQ675</f>
        <v>714</v>
      </c>
      <c r="CU675" s="5" t="n">
        <f aca="false">+CT675</f>
        <v>714</v>
      </c>
      <c r="CW675" s="5" t="n">
        <f aca="false">+CT675</f>
        <v>714</v>
      </c>
      <c r="CX675" s="5" t="n">
        <f aca="false">+CW675</f>
        <v>714</v>
      </c>
      <c r="CZ675" s="5" t="n">
        <f aca="false">K675+N675+Q675+T675+W675+Z675+AC675+AF675+AI675+AL675+AO675+AR675+AU675+AX675+BA675+BD675+BG675+BJ675+BM675+BP675+BS675+BV675+BY675+CB675+CE675+CH675+CK675+CN675+CQ675</f>
        <v>20706</v>
      </c>
      <c r="DA675" s="5" t="n">
        <f aca="false">L675+O675+R675+U675+X675+AA675+AD675+AG675+AJ675+AM675+AP675+AS675+AV675+AY675+BB675+BE675+BH675+BK675+BN675+BQ675+BT675+BW675+BZ675+CC675+CF675+CI675+CL675+CO675+CR675</f>
        <v>20706</v>
      </c>
    </row>
    <row r="676" customFormat="false" ht="12.75" hidden="false" customHeight="false" outlineLevel="0" collapsed="false">
      <c r="K676" s="9"/>
      <c r="M676" s="9"/>
      <c r="P676" s="9"/>
      <c r="S676" s="9"/>
      <c r="V676" s="9"/>
      <c r="Y676" s="9"/>
      <c r="AB676" s="9"/>
      <c r="AE676" s="9"/>
      <c r="AH676" s="9"/>
      <c r="AK676" s="9"/>
      <c r="AN676" s="9"/>
      <c r="AQ676" s="9"/>
      <c r="AT676" s="9"/>
      <c r="AW676" s="9"/>
      <c r="AZ676" s="9"/>
      <c r="BC676" s="9"/>
    </row>
    <row r="677" customFormat="false" ht="12.75" hidden="false" customHeight="false" outlineLevel="0" collapsed="false">
      <c r="B677" s="22" t="s">
        <v>142</v>
      </c>
      <c r="D677" s="22" t="s">
        <v>358</v>
      </c>
      <c r="E677" s="22" t="s">
        <v>393</v>
      </c>
      <c r="F677" s="22" t="s">
        <v>396</v>
      </c>
      <c r="G677" s="23" t="s">
        <v>397</v>
      </c>
      <c r="H677" s="22" t="s">
        <v>169</v>
      </c>
      <c r="I677" s="22" t="s">
        <v>354</v>
      </c>
      <c r="K677" s="9" t="n">
        <v>0</v>
      </c>
      <c r="L677" s="5" t="n">
        <f aca="false">+K677</f>
        <v>0</v>
      </c>
      <c r="M677" s="9"/>
      <c r="N677" s="5" t="n">
        <f aca="false">+K677</f>
        <v>0</v>
      </c>
      <c r="O677" s="5" t="n">
        <f aca="false">+N677</f>
        <v>0</v>
      </c>
      <c r="P677" s="9"/>
      <c r="Q677" s="5" t="n">
        <f aca="false">+N677</f>
        <v>0</v>
      </c>
      <c r="R677" s="5" t="n">
        <f aca="false">+Q677</f>
        <v>0</v>
      </c>
      <c r="S677" s="9"/>
      <c r="T677" s="5" t="n">
        <f aca="false">+Q677</f>
        <v>0</v>
      </c>
      <c r="U677" s="5" t="n">
        <f aca="false">+T677</f>
        <v>0</v>
      </c>
      <c r="V677" s="9"/>
      <c r="W677" s="5" t="n">
        <f aca="false">+T677</f>
        <v>0</v>
      </c>
      <c r="X677" s="5" t="n">
        <f aca="false">+W677</f>
        <v>0</v>
      </c>
      <c r="Y677" s="9"/>
      <c r="Z677" s="5" t="n">
        <f aca="false">+W677</f>
        <v>0</v>
      </c>
      <c r="AA677" s="5" t="n">
        <f aca="false">+Z677</f>
        <v>0</v>
      </c>
      <c r="AB677" s="9"/>
      <c r="AC677" s="5" t="n">
        <f aca="false">+Z677</f>
        <v>0</v>
      </c>
      <c r="AD677" s="5" t="n">
        <f aca="false">+AC677</f>
        <v>0</v>
      </c>
      <c r="AE677" s="9"/>
      <c r="AF677" s="5" t="n">
        <f aca="false">+AC677</f>
        <v>0</v>
      </c>
      <c r="AG677" s="5" t="n">
        <f aca="false">+AF677</f>
        <v>0</v>
      </c>
      <c r="AH677" s="9"/>
      <c r="AI677" s="5" t="n">
        <f aca="false">+AF677</f>
        <v>0</v>
      </c>
      <c r="AJ677" s="5" t="n">
        <f aca="false">+AI677</f>
        <v>0</v>
      </c>
      <c r="AK677" s="9"/>
      <c r="AL677" s="5" t="n">
        <f aca="false">+AI677</f>
        <v>0</v>
      </c>
      <c r="AM677" s="5" t="n">
        <f aca="false">+AL677</f>
        <v>0</v>
      </c>
      <c r="AN677" s="9"/>
      <c r="AO677" s="5" t="n">
        <f aca="false">+AL677</f>
        <v>0</v>
      </c>
      <c r="AP677" s="5" t="n">
        <f aca="false">+AO677</f>
        <v>0</v>
      </c>
      <c r="AQ677" s="9"/>
      <c r="AR677" s="5" t="n">
        <f aca="false">+AO677</f>
        <v>0</v>
      </c>
      <c r="AS677" s="5" t="n">
        <f aca="false">+AR677</f>
        <v>0</v>
      </c>
      <c r="AT677" s="9"/>
      <c r="AU677" s="5" t="n">
        <f aca="false">+AR677</f>
        <v>0</v>
      </c>
      <c r="AV677" s="5" t="n">
        <f aca="false">+AU677</f>
        <v>0</v>
      </c>
      <c r="AW677" s="9"/>
      <c r="AX677" s="5" t="n">
        <f aca="false">+AU677</f>
        <v>0</v>
      </c>
      <c r="AY677" s="5" t="n">
        <f aca="false">+AX677</f>
        <v>0</v>
      </c>
      <c r="AZ677" s="9"/>
      <c r="BA677" s="5" t="n">
        <f aca="false">+AX677</f>
        <v>0</v>
      </c>
      <c r="BB677" s="5" t="n">
        <f aca="false">+BA677</f>
        <v>0</v>
      </c>
      <c r="BC677" s="9"/>
      <c r="BD677" s="5" t="n">
        <f aca="false">+BA677</f>
        <v>0</v>
      </c>
      <c r="BE677" s="5" t="n">
        <f aca="false">+BD677</f>
        <v>0</v>
      </c>
      <c r="BG677" s="5" t="n">
        <f aca="false">+BD677</f>
        <v>0</v>
      </c>
      <c r="BH677" s="5" t="n">
        <f aca="false">+BG677</f>
        <v>0</v>
      </c>
      <c r="BJ677" s="5" t="n">
        <f aca="false">+BG677</f>
        <v>0</v>
      </c>
      <c r="BK677" s="5" t="n">
        <f aca="false">+BJ677</f>
        <v>0</v>
      </c>
      <c r="BM677" s="5" t="n">
        <f aca="false">+BJ677</f>
        <v>0</v>
      </c>
      <c r="BN677" s="5" t="n">
        <f aca="false">+BM677</f>
        <v>0</v>
      </c>
      <c r="BP677" s="5" t="n">
        <f aca="false">+BM677</f>
        <v>0</v>
      </c>
      <c r="BQ677" s="5" t="n">
        <f aca="false">+BP677</f>
        <v>0</v>
      </c>
      <c r="BS677" s="5" t="n">
        <f aca="false">+BP677</f>
        <v>0</v>
      </c>
      <c r="BT677" s="5" t="n">
        <f aca="false">+BS677</f>
        <v>0</v>
      </c>
      <c r="BV677" s="5" t="n">
        <f aca="false">+BS677</f>
        <v>0</v>
      </c>
      <c r="BW677" s="5" t="n">
        <f aca="false">+BV677</f>
        <v>0</v>
      </c>
      <c r="BY677" s="5" t="n">
        <f aca="false">+BV677</f>
        <v>0</v>
      </c>
      <c r="BZ677" s="5" t="n">
        <f aca="false">+BY677</f>
        <v>0</v>
      </c>
      <c r="CB677" s="5" t="n">
        <f aca="false">+BY677</f>
        <v>0</v>
      </c>
      <c r="CC677" s="5" t="n">
        <f aca="false">+CB677</f>
        <v>0</v>
      </c>
      <c r="CE677" s="5" t="n">
        <f aca="false">+CB677</f>
        <v>0</v>
      </c>
      <c r="CF677" s="5" t="n">
        <f aca="false">+CE677</f>
        <v>0</v>
      </c>
      <c r="CH677" s="5" t="n">
        <f aca="false">+CE677</f>
        <v>0</v>
      </c>
      <c r="CI677" s="5" t="n">
        <f aca="false">+CH677</f>
        <v>0</v>
      </c>
      <c r="CK677" s="5" t="n">
        <f aca="false">+CH677</f>
        <v>0</v>
      </c>
      <c r="CL677" s="5" t="n">
        <f aca="false">+CK677</f>
        <v>0</v>
      </c>
      <c r="CN677" s="5" t="n">
        <f aca="false">+CK677</f>
        <v>0</v>
      </c>
      <c r="CO677" s="5" t="n">
        <f aca="false">+CN677</f>
        <v>0</v>
      </c>
      <c r="CQ677" s="5" t="n">
        <f aca="false">+CN677</f>
        <v>0</v>
      </c>
      <c r="CR677" s="5" t="n">
        <f aca="false">+CQ677</f>
        <v>0</v>
      </c>
      <c r="CT677" s="5" t="n">
        <f aca="false">+CQ677</f>
        <v>0</v>
      </c>
      <c r="CU677" s="5" t="n">
        <f aca="false">+CT677</f>
        <v>0</v>
      </c>
      <c r="CW677" s="5" t="n">
        <f aca="false">+CT677</f>
        <v>0</v>
      </c>
      <c r="CX677" s="5" t="n">
        <f aca="false">+CW677</f>
        <v>0</v>
      </c>
      <c r="CZ677" s="5" t="n">
        <f aca="false">K677+N677+Q677+T677+W677+Z677+AC677+AF677+AI677+AL677+AO677+AR677+AU677+AX677+BA677+BD677+BG677+BJ677+BM677+BP677+BS677+BV677+BY677+CB677+CE677+CH677+CK677+CN677+CQ677</f>
        <v>0</v>
      </c>
      <c r="DA677" s="5" t="n">
        <f aca="false">L677+O677+R677+U677+X677+AA677+AD677+AG677+AJ677+AM677+AP677+AS677+AV677+AY677+BB677+BE677+BH677+BK677+BN677+BQ677+BT677+BW677+BZ677+CC677+CF677+CI677+CL677+CO677+CR677</f>
        <v>0</v>
      </c>
    </row>
    <row r="678" customFormat="false" ht="12.75" hidden="false" customHeight="false" outlineLevel="0" collapsed="false">
      <c r="B678" s="22" t="s">
        <v>142</v>
      </c>
      <c r="D678" s="22" t="s">
        <v>358</v>
      </c>
      <c r="E678" s="22" t="s">
        <v>393</v>
      </c>
      <c r="F678" s="22" t="s">
        <v>396</v>
      </c>
      <c r="G678" s="23" t="s">
        <v>397</v>
      </c>
      <c r="H678" s="22" t="s">
        <v>171</v>
      </c>
      <c r="I678" s="22" t="s">
        <v>354</v>
      </c>
      <c r="K678" s="9"/>
      <c r="L678" s="5" t="n">
        <f aca="false">+K678</f>
        <v>0</v>
      </c>
      <c r="M678" s="9"/>
      <c r="N678" s="5" t="n">
        <f aca="false">+K678</f>
        <v>0</v>
      </c>
      <c r="O678" s="5" t="n">
        <f aca="false">+N678</f>
        <v>0</v>
      </c>
      <c r="P678" s="9"/>
      <c r="Q678" s="5" t="n">
        <f aca="false">+N678</f>
        <v>0</v>
      </c>
      <c r="R678" s="5" t="n">
        <f aca="false">+Q678</f>
        <v>0</v>
      </c>
      <c r="S678" s="9"/>
      <c r="T678" s="5" t="n">
        <f aca="false">+Q678</f>
        <v>0</v>
      </c>
      <c r="U678" s="5" t="n">
        <f aca="false">+T678</f>
        <v>0</v>
      </c>
      <c r="V678" s="9"/>
      <c r="W678" s="5" t="n">
        <f aca="false">+T678</f>
        <v>0</v>
      </c>
      <c r="X678" s="5" t="n">
        <f aca="false">+W678</f>
        <v>0</v>
      </c>
      <c r="Y678" s="9"/>
      <c r="Z678" s="5" t="n">
        <f aca="false">+W678</f>
        <v>0</v>
      </c>
      <c r="AA678" s="5" t="n">
        <f aca="false">+Z678</f>
        <v>0</v>
      </c>
      <c r="AB678" s="9"/>
      <c r="AC678" s="5" t="n">
        <f aca="false">+Z678</f>
        <v>0</v>
      </c>
      <c r="AD678" s="5" t="n">
        <f aca="false">+AC678</f>
        <v>0</v>
      </c>
      <c r="AE678" s="9"/>
      <c r="AF678" s="5" t="n">
        <f aca="false">+AC678</f>
        <v>0</v>
      </c>
      <c r="AG678" s="5" t="n">
        <f aca="false">+AF678</f>
        <v>0</v>
      </c>
      <c r="AH678" s="9"/>
      <c r="AI678" s="5" t="n">
        <f aca="false">+AF678</f>
        <v>0</v>
      </c>
      <c r="AJ678" s="5" t="n">
        <f aca="false">+AI678</f>
        <v>0</v>
      </c>
      <c r="AK678" s="9"/>
      <c r="AL678" s="5" t="n">
        <f aca="false">+AI678</f>
        <v>0</v>
      </c>
      <c r="AM678" s="5" t="n">
        <f aca="false">+AL678</f>
        <v>0</v>
      </c>
      <c r="AN678" s="9"/>
      <c r="AO678" s="5" t="n">
        <f aca="false">+AL678</f>
        <v>0</v>
      </c>
      <c r="AP678" s="5" t="n">
        <f aca="false">+AO678</f>
        <v>0</v>
      </c>
      <c r="AQ678" s="9"/>
      <c r="AR678" s="5" t="n">
        <f aca="false">+AO678</f>
        <v>0</v>
      </c>
      <c r="AS678" s="5" t="n">
        <f aca="false">+AR678</f>
        <v>0</v>
      </c>
      <c r="AT678" s="9"/>
      <c r="AU678" s="5" t="n">
        <f aca="false">+AR678</f>
        <v>0</v>
      </c>
      <c r="AV678" s="5" t="n">
        <f aca="false">+AU678</f>
        <v>0</v>
      </c>
      <c r="AW678" s="9"/>
      <c r="AX678" s="5" t="n">
        <f aca="false">+AU678</f>
        <v>0</v>
      </c>
      <c r="AY678" s="5" t="n">
        <f aca="false">+AX678</f>
        <v>0</v>
      </c>
      <c r="AZ678" s="9"/>
      <c r="BA678" s="5" t="n">
        <f aca="false">+AX678</f>
        <v>0</v>
      </c>
      <c r="BB678" s="5" t="n">
        <f aca="false">+BA678</f>
        <v>0</v>
      </c>
      <c r="BC678" s="9"/>
      <c r="BD678" s="5" t="n">
        <f aca="false">+BA678</f>
        <v>0</v>
      </c>
      <c r="BE678" s="5" t="n">
        <f aca="false">+BD678</f>
        <v>0</v>
      </c>
      <c r="BG678" s="5" t="n">
        <f aca="false">+BD678</f>
        <v>0</v>
      </c>
      <c r="BH678" s="5" t="n">
        <f aca="false">+BG678</f>
        <v>0</v>
      </c>
      <c r="BJ678" s="5" t="n">
        <f aca="false">+BG678</f>
        <v>0</v>
      </c>
      <c r="BK678" s="5" t="n">
        <f aca="false">+BJ678</f>
        <v>0</v>
      </c>
      <c r="BM678" s="5" t="n">
        <f aca="false">+BJ678</f>
        <v>0</v>
      </c>
      <c r="BN678" s="5" t="n">
        <f aca="false">+BM678</f>
        <v>0</v>
      </c>
      <c r="BP678" s="5" t="n">
        <f aca="false">+BM678</f>
        <v>0</v>
      </c>
      <c r="BQ678" s="5" t="n">
        <f aca="false">+BP678</f>
        <v>0</v>
      </c>
      <c r="BS678" s="5" t="n">
        <f aca="false">+BP678</f>
        <v>0</v>
      </c>
      <c r="BT678" s="5" t="n">
        <f aca="false">+BS678</f>
        <v>0</v>
      </c>
      <c r="BV678" s="5" t="n">
        <f aca="false">+BS678</f>
        <v>0</v>
      </c>
      <c r="BW678" s="5" t="n">
        <f aca="false">+BV678</f>
        <v>0</v>
      </c>
      <c r="BY678" s="5" t="n">
        <f aca="false">+BV678</f>
        <v>0</v>
      </c>
      <c r="BZ678" s="5" t="n">
        <f aca="false">+BY678</f>
        <v>0</v>
      </c>
      <c r="CB678" s="5" t="n">
        <f aca="false">+BY678</f>
        <v>0</v>
      </c>
      <c r="CC678" s="5" t="n">
        <f aca="false">+CB678</f>
        <v>0</v>
      </c>
      <c r="CE678" s="5" t="n">
        <f aca="false">+CB678</f>
        <v>0</v>
      </c>
      <c r="CF678" s="5" t="n">
        <f aca="false">+CE678</f>
        <v>0</v>
      </c>
      <c r="CH678" s="5" t="n">
        <f aca="false">+CE678</f>
        <v>0</v>
      </c>
      <c r="CI678" s="5" t="n">
        <f aca="false">+CH678</f>
        <v>0</v>
      </c>
      <c r="CK678" s="5" t="n">
        <f aca="false">+CH678</f>
        <v>0</v>
      </c>
      <c r="CL678" s="5" t="n">
        <f aca="false">+CK678</f>
        <v>0</v>
      </c>
      <c r="CN678" s="5" t="n">
        <f aca="false">+CK678</f>
        <v>0</v>
      </c>
      <c r="CO678" s="5" t="n">
        <f aca="false">+CN678</f>
        <v>0</v>
      </c>
      <c r="CQ678" s="5" t="n">
        <f aca="false">+CN678</f>
        <v>0</v>
      </c>
      <c r="CR678" s="5" t="n">
        <f aca="false">+CQ678</f>
        <v>0</v>
      </c>
      <c r="CT678" s="5" t="n">
        <f aca="false">+CQ678</f>
        <v>0</v>
      </c>
      <c r="CU678" s="5" t="n">
        <f aca="false">+CT678</f>
        <v>0</v>
      </c>
      <c r="CW678" s="5" t="n">
        <f aca="false">+CT678</f>
        <v>0</v>
      </c>
      <c r="CX678" s="5" t="n">
        <f aca="false">+CW678</f>
        <v>0</v>
      </c>
      <c r="CZ678" s="5" t="n">
        <f aca="false">K678+N678+Q678+T678+W678+Z678+AC678+AF678+AI678+AL678+AO678+AR678+AU678+AX678+BA678+BD678+BG678+BJ678+BM678+BP678+BS678+BV678+BY678+CB678+CE678+CH678+CK678+CN678+CQ678</f>
        <v>0</v>
      </c>
      <c r="DA678" s="5" t="n">
        <f aca="false">L678+O678+R678+U678+X678+AA678+AD678+AG678+AJ678+AM678+AP678+AS678+AV678+AY678+BB678+BE678+BH678+BK678+BN678+BQ678+BT678+BW678+BZ678+CC678+CF678+CI678+CL678+CO678+CR678</f>
        <v>0</v>
      </c>
    </row>
    <row r="679" customFormat="false" ht="12.75" hidden="false" customHeight="false" outlineLevel="0" collapsed="false">
      <c r="B679" s="22" t="s">
        <v>142</v>
      </c>
      <c r="D679" s="22" t="s">
        <v>358</v>
      </c>
      <c r="E679" s="22" t="s">
        <v>393</v>
      </c>
      <c r="F679" s="22" t="s">
        <v>396</v>
      </c>
      <c r="G679" s="23" t="s">
        <v>397</v>
      </c>
      <c r="H679" s="22" t="s">
        <v>180</v>
      </c>
      <c r="I679" s="22" t="s">
        <v>354</v>
      </c>
      <c r="K679" s="9" t="n">
        <v>0</v>
      </c>
      <c r="L679" s="5" t="n">
        <f aca="false">+K679</f>
        <v>0</v>
      </c>
      <c r="M679" s="9"/>
      <c r="N679" s="5" t="n">
        <f aca="false">+K679</f>
        <v>0</v>
      </c>
      <c r="O679" s="5" t="n">
        <f aca="false">+N679</f>
        <v>0</v>
      </c>
      <c r="P679" s="9"/>
      <c r="Q679" s="5" t="n">
        <f aca="false">+N679</f>
        <v>0</v>
      </c>
      <c r="R679" s="5" t="n">
        <f aca="false">+Q679</f>
        <v>0</v>
      </c>
      <c r="S679" s="9"/>
      <c r="T679" s="5" t="n">
        <f aca="false">+Q679</f>
        <v>0</v>
      </c>
      <c r="U679" s="5" t="n">
        <f aca="false">+T679</f>
        <v>0</v>
      </c>
      <c r="V679" s="9"/>
      <c r="W679" s="5" t="n">
        <f aca="false">+T679</f>
        <v>0</v>
      </c>
      <c r="X679" s="5" t="n">
        <f aca="false">+W679</f>
        <v>0</v>
      </c>
      <c r="Y679" s="9"/>
      <c r="Z679" s="5" t="n">
        <f aca="false">+W679</f>
        <v>0</v>
      </c>
      <c r="AA679" s="5" t="n">
        <f aca="false">+Z679</f>
        <v>0</v>
      </c>
      <c r="AB679" s="9"/>
      <c r="AC679" s="5" t="n">
        <f aca="false">+Z679</f>
        <v>0</v>
      </c>
      <c r="AD679" s="5" t="n">
        <f aca="false">+AC679</f>
        <v>0</v>
      </c>
      <c r="AE679" s="9"/>
      <c r="AF679" s="5" t="n">
        <f aca="false">+AC679</f>
        <v>0</v>
      </c>
      <c r="AG679" s="5" t="n">
        <f aca="false">+AF679</f>
        <v>0</v>
      </c>
      <c r="AH679" s="9"/>
      <c r="AI679" s="5" t="n">
        <f aca="false">+AF679</f>
        <v>0</v>
      </c>
      <c r="AJ679" s="5" t="n">
        <f aca="false">+AI679</f>
        <v>0</v>
      </c>
      <c r="AK679" s="9"/>
      <c r="AL679" s="5" t="n">
        <f aca="false">+AI679</f>
        <v>0</v>
      </c>
      <c r="AM679" s="5" t="n">
        <f aca="false">+AL679</f>
        <v>0</v>
      </c>
      <c r="AN679" s="9"/>
      <c r="AO679" s="5" t="n">
        <f aca="false">+AL679</f>
        <v>0</v>
      </c>
      <c r="AP679" s="5" t="n">
        <f aca="false">+AO679</f>
        <v>0</v>
      </c>
      <c r="AQ679" s="9"/>
      <c r="AR679" s="5" t="n">
        <f aca="false">+AO679</f>
        <v>0</v>
      </c>
      <c r="AS679" s="5" t="n">
        <f aca="false">+AR679</f>
        <v>0</v>
      </c>
      <c r="AT679" s="9"/>
      <c r="AU679" s="5" t="n">
        <f aca="false">+AR679</f>
        <v>0</v>
      </c>
      <c r="AV679" s="5" t="n">
        <f aca="false">+AU679</f>
        <v>0</v>
      </c>
      <c r="AW679" s="9"/>
      <c r="AX679" s="5" t="n">
        <f aca="false">+AU679</f>
        <v>0</v>
      </c>
      <c r="AY679" s="5" t="n">
        <f aca="false">+AX679</f>
        <v>0</v>
      </c>
      <c r="AZ679" s="9"/>
      <c r="BA679" s="5" t="n">
        <f aca="false">+AX679</f>
        <v>0</v>
      </c>
      <c r="BB679" s="5" t="n">
        <f aca="false">+BA679</f>
        <v>0</v>
      </c>
      <c r="BC679" s="9"/>
      <c r="BD679" s="5" t="n">
        <f aca="false">+BA679</f>
        <v>0</v>
      </c>
      <c r="BE679" s="5" t="n">
        <f aca="false">+BD679</f>
        <v>0</v>
      </c>
      <c r="BG679" s="5" t="n">
        <f aca="false">+BD679</f>
        <v>0</v>
      </c>
      <c r="BH679" s="5" t="n">
        <f aca="false">+BG679</f>
        <v>0</v>
      </c>
      <c r="BJ679" s="5" t="n">
        <f aca="false">+BG679</f>
        <v>0</v>
      </c>
      <c r="BK679" s="5" t="n">
        <f aca="false">+BJ679</f>
        <v>0</v>
      </c>
      <c r="BM679" s="5" t="n">
        <f aca="false">+BJ679</f>
        <v>0</v>
      </c>
      <c r="BN679" s="5" t="n">
        <f aca="false">+BM679</f>
        <v>0</v>
      </c>
      <c r="BP679" s="5" t="n">
        <f aca="false">+BM679</f>
        <v>0</v>
      </c>
      <c r="BQ679" s="5" t="n">
        <f aca="false">+BP679</f>
        <v>0</v>
      </c>
      <c r="BS679" s="5" t="n">
        <f aca="false">+BP679</f>
        <v>0</v>
      </c>
      <c r="BT679" s="5" t="n">
        <f aca="false">+BS679</f>
        <v>0</v>
      </c>
      <c r="BV679" s="5" t="n">
        <f aca="false">+BS679</f>
        <v>0</v>
      </c>
      <c r="BW679" s="5" t="n">
        <f aca="false">+BV679</f>
        <v>0</v>
      </c>
      <c r="BY679" s="5" t="n">
        <f aca="false">+BV679</f>
        <v>0</v>
      </c>
      <c r="BZ679" s="5" t="n">
        <f aca="false">+BY679</f>
        <v>0</v>
      </c>
      <c r="CB679" s="5" t="n">
        <f aca="false">+BY679</f>
        <v>0</v>
      </c>
      <c r="CC679" s="5" t="n">
        <f aca="false">+CB679</f>
        <v>0</v>
      </c>
      <c r="CE679" s="5" t="n">
        <f aca="false">+CB679</f>
        <v>0</v>
      </c>
      <c r="CF679" s="5" t="n">
        <f aca="false">+CE679</f>
        <v>0</v>
      </c>
      <c r="CH679" s="5" t="n">
        <f aca="false">+CE679</f>
        <v>0</v>
      </c>
      <c r="CI679" s="5" t="n">
        <f aca="false">+CH679</f>
        <v>0</v>
      </c>
      <c r="CK679" s="5" t="n">
        <f aca="false">+CH679</f>
        <v>0</v>
      </c>
      <c r="CL679" s="5" t="n">
        <f aca="false">+CK679</f>
        <v>0</v>
      </c>
      <c r="CN679" s="5" t="n">
        <f aca="false">+CK679</f>
        <v>0</v>
      </c>
      <c r="CO679" s="5" t="n">
        <f aca="false">+CN679</f>
        <v>0</v>
      </c>
      <c r="CQ679" s="5" t="n">
        <f aca="false">+CN679</f>
        <v>0</v>
      </c>
      <c r="CR679" s="5" t="n">
        <f aca="false">+CQ679</f>
        <v>0</v>
      </c>
      <c r="CT679" s="5" t="n">
        <f aca="false">+CQ679</f>
        <v>0</v>
      </c>
      <c r="CU679" s="5" t="n">
        <f aca="false">+CT679</f>
        <v>0</v>
      </c>
      <c r="CW679" s="5" t="n">
        <f aca="false">+CT679</f>
        <v>0</v>
      </c>
      <c r="CX679" s="5" t="n">
        <f aca="false">+CW679</f>
        <v>0</v>
      </c>
      <c r="CZ679" s="5" t="n">
        <f aca="false">K679+N679+Q679+T679+W679+Z679+AC679+AF679+AI679+AL679+AO679+AR679+AU679+AX679+BA679+BD679+BG679+BJ679+BM679+BP679+BS679+BV679+BY679+CB679+CE679+CH679+CK679+CN679+CQ679</f>
        <v>0</v>
      </c>
      <c r="DA679" s="5" t="n">
        <f aca="false">L679+O679+R679+U679+X679+AA679+AD679+AG679+AJ679+AM679+AP679+AS679+AV679+AY679+BB679+BE679+BH679+BK679+BN679+BQ679+BT679+BW679+BZ679+CC679+CF679+CI679+CL679+CO679+CR679</f>
        <v>0</v>
      </c>
    </row>
    <row r="680" customFormat="false" ht="12.75" hidden="false" customHeight="false" outlineLevel="0" collapsed="false">
      <c r="K680" s="9"/>
      <c r="M680" s="9"/>
      <c r="P680" s="9"/>
      <c r="S680" s="9"/>
      <c r="V680" s="9"/>
      <c r="Y680" s="9"/>
      <c r="AB680" s="9"/>
      <c r="AE680" s="9"/>
      <c r="AH680" s="9"/>
      <c r="AK680" s="9"/>
      <c r="AN680" s="9"/>
      <c r="AQ680" s="9"/>
      <c r="AT680" s="9"/>
      <c r="AW680" s="9"/>
      <c r="AZ680" s="9"/>
      <c r="BC680" s="9"/>
    </row>
    <row r="681" customFormat="false" ht="12.75" hidden="false" customHeight="false" outlineLevel="0" collapsed="false">
      <c r="B681" s="22" t="s">
        <v>142</v>
      </c>
      <c r="D681" s="22" t="s">
        <v>358</v>
      </c>
      <c r="E681" s="22" t="s">
        <v>398</v>
      </c>
      <c r="F681" s="22" t="s">
        <v>399</v>
      </c>
      <c r="G681" s="23" t="s">
        <v>400</v>
      </c>
      <c r="H681" s="22" t="s">
        <v>169</v>
      </c>
      <c r="I681" s="22" t="s">
        <v>354</v>
      </c>
      <c r="K681" s="9" t="n">
        <v>473</v>
      </c>
      <c r="L681" s="5" t="n">
        <f aca="false">+K681</f>
        <v>473</v>
      </c>
      <c r="M681" s="9"/>
      <c r="N681" s="5" t="n">
        <f aca="false">+K681</f>
        <v>473</v>
      </c>
      <c r="O681" s="5" t="n">
        <f aca="false">+N681</f>
        <v>473</v>
      </c>
      <c r="P681" s="9"/>
      <c r="Q681" s="5" t="n">
        <f aca="false">+N681</f>
        <v>473</v>
      </c>
      <c r="R681" s="5" t="n">
        <f aca="false">+Q681</f>
        <v>473</v>
      </c>
      <c r="S681" s="9"/>
      <c r="T681" s="5" t="n">
        <f aca="false">+Q681</f>
        <v>473</v>
      </c>
      <c r="U681" s="5" t="n">
        <f aca="false">+T681</f>
        <v>473</v>
      </c>
      <c r="V681" s="9"/>
      <c r="W681" s="5" t="n">
        <f aca="false">+T681</f>
        <v>473</v>
      </c>
      <c r="X681" s="5" t="n">
        <f aca="false">+W681</f>
        <v>473</v>
      </c>
      <c r="Y681" s="9"/>
      <c r="Z681" s="5" t="n">
        <f aca="false">+W681</f>
        <v>473</v>
      </c>
      <c r="AA681" s="5" t="n">
        <f aca="false">+Z681</f>
        <v>473</v>
      </c>
      <c r="AB681" s="9"/>
      <c r="AC681" s="5" t="n">
        <f aca="false">+Z681</f>
        <v>473</v>
      </c>
      <c r="AD681" s="5" t="n">
        <f aca="false">+AC681</f>
        <v>473</v>
      </c>
      <c r="AE681" s="9"/>
      <c r="AF681" s="5" t="n">
        <f aca="false">+AC681</f>
        <v>473</v>
      </c>
      <c r="AG681" s="5" t="n">
        <f aca="false">+AF681</f>
        <v>473</v>
      </c>
      <c r="AH681" s="9"/>
      <c r="AI681" s="5" t="n">
        <f aca="false">+AF681</f>
        <v>473</v>
      </c>
      <c r="AJ681" s="5" t="n">
        <f aca="false">+AI681</f>
        <v>473</v>
      </c>
      <c r="AK681" s="9"/>
      <c r="AL681" s="5" t="n">
        <f aca="false">+AI681</f>
        <v>473</v>
      </c>
      <c r="AM681" s="5" t="n">
        <f aca="false">+AL681</f>
        <v>473</v>
      </c>
      <c r="AN681" s="9"/>
      <c r="AO681" s="5" t="n">
        <f aca="false">+AL681</f>
        <v>473</v>
      </c>
      <c r="AP681" s="5" t="n">
        <f aca="false">+AO681</f>
        <v>473</v>
      </c>
      <c r="AQ681" s="9"/>
      <c r="AR681" s="5" t="n">
        <f aca="false">+AO681</f>
        <v>473</v>
      </c>
      <c r="AS681" s="5" t="n">
        <f aca="false">+AR681</f>
        <v>473</v>
      </c>
      <c r="AT681" s="9"/>
      <c r="AU681" s="5" t="n">
        <f aca="false">+AR681</f>
        <v>473</v>
      </c>
      <c r="AV681" s="5" t="n">
        <f aca="false">+AU681</f>
        <v>473</v>
      </c>
      <c r="AW681" s="9"/>
      <c r="AX681" s="5" t="n">
        <f aca="false">+AU681</f>
        <v>473</v>
      </c>
      <c r="AY681" s="5" t="n">
        <f aca="false">+AX681</f>
        <v>473</v>
      </c>
      <c r="AZ681" s="9"/>
      <c r="BA681" s="5" t="n">
        <f aca="false">+AX681</f>
        <v>473</v>
      </c>
      <c r="BB681" s="5" t="n">
        <f aca="false">+BA681</f>
        <v>473</v>
      </c>
      <c r="BC681" s="9"/>
      <c r="BD681" s="5" t="n">
        <f aca="false">+BA681</f>
        <v>473</v>
      </c>
      <c r="BE681" s="5" t="n">
        <f aca="false">+BD681</f>
        <v>473</v>
      </c>
      <c r="BG681" s="5" t="n">
        <f aca="false">+BD681</f>
        <v>473</v>
      </c>
      <c r="BH681" s="5" t="n">
        <f aca="false">+BG681</f>
        <v>473</v>
      </c>
      <c r="BJ681" s="5" t="n">
        <f aca="false">+BG681</f>
        <v>473</v>
      </c>
      <c r="BK681" s="5" t="n">
        <f aca="false">+BJ681</f>
        <v>473</v>
      </c>
      <c r="BM681" s="5" t="n">
        <f aca="false">+BJ681</f>
        <v>473</v>
      </c>
      <c r="BN681" s="5" t="n">
        <f aca="false">+BM681</f>
        <v>473</v>
      </c>
      <c r="BP681" s="5" t="n">
        <f aca="false">+BM681</f>
        <v>473</v>
      </c>
      <c r="BQ681" s="5" t="n">
        <f aca="false">+BP681</f>
        <v>473</v>
      </c>
      <c r="BS681" s="5" t="n">
        <f aca="false">+BP681</f>
        <v>473</v>
      </c>
      <c r="BT681" s="5" t="n">
        <f aca="false">+BS681</f>
        <v>473</v>
      </c>
      <c r="BV681" s="5" t="n">
        <f aca="false">+BS681</f>
        <v>473</v>
      </c>
      <c r="BW681" s="5" t="n">
        <f aca="false">+BV681</f>
        <v>473</v>
      </c>
      <c r="BY681" s="5" t="n">
        <f aca="false">+BV681</f>
        <v>473</v>
      </c>
      <c r="BZ681" s="5" t="n">
        <f aca="false">+BY681</f>
        <v>473</v>
      </c>
      <c r="CB681" s="5" t="n">
        <f aca="false">+BY681</f>
        <v>473</v>
      </c>
      <c r="CC681" s="5" t="n">
        <f aca="false">+CB681</f>
        <v>473</v>
      </c>
      <c r="CE681" s="5" t="n">
        <f aca="false">+CB681</f>
        <v>473</v>
      </c>
      <c r="CF681" s="5" t="n">
        <f aca="false">+CE681</f>
        <v>473</v>
      </c>
      <c r="CH681" s="5" t="n">
        <f aca="false">+CE681</f>
        <v>473</v>
      </c>
      <c r="CI681" s="5" t="n">
        <f aca="false">+CH681</f>
        <v>473</v>
      </c>
      <c r="CK681" s="5" t="n">
        <f aca="false">+CH681</f>
        <v>473</v>
      </c>
      <c r="CL681" s="5" t="n">
        <f aca="false">+CK681</f>
        <v>473</v>
      </c>
      <c r="CN681" s="5" t="n">
        <f aca="false">+CK681</f>
        <v>473</v>
      </c>
      <c r="CO681" s="5" t="n">
        <f aca="false">+CN681</f>
        <v>473</v>
      </c>
      <c r="CQ681" s="5" t="n">
        <f aca="false">+CN681</f>
        <v>473</v>
      </c>
      <c r="CR681" s="5" t="n">
        <f aca="false">+CQ681</f>
        <v>473</v>
      </c>
      <c r="CT681" s="5" t="n">
        <f aca="false">+CQ681</f>
        <v>473</v>
      </c>
      <c r="CU681" s="5" t="n">
        <f aca="false">+CT681</f>
        <v>473</v>
      </c>
      <c r="CW681" s="5" t="n">
        <f aca="false">+CT681</f>
        <v>473</v>
      </c>
      <c r="CX681" s="5" t="n">
        <f aca="false">+CW681</f>
        <v>473</v>
      </c>
      <c r="CZ681" s="5" t="n">
        <f aca="false">K681+N681+Q681+T681+W681+Z681+AC681+AF681+AI681+AL681+AO681+AR681+AU681+AX681+BA681+BD681+BG681+BJ681+BM681+BP681+BS681+BV681+BY681+CB681+CE681+CH681+CK681+CN681+CQ681</f>
        <v>13717</v>
      </c>
      <c r="DA681" s="5" t="n">
        <f aca="false">L681+O681+R681+U681+X681+AA681+AD681+AG681+AJ681+AM681+AP681+AS681+AV681+AY681+BB681+BE681+BH681+BK681+BN681+BQ681+BT681+BW681+BZ681+CC681+CF681+CI681+CL681+CO681+CR681</f>
        <v>13717</v>
      </c>
    </row>
    <row r="682" customFormat="false" ht="12.75" hidden="false" customHeight="false" outlineLevel="0" collapsed="false">
      <c r="B682" s="22" t="s">
        <v>142</v>
      </c>
      <c r="D682" s="22" t="s">
        <v>358</v>
      </c>
      <c r="E682" s="22" t="s">
        <v>398</v>
      </c>
      <c r="F682" s="22" t="s">
        <v>399</v>
      </c>
      <c r="G682" s="23" t="s">
        <v>400</v>
      </c>
      <c r="H682" s="22" t="s">
        <v>171</v>
      </c>
      <c r="I682" s="22" t="s">
        <v>354</v>
      </c>
      <c r="K682" s="9"/>
      <c r="L682" s="5" t="n">
        <f aca="false">+K682</f>
        <v>0</v>
      </c>
      <c r="M682" s="9"/>
      <c r="N682" s="5" t="n">
        <f aca="false">+K682</f>
        <v>0</v>
      </c>
      <c r="O682" s="5" t="n">
        <f aca="false">+N682</f>
        <v>0</v>
      </c>
      <c r="P682" s="9"/>
      <c r="Q682" s="5" t="n">
        <f aca="false">+N682</f>
        <v>0</v>
      </c>
      <c r="R682" s="5" t="n">
        <f aca="false">+Q682</f>
        <v>0</v>
      </c>
      <c r="S682" s="9"/>
      <c r="T682" s="5" t="n">
        <f aca="false">+Q682</f>
        <v>0</v>
      </c>
      <c r="U682" s="5" t="n">
        <f aca="false">+T682</f>
        <v>0</v>
      </c>
      <c r="V682" s="9"/>
      <c r="W682" s="5" t="n">
        <f aca="false">+T682</f>
        <v>0</v>
      </c>
      <c r="X682" s="5" t="n">
        <f aca="false">+W682</f>
        <v>0</v>
      </c>
      <c r="Y682" s="9"/>
      <c r="Z682" s="5" t="n">
        <f aca="false">+W682</f>
        <v>0</v>
      </c>
      <c r="AA682" s="5" t="n">
        <f aca="false">+Z682</f>
        <v>0</v>
      </c>
      <c r="AB682" s="9"/>
      <c r="AC682" s="5" t="n">
        <f aca="false">+Z682</f>
        <v>0</v>
      </c>
      <c r="AD682" s="5" t="n">
        <f aca="false">+AC682</f>
        <v>0</v>
      </c>
      <c r="AE682" s="9"/>
      <c r="AF682" s="5" t="n">
        <f aca="false">+AC682</f>
        <v>0</v>
      </c>
      <c r="AG682" s="5" t="n">
        <f aca="false">+AF682</f>
        <v>0</v>
      </c>
      <c r="AH682" s="9"/>
      <c r="AI682" s="5" t="n">
        <f aca="false">+AF682</f>
        <v>0</v>
      </c>
      <c r="AJ682" s="5" t="n">
        <f aca="false">+AI682</f>
        <v>0</v>
      </c>
      <c r="AK682" s="9"/>
      <c r="AL682" s="5" t="n">
        <f aca="false">+AI682</f>
        <v>0</v>
      </c>
      <c r="AM682" s="5" t="n">
        <f aca="false">+AL682</f>
        <v>0</v>
      </c>
      <c r="AN682" s="9"/>
      <c r="AO682" s="5" t="n">
        <f aca="false">+AL682</f>
        <v>0</v>
      </c>
      <c r="AP682" s="5" t="n">
        <f aca="false">+AO682</f>
        <v>0</v>
      </c>
      <c r="AQ682" s="9"/>
      <c r="AR682" s="5" t="n">
        <f aca="false">+AO682</f>
        <v>0</v>
      </c>
      <c r="AS682" s="5" t="n">
        <f aca="false">+AR682</f>
        <v>0</v>
      </c>
      <c r="AT682" s="9"/>
      <c r="AU682" s="5" t="n">
        <f aca="false">+AR682</f>
        <v>0</v>
      </c>
      <c r="AV682" s="5" t="n">
        <f aca="false">+AU682</f>
        <v>0</v>
      </c>
      <c r="AW682" s="9"/>
      <c r="AX682" s="5" t="n">
        <f aca="false">+AU682</f>
        <v>0</v>
      </c>
      <c r="AY682" s="5" t="n">
        <f aca="false">+AX682</f>
        <v>0</v>
      </c>
      <c r="AZ682" s="9"/>
      <c r="BA682" s="5" t="n">
        <f aca="false">+AX682</f>
        <v>0</v>
      </c>
      <c r="BB682" s="5" t="n">
        <f aca="false">+BA682</f>
        <v>0</v>
      </c>
      <c r="BC682" s="9"/>
      <c r="BD682" s="5" t="n">
        <f aca="false">+BA682</f>
        <v>0</v>
      </c>
      <c r="BE682" s="5" t="n">
        <f aca="false">+BD682</f>
        <v>0</v>
      </c>
      <c r="BG682" s="5" t="n">
        <f aca="false">+BD682</f>
        <v>0</v>
      </c>
      <c r="BH682" s="5" t="n">
        <f aca="false">+BG682</f>
        <v>0</v>
      </c>
      <c r="BJ682" s="5" t="n">
        <f aca="false">+BG682</f>
        <v>0</v>
      </c>
      <c r="BK682" s="5" t="n">
        <f aca="false">+BJ682</f>
        <v>0</v>
      </c>
      <c r="BM682" s="5" t="n">
        <f aca="false">+BJ682</f>
        <v>0</v>
      </c>
      <c r="BN682" s="5" t="n">
        <f aca="false">+BM682</f>
        <v>0</v>
      </c>
      <c r="BP682" s="5" t="n">
        <f aca="false">+BM682</f>
        <v>0</v>
      </c>
      <c r="BQ682" s="5" t="n">
        <f aca="false">+BP682</f>
        <v>0</v>
      </c>
      <c r="BS682" s="5" t="n">
        <f aca="false">+BP682</f>
        <v>0</v>
      </c>
      <c r="BT682" s="5" t="n">
        <f aca="false">+BS682</f>
        <v>0</v>
      </c>
      <c r="BV682" s="5" t="n">
        <f aca="false">+BS682</f>
        <v>0</v>
      </c>
      <c r="BW682" s="5" t="n">
        <f aca="false">+BV682</f>
        <v>0</v>
      </c>
      <c r="BY682" s="5" t="n">
        <f aca="false">+BV682</f>
        <v>0</v>
      </c>
      <c r="BZ682" s="5" t="n">
        <f aca="false">+BY682</f>
        <v>0</v>
      </c>
      <c r="CB682" s="5" t="n">
        <f aca="false">+BY682</f>
        <v>0</v>
      </c>
      <c r="CC682" s="5" t="n">
        <f aca="false">+CB682</f>
        <v>0</v>
      </c>
      <c r="CE682" s="5" t="n">
        <f aca="false">+CB682</f>
        <v>0</v>
      </c>
      <c r="CF682" s="5" t="n">
        <f aca="false">+CE682</f>
        <v>0</v>
      </c>
      <c r="CH682" s="5" t="n">
        <f aca="false">+CE682</f>
        <v>0</v>
      </c>
      <c r="CI682" s="5" t="n">
        <f aca="false">+CH682</f>
        <v>0</v>
      </c>
      <c r="CK682" s="5" t="n">
        <f aca="false">+CH682</f>
        <v>0</v>
      </c>
      <c r="CL682" s="5" t="n">
        <f aca="false">+CK682</f>
        <v>0</v>
      </c>
      <c r="CN682" s="5" t="n">
        <f aca="false">+CK682</f>
        <v>0</v>
      </c>
      <c r="CO682" s="5" t="n">
        <f aca="false">+CN682</f>
        <v>0</v>
      </c>
      <c r="CQ682" s="5" t="n">
        <f aca="false">+CN682</f>
        <v>0</v>
      </c>
      <c r="CR682" s="5" t="n">
        <f aca="false">+CQ682</f>
        <v>0</v>
      </c>
      <c r="CT682" s="5" t="n">
        <f aca="false">+CQ682</f>
        <v>0</v>
      </c>
      <c r="CU682" s="5" t="n">
        <f aca="false">+CT682</f>
        <v>0</v>
      </c>
      <c r="CW682" s="5" t="n">
        <f aca="false">+CT682</f>
        <v>0</v>
      </c>
      <c r="CX682" s="5" t="n">
        <f aca="false">+CW682</f>
        <v>0</v>
      </c>
      <c r="CZ682" s="5" t="n">
        <f aca="false">K682+N682+Q682+T682+W682+Z682+AC682+AF682+AI682+AL682+AO682+AR682+AU682+AX682+BA682+BD682+BG682+BJ682+BM682+BP682+BS682+BV682+BY682+CB682+CE682+CH682+CK682+CN682+CQ682</f>
        <v>0</v>
      </c>
      <c r="DA682" s="5" t="n">
        <f aca="false">L682+O682+R682+U682+X682+AA682+AD682+AG682+AJ682+AM682+AP682+AS682+AV682+AY682+BB682+BE682+BH682+BK682+BN682+BQ682+BT682+BW682+BZ682+CC682+CF682+CI682+CL682+CO682+CR682</f>
        <v>0</v>
      </c>
    </row>
    <row r="683" customFormat="false" ht="12.75" hidden="false" customHeight="false" outlineLevel="0" collapsed="false">
      <c r="B683" s="22" t="s">
        <v>142</v>
      </c>
      <c r="D683" s="22" t="s">
        <v>358</v>
      </c>
      <c r="E683" s="22" t="s">
        <v>398</v>
      </c>
      <c r="F683" s="22" t="s">
        <v>399</v>
      </c>
      <c r="G683" s="23" t="s">
        <v>400</v>
      </c>
      <c r="H683" s="22" t="s">
        <v>180</v>
      </c>
      <c r="I683" s="22" t="s">
        <v>354</v>
      </c>
      <c r="K683" s="9" t="n">
        <v>675</v>
      </c>
      <c r="L683" s="5" t="n">
        <f aca="false">+K683</f>
        <v>675</v>
      </c>
      <c r="M683" s="9"/>
      <c r="N683" s="5" t="n">
        <f aca="false">+K683</f>
        <v>675</v>
      </c>
      <c r="O683" s="5" t="n">
        <f aca="false">+N683</f>
        <v>675</v>
      </c>
      <c r="P683" s="9"/>
      <c r="Q683" s="5" t="n">
        <f aca="false">+N683</f>
        <v>675</v>
      </c>
      <c r="R683" s="5" t="n">
        <f aca="false">+Q683</f>
        <v>675</v>
      </c>
      <c r="S683" s="9"/>
      <c r="T683" s="5" t="n">
        <f aca="false">+Q683</f>
        <v>675</v>
      </c>
      <c r="U683" s="5" t="n">
        <f aca="false">+T683</f>
        <v>675</v>
      </c>
      <c r="V683" s="9"/>
      <c r="W683" s="5" t="n">
        <f aca="false">+T683</f>
        <v>675</v>
      </c>
      <c r="X683" s="5" t="n">
        <f aca="false">+W683</f>
        <v>675</v>
      </c>
      <c r="Y683" s="9"/>
      <c r="Z683" s="5" t="n">
        <f aca="false">+W683</f>
        <v>675</v>
      </c>
      <c r="AA683" s="5" t="n">
        <f aca="false">+Z683</f>
        <v>675</v>
      </c>
      <c r="AB683" s="9"/>
      <c r="AC683" s="5" t="n">
        <f aca="false">+Z683</f>
        <v>675</v>
      </c>
      <c r="AD683" s="5" t="n">
        <f aca="false">+AC683</f>
        <v>675</v>
      </c>
      <c r="AE683" s="9"/>
      <c r="AF683" s="5" t="n">
        <f aca="false">+AC683</f>
        <v>675</v>
      </c>
      <c r="AG683" s="5" t="n">
        <f aca="false">+AF683</f>
        <v>675</v>
      </c>
      <c r="AH683" s="9"/>
      <c r="AI683" s="5" t="n">
        <f aca="false">+AF683</f>
        <v>675</v>
      </c>
      <c r="AJ683" s="5" t="n">
        <f aca="false">+AI683</f>
        <v>675</v>
      </c>
      <c r="AK683" s="9"/>
      <c r="AL683" s="5" t="n">
        <f aca="false">+AI683</f>
        <v>675</v>
      </c>
      <c r="AM683" s="5" t="n">
        <f aca="false">+AL683</f>
        <v>675</v>
      </c>
      <c r="AN683" s="9"/>
      <c r="AO683" s="5" t="n">
        <f aca="false">+AL683</f>
        <v>675</v>
      </c>
      <c r="AP683" s="5" t="n">
        <f aca="false">+AO683</f>
        <v>675</v>
      </c>
      <c r="AQ683" s="9"/>
      <c r="AR683" s="5" t="n">
        <f aca="false">+AO683</f>
        <v>675</v>
      </c>
      <c r="AS683" s="5" t="n">
        <f aca="false">+AR683</f>
        <v>675</v>
      </c>
      <c r="AT683" s="9"/>
      <c r="AU683" s="5" t="n">
        <f aca="false">+AR683</f>
        <v>675</v>
      </c>
      <c r="AV683" s="5" t="n">
        <f aca="false">+AU683</f>
        <v>675</v>
      </c>
      <c r="AW683" s="9"/>
      <c r="AX683" s="5" t="n">
        <f aca="false">+AU683</f>
        <v>675</v>
      </c>
      <c r="AY683" s="5" t="n">
        <f aca="false">+AX683</f>
        <v>675</v>
      </c>
      <c r="AZ683" s="9"/>
      <c r="BA683" s="5" t="n">
        <f aca="false">+AX683</f>
        <v>675</v>
      </c>
      <c r="BB683" s="5" t="n">
        <f aca="false">+BA683</f>
        <v>675</v>
      </c>
      <c r="BC683" s="9"/>
      <c r="BD683" s="5" t="n">
        <f aca="false">+BA683</f>
        <v>675</v>
      </c>
      <c r="BE683" s="5" t="n">
        <f aca="false">+BD683</f>
        <v>675</v>
      </c>
      <c r="BG683" s="5" t="n">
        <f aca="false">+BD683</f>
        <v>675</v>
      </c>
      <c r="BH683" s="5" t="n">
        <f aca="false">+BG683</f>
        <v>675</v>
      </c>
      <c r="BJ683" s="5" t="n">
        <f aca="false">+BG683</f>
        <v>675</v>
      </c>
      <c r="BK683" s="5" t="n">
        <f aca="false">+BJ683</f>
        <v>675</v>
      </c>
      <c r="BM683" s="5" t="n">
        <f aca="false">+BJ683</f>
        <v>675</v>
      </c>
      <c r="BN683" s="5" t="n">
        <f aca="false">+BM683</f>
        <v>675</v>
      </c>
      <c r="BP683" s="5" t="n">
        <f aca="false">+BM683</f>
        <v>675</v>
      </c>
      <c r="BQ683" s="5" t="n">
        <f aca="false">+BP683</f>
        <v>675</v>
      </c>
      <c r="BS683" s="5" t="n">
        <f aca="false">+BP683</f>
        <v>675</v>
      </c>
      <c r="BT683" s="5" t="n">
        <f aca="false">+BS683</f>
        <v>675</v>
      </c>
      <c r="BV683" s="5" t="n">
        <f aca="false">+BS683</f>
        <v>675</v>
      </c>
      <c r="BW683" s="5" t="n">
        <f aca="false">+BV683</f>
        <v>675</v>
      </c>
      <c r="BY683" s="5" t="n">
        <f aca="false">+BV683</f>
        <v>675</v>
      </c>
      <c r="BZ683" s="5" t="n">
        <f aca="false">+BY683</f>
        <v>675</v>
      </c>
      <c r="CB683" s="5" t="n">
        <f aca="false">+BY683</f>
        <v>675</v>
      </c>
      <c r="CC683" s="5" t="n">
        <f aca="false">+CB683</f>
        <v>675</v>
      </c>
      <c r="CE683" s="5" t="n">
        <f aca="false">+CB683</f>
        <v>675</v>
      </c>
      <c r="CF683" s="5" t="n">
        <f aca="false">+CE683</f>
        <v>675</v>
      </c>
      <c r="CH683" s="5" t="n">
        <f aca="false">+CE683</f>
        <v>675</v>
      </c>
      <c r="CI683" s="5" t="n">
        <f aca="false">+CH683</f>
        <v>675</v>
      </c>
      <c r="CK683" s="5" t="n">
        <f aca="false">+CH683</f>
        <v>675</v>
      </c>
      <c r="CL683" s="5" t="n">
        <f aca="false">+CK683</f>
        <v>675</v>
      </c>
      <c r="CN683" s="5" t="n">
        <f aca="false">+CK683</f>
        <v>675</v>
      </c>
      <c r="CO683" s="5" t="n">
        <f aca="false">+CN683</f>
        <v>675</v>
      </c>
      <c r="CQ683" s="5" t="n">
        <f aca="false">+CN683</f>
        <v>675</v>
      </c>
      <c r="CR683" s="5" t="n">
        <f aca="false">+CQ683</f>
        <v>675</v>
      </c>
      <c r="CT683" s="5" t="n">
        <f aca="false">+CQ683</f>
        <v>675</v>
      </c>
      <c r="CU683" s="5" t="n">
        <f aca="false">+CT683</f>
        <v>675</v>
      </c>
      <c r="CW683" s="5" t="n">
        <f aca="false">+CT683</f>
        <v>675</v>
      </c>
      <c r="CX683" s="5" t="n">
        <f aca="false">+CW683</f>
        <v>675</v>
      </c>
      <c r="CZ683" s="5" t="n">
        <f aca="false">K683+N683+Q683+T683+W683+Z683+AC683+AF683+AI683+AL683+AO683+AR683+AU683+AX683+BA683+BD683+BG683+BJ683+BM683+BP683+BS683+BV683+BY683+CB683+CE683+CH683+CK683+CN683+CQ683</f>
        <v>19575</v>
      </c>
      <c r="DA683" s="5" t="n">
        <f aca="false">L683+O683+R683+U683+X683+AA683+AD683+AG683+AJ683+AM683+AP683+AS683+AV683+AY683+BB683+BE683+BH683+BK683+BN683+BQ683+BT683+BW683+BZ683+CC683+CF683+CI683+CL683+CO683+CR683</f>
        <v>19575</v>
      </c>
    </row>
    <row r="684" customFormat="false" ht="12.75" hidden="false" customHeight="false" outlineLevel="0" collapsed="false">
      <c r="K684" s="9"/>
      <c r="M684" s="9"/>
      <c r="P684" s="9"/>
      <c r="S684" s="9"/>
      <c r="V684" s="9"/>
      <c r="Y684" s="9"/>
      <c r="AB684" s="9"/>
      <c r="AE684" s="9"/>
      <c r="AH684" s="9"/>
      <c r="AK684" s="9"/>
      <c r="AN684" s="9"/>
      <c r="AQ684" s="9"/>
      <c r="AT684" s="9"/>
      <c r="AW684" s="9"/>
      <c r="AZ684" s="9"/>
      <c r="BC684" s="9"/>
    </row>
    <row r="685" customFormat="false" ht="12.75" hidden="false" customHeight="false" outlineLevel="0" collapsed="false">
      <c r="B685" s="22" t="s">
        <v>142</v>
      </c>
      <c r="D685" s="22" t="s">
        <v>358</v>
      </c>
      <c r="E685" s="22" t="s">
        <v>398</v>
      </c>
      <c r="F685" s="22" t="s">
        <v>401</v>
      </c>
      <c r="G685" s="23" t="s">
        <v>402</v>
      </c>
      <c r="H685" s="22" t="s">
        <v>169</v>
      </c>
      <c r="I685" s="22" t="s">
        <v>354</v>
      </c>
      <c r="K685" s="9" t="n">
        <v>0</v>
      </c>
      <c r="L685" s="5" t="n">
        <f aca="false">+K685</f>
        <v>0</v>
      </c>
      <c r="M685" s="9"/>
      <c r="N685" s="5" t="n">
        <f aca="false">+K685</f>
        <v>0</v>
      </c>
      <c r="O685" s="5" t="n">
        <f aca="false">+N685</f>
        <v>0</v>
      </c>
      <c r="P685" s="9"/>
      <c r="Q685" s="5" t="n">
        <f aca="false">+N685</f>
        <v>0</v>
      </c>
      <c r="R685" s="5" t="n">
        <f aca="false">+Q685</f>
        <v>0</v>
      </c>
      <c r="S685" s="9"/>
      <c r="T685" s="5" t="n">
        <f aca="false">+Q685</f>
        <v>0</v>
      </c>
      <c r="U685" s="5" t="n">
        <f aca="false">+T685</f>
        <v>0</v>
      </c>
      <c r="V685" s="9"/>
      <c r="W685" s="5" t="n">
        <f aca="false">+T685</f>
        <v>0</v>
      </c>
      <c r="X685" s="5" t="n">
        <f aca="false">+W685</f>
        <v>0</v>
      </c>
      <c r="Y685" s="9"/>
      <c r="Z685" s="5" t="n">
        <f aca="false">+W685</f>
        <v>0</v>
      </c>
      <c r="AA685" s="5" t="n">
        <f aca="false">+Z685</f>
        <v>0</v>
      </c>
      <c r="AB685" s="9"/>
      <c r="AC685" s="5" t="n">
        <f aca="false">+Z685</f>
        <v>0</v>
      </c>
      <c r="AD685" s="5" t="n">
        <f aca="false">+AC685</f>
        <v>0</v>
      </c>
      <c r="AE685" s="9"/>
      <c r="AF685" s="5" t="n">
        <f aca="false">+AC685</f>
        <v>0</v>
      </c>
      <c r="AG685" s="5" t="n">
        <f aca="false">+AF685</f>
        <v>0</v>
      </c>
      <c r="AH685" s="9"/>
      <c r="AI685" s="5" t="n">
        <f aca="false">+AF685</f>
        <v>0</v>
      </c>
      <c r="AJ685" s="5" t="n">
        <f aca="false">+AI685</f>
        <v>0</v>
      </c>
      <c r="AK685" s="9"/>
      <c r="AL685" s="5" t="n">
        <f aca="false">+AI685</f>
        <v>0</v>
      </c>
      <c r="AM685" s="5" t="n">
        <f aca="false">+AL685</f>
        <v>0</v>
      </c>
      <c r="AN685" s="9"/>
      <c r="AO685" s="5" t="n">
        <f aca="false">+AL685</f>
        <v>0</v>
      </c>
      <c r="AP685" s="5" t="n">
        <f aca="false">+AO685</f>
        <v>0</v>
      </c>
      <c r="AQ685" s="9"/>
      <c r="AR685" s="5" t="n">
        <f aca="false">+AO685</f>
        <v>0</v>
      </c>
      <c r="AS685" s="5" t="n">
        <f aca="false">+AR685</f>
        <v>0</v>
      </c>
      <c r="AT685" s="9"/>
      <c r="AU685" s="5" t="n">
        <f aca="false">+AR685</f>
        <v>0</v>
      </c>
      <c r="AV685" s="5" t="n">
        <f aca="false">+AU685</f>
        <v>0</v>
      </c>
      <c r="AW685" s="9"/>
      <c r="AX685" s="5" t="n">
        <f aca="false">+AU685</f>
        <v>0</v>
      </c>
      <c r="AY685" s="5" t="n">
        <f aca="false">+AX685</f>
        <v>0</v>
      </c>
      <c r="AZ685" s="9"/>
      <c r="BA685" s="5" t="n">
        <f aca="false">+AX685</f>
        <v>0</v>
      </c>
      <c r="BB685" s="5" t="n">
        <f aca="false">+BA685</f>
        <v>0</v>
      </c>
      <c r="BC685" s="9"/>
      <c r="BD685" s="5" t="n">
        <f aca="false">+BA685</f>
        <v>0</v>
      </c>
      <c r="BE685" s="5" t="n">
        <f aca="false">+BD685</f>
        <v>0</v>
      </c>
      <c r="BG685" s="5" t="n">
        <f aca="false">+BD685</f>
        <v>0</v>
      </c>
      <c r="BH685" s="5" t="n">
        <f aca="false">+BG685</f>
        <v>0</v>
      </c>
      <c r="BJ685" s="5" t="n">
        <f aca="false">+BG685</f>
        <v>0</v>
      </c>
      <c r="BK685" s="5" t="n">
        <f aca="false">+BJ685</f>
        <v>0</v>
      </c>
      <c r="BM685" s="5" t="n">
        <f aca="false">+BJ685</f>
        <v>0</v>
      </c>
      <c r="BN685" s="5" t="n">
        <f aca="false">+BM685</f>
        <v>0</v>
      </c>
      <c r="BP685" s="5" t="n">
        <f aca="false">+BM685</f>
        <v>0</v>
      </c>
      <c r="BQ685" s="5" t="n">
        <f aca="false">+BP685</f>
        <v>0</v>
      </c>
      <c r="BS685" s="5" t="n">
        <f aca="false">+BP685</f>
        <v>0</v>
      </c>
      <c r="BT685" s="5" t="n">
        <f aca="false">+BS685</f>
        <v>0</v>
      </c>
      <c r="BV685" s="5" t="n">
        <f aca="false">+BS685</f>
        <v>0</v>
      </c>
      <c r="BW685" s="5" t="n">
        <f aca="false">+BV685</f>
        <v>0</v>
      </c>
      <c r="BY685" s="5" t="n">
        <f aca="false">+BV685</f>
        <v>0</v>
      </c>
      <c r="BZ685" s="5" t="n">
        <f aca="false">+BY685</f>
        <v>0</v>
      </c>
      <c r="CB685" s="5" t="n">
        <f aca="false">+BY685</f>
        <v>0</v>
      </c>
      <c r="CC685" s="5" t="n">
        <f aca="false">+CB685</f>
        <v>0</v>
      </c>
      <c r="CE685" s="5" t="n">
        <f aca="false">+CB685</f>
        <v>0</v>
      </c>
      <c r="CF685" s="5" t="n">
        <f aca="false">+CE685</f>
        <v>0</v>
      </c>
      <c r="CH685" s="5" t="n">
        <f aca="false">+CE685</f>
        <v>0</v>
      </c>
      <c r="CI685" s="5" t="n">
        <f aca="false">+CH685</f>
        <v>0</v>
      </c>
      <c r="CK685" s="5" t="n">
        <f aca="false">+CH685</f>
        <v>0</v>
      </c>
      <c r="CL685" s="5" t="n">
        <f aca="false">+CK685</f>
        <v>0</v>
      </c>
      <c r="CN685" s="5" t="n">
        <f aca="false">+CK685</f>
        <v>0</v>
      </c>
      <c r="CO685" s="5" t="n">
        <f aca="false">+CN685</f>
        <v>0</v>
      </c>
      <c r="CQ685" s="5" t="n">
        <f aca="false">+CN685</f>
        <v>0</v>
      </c>
      <c r="CR685" s="5" t="n">
        <f aca="false">+CQ685</f>
        <v>0</v>
      </c>
      <c r="CT685" s="5" t="n">
        <f aca="false">+CQ685</f>
        <v>0</v>
      </c>
      <c r="CU685" s="5" t="n">
        <f aca="false">+CT685</f>
        <v>0</v>
      </c>
      <c r="CW685" s="5" t="n">
        <f aca="false">+CT685</f>
        <v>0</v>
      </c>
      <c r="CX685" s="5" t="n">
        <f aca="false">+CW685</f>
        <v>0</v>
      </c>
      <c r="CZ685" s="5" t="n">
        <f aca="false">K685+N685+Q685+T685+W685+Z685+AC685+AF685+AI685+AL685+AO685+AR685+AU685+AX685+BA685+BD685+BG685+BJ685+BM685+BP685+BS685+BV685+BY685+CB685+CE685+CH685+CK685+CN685+CQ685</f>
        <v>0</v>
      </c>
      <c r="DA685" s="5" t="n">
        <f aca="false">L685+O685+R685+U685+X685+AA685+AD685+AG685+AJ685+AM685+AP685+AS685+AV685+AY685+BB685+BE685+BH685+BK685+BN685+BQ685+BT685+BW685+BZ685+CC685+CF685+CI685+CL685+CO685+CR685</f>
        <v>0</v>
      </c>
    </row>
    <row r="686" customFormat="false" ht="12.75" hidden="false" customHeight="false" outlineLevel="0" collapsed="false">
      <c r="B686" s="22" t="s">
        <v>142</v>
      </c>
      <c r="D686" s="22" t="s">
        <v>358</v>
      </c>
      <c r="E686" s="22" t="s">
        <v>398</v>
      </c>
      <c r="F686" s="22" t="s">
        <v>401</v>
      </c>
      <c r="G686" s="23" t="s">
        <v>402</v>
      </c>
      <c r="H686" s="22" t="s">
        <v>171</v>
      </c>
      <c r="I686" s="22" t="s">
        <v>354</v>
      </c>
      <c r="K686" s="9"/>
      <c r="L686" s="5" t="n">
        <f aca="false">+K686</f>
        <v>0</v>
      </c>
      <c r="M686" s="9"/>
      <c r="N686" s="5" t="n">
        <f aca="false">+K686</f>
        <v>0</v>
      </c>
      <c r="O686" s="5" t="n">
        <f aca="false">+N686</f>
        <v>0</v>
      </c>
      <c r="P686" s="9"/>
      <c r="Q686" s="5" t="n">
        <f aca="false">+N686</f>
        <v>0</v>
      </c>
      <c r="R686" s="5" t="n">
        <f aca="false">+Q686</f>
        <v>0</v>
      </c>
      <c r="S686" s="9"/>
      <c r="T686" s="5" t="n">
        <f aca="false">+Q686</f>
        <v>0</v>
      </c>
      <c r="U686" s="5" t="n">
        <f aca="false">+T686</f>
        <v>0</v>
      </c>
      <c r="V686" s="9"/>
      <c r="W686" s="5" t="n">
        <f aca="false">+T686</f>
        <v>0</v>
      </c>
      <c r="X686" s="5" t="n">
        <f aca="false">+W686</f>
        <v>0</v>
      </c>
      <c r="Y686" s="9"/>
      <c r="Z686" s="5" t="n">
        <f aca="false">+W686</f>
        <v>0</v>
      </c>
      <c r="AA686" s="5" t="n">
        <f aca="false">+Z686</f>
        <v>0</v>
      </c>
      <c r="AB686" s="9"/>
      <c r="AC686" s="5" t="n">
        <f aca="false">+Z686</f>
        <v>0</v>
      </c>
      <c r="AD686" s="5" t="n">
        <f aca="false">+AC686</f>
        <v>0</v>
      </c>
      <c r="AE686" s="9"/>
      <c r="AF686" s="5" t="n">
        <f aca="false">+AC686</f>
        <v>0</v>
      </c>
      <c r="AG686" s="5" t="n">
        <f aca="false">+AF686</f>
        <v>0</v>
      </c>
      <c r="AH686" s="9"/>
      <c r="AI686" s="5" t="n">
        <f aca="false">+AF686</f>
        <v>0</v>
      </c>
      <c r="AJ686" s="5" t="n">
        <f aca="false">+AI686</f>
        <v>0</v>
      </c>
      <c r="AK686" s="9"/>
      <c r="AL686" s="5" t="n">
        <f aca="false">+AI686</f>
        <v>0</v>
      </c>
      <c r="AM686" s="5" t="n">
        <f aca="false">+AL686</f>
        <v>0</v>
      </c>
      <c r="AN686" s="9"/>
      <c r="AO686" s="5" t="n">
        <f aca="false">+AL686</f>
        <v>0</v>
      </c>
      <c r="AP686" s="5" t="n">
        <f aca="false">+AO686</f>
        <v>0</v>
      </c>
      <c r="AQ686" s="9"/>
      <c r="AR686" s="5" t="n">
        <f aca="false">+AO686</f>
        <v>0</v>
      </c>
      <c r="AS686" s="5" t="n">
        <f aca="false">+AR686</f>
        <v>0</v>
      </c>
      <c r="AT686" s="9"/>
      <c r="AU686" s="5" t="n">
        <f aca="false">+AR686</f>
        <v>0</v>
      </c>
      <c r="AV686" s="5" t="n">
        <f aca="false">+AU686</f>
        <v>0</v>
      </c>
      <c r="AW686" s="9"/>
      <c r="AX686" s="5" t="n">
        <f aca="false">+AU686</f>
        <v>0</v>
      </c>
      <c r="AY686" s="5" t="n">
        <f aca="false">+AX686</f>
        <v>0</v>
      </c>
      <c r="AZ686" s="9"/>
      <c r="BA686" s="5" t="n">
        <f aca="false">+AX686</f>
        <v>0</v>
      </c>
      <c r="BB686" s="5" t="n">
        <f aca="false">+BA686</f>
        <v>0</v>
      </c>
      <c r="BC686" s="9"/>
      <c r="BD686" s="5" t="n">
        <f aca="false">+BA686</f>
        <v>0</v>
      </c>
      <c r="BE686" s="5" t="n">
        <f aca="false">+BD686</f>
        <v>0</v>
      </c>
      <c r="BG686" s="5" t="n">
        <f aca="false">+BD686</f>
        <v>0</v>
      </c>
      <c r="BH686" s="5" t="n">
        <f aca="false">+BG686</f>
        <v>0</v>
      </c>
      <c r="BJ686" s="5" t="n">
        <f aca="false">+BG686</f>
        <v>0</v>
      </c>
      <c r="BK686" s="5" t="n">
        <f aca="false">+BJ686</f>
        <v>0</v>
      </c>
      <c r="BM686" s="5" t="n">
        <f aca="false">+BJ686</f>
        <v>0</v>
      </c>
      <c r="BN686" s="5" t="n">
        <f aca="false">+BM686</f>
        <v>0</v>
      </c>
      <c r="BP686" s="5" t="n">
        <f aca="false">+BM686</f>
        <v>0</v>
      </c>
      <c r="BQ686" s="5" t="n">
        <f aca="false">+BP686</f>
        <v>0</v>
      </c>
      <c r="BS686" s="5" t="n">
        <f aca="false">+BP686</f>
        <v>0</v>
      </c>
      <c r="BT686" s="5" t="n">
        <f aca="false">+BS686</f>
        <v>0</v>
      </c>
      <c r="BV686" s="5" t="n">
        <f aca="false">+BS686</f>
        <v>0</v>
      </c>
      <c r="BW686" s="5" t="n">
        <f aca="false">+BV686</f>
        <v>0</v>
      </c>
      <c r="BY686" s="5" t="n">
        <f aca="false">+BV686</f>
        <v>0</v>
      </c>
      <c r="BZ686" s="5" t="n">
        <f aca="false">+BY686</f>
        <v>0</v>
      </c>
      <c r="CB686" s="5" t="n">
        <f aca="false">+BY686</f>
        <v>0</v>
      </c>
      <c r="CC686" s="5" t="n">
        <f aca="false">+CB686</f>
        <v>0</v>
      </c>
      <c r="CE686" s="5" t="n">
        <f aca="false">+CB686</f>
        <v>0</v>
      </c>
      <c r="CF686" s="5" t="n">
        <f aca="false">+CE686</f>
        <v>0</v>
      </c>
      <c r="CH686" s="5" t="n">
        <f aca="false">+CE686</f>
        <v>0</v>
      </c>
      <c r="CI686" s="5" t="n">
        <f aca="false">+CH686</f>
        <v>0</v>
      </c>
      <c r="CK686" s="5" t="n">
        <f aca="false">+CH686</f>
        <v>0</v>
      </c>
      <c r="CL686" s="5" t="n">
        <f aca="false">+CK686</f>
        <v>0</v>
      </c>
      <c r="CN686" s="5" t="n">
        <f aca="false">+CK686</f>
        <v>0</v>
      </c>
      <c r="CO686" s="5" t="n">
        <f aca="false">+CN686</f>
        <v>0</v>
      </c>
      <c r="CQ686" s="5" t="n">
        <f aca="false">+CN686</f>
        <v>0</v>
      </c>
      <c r="CR686" s="5" t="n">
        <f aca="false">+CQ686</f>
        <v>0</v>
      </c>
      <c r="CT686" s="5" t="n">
        <f aca="false">+CQ686</f>
        <v>0</v>
      </c>
      <c r="CU686" s="5" t="n">
        <f aca="false">+CT686</f>
        <v>0</v>
      </c>
      <c r="CW686" s="5" t="n">
        <f aca="false">+CT686</f>
        <v>0</v>
      </c>
      <c r="CX686" s="5" t="n">
        <f aca="false">+CW686</f>
        <v>0</v>
      </c>
      <c r="CZ686" s="5" t="n">
        <f aca="false">K686+N686+Q686+T686+W686+Z686+AC686+AF686+AI686+AL686+AO686+AR686+AU686+AX686+BA686+BD686+BG686+BJ686+BM686+BP686+BS686+BV686+BY686+CB686+CE686+CH686+CK686+CN686+CQ686</f>
        <v>0</v>
      </c>
      <c r="DA686" s="5" t="n">
        <f aca="false">L686+O686+R686+U686+X686+AA686+AD686+AG686+AJ686+AM686+AP686+AS686+AV686+AY686+BB686+BE686+BH686+BK686+BN686+BQ686+BT686+BW686+BZ686+CC686+CF686+CI686+CL686+CO686+CR686</f>
        <v>0</v>
      </c>
    </row>
    <row r="687" customFormat="false" ht="12.75" hidden="false" customHeight="false" outlineLevel="0" collapsed="false">
      <c r="B687" s="22" t="s">
        <v>142</v>
      </c>
      <c r="D687" s="22" t="s">
        <v>358</v>
      </c>
      <c r="E687" s="22" t="s">
        <v>398</v>
      </c>
      <c r="F687" s="22" t="s">
        <v>401</v>
      </c>
      <c r="G687" s="23" t="s">
        <v>402</v>
      </c>
      <c r="H687" s="22" t="s">
        <v>180</v>
      </c>
      <c r="I687" s="22" t="s">
        <v>354</v>
      </c>
      <c r="K687" s="9" t="n">
        <v>0</v>
      </c>
      <c r="L687" s="5" t="n">
        <f aca="false">+K687</f>
        <v>0</v>
      </c>
      <c r="M687" s="9"/>
      <c r="N687" s="5" t="n">
        <f aca="false">+K687</f>
        <v>0</v>
      </c>
      <c r="O687" s="5" t="n">
        <f aca="false">+N687</f>
        <v>0</v>
      </c>
      <c r="P687" s="9"/>
      <c r="Q687" s="5" t="n">
        <f aca="false">+N687</f>
        <v>0</v>
      </c>
      <c r="R687" s="5" t="n">
        <f aca="false">+Q687</f>
        <v>0</v>
      </c>
      <c r="S687" s="9"/>
      <c r="T687" s="5" t="n">
        <f aca="false">+Q687</f>
        <v>0</v>
      </c>
      <c r="U687" s="5" t="n">
        <f aca="false">+T687</f>
        <v>0</v>
      </c>
      <c r="V687" s="9"/>
      <c r="W687" s="5" t="n">
        <f aca="false">+T687</f>
        <v>0</v>
      </c>
      <c r="X687" s="5" t="n">
        <f aca="false">+W687</f>
        <v>0</v>
      </c>
      <c r="Y687" s="9"/>
      <c r="Z687" s="5" t="n">
        <f aca="false">+W687</f>
        <v>0</v>
      </c>
      <c r="AA687" s="5" t="n">
        <f aca="false">+Z687</f>
        <v>0</v>
      </c>
      <c r="AB687" s="9"/>
      <c r="AC687" s="5" t="n">
        <f aca="false">+Z687</f>
        <v>0</v>
      </c>
      <c r="AD687" s="5" t="n">
        <f aca="false">+AC687</f>
        <v>0</v>
      </c>
      <c r="AE687" s="9"/>
      <c r="AF687" s="5" t="n">
        <f aca="false">+AC687</f>
        <v>0</v>
      </c>
      <c r="AG687" s="5" t="n">
        <f aca="false">+AF687</f>
        <v>0</v>
      </c>
      <c r="AH687" s="9"/>
      <c r="AI687" s="5" t="n">
        <f aca="false">+AF687</f>
        <v>0</v>
      </c>
      <c r="AJ687" s="5" t="n">
        <f aca="false">+AI687</f>
        <v>0</v>
      </c>
      <c r="AK687" s="9"/>
      <c r="AL687" s="5" t="n">
        <f aca="false">+AI687</f>
        <v>0</v>
      </c>
      <c r="AM687" s="5" t="n">
        <f aca="false">+AL687</f>
        <v>0</v>
      </c>
      <c r="AN687" s="9"/>
      <c r="AO687" s="5" t="n">
        <f aca="false">+AL687</f>
        <v>0</v>
      </c>
      <c r="AP687" s="5" t="n">
        <f aca="false">+AO687</f>
        <v>0</v>
      </c>
      <c r="AQ687" s="9"/>
      <c r="AR687" s="5" t="n">
        <f aca="false">+AO687</f>
        <v>0</v>
      </c>
      <c r="AS687" s="5" t="n">
        <f aca="false">+AR687</f>
        <v>0</v>
      </c>
      <c r="AT687" s="9"/>
      <c r="AU687" s="5" t="n">
        <f aca="false">+AR687</f>
        <v>0</v>
      </c>
      <c r="AV687" s="5" t="n">
        <f aca="false">+AU687</f>
        <v>0</v>
      </c>
      <c r="AW687" s="9"/>
      <c r="AX687" s="5" t="n">
        <f aca="false">+AU687</f>
        <v>0</v>
      </c>
      <c r="AY687" s="5" t="n">
        <f aca="false">+AX687</f>
        <v>0</v>
      </c>
      <c r="AZ687" s="9"/>
      <c r="BA687" s="5" t="n">
        <f aca="false">+AX687</f>
        <v>0</v>
      </c>
      <c r="BB687" s="5" t="n">
        <f aca="false">+BA687</f>
        <v>0</v>
      </c>
      <c r="BC687" s="9"/>
      <c r="BD687" s="5" t="n">
        <f aca="false">+BA687</f>
        <v>0</v>
      </c>
      <c r="BE687" s="5" t="n">
        <f aca="false">+BD687</f>
        <v>0</v>
      </c>
      <c r="BG687" s="5" t="n">
        <f aca="false">+BD687</f>
        <v>0</v>
      </c>
      <c r="BH687" s="5" t="n">
        <f aca="false">+BG687</f>
        <v>0</v>
      </c>
      <c r="BJ687" s="5" t="n">
        <f aca="false">+BG687</f>
        <v>0</v>
      </c>
      <c r="BK687" s="5" t="n">
        <f aca="false">+BJ687</f>
        <v>0</v>
      </c>
      <c r="BM687" s="5" t="n">
        <f aca="false">+BJ687</f>
        <v>0</v>
      </c>
      <c r="BN687" s="5" t="n">
        <f aca="false">+BM687</f>
        <v>0</v>
      </c>
      <c r="BP687" s="5" t="n">
        <f aca="false">+BM687</f>
        <v>0</v>
      </c>
      <c r="BQ687" s="5" t="n">
        <f aca="false">+BP687</f>
        <v>0</v>
      </c>
      <c r="BS687" s="5" t="n">
        <f aca="false">+BP687</f>
        <v>0</v>
      </c>
      <c r="BT687" s="5" t="n">
        <f aca="false">+BS687</f>
        <v>0</v>
      </c>
      <c r="BV687" s="5" t="n">
        <f aca="false">+BS687</f>
        <v>0</v>
      </c>
      <c r="BW687" s="5" t="n">
        <f aca="false">+BV687</f>
        <v>0</v>
      </c>
      <c r="BY687" s="5" t="n">
        <f aca="false">+BV687</f>
        <v>0</v>
      </c>
      <c r="BZ687" s="5" t="n">
        <f aca="false">+BY687</f>
        <v>0</v>
      </c>
      <c r="CB687" s="5" t="n">
        <f aca="false">+BY687</f>
        <v>0</v>
      </c>
      <c r="CC687" s="5" t="n">
        <f aca="false">+CB687</f>
        <v>0</v>
      </c>
      <c r="CE687" s="5" t="n">
        <f aca="false">+CB687</f>
        <v>0</v>
      </c>
      <c r="CF687" s="5" t="n">
        <f aca="false">+CE687</f>
        <v>0</v>
      </c>
      <c r="CH687" s="5" t="n">
        <f aca="false">+CE687</f>
        <v>0</v>
      </c>
      <c r="CI687" s="5" t="n">
        <f aca="false">+CH687</f>
        <v>0</v>
      </c>
      <c r="CK687" s="5" t="n">
        <f aca="false">+CH687</f>
        <v>0</v>
      </c>
      <c r="CL687" s="5" t="n">
        <f aca="false">+CK687</f>
        <v>0</v>
      </c>
      <c r="CN687" s="5" t="n">
        <f aca="false">+CK687</f>
        <v>0</v>
      </c>
      <c r="CO687" s="5" t="n">
        <f aca="false">+CN687</f>
        <v>0</v>
      </c>
      <c r="CQ687" s="5" t="n">
        <f aca="false">+CN687</f>
        <v>0</v>
      </c>
      <c r="CR687" s="5" t="n">
        <f aca="false">+CQ687</f>
        <v>0</v>
      </c>
      <c r="CT687" s="5" t="n">
        <f aca="false">+CQ687</f>
        <v>0</v>
      </c>
      <c r="CU687" s="5" t="n">
        <f aca="false">+CT687</f>
        <v>0</v>
      </c>
      <c r="CW687" s="5" t="n">
        <f aca="false">+CT687</f>
        <v>0</v>
      </c>
      <c r="CX687" s="5" t="n">
        <f aca="false">+CW687</f>
        <v>0</v>
      </c>
      <c r="CZ687" s="5" t="n">
        <f aca="false">K687+N687+Q687+T687+W687+Z687+AC687+AF687+AI687+AL687+AO687+AR687+AU687+AX687+BA687+BD687+BG687+BJ687+BM687+BP687+BS687+BV687+BY687+CB687+CE687+CH687+CK687+CN687+CQ687</f>
        <v>0</v>
      </c>
      <c r="DA687" s="5" t="n">
        <f aca="false">L687+O687+R687+U687+X687+AA687+AD687+AG687+AJ687+AM687+AP687+AS687+AV687+AY687+BB687+BE687+BH687+BK687+BN687+BQ687+BT687+BW687+BZ687+CC687+CF687+CI687+CL687+CO687+CR687</f>
        <v>0</v>
      </c>
    </row>
    <row r="688" customFormat="false" ht="12.75" hidden="false" customHeight="false" outlineLevel="0" collapsed="false">
      <c r="K688" s="9"/>
      <c r="M688" s="9"/>
      <c r="P688" s="9"/>
      <c r="S688" s="9"/>
      <c r="V688" s="9"/>
      <c r="Y688" s="9"/>
      <c r="AB688" s="9"/>
      <c r="AE688" s="9"/>
      <c r="AH688" s="9"/>
      <c r="AK688" s="9"/>
      <c r="AN688" s="9"/>
      <c r="AQ688" s="9"/>
      <c r="AT688" s="9"/>
      <c r="AW688" s="9"/>
      <c r="AZ688" s="9"/>
      <c r="BC688" s="9"/>
    </row>
    <row r="689" customFormat="false" ht="12.75" hidden="false" customHeight="false" outlineLevel="0" collapsed="false">
      <c r="B689" s="22" t="s">
        <v>142</v>
      </c>
      <c r="D689" s="22" t="s">
        <v>358</v>
      </c>
      <c r="E689" s="22" t="s">
        <v>398</v>
      </c>
      <c r="F689" s="22" t="s">
        <v>403</v>
      </c>
      <c r="G689" s="23" t="s">
        <v>404</v>
      </c>
      <c r="H689" s="22" t="s">
        <v>169</v>
      </c>
      <c r="I689" s="22" t="s">
        <v>354</v>
      </c>
      <c r="K689" s="9" t="n">
        <v>0</v>
      </c>
      <c r="L689" s="5" t="n">
        <f aca="false">+K689</f>
        <v>0</v>
      </c>
      <c r="M689" s="9"/>
      <c r="N689" s="5" t="n">
        <f aca="false">+K689</f>
        <v>0</v>
      </c>
      <c r="O689" s="5" t="n">
        <f aca="false">+N689</f>
        <v>0</v>
      </c>
      <c r="P689" s="9"/>
      <c r="Q689" s="5" t="n">
        <f aca="false">+N689</f>
        <v>0</v>
      </c>
      <c r="R689" s="5" t="n">
        <f aca="false">+Q689</f>
        <v>0</v>
      </c>
      <c r="S689" s="9"/>
      <c r="T689" s="5" t="n">
        <f aca="false">+Q689</f>
        <v>0</v>
      </c>
      <c r="U689" s="5" t="n">
        <f aca="false">+T689</f>
        <v>0</v>
      </c>
      <c r="V689" s="9"/>
      <c r="W689" s="5" t="n">
        <f aca="false">+T689</f>
        <v>0</v>
      </c>
      <c r="X689" s="5" t="n">
        <f aca="false">+W689</f>
        <v>0</v>
      </c>
      <c r="Y689" s="9"/>
      <c r="Z689" s="5" t="n">
        <f aca="false">+W689</f>
        <v>0</v>
      </c>
      <c r="AA689" s="5" t="n">
        <f aca="false">+Z689</f>
        <v>0</v>
      </c>
      <c r="AB689" s="9"/>
      <c r="AC689" s="5" t="n">
        <f aca="false">+Z689</f>
        <v>0</v>
      </c>
      <c r="AD689" s="5" t="n">
        <f aca="false">+AC689</f>
        <v>0</v>
      </c>
      <c r="AE689" s="9"/>
      <c r="AF689" s="5" t="n">
        <f aca="false">+AC689</f>
        <v>0</v>
      </c>
      <c r="AG689" s="5" t="n">
        <f aca="false">+AF689</f>
        <v>0</v>
      </c>
      <c r="AH689" s="9"/>
      <c r="AI689" s="5" t="n">
        <f aca="false">+AF689</f>
        <v>0</v>
      </c>
      <c r="AJ689" s="5" t="n">
        <f aca="false">+AI689</f>
        <v>0</v>
      </c>
      <c r="AK689" s="9"/>
      <c r="AL689" s="5" t="n">
        <f aca="false">+AI689</f>
        <v>0</v>
      </c>
      <c r="AM689" s="5" t="n">
        <f aca="false">+AL689</f>
        <v>0</v>
      </c>
      <c r="AN689" s="9"/>
      <c r="AO689" s="5" t="n">
        <f aca="false">+AL689</f>
        <v>0</v>
      </c>
      <c r="AP689" s="5" t="n">
        <f aca="false">+AO689</f>
        <v>0</v>
      </c>
      <c r="AQ689" s="9"/>
      <c r="AR689" s="5" t="n">
        <f aca="false">+AO689</f>
        <v>0</v>
      </c>
      <c r="AS689" s="5" t="n">
        <f aca="false">+AR689</f>
        <v>0</v>
      </c>
      <c r="AT689" s="9"/>
      <c r="AU689" s="5" t="n">
        <f aca="false">+AR689</f>
        <v>0</v>
      </c>
      <c r="AV689" s="5" t="n">
        <f aca="false">+AU689</f>
        <v>0</v>
      </c>
      <c r="AW689" s="9"/>
      <c r="AX689" s="5" t="n">
        <f aca="false">+AU689</f>
        <v>0</v>
      </c>
      <c r="AY689" s="5" t="n">
        <f aca="false">+AX689</f>
        <v>0</v>
      </c>
      <c r="AZ689" s="9"/>
      <c r="BA689" s="5" t="n">
        <f aca="false">+AX689</f>
        <v>0</v>
      </c>
      <c r="BB689" s="5" t="n">
        <f aca="false">+BA689</f>
        <v>0</v>
      </c>
      <c r="BC689" s="9"/>
      <c r="BD689" s="5" t="n">
        <f aca="false">+BA689</f>
        <v>0</v>
      </c>
      <c r="BE689" s="5" t="n">
        <f aca="false">+BD689</f>
        <v>0</v>
      </c>
      <c r="BG689" s="5" t="n">
        <f aca="false">+BD689</f>
        <v>0</v>
      </c>
      <c r="BH689" s="5" t="n">
        <f aca="false">+BG689</f>
        <v>0</v>
      </c>
      <c r="BJ689" s="5" t="n">
        <f aca="false">+BG689</f>
        <v>0</v>
      </c>
      <c r="BK689" s="5" t="n">
        <f aca="false">+BJ689</f>
        <v>0</v>
      </c>
      <c r="BM689" s="5" t="n">
        <f aca="false">+BJ689</f>
        <v>0</v>
      </c>
      <c r="BN689" s="5" t="n">
        <f aca="false">+BM689</f>
        <v>0</v>
      </c>
      <c r="BP689" s="5" t="n">
        <f aca="false">+BM689</f>
        <v>0</v>
      </c>
      <c r="BQ689" s="5" t="n">
        <f aca="false">+BP689</f>
        <v>0</v>
      </c>
      <c r="BS689" s="5" t="n">
        <f aca="false">+BP689</f>
        <v>0</v>
      </c>
      <c r="BT689" s="5" t="n">
        <f aca="false">+BS689</f>
        <v>0</v>
      </c>
      <c r="BV689" s="5" t="n">
        <f aca="false">+BS689</f>
        <v>0</v>
      </c>
      <c r="BW689" s="5" t="n">
        <f aca="false">+BV689</f>
        <v>0</v>
      </c>
      <c r="BY689" s="5" t="n">
        <f aca="false">+BV689</f>
        <v>0</v>
      </c>
      <c r="BZ689" s="5" t="n">
        <f aca="false">+BY689</f>
        <v>0</v>
      </c>
      <c r="CB689" s="5" t="n">
        <f aca="false">+BY689</f>
        <v>0</v>
      </c>
      <c r="CC689" s="5" t="n">
        <f aca="false">+CB689</f>
        <v>0</v>
      </c>
      <c r="CE689" s="5" t="n">
        <f aca="false">+CB689</f>
        <v>0</v>
      </c>
      <c r="CF689" s="5" t="n">
        <f aca="false">+CE689</f>
        <v>0</v>
      </c>
      <c r="CH689" s="5" t="n">
        <f aca="false">+CE689</f>
        <v>0</v>
      </c>
      <c r="CI689" s="5" t="n">
        <f aca="false">+CH689</f>
        <v>0</v>
      </c>
      <c r="CK689" s="5" t="n">
        <f aca="false">+CH689</f>
        <v>0</v>
      </c>
      <c r="CL689" s="5" t="n">
        <f aca="false">+CK689</f>
        <v>0</v>
      </c>
      <c r="CN689" s="5" t="n">
        <f aca="false">+CK689</f>
        <v>0</v>
      </c>
      <c r="CO689" s="5" t="n">
        <f aca="false">+CN689</f>
        <v>0</v>
      </c>
      <c r="CQ689" s="5" t="n">
        <f aca="false">+CN689</f>
        <v>0</v>
      </c>
      <c r="CR689" s="5" t="n">
        <f aca="false">+CQ689</f>
        <v>0</v>
      </c>
      <c r="CT689" s="5" t="n">
        <f aca="false">+CQ689</f>
        <v>0</v>
      </c>
      <c r="CU689" s="5" t="n">
        <f aca="false">+CT689</f>
        <v>0</v>
      </c>
      <c r="CW689" s="5" t="n">
        <f aca="false">+CT689</f>
        <v>0</v>
      </c>
      <c r="CX689" s="5" t="n">
        <f aca="false">+CW689</f>
        <v>0</v>
      </c>
      <c r="CZ689" s="5" t="n">
        <f aca="false">K689+N689+Q689+T689+W689+Z689+AC689+AF689+AI689+AL689+AO689+AR689+AU689+AX689+BA689+BD689+BG689+BJ689+BM689+BP689+BS689+BV689+BY689+CB689+CE689+CH689+CK689+CN689+CQ689</f>
        <v>0</v>
      </c>
      <c r="DA689" s="5" t="n">
        <f aca="false">L689+O689+R689+U689+X689+AA689+AD689+AG689+AJ689+AM689+AP689+AS689+AV689+AY689+BB689+BE689+BH689+BK689+BN689+BQ689+BT689+BW689+BZ689+CC689+CF689+CI689+CL689+CO689+CR689</f>
        <v>0</v>
      </c>
    </row>
    <row r="690" customFormat="false" ht="12.75" hidden="false" customHeight="false" outlineLevel="0" collapsed="false">
      <c r="B690" s="22" t="s">
        <v>142</v>
      </c>
      <c r="D690" s="22" t="s">
        <v>358</v>
      </c>
      <c r="E690" s="22" t="s">
        <v>398</v>
      </c>
      <c r="F690" s="22" t="s">
        <v>403</v>
      </c>
      <c r="G690" s="23" t="s">
        <v>404</v>
      </c>
      <c r="H690" s="22" t="s">
        <v>171</v>
      </c>
      <c r="I690" s="22" t="s">
        <v>354</v>
      </c>
      <c r="K690" s="9"/>
      <c r="L690" s="5" t="n">
        <f aca="false">+K690</f>
        <v>0</v>
      </c>
      <c r="M690" s="9"/>
      <c r="N690" s="5" t="n">
        <f aca="false">+K690</f>
        <v>0</v>
      </c>
      <c r="O690" s="5" t="n">
        <f aca="false">+N690</f>
        <v>0</v>
      </c>
      <c r="P690" s="9"/>
      <c r="Q690" s="5" t="n">
        <f aca="false">+N690</f>
        <v>0</v>
      </c>
      <c r="R690" s="5" t="n">
        <f aca="false">+Q690</f>
        <v>0</v>
      </c>
      <c r="S690" s="9"/>
      <c r="T690" s="5" t="n">
        <f aca="false">+Q690</f>
        <v>0</v>
      </c>
      <c r="U690" s="5" t="n">
        <f aca="false">+T690</f>
        <v>0</v>
      </c>
      <c r="V690" s="9"/>
      <c r="W690" s="5" t="n">
        <f aca="false">+T690</f>
        <v>0</v>
      </c>
      <c r="X690" s="5" t="n">
        <f aca="false">+W690</f>
        <v>0</v>
      </c>
      <c r="Y690" s="9"/>
      <c r="Z690" s="5" t="n">
        <f aca="false">+W690</f>
        <v>0</v>
      </c>
      <c r="AA690" s="5" t="n">
        <f aca="false">+Z690</f>
        <v>0</v>
      </c>
      <c r="AB690" s="9"/>
      <c r="AC690" s="5" t="n">
        <f aca="false">+Z690</f>
        <v>0</v>
      </c>
      <c r="AD690" s="5" t="n">
        <f aca="false">+AC690</f>
        <v>0</v>
      </c>
      <c r="AE690" s="9"/>
      <c r="AF690" s="5" t="n">
        <f aca="false">+AC690</f>
        <v>0</v>
      </c>
      <c r="AG690" s="5" t="n">
        <f aca="false">+AF690</f>
        <v>0</v>
      </c>
      <c r="AH690" s="9"/>
      <c r="AI690" s="5" t="n">
        <f aca="false">+AF690</f>
        <v>0</v>
      </c>
      <c r="AJ690" s="5" t="n">
        <f aca="false">+AI690</f>
        <v>0</v>
      </c>
      <c r="AK690" s="9"/>
      <c r="AL690" s="5" t="n">
        <f aca="false">+AI690</f>
        <v>0</v>
      </c>
      <c r="AM690" s="5" t="n">
        <f aca="false">+AL690</f>
        <v>0</v>
      </c>
      <c r="AN690" s="9"/>
      <c r="AO690" s="5" t="n">
        <f aca="false">+AL690</f>
        <v>0</v>
      </c>
      <c r="AP690" s="5" t="n">
        <f aca="false">+AO690</f>
        <v>0</v>
      </c>
      <c r="AQ690" s="9"/>
      <c r="AR690" s="5" t="n">
        <f aca="false">+AO690</f>
        <v>0</v>
      </c>
      <c r="AS690" s="5" t="n">
        <f aca="false">+AR690</f>
        <v>0</v>
      </c>
      <c r="AT690" s="9"/>
      <c r="AU690" s="5" t="n">
        <f aca="false">+AR690</f>
        <v>0</v>
      </c>
      <c r="AV690" s="5" t="n">
        <f aca="false">+AU690</f>
        <v>0</v>
      </c>
      <c r="AW690" s="9"/>
      <c r="AX690" s="5" t="n">
        <f aca="false">+AU690</f>
        <v>0</v>
      </c>
      <c r="AY690" s="5" t="n">
        <f aca="false">+AX690</f>
        <v>0</v>
      </c>
      <c r="AZ690" s="9"/>
      <c r="BA690" s="5" t="n">
        <f aca="false">+AX690</f>
        <v>0</v>
      </c>
      <c r="BB690" s="5" t="n">
        <f aca="false">+BA690</f>
        <v>0</v>
      </c>
      <c r="BC690" s="9"/>
      <c r="BD690" s="5" t="n">
        <f aca="false">+BA690</f>
        <v>0</v>
      </c>
      <c r="BE690" s="5" t="n">
        <f aca="false">+BD690</f>
        <v>0</v>
      </c>
      <c r="BG690" s="5" t="n">
        <f aca="false">+BD690</f>
        <v>0</v>
      </c>
      <c r="BH690" s="5" t="n">
        <f aca="false">+BG690</f>
        <v>0</v>
      </c>
      <c r="BJ690" s="5" t="n">
        <f aca="false">+BG690</f>
        <v>0</v>
      </c>
      <c r="BK690" s="5" t="n">
        <f aca="false">+BJ690</f>
        <v>0</v>
      </c>
      <c r="BM690" s="5" t="n">
        <f aca="false">+BJ690</f>
        <v>0</v>
      </c>
      <c r="BN690" s="5" t="n">
        <f aca="false">+BM690</f>
        <v>0</v>
      </c>
      <c r="BP690" s="5" t="n">
        <f aca="false">+BM690</f>
        <v>0</v>
      </c>
      <c r="BQ690" s="5" t="n">
        <f aca="false">+BP690</f>
        <v>0</v>
      </c>
      <c r="BS690" s="5" t="n">
        <f aca="false">+BP690</f>
        <v>0</v>
      </c>
      <c r="BT690" s="5" t="n">
        <f aca="false">+BS690</f>
        <v>0</v>
      </c>
      <c r="BV690" s="5" t="n">
        <f aca="false">+BS690</f>
        <v>0</v>
      </c>
      <c r="BW690" s="5" t="n">
        <f aca="false">+BV690</f>
        <v>0</v>
      </c>
      <c r="BY690" s="5" t="n">
        <f aca="false">+BV690</f>
        <v>0</v>
      </c>
      <c r="BZ690" s="5" t="n">
        <f aca="false">+BY690</f>
        <v>0</v>
      </c>
      <c r="CB690" s="5" t="n">
        <f aca="false">+BY690</f>
        <v>0</v>
      </c>
      <c r="CC690" s="5" t="n">
        <f aca="false">+CB690</f>
        <v>0</v>
      </c>
      <c r="CE690" s="5" t="n">
        <f aca="false">+CB690</f>
        <v>0</v>
      </c>
      <c r="CF690" s="5" t="n">
        <f aca="false">+CE690</f>
        <v>0</v>
      </c>
      <c r="CH690" s="5" t="n">
        <f aca="false">+CE690</f>
        <v>0</v>
      </c>
      <c r="CI690" s="5" t="n">
        <f aca="false">+CH690</f>
        <v>0</v>
      </c>
      <c r="CK690" s="5" t="n">
        <f aca="false">+CH690</f>
        <v>0</v>
      </c>
      <c r="CL690" s="5" t="n">
        <f aca="false">+CK690</f>
        <v>0</v>
      </c>
      <c r="CN690" s="5" t="n">
        <f aca="false">+CK690</f>
        <v>0</v>
      </c>
      <c r="CO690" s="5" t="n">
        <f aca="false">+CN690</f>
        <v>0</v>
      </c>
      <c r="CQ690" s="5" t="n">
        <f aca="false">+CN690</f>
        <v>0</v>
      </c>
      <c r="CR690" s="5" t="n">
        <f aca="false">+CQ690</f>
        <v>0</v>
      </c>
      <c r="CT690" s="5" t="n">
        <f aca="false">+CQ690</f>
        <v>0</v>
      </c>
      <c r="CU690" s="5" t="n">
        <f aca="false">+CT690</f>
        <v>0</v>
      </c>
      <c r="CW690" s="5" t="n">
        <f aca="false">+CT690</f>
        <v>0</v>
      </c>
      <c r="CX690" s="5" t="n">
        <f aca="false">+CW690</f>
        <v>0</v>
      </c>
      <c r="CZ690" s="5" t="n">
        <f aca="false">K690+N690+Q690+T690+W690+Z690+AC690+AF690+AI690+AL690+AO690+AR690+AU690+AX690+BA690+BD690+BG690+BJ690+BM690+BP690+BS690+BV690+BY690+CB690+CE690+CH690+CK690+CN690+CQ690</f>
        <v>0</v>
      </c>
      <c r="DA690" s="5" t="n">
        <f aca="false">L690+O690+R690+U690+X690+AA690+AD690+AG690+AJ690+AM690+AP690+AS690+AV690+AY690+BB690+BE690+BH690+BK690+BN690+BQ690+BT690+BW690+BZ690+CC690+CF690+CI690+CL690+CO690+CR690</f>
        <v>0</v>
      </c>
    </row>
    <row r="691" customFormat="false" ht="12.75" hidden="false" customHeight="false" outlineLevel="0" collapsed="false">
      <c r="B691" s="22" t="s">
        <v>142</v>
      </c>
      <c r="D691" s="22" t="s">
        <v>358</v>
      </c>
      <c r="E691" s="22" t="s">
        <v>398</v>
      </c>
      <c r="F691" s="22" t="s">
        <v>403</v>
      </c>
      <c r="G691" s="23" t="s">
        <v>404</v>
      </c>
      <c r="H691" s="22" t="s">
        <v>180</v>
      </c>
      <c r="I691" s="22" t="s">
        <v>354</v>
      </c>
      <c r="K691" s="9" t="n">
        <v>0</v>
      </c>
      <c r="L691" s="5" t="n">
        <f aca="false">+K691</f>
        <v>0</v>
      </c>
      <c r="M691" s="9"/>
      <c r="N691" s="5" t="n">
        <f aca="false">+K691</f>
        <v>0</v>
      </c>
      <c r="O691" s="5" t="n">
        <f aca="false">+N691</f>
        <v>0</v>
      </c>
      <c r="P691" s="9"/>
      <c r="Q691" s="5" t="n">
        <f aca="false">+N691</f>
        <v>0</v>
      </c>
      <c r="R691" s="5" t="n">
        <f aca="false">+Q691</f>
        <v>0</v>
      </c>
      <c r="S691" s="9"/>
      <c r="T691" s="5" t="n">
        <f aca="false">+Q691</f>
        <v>0</v>
      </c>
      <c r="U691" s="5" t="n">
        <f aca="false">+T691</f>
        <v>0</v>
      </c>
      <c r="V691" s="9"/>
      <c r="W691" s="5" t="n">
        <f aca="false">+T691</f>
        <v>0</v>
      </c>
      <c r="X691" s="5" t="n">
        <f aca="false">+W691</f>
        <v>0</v>
      </c>
      <c r="Y691" s="9"/>
      <c r="Z691" s="5" t="n">
        <f aca="false">+W691</f>
        <v>0</v>
      </c>
      <c r="AA691" s="5" t="n">
        <f aca="false">+Z691</f>
        <v>0</v>
      </c>
      <c r="AB691" s="9"/>
      <c r="AC691" s="5" t="n">
        <f aca="false">+Z691</f>
        <v>0</v>
      </c>
      <c r="AD691" s="5" t="n">
        <f aca="false">+AC691</f>
        <v>0</v>
      </c>
      <c r="AE691" s="9"/>
      <c r="AF691" s="5" t="n">
        <f aca="false">+AC691</f>
        <v>0</v>
      </c>
      <c r="AG691" s="5" t="n">
        <f aca="false">+AF691</f>
        <v>0</v>
      </c>
      <c r="AH691" s="9"/>
      <c r="AI691" s="5" t="n">
        <f aca="false">+AF691</f>
        <v>0</v>
      </c>
      <c r="AJ691" s="5" t="n">
        <f aca="false">+AI691</f>
        <v>0</v>
      </c>
      <c r="AK691" s="9"/>
      <c r="AL691" s="5" t="n">
        <f aca="false">+AI691</f>
        <v>0</v>
      </c>
      <c r="AM691" s="5" t="n">
        <f aca="false">+AL691</f>
        <v>0</v>
      </c>
      <c r="AN691" s="9"/>
      <c r="AO691" s="5" t="n">
        <f aca="false">+AL691</f>
        <v>0</v>
      </c>
      <c r="AP691" s="5" t="n">
        <f aca="false">+AO691</f>
        <v>0</v>
      </c>
      <c r="AQ691" s="9"/>
      <c r="AR691" s="5" t="n">
        <f aca="false">+AO691</f>
        <v>0</v>
      </c>
      <c r="AS691" s="5" t="n">
        <f aca="false">+AR691</f>
        <v>0</v>
      </c>
      <c r="AT691" s="9"/>
      <c r="AU691" s="5" t="n">
        <f aca="false">+AR691</f>
        <v>0</v>
      </c>
      <c r="AV691" s="5" t="n">
        <f aca="false">+AU691</f>
        <v>0</v>
      </c>
      <c r="AW691" s="9"/>
      <c r="AX691" s="5" t="n">
        <f aca="false">+AU691</f>
        <v>0</v>
      </c>
      <c r="AY691" s="5" t="n">
        <f aca="false">+AX691</f>
        <v>0</v>
      </c>
      <c r="AZ691" s="9"/>
      <c r="BA691" s="5" t="n">
        <f aca="false">+AX691</f>
        <v>0</v>
      </c>
      <c r="BB691" s="5" t="n">
        <f aca="false">+BA691</f>
        <v>0</v>
      </c>
      <c r="BC691" s="9"/>
      <c r="BD691" s="5" t="n">
        <f aca="false">+BA691</f>
        <v>0</v>
      </c>
      <c r="BE691" s="5" t="n">
        <f aca="false">+BD691</f>
        <v>0</v>
      </c>
      <c r="BG691" s="5" t="n">
        <f aca="false">+BD691</f>
        <v>0</v>
      </c>
      <c r="BH691" s="5" t="n">
        <f aca="false">+BG691</f>
        <v>0</v>
      </c>
      <c r="BJ691" s="5" t="n">
        <f aca="false">+BG691</f>
        <v>0</v>
      </c>
      <c r="BK691" s="5" t="n">
        <f aca="false">+BJ691</f>
        <v>0</v>
      </c>
      <c r="BM691" s="5" t="n">
        <f aca="false">+BJ691</f>
        <v>0</v>
      </c>
      <c r="BN691" s="5" t="n">
        <f aca="false">+BM691</f>
        <v>0</v>
      </c>
      <c r="BP691" s="5" t="n">
        <f aca="false">+BM691</f>
        <v>0</v>
      </c>
      <c r="BQ691" s="5" t="n">
        <f aca="false">+BP691</f>
        <v>0</v>
      </c>
      <c r="BS691" s="5" t="n">
        <f aca="false">+BP691</f>
        <v>0</v>
      </c>
      <c r="BT691" s="5" t="n">
        <f aca="false">+BS691</f>
        <v>0</v>
      </c>
      <c r="BV691" s="5" t="n">
        <f aca="false">+BS691</f>
        <v>0</v>
      </c>
      <c r="BW691" s="5" t="n">
        <f aca="false">+BV691</f>
        <v>0</v>
      </c>
      <c r="BY691" s="5" t="n">
        <f aca="false">+BV691</f>
        <v>0</v>
      </c>
      <c r="BZ691" s="5" t="n">
        <f aca="false">+BY691</f>
        <v>0</v>
      </c>
      <c r="CB691" s="5" t="n">
        <f aca="false">+BY691</f>
        <v>0</v>
      </c>
      <c r="CC691" s="5" t="n">
        <f aca="false">+CB691</f>
        <v>0</v>
      </c>
      <c r="CE691" s="5" t="n">
        <f aca="false">+CB691</f>
        <v>0</v>
      </c>
      <c r="CF691" s="5" t="n">
        <f aca="false">+CE691</f>
        <v>0</v>
      </c>
      <c r="CH691" s="5" t="n">
        <f aca="false">+CE691</f>
        <v>0</v>
      </c>
      <c r="CI691" s="5" t="n">
        <f aca="false">+CH691</f>
        <v>0</v>
      </c>
      <c r="CK691" s="5" t="n">
        <f aca="false">+CH691</f>
        <v>0</v>
      </c>
      <c r="CL691" s="5" t="n">
        <f aca="false">+CK691</f>
        <v>0</v>
      </c>
      <c r="CN691" s="5" t="n">
        <f aca="false">+CK691</f>
        <v>0</v>
      </c>
      <c r="CO691" s="5" t="n">
        <f aca="false">+CN691</f>
        <v>0</v>
      </c>
      <c r="CQ691" s="5" t="n">
        <f aca="false">+CN691</f>
        <v>0</v>
      </c>
      <c r="CR691" s="5" t="n">
        <f aca="false">+CQ691</f>
        <v>0</v>
      </c>
      <c r="CT691" s="5" t="n">
        <f aca="false">+CQ691</f>
        <v>0</v>
      </c>
      <c r="CU691" s="5" t="n">
        <f aca="false">+CT691</f>
        <v>0</v>
      </c>
      <c r="CW691" s="5" t="n">
        <f aca="false">+CT691</f>
        <v>0</v>
      </c>
      <c r="CX691" s="5" t="n">
        <f aca="false">+CW691</f>
        <v>0</v>
      </c>
      <c r="CZ691" s="5" t="n">
        <f aca="false">K691+N691+Q691+T691+W691+Z691+AC691+AF691+AI691+AL691+AO691+AR691+AU691+AX691+BA691+BD691+BG691+BJ691+BM691+BP691+BS691+BV691+BY691+CB691+CE691+CH691+CK691+CN691+CQ691</f>
        <v>0</v>
      </c>
      <c r="DA691" s="5" t="n">
        <f aca="false">L691+O691+R691+U691+X691+AA691+AD691+AG691+AJ691+AM691+AP691+AS691+AV691+AY691+BB691+BE691+BH691+BK691+BN691+BQ691+BT691+BW691+BZ691+CC691+CF691+CI691+CL691+CO691+CR691</f>
        <v>0</v>
      </c>
    </row>
    <row r="692" customFormat="false" ht="12.75" hidden="false" customHeight="false" outlineLevel="0" collapsed="false">
      <c r="K692" s="9"/>
      <c r="M692" s="9"/>
      <c r="P692" s="9"/>
      <c r="S692" s="9"/>
      <c r="V692" s="9"/>
      <c r="Y692" s="9"/>
      <c r="AB692" s="9"/>
      <c r="AE692" s="9"/>
      <c r="AH692" s="9"/>
      <c r="AK692" s="9"/>
      <c r="AN692" s="9"/>
      <c r="AQ692" s="9"/>
      <c r="AT692" s="9"/>
      <c r="AW692" s="9"/>
      <c r="AZ692" s="9"/>
      <c r="BC692" s="9"/>
    </row>
    <row r="693" customFormat="false" ht="12.75" hidden="false" customHeight="false" outlineLevel="0" collapsed="false">
      <c r="B693" s="22" t="s">
        <v>142</v>
      </c>
      <c r="D693" s="22" t="s">
        <v>358</v>
      </c>
      <c r="E693" s="22" t="s">
        <v>398</v>
      </c>
      <c r="F693" s="22" t="s">
        <v>405</v>
      </c>
      <c r="G693" s="23" t="s">
        <v>406</v>
      </c>
      <c r="H693" s="22" t="s">
        <v>169</v>
      </c>
      <c r="I693" s="22" t="s">
        <v>354</v>
      </c>
      <c r="K693" s="9" t="n">
        <v>0</v>
      </c>
      <c r="L693" s="5" t="n">
        <f aca="false">+K693</f>
        <v>0</v>
      </c>
      <c r="M693" s="9"/>
      <c r="N693" s="5" t="n">
        <f aca="false">+K693</f>
        <v>0</v>
      </c>
      <c r="O693" s="5" t="n">
        <f aca="false">+N693</f>
        <v>0</v>
      </c>
      <c r="P693" s="9"/>
      <c r="Q693" s="5" t="n">
        <f aca="false">+N693</f>
        <v>0</v>
      </c>
      <c r="R693" s="5" t="n">
        <f aca="false">+Q693</f>
        <v>0</v>
      </c>
      <c r="S693" s="9"/>
      <c r="T693" s="5" t="n">
        <f aca="false">+Q693</f>
        <v>0</v>
      </c>
      <c r="U693" s="5" t="n">
        <f aca="false">+T693</f>
        <v>0</v>
      </c>
      <c r="V693" s="9"/>
      <c r="W693" s="5" t="n">
        <f aca="false">+T693</f>
        <v>0</v>
      </c>
      <c r="X693" s="5" t="n">
        <f aca="false">+W693</f>
        <v>0</v>
      </c>
      <c r="Y693" s="9"/>
      <c r="Z693" s="5" t="n">
        <f aca="false">+W693</f>
        <v>0</v>
      </c>
      <c r="AA693" s="5" t="n">
        <f aca="false">+Z693</f>
        <v>0</v>
      </c>
      <c r="AB693" s="9"/>
      <c r="AC693" s="5" t="n">
        <f aca="false">+Z693</f>
        <v>0</v>
      </c>
      <c r="AD693" s="5" t="n">
        <f aca="false">+AC693</f>
        <v>0</v>
      </c>
      <c r="AE693" s="9"/>
      <c r="AF693" s="5" t="n">
        <f aca="false">+AC693</f>
        <v>0</v>
      </c>
      <c r="AG693" s="5" t="n">
        <f aca="false">+AF693</f>
        <v>0</v>
      </c>
      <c r="AH693" s="9"/>
      <c r="AI693" s="5" t="n">
        <f aca="false">+AF693</f>
        <v>0</v>
      </c>
      <c r="AJ693" s="5" t="n">
        <f aca="false">+AI693</f>
        <v>0</v>
      </c>
      <c r="AK693" s="9"/>
      <c r="AL693" s="5" t="n">
        <f aca="false">+AI693</f>
        <v>0</v>
      </c>
      <c r="AM693" s="5" t="n">
        <f aca="false">+AL693</f>
        <v>0</v>
      </c>
      <c r="AN693" s="9"/>
      <c r="AO693" s="5" t="n">
        <f aca="false">+AL693</f>
        <v>0</v>
      </c>
      <c r="AP693" s="5" t="n">
        <f aca="false">+AO693</f>
        <v>0</v>
      </c>
      <c r="AQ693" s="9"/>
      <c r="AR693" s="5" t="n">
        <f aca="false">+AO693</f>
        <v>0</v>
      </c>
      <c r="AS693" s="5" t="n">
        <f aca="false">+AR693</f>
        <v>0</v>
      </c>
      <c r="AT693" s="9"/>
      <c r="AU693" s="5" t="n">
        <f aca="false">+AR693</f>
        <v>0</v>
      </c>
      <c r="AV693" s="5" t="n">
        <f aca="false">+AU693</f>
        <v>0</v>
      </c>
      <c r="AW693" s="9"/>
      <c r="AX693" s="5" t="n">
        <f aca="false">+AU693</f>
        <v>0</v>
      </c>
      <c r="AY693" s="5" t="n">
        <f aca="false">+AX693</f>
        <v>0</v>
      </c>
      <c r="AZ693" s="9"/>
      <c r="BA693" s="5" t="n">
        <f aca="false">+AX693</f>
        <v>0</v>
      </c>
      <c r="BB693" s="5" t="n">
        <f aca="false">+BA693</f>
        <v>0</v>
      </c>
      <c r="BC693" s="9"/>
      <c r="BD693" s="5" t="n">
        <f aca="false">+BA693</f>
        <v>0</v>
      </c>
      <c r="BE693" s="5" t="n">
        <f aca="false">+BD693</f>
        <v>0</v>
      </c>
      <c r="BG693" s="5" t="n">
        <f aca="false">+BD693</f>
        <v>0</v>
      </c>
      <c r="BH693" s="5" t="n">
        <f aca="false">+BG693</f>
        <v>0</v>
      </c>
      <c r="BJ693" s="5" t="n">
        <f aca="false">+BG693</f>
        <v>0</v>
      </c>
      <c r="BK693" s="5" t="n">
        <f aca="false">+BJ693</f>
        <v>0</v>
      </c>
      <c r="BM693" s="5" t="n">
        <f aca="false">+BJ693</f>
        <v>0</v>
      </c>
      <c r="BN693" s="5" t="n">
        <f aca="false">+BM693</f>
        <v>0</v>
      </c>
      <c r="BP693" s="5" t="n">
        <f aca="false">+BM693</f>
        <v>0</v>
      </c>
      <c r="BQ693" s="5" t="n">
        <f aca="false">+BP693</f>
        <v>0</v>
      </c>
      <c r="BS693" s="5" t="n">
        <f aca="false">+BP693</f>
        <v>0</v>
      </c>
      <c r="BT693" s="5" t="n">
        <f aca="false">+BS693</f>
        <v>0</v>
      </c>
      <c r="BV693" s="5" t="n">
        <f aca="false">+BS693</f>
        <v>0</v>
      </c>
      <c r="BW693" s="5" t="n">
        <f aca="false">+BV693</f>
        <v>0</v>
      </c>
      <c r="BY693" s="5" t="n">
        <f aca="false">+BV693</f>
        <v>0</v>
      </c>
      <c r="BZ693" s="5" t="n">
        <f aca="false">+BY693</f>
        <v>0</v>
      </c>
      <c r="CB693" s="5" t="n">
        <f aca="false">+BY693</f>
        <v>0</v>
      </c>
      <c r="CC693" s="5" t="n">
        <f aca="false">+CB693</f>
        <v>0</v>
      </c>
      <c r="CE693" s="5" t="n">
        <f aca="false">+CB693</f>
        <v>0</v>
      </c>
      <c r="CF693" s="5" t="n">
        <f aca="false">+CE693</f>
        <v>0</v>
      </c>
      <c r="CH693" s="5" t="n">
        <f aca="false">+CE693</f>
        <v>0</v>
      </c>
      <c r="CI693" s="5" t="n">
        <f aca="false">+CH693</f>
        <v>0</v>
      </c>
      <c r="CK693" s="5" t="n">
        <f aca="false">+CH693</f>
        <v>0</v>
      </c>
      <c r="CL693" s="5" t="n">
        <f aca="false">+CK693</f>
        <v>0</v>
      </c>
      <c r="CN693" s="5" t="n">
        <f aca="false">+CK693</f>
        <v>0</v>
      </c>
      <c r="CO693" s="5" t="n">
        <f aca="false">+CN693</f>
        <v>0</v>
      </c>
      <c r="CQ693" s="5" t="n">
        <f aca="false">+CN693</f>
        <v>0</v>
      </c>
      <c r="CR693" s="5" t="n">
        <f aca="false">+CQ693</f>
        <v>0</v>
      </c>
      <c r="CT693" s="5" t="n">
        <f aca="false">+CQ693</f>
        <v>0</v>
      </c>
      <c r="CU693" s="5" t="n">
        <f aca="false">+CT693</f>
        <v>0</v>
      </c>
      <c r="CW693" s="5" t="n">
        <f aca="false">+CT693</f>
        <v>0</v>
      </c>
      <c r="CX693" s="5" t="n">
        <f aca="false">+CW693</f>
        <v>0</v>
      </c>
      <c r="CZ693" s="5" t="n">
        <f aca="false">K693+N693+Q693+T693+W693+Z693+AC693+AF693+AI693+AL693+AO693+AR693+AU693+AX693+BA693+BD693+BG693+BJ693+BM693+BP693+BS693+BV693+BY693+CB693+CE693+CH693+CK693+CN693+CQ693</f>
        <v>0</v>
      </c>
      <c r="DA693" s="5" t="n">
        <f aca="false">L693+O693+R693+U693+X693+AA693+AD693+AG693+AJ693+AM693+AP693+AS693+AV693+AY693+BB693+BE693+BH693+BK693+BN693+BQ693+BT693+BW693+BZ693+CC693+CF693+CI693+CL693+CO693+CR693</f>
        <v>0</v>
      </c>
    </row>
    <row r="694" customFormat="false" ht="12.75" hidden="false" customHeight="false" outlineLevel="0" collapsed="false">
      <c r="B694" s="22" t="s">
        <v>142</v>
      </c>
      <c r="D694" s="22" t="s">
        <v>358</v>
      </c>
      <c r="E694" s="22" t="s">
        <v>398</v>
      </c>
      <c r="F694" s="22" t="s">
        <v>405</v>
      </c>
      <c r="G694" s="23" t="s">
        <v>406</v>
      </c>
      <c r="H694" s="22" t="s">
        <v>171</v>
      </c>
      <c r="I694" s="22" t="s">
        <v>354</v>
      </c>
      <c r="K694" s="9"/>
      <c r="L694" s="5" t="n">
        <f aca="false">+K694</f>
        <v>0</v>
      </c>
      <c r="M694" s="9"/>
      <c r="N694" s="5" t="n">
        <f aca="false">+K694</f>
        <v>0</v>
      </c>
      <c r="O694" s="5" t="n">
        <f aca="false">+N694</f>
        <v>0</v>
      </c>
      <c r="P694" s="9"/>
      <c r="Q694" s="5" t="n">
        <f aca="false">+N694</f>
        <v>0</v>
      </c>
      <c r="R694" s="5" t="n">
        <f aca="false">+Q694</f>
        <v>0</v>
      </c>
      <c r="S694" s="9"/>
      <c r="T694" s="5" t="n">
        <f aca="false">+Q694</f>
        <v>0</v>
      </c>
      <c r="U694" s="5" t="n">
        <f aca="false">+T694</f>
        <v>0</v>
      </c>
      <c r="V694" s="9"/>
      <c r="W694" s="5" t="n">
        <f aca="false">+T694</f>
        <v>0</v>
      </c>
      <c r="X694" s="5" t="n">
        <f aca="false">+W694</f>
        <v>0</v>
      </c>
      <c r="Y694" s="9"/>
      <c r="Z694" s="5" t="n">
        <f aca="false">+W694</f>
        <v>0</v>
      </c>
      <c r="AA694" s="5" t="n">
        <f aca="false">+Z694</f>
        <v>0</v>
      </c>
      <c r="AB694" s="9"/>
      <c r="AC694" s="5" t="n">
        <f aca="false">+Z694</f>
        <v>0</v>
      </c>
      <c r="AD694" s="5" t="n">
        <f aca="false">+AC694</f>
        <v>0</v>
      </c>
      <c r="AE694" s="9"/>
      <c r="AF694" s="5" t="n">
        <f aca="false">+AC694</f>
        <v>0</v>
      </c>
      <c r="AG694" s="5" t="n">
        <f aca="false">+AF694</f>
        <v>0</v>
      </c>
      <c r="AH694" s="9"/>
      <c r="AI694" s="5" t="n">
        <f aca="false">+AF694</f>
        <v>0</v>
      </c>
      <c r="AJ694" s="5" t="n">
        <f aca="false">+AI694</f>
        <v>0</v>
      </c>
      <c r="AK694" s="9"/>
      <c r="AL694" s="5" t="n">
        <f aca="false">+AI694</f>
        <v>0</v>
      </c>
      <c r="AM694" s="5" t="n">
        <f aca="false">+AL694</f>
        <v>0</v>
      </c>
      <c r="AN694" s="9"/>
      <c r="AO694" s="5" t="n">
        <f aca="false">+AL694</f>
        <v>0</v>
      </c>
      <c r="AP694" s="5" t="n">
        <f aca="false">+AO694</f>
        <v>0</v>
      </c>
      <c r="AQ694" s="9"/>
      <c r="AR694" s="5" t="n">
        <f aca="false">+AO694</f>
        <v>0</v>
      </c>
      <c r="AS694" s="5" t="n">
        <f aca="false">+AR694</f>
        <v>0</v>
      </c>
      <c r="AT694" s="9"/>
      <c r="AU694" s="5" t="n">
        <f aca="false">+AR694</f>
        <v>0</v>
      </c>
      <c r="AV694" s="5" t="n">
        <f aca="false">+AU694</f>
        <v>0</v>
      </c>
      <c r="AW694" s="9"/>
      <c r="AX694" s="5" t="n">
        <f aca="false">+AU694</f>
        <v>0</v>
      </c>
      <c r="AY694" s="5" t="n">
        <f aca="false">+AX694</f>
        <v>0</v>
      </c>
      <c r="AZ694" s="9"/>
      <c r="BA694" s="5" t="n">
        <f aca="false">+AX694</f>
        <v>0</v>
      </c>
      <c r="BB694" s="5" t="n">
        <f aca="false">+BA694</f>
        <v>0</v>
      </c>
      <c r="BC694" s="9"/>
      <c r="BD694" s="5" t="n">
        <f aca="false">+BA694</f>
        <v>0</v>
      </c>
      <c r="BE694" s="5" t="n">
        <f aca="false">+BD694</f>
        <v>0</v>
      </c>
      <c r="BG694" s="5" t="n">
        <f aca="false">+BD694</f>
        <v>0</v>
      </c>
      <c r="BH694" s="5" t="n">
        <f aca="false">+BG694</f>
        <v>0</v>
      </c>
      <c r="BJ694" s="5" t="n">
        <f aca="false">+BG694</f>
        <v>0</v>
      </c>
      <c r="BK694" s="5" t="n">
        <f aca="false">+BJ694</f>
        <v>0</v>
      </c>
      <c r="BM694" s="5" t="n">
        <f aca="false">+BJ694</f>
        <v>0</v>
      </c>
      <c r="BN694" s="5" t="n">
        <f aca="false">+BM694</f>
        <v>0</v>
      </c>
      <c r="BP694" s="5" t="n">
        <f aca="false">+BM694</f>
        <v>0</v>
      </c>
      <c r="BQ694" s="5" t="n">
        <f aca="false">+BP694</f>
        <v>0</v>
      </c>
      <c r="BS694" s="5" t="n">
        <f aca="false">+BP694</f>
        <v>0</v>
      </c>
      <c r="BT694" s="5" t="n">
        <f aca="false">+BS694</f>
        <v>0</v>
      </c>
      <c r="BV694" s="5" t="n">
        <f aca="false">+BS694</f>
        <v>0</v>
      </c>
      <c r="BW694" s="5" t="n">
        <f aca="false">+BV694</f>
        <v>0</v>
      </c>
      <c r="BY694" s="5" t="n">
        <f aca="false">+BV694</f>
        <v>0</v>
      </c>
      <c r="BZ694" s="5" t="n">
        <f aca="false">+BY694</f>
        <v>0</v>
      </c>
      <c r="CB694" s="5" t="n">
        <f aca="false">+BY694</f>
        <v>0</v>
      </c>
      <c r="CC694" s="5" t="n">
        <f aca="false">+CB694</f>
        <v>0</v>
      </c>
      <c r="CE694" s="5" t="n">
        <f aca="false">+CB694</f>
        <v>0</v>
      </c>
      <c r="CF694" s="5" t="n">
        <f aca="false">+CE694</f>
        <v>0</v>
      </c>
      <c r="CH694" s="5" t="n">
        <f aca="false">+CE694</f>
        <v>0</v>
      </c>
      <c r="CI694" s="5" t="n">
        <f aca="false">+CH694</f>
        <v>0</v>
      </c>
      <c r="CK694" s="5" t="n">
        <f aca="false">+CH694</f>
        <v>0</v>
      </c>
      <c r="CL694" s="5" t="n">
        <f aca="false">+CK694</f>
        <v>0</v>
      </c>
      <c r="CN694" s="5" t="n">
        <f aca="false">+CK694</f>
        <v>0</v>
      </c>
      <c r="CO694" s="5" t="n">
        <f aca="false">+CN694</f>
        <v>0</v>
      </c>
      <c r="CQ694" s="5" t="n">
        <f aca="false">+CN694</f>
        <v>0</v>
      </c>
      <c r="CR694" s="5" t="n">
        <f aca="false">+CQ694</f>
        <v>0</v>
      </c>
      <c r="CT694" s="5" t="n">
        <f aca="false">+CQ694</f>
        <v>0</v>
      </c>
      <c r="CU694" s="5" t="n">
        <f aca="false">+CT694</f>
        <v>0</v>
      </c>
      <c r="CW694" s="5" t="n">
        <f aca="false">+CT694</f>
        <v>0</v>
      </c>
      <c r="CX694" s="5" t="n">
        <f aca="false">+CW694</f>
        <v>0</v>
      </c>
      <c r="CZ694" s="5" t="n">
        <f aca="false">K694+N694+Q694+T694+W694+Z694+AC694+AF694+AI694+AL694+AO694+AR694+AU694+AX694+BA694+BD694+BG694+BJ694+BM694+BP694+BS694+BV694+BY694+CB694+CE694+CH694+CK694+CN694+CQ694</f>
        <v>0</v>
      </c>
      <c r="DA694" s="5" t="n">
        <f aca="false">L694+O694+R694+U694+X694+AA694+AD694+AG694+AJ694+AM694+AP694+AS694+AV694+AY694+BB694+BE694+BH694+BK694+BN694+BQ694+BT694+BW694+BZ694+CC694+CF694+CI694+CL694+CO694+CR694</f>
        <v>0</v>
      </c>
    </row>
    <row r="695" customFormat="false" ht="12.75" hidden="false" customHeight="false" outlineLevel="0" collapsed="false">
      <c r="B695" s="22" t="s">
        <v>142</v>
      </c>
      <c r="D695" s="22" t="s">
        <v>358</v>
      </c>
      <c r="E695" s="22" t="s">
        <v>398</v>
      </c>
      <c r="F695" s="22" t="s">
        <v>405</v>
      </c>
      <c r="G695" s="23" t="s">
        <v>406</v>
      </c>
      <c r="H695" s="22" t="s">
        <v>180</v>
      </c>
      <c r="I695" s="22" t="s">
        <v>354</v>
      </c>
      <c r="K695" s="9" t="n">
        <v>0</v>
      </c>
      <c r="L695" s="5" t="n">
        <f aca="false">+K695</f>
        <v>0</v>
      </c>
      <c r="M695" s="9"/>
      <c r="N695" s="5" t="n">
        <f aca="false">+K695</f>
        <v>0</v>
      </c>
      <c r="O695" s="5" t="n">
        <f aca="false">+N695</f>
        <v>0</v>
      </c>
      <c r="P695" s="9"/>
      <c r="Q695" s="5" t="n">
        <f aca="false">+N695</f>
        <v>0</v>
      </c>
      <c r="R695" s="5" t="n">
        <f aca="false">+Q695</f>
        <v>0</v>
      </c>
      <c r="S695" s="9"/>
      <c r="T695" s="5" t="n">
        <f aca="false">+Q695</f>
        <v>0</v>
      </c>
      <c r="U695" s="5" t="n">
        <f aca="false">+T695</f>
        <v>0</v>
      </c>
      <c r="V695" s="9"/>
      <c r="W695" s="5" t="n">
        <f aca="false">+T695</f>
        <v>0</v>
      </c>
      <c r="X695" s="5" t="n">
        <f aca="false">+W695</f>
        <v>0</v>
      </c>
      <c r="Y695" s="9"/>
      <c r="Z695" s="5" t="n">
        <f aca="false">+W695</f>
        <v>0</v>
      </c>
      <c r="AA695" s="5" t="n">
        <f aca="false">+Z695</f>
        <v>0</v>
      </c>
      <c r="AB695" s="9"/>
      <c r="AC695" s="5" t="n">
        <f aca="false">+Z695</f>
        <v>0</v>
      </c>
      <c r="AD695" s="5" t="n">
        <f aca="false">+AC695</f>
        <v>0</v>
      </c>
      <c r="AE695" s="9"/>
      <c r="AF695" s="5" t="n">
        <f aca="false">+AC695</f>
        <v>0</v>
      </c>
      <c r="AG695" s="5" t="n">
        <f aca="false">+AF695</f>
        <v>0</v>
      </c>
      <c r="AH695" s="9"/>
      <c r="AI695" s="5" t="n">
        <f aca="false">+AF695</f>
        <v>0</v>
      </c>
      <c r="AJ695" s="5" t="n">
        <f aca="false">+AI695</f>
        <v>0</v>
      </c>
      <c r="AK695" s="9"/>
      <c r="AL695" s="5" t="n">
        <f aca="false">+AI695</f>
        <v>0</v>
      </c>
      <c r="AM695" s="5" t="n">
        <f aca="false">+AL695</f>
        <v>0</v>
      </c>
      <c r="AN695" s="9"/>
      <c r="AO695" s="5" t="n">
        <f aca="false">+AL695</f>
        <v>0</v>
      </c>
      <c r="AP695" s="5" t="n">
        <f aca="false">+AO695</f>
        <v>0</v>
      </c>
      <c r="AQ695" s="9"/>
      <c r="AR695" s="5" t="n">
        <f aca="false">+AO695</f>
        <v>0</v>
      </c>
      <c r="AS695" s="5" t="n">
        <f aca="false">+AR695</f>
        <v>0</v>
      </c>
      <c r="AT695" s="9"/>
      <c r="AU695" s="5" t="n">
        <f aca="false">+AR695</f>
        <v>0</v>
      </c>
      <c r="AV695" s="5" t="n">
        <f aca="false">+AU695</f>
        <v>0</v>
      </c>
      <c r="AW695" s="9"/>
      <c r="AX695" s="5" t="n">
        <f aca="false">+AU695</f>
        <v>0</v>
      </c>
      <c r="AY695" s="5" t="n">
        <f aca="false">+AX695</f>
        <v>0</v>
      </c>
      <c r="AZ695" s="9"/>
      <c r="BA695" s="5" t="n">
        <f aca="false">+AX695</f>
        <v>0</v>
      </c>
      <c r="BB695" s="5" t="n">
        <f aca="false">+BA695</f>
        <v>0</v>
      </c>
      <c r="BC695" s="9"/>
      <c r="BD695" s="5" t="n">
        <f aca="false">+BA695</f>
        <v>0</v>
      </c>
      <c r="BE695" s="5" t="n">
        <f aca="false">+BD695</f>
        <v>0</v>
      </c>
      <c r="BG695" s="5" t="n">
        <f aca="false">+BD695</f>
        <v>0</v>
      </c>
      <c r="BH695" s="5" t="n">
        <f aca="false">+BG695</f>
        <v>0</v>
      </c>
      <c r="BJ695" s="5" t="n">
        <f aca="false">+BG695</f>
        <v>0</v>
      </c>
      <c r="BK695" s="5" t="n">
        <f aca="false">+BJ695</f>
        <v>0</v>
      </c>
      <c r="BM695" s="5" t="n">
        <f aca="false">+BJ695</f>
        <v>0</v>
      </c>
      <c r="BN695" s="5" t="n">
        <f aca="false">+BM695</f>
        <v>0</v>
      </c>
      <c r="BP695" s="5" t="n">
        <f aca="false">+BM695</f>
        <v>0</v>
      </c>
      <c r="BQ695" s="5" t="n">
        <f aca="false">+BP695</f>
        <v>0</v>
      </c>
      <c r="BS695" s="5" t="n">
        <f aca="false">+BP695</f>
        <v>0</v>
      </c>
      <c r="BT695" s="5" t="n">
        <f aca="false">+BS695</f>
        <v>0</v>
      </c>
      <c r="BV695" s="5" t="n">
        <f aca="false">+BS695</f>
        <v>0</v>
      </c>
      <c r="BW695" s="5" t="n">
        <f aca="false">+BV695</f>
        <v>0</v>
      </c>
      <c r="BY695" s="5" t="n">
        <f aca="false">+BV695</f>
        <v>0</v>
      </c>
      <c r="BZ695" s="5" t="n">
        <f aca="false">+BY695</f>
        <v>0</v>
      </c>
      <c r="CB695" s="5" t="n">
        <f aca="false">+BY695</f>
        <v>0</v>
      </c>
      <c r="CC695" s="5" t="n">
        <f aca="false">+CB695</f>
        <v>0</v>
      </c>
      <c r="CE695" s="5" t="n">
        <f aca="false">+CB695</f>
        <v>0</v>
      </c>
      <c r="CF695" s="5" t="n">
        <f aca="false">+CE695</f>
        <v>0</v>
      </c>
      <c r="CH695" s="5" t="n">
        <f aca="false">+CE695</f>
        <v>0</v>
      </c>
      <c r="CI695" s="5" t="n">
        <f aca="false">+CH695</f>
        <v>0</v>
      </c>
      <c r="CK695" s="5" t="n">
        <f aca="false">+CH695</f>
        <v>0</v>
      </c>
      <c r="CL695" s="5" t="n">
        <f aca="false">+CK695</f>
        <v>0</v>
      </c>
      <c r="CN695" s="5" t="n">
        <f aca="false">+CK695</f>
        <v>0</v>
      </c>
      <c r="CO695" s="5" t="n">
        <f aca="false">+CN695</f>
        <v>0</v>
      </c>
      <c r="CQ695" s="5" t="n">
        <f aca="false">+CN695</f>
        <v>0</v>
      </c>
      <c r="CR695" s="5" t="n">
        <f aca="false">+CQ695</f>
        <v>0</v>
      </c>
      <c r="CT695" s="5" t="n">
        <f aca="false">+CQ695</f>
        <v>0</v>
      </c>
      <c r="CU695" s="5" t="n">
        <f aca="false">+CT695</f>
        <v>0</v>
      </c>
      <c r="CW695" s="5" t="n">
        <f aca="false">+CT695</f>
        <v>0</v>
      </c>
      <c r="CX695" s="5" t="n">
        <f aca="false">+CW695</f>
        <v>0</v>
      </c>
      <c r="CZ695" s="5" t="n">
        <f aca="false">K695+N695+Q695+T695+W695+Z695+AC695+AF695+AI695+AL695+AO695+AR695+AU695+AX695+BA695+BD695+BG695+BJ695+BM695+BP695+BS695+BV695+BY695+CB695+CE695+CH695+CK695+CN695+CQ695</f>
        <v>0</v>
      </c>
      <c r="DA695" s="5" t="n">
        <f aca="false">L695+O695+R695+U695+X695+AA695+AD695+AG695+AJ695+AM695+AP695+AS695+AV695+AY695+BB695+BE695+BH695+BK695+BN695+BQ695+BT695+BW695+BZ695+CC695+CF695+CI695+CL695+CO695+CR695</f>
        <v>0</v>
      </c>
    </row>
    <row r="696" customFormat="false" ht="12.75" hidden="false" customHeight="false" outlineLevel="0" collapsed="false">
      <c r="K696" s="9"/>
      <c r="M696" s="9"/>
      <c r="P696" s="9"/>
      <c r="S696" s="9"/>
      <c r="V696" s="9"/>
      <c r="Y696" s="9"/>
      <c r="AB696" s="9"/>
      <c r="AE696" s="9"/>
      <c r="AH696" s="9"/>
      <c r="AK696" s="9"/>
      <c r="AN696" s="9"/>
      <c r="AQ696" s="9"/>
      <c r="AT696" s="9"/>
      <c r="AW696" s="9"/>
      <c r="AZ696" s="9"/>
      <c r="BC696" s="9"/>
    </row>
    <row r="697" customFormat="false" ht="12.75" hidden="false" customHeight="false" outlineLevel="0" collapsed="false">
      <c r="B697" s="22" t="s">
        <v>142</v>
      </c>
      <c r="D697" s="22" t="s">
        <v>358</v>
      </c>
      <c r="E697" s="22" t="s">
        <v>398</v>
      </c>
      <c r="F697" s="22" t="s">
        <v>407</v>
      </c>
      <c r="G697" s="23" t="s">
        <v>408</v>
      </c>
      <c r="H697" s="22" t="s">
        <v>169</v>
      </c>
      <c r="I697" s="22" t="s">
        <v>354</v>
      </c>
      <c r="K697" s="9" t="n">
        <v>0</v>
      </c>
      <c r="L697" s="5" t="n">
        <f aca="false">+K697</f>
        <v>0</v>
      </c>
      <c r="M697" s="9"/>
      <c r="N697" s="5" t="n">
        <f aca="false">+K697</f>
        <v>0</v>
      </c>
      <c r="O697" s="5" t="n">
        <f aca="false">+N697</f>
        <v>0</v>
      </c>
      <c r="P697" s="9"/>
      <c r="Q697" s="5" t="n">
        <f aca="false">+N697</f>
        <v>0</v>
      </c>
      <c r="R697" s="5" t="n">
        <f aca="false">+Q697</f>
        <v>0</v>
      </c>
      <c r="S697" s="9"/>
      <c r="T697" s="5" t="n">
        <f aca="false">+Q697</f>
        <v>0</v>
      </c>
      <c r="U697" s="5" t="n">
        <f aca="false">+T697</f>
        <v>0</v>
      </c>
      <c r="V697" s="9"/>
      <c r="W697" s="5" t="n">
        <f aca="false">+T697</f>
        <v>0</v>
      </c>
      <c r="X697" s="5" t="n">
        <f aca="false">+W697</f>
        <v>0</v>
      </c>
      <c r="Y697" s="9"/>
      <c r="Z697" s="5" t="n">
        <f aca="false">+W697</f>
        <v>0</v>
      </c>
      <c r="AA697" s="5" t="n">
        <f aca="false">+Z697</f>
        <v>0</v>
      </c>
      <c r="AB697" s="9"/>
      <c r="AC697" s="5" t="n">
        <f aca="false">+Z697</f>
        <v>0</v>
      </c>
      <c r="AD697" s="5" t="n">
        <f aca="false">+AC697</f>
        <v>0</v>
      </c>
      <c r="AE697" s="9"/>
      <c r="AF697" s="5" t="n">
        <f aca="false">+AC697</f>
        <v>0</v>
      </c>
      <c r="AG697" s="5" t="n">
        <f aca="false">+AF697</f>
        <v>0</v>
      </c>
      <c r="AH697" s="9"/>
      <c r="AI697" s="5" t="n">
        <f aca="false">+AF697</f>
        <v>0</v>
      </c>
      <c r="AJ697" s="5" t="n">
        <f aca="false">+AI697</f>
        <v>0</v>
      </c>
      <c r="AK697" s="9"/>
      <c r="AL697" s="5" t="n">
        <f aca="false">+AI697</f>
        <v>0</v>
      </c>
      <c r="AM697" s="5" t="n">
        <f aca="false">+AL697</f>
        <v>0</v>
      </c>
      <c r="AN697" s="9"/>
      <c r="AO697" s="5" t="n">
        <f aca="false">+AL697</f>
        <v>0</v>
      </c>
      <c r="AP697" s="5" t="n">
        <f aca="false">+AO697</f>
        <v>0</v>
      </c>
      <c r="AQ697" s="9"/>
      <c r="AR697" s="5" t="n">
        <f aca="false">+AO697</f>
        <v>0</v>
      </c>
      <c r="AS697" s="5" t="n">
        <f aca="false">+AR697</f>
        <v>0</v>
      </c>
      <c r="AT697" s="9"/>
      <c r="AU697" s="5" t="n">
        <f aca="false">+AR697</f>
        <v>0</v>
      </c>
      <c r="AV697" s="5" t="n">
        <f aca="false">+AU697</f>
        <v>0</v>
      </c>
      <c r="AW697" s="9"/>
      <c r="AX697" s="5" t="n">
        <f aca="false">+AU697</f>
        <v>0</v>
      </c>
      <c r="AY697" s="5" t="n">
        <f aca="false">+AX697</f>
        <v>0</v>
      </c>
      <c r="AZ697" s="9"/>
      <c r="BA697" s="5" t="n">
        <f aca="false">+AX697</f>
        <v>0</v>
      </c>
      <c r="BB697" s="5" t="n">
        <f aca="false">+BA697</f>
        <v>0</v>
      </c>
      <c r="BC697" s="9"/>
      <c r="BD697" s="5" t="n">
        <f aca="false">+BA697</f>
        <v>0</v>
      </c>
      <c r="BE697" s="5" t="n">
        <f aca="false">+BD697</f>
        <v>0</v>
      </c>
      <c r="BG697" s="5" t="n">
        <f aca="false">+BD697</f>
        <v>0</v>
      </c>
      <c r="BH697" s="5" t="n">
        <f aca="false">+BG697</f>
        <v>0</v>
      </c>
      <c r="BJ697" s="5" t="n">
        <f aca="false">+BG697</f>
        <v>0</v>
      </c>
      <c r="BK697" s="5" t="n">
        <f aca="false">+BJ697</f>
        <v>0</v>
      </c>
      <c r="BM697" s="5" t="n">
        <f aca="false">+BJ697</f>
        <v>0</v>
      </c>
      <c r="BN697" s="5" t="n">
        <f aca="false">+BM697</f>
        <v>0</v>
      </c>
      <c r="BP697" s="5" t="n">
        <f aca="false">+BM697</f>
        <v>0</v>
      </c>
      <c r="BQ697" s="5" t="n">
        <f aca="false">+BP697</f>
        <v>0</v>
      </c>
      <c r="BS697" s="5" t="n">
        <f aca="false">+BP697</f>
        <v>0</v>
      </c>
      <c r="BT697" s="5" t="n">
        <f aca="false">+BS697</f>
        <v>0</v>
      </c>
      <c r="BV697" s="5" t="n">
        <f aca="false">+BS697</f>
        <v>0</v>
      </c>
      <c r="BW697" s="5" t="n">
        <f aca="false">+BV697</f>
        <v>0</v>
      </c>
      <c r="BY697" s="5" t="n">
        <f aca="false">+BV697</f>
        <v>0</v>
      </c>
      <c r="BZ697" s="5" t="n">
        <f aca="false">+BY697</f>
        <v>0</v>
      </c>
      <c r="CB697" s="5" t="n">
        <f aca="false">+BY697</f>
        <v>0</v>
      </c>
      <c r="CC697" s="5" t="n">
        <f aca="false">+CB697</f>
        <v>0</v>
      </c>
      <c r="CE697" s="5" t="n">
        <f aca="false">+CB697</f>
        <v>0</v>
      </c>
      <c r="CF697" s="5" t="n">
        <f aca="false">+CE697</f>
        <v>0</v>
      </c>
      <c r="CH697" s="5" t="n">
        <f aca="false">+CE697</f>
        <v>0</v>
      </c>
      <c r="CI697" s="5" t="n">
        <f aca="false">+CH697</f>
        <v>0</v>
      </c>
      <c r="CK697" s="5" t="n">
        <f aca="false">+CH697</f>
        <v>0</v>
      </c>
      <c r="CL697" s="5" t="n">
        <f aca="false">+CK697</f>
        <v>0</v>
      </c>
      <c r="CN697" s="5" t="n">
        <f aca="false">+CK697</f>
        <v>0</v>
      </c>
      <c r="CO697" s="5" t="n">
        <f aca="false">+CN697</f>
        <v>0</v>
      </c>
      <c r="CQ697" s="5" t="n">
        <f aca="false">+CN697</f>
        <v>0</v>
      </c>
      <c r="CR697" s="5" t="n">
        <f aca="false">+CQ697</f>
        <v>0</v>
      </c>
      <c r="CT697" s="5" t="n">
        <f aca="false">+CQ697</f>
        <v>0</v>
      </c>
      <c r="CU697" s="5" t="n">
        <f aca="false">+CT697</f>
        <v>0</v>
      </c>
      <c r="CW697" s="5" t="n">
        <f aca="false">+CT697</f>
        <v>0</v>
      </c>
      <c r="CX697" s="5" t="n">
        <f aca="false">+CW697</f>
        <v>0</v>
      </c>
      <c r="CZ697" s="5" t="n">
        <f aca="false">K697+N697+Q697+T697+W697+Z697+AC697+AF697+AI697+AL697+AO697+AR697+AU697+AX697+BA697+BD697+BG697+BJ697+BM697+BP697+BS697+BV697+BY697+CB697+CE697+CH697+CK697+CN697+CQ697</f>
        <v>0</v>
      </c>
      <c r="DA697" s="5" t="n">
        <f aca="false">L697+O697+R697+U697+X697+AA697+AD697+AG697+AJ697+AM697+AP697+AS697+AV697+AY697+BB697+BE697+BH697+BK697+BN697+BQ697+BT697+BW697+BZ697+CC697+CF697+CI697+CL697+CO697+CR697</f>
        <v>0</v>
      </c>
    </row>
    <row r="698" customFormat="false" ht="12.75" hidden="false" customHeight="false" outlineLevel="0" collapsed="false">
      <c r="B698" s="22" t="s">
        <v>142</v>
      </c>
      <c r="D698" s="22" t="s">
        <v>358</v>
      </c>
      <c r="E698" s="22" t="s">
        <v>398</v>
      </c>
      <c r="F698" s="22" t="s">
        <v>407</v>
      </c>
      <c r="G698" s="23" t="s">
        <v>408</v>
      </c>
      <c r="H698" s="22" t="s">
        <v>171</v>
      </c>
      <c r="I698" s="22" t="s">
        <v>354</v>
      </c>
      <c r="K698" s="9"/>
      <c r="L698" s="5" t="n">
        <f aca="false">+K698</f>
        <v>0</v>
      </c>
      <c r="M698" s="9"/>
      <c r="N698" s="5" t="n">
        <f aca="false">+K698</f>
        <v>0</v>
      </c>
      <c r="O698" s="5" t="n">
        <f aca="false">+N698</f>
        <v>0</v>
      </c>
      <c r="P698" s="9"/>
      <c r="Q698" s="5" t="n">
        <f aca="false">+N698</f>
        <v>0</v>
      </c>
      <c r="R698" s="5" t="n">
        <f aca="false">+Q698</f>
        <v>0</v>
      </c>
      <c r="S698" s="9"/>
      <c r="T698" s="5" t="n">
        <f aca="false">+Q698</f>
        <v>0</v>
      </c>
      <c r="U698" s="5" t="n">
        <f aca="false">+T698</f>
        <v>0</v>
      </c>
      <c r="V698" s="9"/>
      <c r="W698" s="5" t="n">
        <f aca="false">+T698</f>
        <v>0</v>
      </c>
      <c r="X698" s="5" t="n">
        <f aca="false">+W698</f>
        <v>0</v>
      </c>
      <c r="Y698" s="9"/>
      <c r="Z698" s="5" t="n">
        <f aca="false">+W698</f>
        <v>0</v>
      </c>
      <c r="AA698" s="5" t="n">
        <f aca="false">+Z698</f>
        <v>0</v>
      </c>
      <c r="AB698" s="9"/>
      <c r="AC698" s="5" t="n">
        <f aca="false">+Z698</f>
        <v>0</v>
      </c>
      <c r="AD698" s="5" t="n">
        <f aca="false">+AC698</f>
        <v>0</v>
      </c>
      <c r="AE698" s="9"/>
      <c r="AF698" s="5" t="n">
        <f aca="false">+AC698</f>
        <v>0</v>
      </c>
      <c r="AG698" s="5" t="n">
        <f aca="false">+AF698</f>
        <v>0</v>
      </c>
      <c r="AH698" s="9"/>
      <c r="AI698" s="5" t="n">
        <f aca="false">+AF698</f>
        <v>0</v>
      </c>
      <c r="AJ698" s="5" t="n">
        <f aca="false">+AI698</f>
        <v>0</v>
      </c>
      <c r="AK698" s="9"/>
      <c r="AL698" s="5" t="n">
        <f aca="false">+AI698</f>
        <v>0</v>
      </c>
      <c r="AM698" s="5" t="n">
        <f aca="false">+AL698</f>
        <v>0</v>
      </c>
      <c r="AN698" s="9"/>
      <c r="AO698" s="5" t="n">
        <f aca="false">+AL698</f>
        <v>0</v>
      </c>
      <c r="AP698" s="5" t="n">
        <f aca="false">+AO698</f>
        <v>0</v>
      </c>
      <c r="AQ698" s="9"/>
      <c r="AR698" s="5" t="n">
        <f aca="false">+AO698</f>
        <v>0</v>
      </c>
      <c r="AS698" s="5" t="n">
        <f aca="false">+AR698</f>
        <v>0</v>
      </c>
      <c r="AT698" s="9"/>
      <c r="AU698" s="5" t="n">
        <f aca="false">+AR698</f>
        <v>0</v>
      </c>
      <c r="AV698" s="5" t="n">
        <f aca="false">+AU698</f>
        <v>0</v>
      </c>
      <c r="AW698" s="9"/>
      <c r="AX698" s="5" t="n">
        <f aca="false">+AU698</f>
        <v>0</v>
      </c>
      <c r="AY698" s="5" t="n">
        <f aca="false">+AX698</f>
        <v>0</v>
      </c>
      <c r="AZ698" s="9"/>
      <c r="BA698" s="5" t="n">
        <f aca="false">+AX698</f>
        <v>0</v>
      </c>
      <c r="BB698" s="5" t="n">
        <f aca="false">+BA698</f>
        <v>0</v>
      </c>
      <c r="BC698" s="9"/>
      <c r="BD698" s="5" t="n">
        <f aca="false">+BA698</f>
        <v>0</v>
      </c>
      <c r="BE698" s="5" t="n">
        <f aca="false">+BD698</f>
        <v>0</v>
      </c>
      <c r="BG698" s="5" t="n">
        <f aca="false">+BD698</f>
        <v>0</v>
      </c>
      <c r="BH698" s="5" t="n">
        <f aca="false">+BG698</f>
        <v>0</v>
      </c>
      <c r="BJ698" s="5" t="n">
        <f aca="false">+BG698</f>
        <v>0</v>
      </c>
      <c r="BK698" s="5" t="n">
        <f aca="false">+BJ698</f>
        <v>0</v>
      </c>
      <c r="BM698" s="5" t="n">
        <f aca="false">+BJ698</f>
        <v>0</v>
      </c>
      <c r="BN698" s="5" t="n">
        <f aca="false">+BM698</f>
        <v>0</v>
      </c>
      <c r="BP698" s="5" t="n">
        <f aca="false">+BM698</f>
        <v>0</v>
      </c>
      <c r="BQ698" s="5" t="n">
        <f aca="false">+BP698</f>
        <v>0</v>
      </c>
      <c r="BS698" s="5" t="n">
        <f aca="false">+BP698</f>
        <v>0</v>
      </c>
      <c r="BT698" s="5" t="n">
        <f aca="false">+BS698</f>
        <v>0</v>
      </c>
      <c r="BV698" s="5" t="n">
        <f aca="false">+BS698</f>
        <v>0</v>
      </c>
      <c r="BW698" s="5" t="n">
        <f aca="false">+BV698</f>
        <v>0</v>
      </c>
      <c r="BY698" s="5" t="n">
        <f aca="false">+BV698</f>
        <v>0</v>
      </c>
      <c r="BZ698" s="5" t="n">
        <f aca="false">+BY698</f>
        <v>0</v>
      </c>
      <c r="CB698" s="5" t="n">
        <f aca="false">+BY698</f>
        <v>0</v>
      </c>
      <c r="CC698" s="5" t="n">
        <f aca="false">+CB698</f>
        <v>0</v>
      </c>
      <c r="CE698" s="5" t="n">
        <f aca="false">+CB698</f>
        <v>0</v>
      </c>
      <c r="CF698" s="5" t="n">
        <f aca="false">+CE698</f>
        <v>0</v>
      </c>
      <c r="CH698" s="5" t="n">
        <f aca="false">+CE698</f>
        <v>0</v>
      </c>
      <c r="CI698" s="5" t="n">
        <f aca="false">+CH698</f>
        <v>0</v>
      </c>
      <c r="CK698" s="5" t="n">
        <f aca="false">+CH698</f>
        <v>0</v>
      </c>
      <c r="CL698" s="5" t="n">
        <f aca="false">+CK698</f>
        <v>0</v>
      </c>
      <c r="CN698" s="5" t="n">
        <f aca="false">+CK698</f>
        <v>0</v>
      </c>
      <c r="CO698" s="5" t="n">
        <f aca="false">+CN698</f>
        <v>0</v>
      </c>
      <c r="CQ698" s="5" t="n">
        <f aca="false">+CN698</f>
        <v>0</v>
      </c>
      <c r="CR698" s="5" t="n">
        <f aca="false">+CQ698</f>
        <v>0</v>
      </c>
      <c r="CT698" s="5" t="n">
        <f aca="false">+CQ698</f>
        <v>0</v>
      </c>
      <c r="CU698" s="5" t="n">
        <f aca="false">+CT698</f>
        <v>0</v>
      </c>
      <c r="CW698" s="5" t="n">
        <f aca="false">+CT698</f>
        <v>0</v>
      </c>
      <c r="CX698" s="5" t="n">
        <f aca="false">+CW698</f>
        <v>0</v>
      </c>
      <c r="CZ698" s="5" t="n">
        <f aca="false">K698+N698+Q698+T698+W698+Z698+AC698+AF698+AI698+AL698+AO698+AR698+AU698+AX698+BA698+BD698+BG698+BJ698+BM698+BP698+BS698+BV698+BY698+CB698+CE698+CH698+CK698+CN698+CQ698</f>
        <v>0</v>
      </c>
      <c r="DA698" s="5" t="n">
        <f aca="false">L698+O698+R698+U698+X698+AA698+AD698+AG698+AJ698+AM698+AP698+AS698+AV698+AY698+BB698+BE698+BH698+BK698+BN698+BQ698+BT698+BW698+BZ698+CC698+CF698+CI698+CL698+CO698+CR698</f>
        <v>0</v>
      </c>
    </row>
    <row r="699" customFormat="false" ht="12.75" hidden="false" customHeight="false" outlineLevel="0" collapsed="false">
      <c r="B699" s="22" t="s">
        <v>142</v>
      </c>
      <c r="D699" s="22" t="s">
        <v>358</v>
      </c>
      <c r="E699" s="22" t="s">
        <v>398</v>
      </c>
      <c r="F699" s="22" t="s">
        <v>407</v>
      </c>
      <c r="G699" s="23" t="s">
        <v>408</v>
      </c>
      <c r="H699" s="22" t="s">
        <v>180</v>
      </c>
      <c r="I699" s="22" t="s">
        <v>354</v>
      </c>
      <c r="K699" s="9" t="n">
        <v>0</v>
      </c>
      <c r="L699" s="5" t="n">
        <f aca="false">+K699</f>
        <v>0</v>
      </c>
      <c r="M699" s="9"/>
      <c r="N699" s="5" t="n">
        <f aca="false">+K699</f>
        <v>0</v>
      </c>
      <c r="O699" s="5" t="n">
        <f aca="false">+N699</f>
        <v>0</v>
      </c>
      <c r="P699" s="9"/>
      <c r="Q699" s="5" t="n">
        <f aca="false">+N699</f>
        <v>0</v>
      </c>
      <c r="R699" s="5" t="n">
        <f aca="false">+Q699</f>
        <v>0</v>
      </c>
      <c r="S699" s="9"/>
      <c r="T699" s="5" t="n">
        <f aca="false">+Q699</f>
        <v>0</v>
      </c>
      <c r="U699" s="5" t="n">
        <f aca="false">+T699</f>
        <v>0</v>
      </c>
      <c r="V699" s="9"/>
      <c r="W699" s="5" t="n">
        <f aca="false">+T699</f>
        <v>0</v>
      </c>
      <c r="X699" s="5" t="n">
        <f aca="false">+W699</f>
        <v>0</v>
      </c>
      <c r="Y699" s="9"/>
      <c r="Z699" s="5" t="n">
        <f aca="false">+W699</f>
        <v>0</v>
      </c>
      <c r="AA699" s="5" t="n">
        <f aca="false">+Z699</f>
        <v>0</v>
      </c>
      <c r="AB699" s="9"/>
      <c r="AC699" s="5" t="n">
        <f aca="false">+Z699</f>
        <v>0</v>
      </c>
      <c r="AD699" s="5" t="n">
        <f aca="false">+AC699</f>
        <v>0</v>
      </c>
      <c r="AE699" s="9"/>
      <c r="AF699" s="5" t="n">
        <f aca="false">+AC699</f>
        <v>0</v>
      </c>
      <c r="AG699" s="5" t="n">
        <f aca="false">+AF699</f>
        <v>0</v>
      </c>
      <c r="AH699" s="9"/>
      <c r="AI699" s="5" t="n">
        <f aca="false">+AF699</f>
        <v>0</v>
      </c>
      <c r="AJ699" s="5" t="n">
        <f aca="false">+AI699</f>
        <v>0</v>
      </c>
      <c r="AK699" s="9"/>
      <c r="AL699" s="5" t="n">
        <f aca="false">+AI699</f>
        <v>0</v>
      </c>
      <c r="AM699" s="5" t="n">
        <f aca="false">+AL699</f>
        <v>0</v>
      </c>
      <c r="AN699" s="9"/>
      <c r="AO699" s="5" t="n">
        <f aca="false">+AL699</f>
        <v>0</v>
      </c>
      <c r="AP699" s="5" t="n">
        <f aca="false">+AO699</f>
        <v>0</v>
      </c>
      <c r="AQ699" s="9"/>
      <c r="AR699" s="5" t="n">
        <f aca="false">+AO699</f>
        <v>0</v>
      </c>
      <c r="AS699" s="5" t="n">
        <f aca="false">+AR699</f>
        <v>0</v>
      </c>
      <c r="AT699" s="9"/>
      <c r="AU699" s="5" t="n">
        <f aca="false">+AR699</f>
        <v>0</v>
      </c>
      <c r="AV699" s="5" t="n">
        <f aca="false">+AU699</f>
        <v>0</v>
      </c>
      <c r="AW699" s="9"/>
      <c r="AX699" s="5" t="n">
        <f aca="false">+AU699</f>
        <v>0</v>
      </c>
      <c r="AY699" s="5" t="n">
        <f aca="false">+AX699</f>
        <v>0</v>
      </c>
      <c r="AZ699" s="9"/>
      <c r="BA699" s="5" t="n">
        <f aca="false">+AX699</f>
        <v>0</v>
      </c>
      <c r="BB699" s="5" t="n">
        <f aca="false">+BA699</f>
        <v>0</v>
      </c>
      <c r="BC699" s="9"/>
      <c r="BD699" s="5" t="n">
        <f aca="false">+BA699</f>
        <v>0</v>
      </c>
      <c r="BE699" s="5" t="n">
        <f aca="false">+BD699</f>
        <v>0</v>
      </c>
      <c r="BG699" s="5" t="n">
        <f aca="false">+BD699</f>
        <v>0</v>
      </c>
      <c r="BH699" s="5" t="n">
        <f aca="false">+BG699</f>
        <v>0</v>
      </c>
      <c r="BJ699" s="5" t="n">
        <f aca="false">+BG699</f>
        <v>0</v>
      </c>
      <c r="BK699" s="5" t="n">
        <f aca="false">+BJ699</f>
        <v>0</v>
      </c>
      <c r="BM699" s="5" t="n">
        <f aca="false">+BJ699</f>
        <v>0</v>
      </c>
      <c r="BN699" s="5" t="n">
        <f aca="false">+BM699</f>
        <v>0</v>
      </c>
      <c r="BP699" s="5" t="n">
        <f aca="false">+BM699</f>
        <v>0</v>
      </c>
      <c r="BQ699" s="5" t="n">
        <f aca="false">+BP699</f>
        <v>0</v>
      </c>
      <c r="BS699" s="5" t="n">
        <f aca="false">+BP699</f>
        <v>0</v>
      </c>
      <c r="BT699" s="5" t="n">
        <f aca="false">+BS699</f>
        <v>0</v>
      </c>
      <c r="BV699" s="5" t="n">
        <f aca="false">+BS699</f>
        <v>0</v>
      </c>
      <c r="BW699" s="5" t="n">
        <f aca="false">+BV699</f>
        <v>0</v>
      </c>
      <c r="BY699" s="5" t="n">
        <f aca="false">+BV699</f>
        <v>0</v>
      </c>
      <c r="BZ699" s="5" t="n">
        <f aca="false">+BY699</f>
        <v>0</v>
      </c>
      <c r="CB699" s="5" t="n">
        <f aca="false">+BY699</f>
        <v>0</v>
      </c>
      <c r="CC699" s="5" t="n">
        <f aca="false">+CB699</f>
        <v>0</v>
      </c>
      <c r="CE699" s="5" t="n">
        <f aca="false">+CB699</f>
        <v>0</v>
      </c>
      <c r="CF699" s="5" t="n">
        <f aca="false">+CE699</f>
        <v>0</v>
      </c>
      <c r="CH699" s="5" t="n">
        <f aca="false">+CE699</f>
        <v>0</v>
      </c>
      <c r="CI699" s="5" t="n">
        <f aca="false">+CH699</f>
        <v>0</v>
      </c>
      <c r="CK699" s="5" t="n">
        <f aca="false">+CH699</f>
        <v>0</v>
      </c>
      <c r="CL699" s="5" t="n">
        <f aca="false">+CK699</f>
        <v>0</v>
      </c>
      <c r="CN699" s="5" t="n">
        <f aca="false">+CK699</f>
        <v>0</v>
      </c>
      <c r="CO699" s="5" t="n">
        <f aca="false">+CN699</f>
        <v>0</v>
      </c>
      <c r="CQ699" s="5" t="n">
        <f aca="false">+CN699</f>
        <v>0</v>
      </c>
      <c r="CR699" s="5" t="n">
        <f aca="false">+CQ699</f>
        <v>0</v>
      </c>
      <c r="CT699" s="5" t="n">
        <f aca="false">+CQ699</f>
        <v>0</v>
      </c>
      <c r="CU699" s="5" t="n">
        <f aca="false">+CT699</f>
        <v>0</v>
      </c>
      <c r="CW699" s="5" t="n">
        <f aca="false">+CT699</f>
        <v>0</v>
      </c>
      <c r="CX699" s="5" t="n">
        <f aca="false">+CW699</f>
        <v>0</v>
      </c>
      <c r="CZ699" s="5" t="n">
        <f aca="false">K699+N699+Q699+T699+W699+Z699+AC699+AF699+AI699+AL699+AO699+AR699+AU699+AX699+BA699+BD699+BG699+BJ699+BM699+BP699+BS699+BV699+BY699+CB699+CE699+CH699+CK699+CN699+CQ699</f>
        <v>0</v>
      </c>
      <c r="DA699" s="5" t="n">
        <f aca="false">L699+O699+R699+U699+X699+AA699+AD699+AG699+AJ699+AM699+AP699+AS699+AV699+AY699+BB699+BE699+BH699+BK699+BN699+BQ699+BT699+BW699+BZ699+CC699+CF699+CI699+CL699+CO699+CR699</f>
        <v>0</v>
      </c>
    </row>
    <row r="700" customFormat="false" ht="12.75" hidden="false" customHeight="false" outlineLevel="0" collapsed="false">
      <c r="K700" s="9"/>
      <c r="M700" s="9"/>
      <c r="P700" s="9"/>
      <c r="S700" s="9"/>
      <c r="V700" s="9"/>
      <c r="Y700" s="9"/>
      <c r="AB700" s="9"/>
      <c r="AE700" s="9"/>
      <c r="AH700" s="9"/>
      <c r="AK700" s="9"/>
      <c r="AN700" s="9"/>
      <c r="AQ700" s="9"/>
      <c r="AT700" s="9"/>
      <c r="AW700" s="9"/>
      <c r="AZ700" s="9"/>
      <c r="BC700" s="9"/>
    </row>
    <row r="701" customFormat="false" ht="12.75" hidden="false" customHeight="false" outlineLevel="0" collapsed="false">
      <c r="B701" s="22" t="s">
        <v>142</v>
      </c>
      <c r="D701" s="22" t="s">
        <v>358</v>
      </c>
      <c r="E701" s="22" t="s">
        <v>398</v>
      </c>
      <c r="F701" s="22" t="s">
        <v>409</v>
      </c>
      <c r="G701" s="23" t="s">
        <v>410</v>
      </c>
      <c r="H701" s="22" t="s">
        <v>169</v>
      </c>
      <c r="I701" s="22" t="s">
        <v>354</v>
      </c>
      <c r="K701" s="9" t="n">
        <v>0</v>
      </c>
      <c r="L701" s="5" t="n">
        <f aca="false">+K701</f>
        <v>0</v>
      </c>
      <c r="M701" s="9"/>
      <c r="N701" s="5" t="n">
        <f aca="false">+K701</f>
        <v>0</v>
      </c>
      <c r="O701" s="5" t="n">
        <f aca="false">+N701</f>
        <v>0</v>
      </c>
      <c r="P701" s="9"/>
      <c r="Q701" s="5" t="n">
        <f aca="false">+N701</f>
        <v>0</v>
      </c>
      <c r="R701" s="5" t="n">
        <f aca="false">+Q701</f>
        <v>0</v>
      </c>
      <c r="S701" s="9"/>
      <c r="T701" s="5" t="n">
        <f aca="false">+Q701</f>
        <v>0</v>
      </c>
      <c r="U701" s="5" t="n">
        <f aca="false">+T701</f>
        <v>0</v>
      </c>
      <c r="V701" s="9"/>
      <c r="W701" s="5" t="n">
        <f aca="false">+T701</f>
        <v>0</v>
      </c>
      <c r="X701" s="5" t="n">
        <f aca="false">+W701</f>
        <v>0</v>
      </c>
      <c r="Y701" s="9"/>
      <c r="Z701" s="5" t="n">
        <f aca="false">+W701</f>
        <v>0</v>
      </c>
      <c r="AA701" s="5" t="n">
        <f aca="false">+Z701</f>
        <v>0</v>
      </c>
      <c r="AB701" s="9"/>
      <c r="AC701" s="5" t="n">
        <f aca="false">+Z701</f>
        <v>0</v>
      </c>
      <c r="AD701" s="5" t="n">
        <f aca="false">+AC701</f>
        <v>0</v>
      </c>
      <c r="AE701" s="9"/>
      <c r="AF701" s="5" t="n">
        <f aca="false">+AC701</f>
        <v>0</v>
      </c>
      <c r="AG701" s="5" t="n">
        <f aca="false">+AF701</f>
        <v>0</v>
      </c>
      <c r="AH701" s="9"/>
      <c r="AI701" s="5" t="n">
        <f aca="false">+AF701</f>
        <v>0</v>
      </c>
      <c r="AJ701" s="5" t="n">
        <f aca="false">+AI701</f>
        <v>0</v>
      </c>
      <c r="AK701" s="9"/>
      <c r="AL701" s="5" t="n">
        <f aca="false">+AI701</f>
        <v>0</v>
      </c>
      <c r="AM701" s="5" t="n">
        <f aca="false">+AL701</f>
        <v>0</v>
      </c>
      <c r="AN701" s="9"/>
      <c r="AO701" s="5" t="n">
        <f aca="false">+AL701</f>
        <v>0</v>
      </c>
      <c r="AP701" s="5" t="n">
        <f aca="false">+AO701</f>
        <v>0</v>
      </c>
      <c r="AQ701" s="9"/>
      <c r="AR701" s="5" t="n">
        <f aca="false">+AO701</f>
        <v>0</v>
      </c>
      <c r="AS701" s="5" t="n">
        <f aca="false">+AR701</f>
        <v>0</v>
      </c>
      <c r="AT701" s="9"/>
      <c r="AU701" s="5" t="n">
        <f aca="false">+AR701</f>
        <v>0</v>
      </c>
      <c r="AV701" s="5" t="n">
        <f aca="false">+AU701</f>
        <v>0</v>
      </c>
      <c r="AW701" s="9"/>
      <c r="AX701" s="5" t="n">
        <f aca="false">+AU701</f>
        <v>0</v>
      </c>
      <c r="AY701" s="5" t="n">
        <f aca="false">+AX701</f>
        <v>0</v>
      </c>
      <c r="AZ701" s="9"/>
      <c r="BA701" s="5" t="n">
        <f aca="false">+AX701</f>
        <v>0</v>
      </c>
      <c r="BB701" s="5" t="n">
        <f aca="false">+BA701</f>
        <v>0</v>
      </c>
      <c r="BC701" s="9"/>
      <c r="BD701" s="5" t="n">
        <f aca="false">+BA701</f>
        <v>0</v>
      </c>
      <c r="BE701" s="5" t="n">
        <f aca="false">+BD701</f>
        <v>0</v>
      </c>
      <c r="BG701" s="5" t="n">
        <f aca="false">+BD701</f>
        <v>0</v>
      </c>
      <c r="BH701" s="5" t="n">
        <f aca="false">+BG701</f>
        <v>0</v>
      </c>
      <c r="BJ701" s="5" t="n">
        <f aca="false">+BG701</f>
        <v>0</v>
      </c>
      <c r="BK701" s="5" t="n">
        <f aca="false">+BJ701</f>
        <v>0</v>
      </c>
      <c r="BM701" s="5" t="n">
        <f aca="false">+BJ701</f>
        <v>0</v>
      </c>
      <c r="BN701" s="5" t="n">
        <f aca="false">+BM701</f>
        <v>0</v>
      </c>
      <c r="BP701" s="5" t="n">
        <f aca="false">+BM701</f>
        <v>0</v>
      </c>
      <c r="BQ701" s="5" t="n">
        <f aca="false">+BP701</f>
        <v>0</v>
      </c>
      <c r="BS701" s="5" t="n">
        <f aca="false">+BP701</f>
        <v>0</v>
      </c>
      <c r="BT701" s="5" t="n">
        <f aca="false">+BS701</f>
        <v>0</v>
      </c>
      <c r="BV701" s="5" t="n">
        <f aca="false">+BS701</f>
        <v>0</v>
      </c>
      <c r="BW701" s="5" t="n">
        <f aca="false">+BV701</f>
        <v>0</v>
      </c>
      <c r="BY701" s="5" t="n">
        <f aca="false">+BV701</f>
        <v>0</v>
      </c>
      <c r="BZ701" s="5" t="n">
        <f aca="false">+BY701</f>
        <v>0</v>
      </c>
      <c r="CB701" s="5" t="n">
        <f aca="false">+BY701</f>
        <v>0</v>
      </c>
      <c r="CC701" s="5" t="n">
        <f aca="false">+CB701</f>
        <v>0</v>
      </c>
      <c r="CE701" s="5" t="n">
        <f aca="false">+CB701</f>
        <v>0</v>
      </c>
      <c r="CF701" s="5" t="n">
        <f aca="false">+CE701</f>
        <v>0</v>
      </c>
      <c r="CH701" s="5" t="n">
        <f aca="false">+CE701</f>
        <v>0</v>
      </c>
      <c r="CI701" s="5" t="n">
        <f aca="false">+CH701</f>
        <v>0</v>
      </c>
      <c r="CK701" s="5" t="n">
        <f aca="false">+CH701</f>
        <v>0</v>
      </c>
      <c r="CL701" s="5" t="n">
        <f aca="false">+CK701</f>
        <v>0</v>
      </c>
      <c r="CN701" s="5" t="n">
        <f aca="false">+CK701</f>
        <v>0</v>
      </c>
      <c r="CO701" s="5" t="n">
        <f aca="false">+CN701</f>
        <v>0</v>
      </c>
      <c r="CQ701" s="5" t="n">
        <f aca="false">+CN701</f>
        <v>0</v>
      </c>
      <c r="CR701" s="5" t="n">
        <f aca="false">+CQ701</f>
        <v>0</v>
      </c>
      <c r="CT701" s="5" t="n">
        <f aca="false">+CQ701</f>
        <v>0</v>
      </c>
      <c r="CU701" s="5" t="n">
        <f aca="false">+CT701</f>
        <v>0</v>
      </c>
      <c r="CW701" s="5" t="n">
        <f aca="false">+CT701</f>
        <v>0</v>
      </c>
      <c r="CX701" s="5" t="n">
        <f aca="false">+CW701</f>
        <v>0</v>
      </c>
      <c r="CZ701" s="5" t="n">
        <f aca="false">K701+N701+Q701+T701+W701+Z701+AC701+AF701+AI701+AL701+AO701+AR701+AU701+AX701+BA701+BD701+BG701+BJ701+BM701+BP701+BS701+BV701+BY701+CB701+CE701+CH701+CK701+CN701+CQ701</f>
        <v>0</v>
      </c>
      <c r="DA701" s="5" t="n">
        <f aca="false">L701+O701+R701+U701+X701+AA701+AD701+AG701+AJ701+AM701+AP701+AS701+AV701+AY701+BB701+BE701+BH701+BK701+BN701+BQ701+BT701+BW701+BZ701+CC701+CF701+CI701+CL701+CO701+CR701</f>
        <v>0</v>
      </c>
    </row>
    <row r="702" customFormat="false" ht="12.75" hidden="false" customHeight="false" outlineLevel="0" collapsed="false">
      <c r="B702" s="22" t="s">
        <v>142</v>
      </c>
      <c r="D702" s="22" t="s">
        <v>358</v>
      </c>
      <c r="E702" s="22" t="s">
        <v>398</v>
      </c>
      <c r="F702" s="22" t="s">
        <v>409</v>
      </c>
      <c r="G702" s="23" t="s">
        <v>410</v>
      </c>
      <c r="H702" s="22" t="s">
        <v>171</v>
      </c>
      <c r="I702" s="22" t="s">
        <v>354</v>
      </c>
      <c r="K702" s="9"/>
      <c r="L702" s="5" t="n">
        <f aca="false">+K702</f>
        <v>0</v>
      </c>
      <c r="M702" s="9"/>
      <c r="N702" s="5" t="n">
        <f aca="false">+K702</f>
        <v>0</v>
      </c>
      <c r="O702" s="5" t="n">
        <f aca="false">+N702</f>
        <v>0</v>
      </c>
      <c r="P702" s="9"/>
      <c r="Q702" s="5" t="n">
        <f aca="false">+N702</f>
        <v>0</v>
      </c>
      <c r="R702" s="5" t="n">
        <f aca="false">+Q702</f>
        <v>0</v>
      </c>
      <c r="S702" s="9"/>
      <c r="T702" s="5" t="n">
        <f aca="false">+Q702</f>
        <v>0</v>
      </c>
      <c r="U702" s="5" t="n">
        <f aca="false">+T702</f>
        <v>0</v>
      </c>
      <c r="V702" s="9"/>
      <c r="W702" s="5" t="n">
        <f aca="false">+T702</f>
        <v>0</v>
      </c>
      <c r="X702" s="5" t="n">
        <f aca="false">+W702</f>
        <v>0</v>
      </c>
      <c r="Y702" s="9"/>
      <c r="Z702" s="5" t="n">
        <f aca="false">+W702</f>
        <v>0</v>
      </c>
      <c r="AA702" s="5" t="n">
        <f aca="false">+Z702</f>
        <v>0</v>
      </c>
      <c r="AB702" s="9"/>
      <c r="AC702" s="5" t="n">
        <f aca="false">+Z702</f>
        <v>0</v>
      </c>
      <c r="AD702" s="5" t="n">
        <f aca="false">+AC702</f>
        <v>0</v>
      </c>
      <c r="AE702" s="9"/>
      <c r="AF702" s="5" t="n">
        <f aca="false">+AC702</f>
        <v>0</v>
      </c>
      <c r="AG702" s="5" t="n">
        <f aca="false">+AF702</f>
        <v>0</v>
      </c>
      <c r="AH702" s="9"/>
      <c r="AI702" s="5" t="n">
        <f aca="false">+AF702</f>
        <v>0</v>
      </c>
      <c r="AJ702" s="5" t="n">
        <f aca="false">+AI702</f>
        <v>0</v>
      </c>
      <c r="AK702" s="9"/>
      <c r="AL702" s="5" t="n">
        <f aca="false">+AI702</f>
        <v>0</v>
      </c>
      <c r="AM702" s="5" t="n">
        <f aca="false">+AL702</f>
        <v>0</v>
      </c>
      <c r="AN702" s="9"/>
      <c r="AO702" s="5" t="n">
        <f aca="false">+AL702</f>
        <v>0</v>
      </c>
      <c r="AP702" s="5" t="n">
        <f aca="false">+AO702</f>
        <v>0</v>
      </c>
      <c r="AQ702" s="9"/>
      <c r="AR702" s="5" t="n">
        <f aca="false">+AO702</f>
        <v>0</v>
      </c>
      <c r="AS702" s="5" t="n">
        <f aca="false">+AR702</f>
        <v>0</v>
      </c>
      <c r="AT702" s="9"/>
      <c r="AU702" s="5" t="n">
        <f aca="false">+AR702</f>
        <v>0</v>
      </c>
      <c r="AV702" s="5" t="n">
        <f aca="false">+AU702</f>
        <v>0</v>
      </c>
      <c r="AW702" s="9"/>
      <c r="AX702" s="5" t="n">
        <f aca="false">+AU702</f>
        <v>0</v>
      </c>
      <c r="AY702" s="5" t="n">
        <f aca="false">+AX702</f>
        <v>0</v>
      </c>
      <c r="AZ702" s="9"/>
      <c r="BA702" s="5" t="n">
        <f aca="false">+AX702</f>
        <v>0</v>
      </c>
      <c r="BB702" s="5" t="n">
        <f aca="false">+BA702</f>
        <v>0</v>
      </c>
      <c r="BC702" s="9"/>
      <c r="BD702" s="5" t="n">
        <f aca="false">+BA702</f>
        <v>0</v>
      </c>
      <c r="BE702" s="5" t="n">
        <f aca="false">+BD702</f>
        <v>0</v>
      </c>
      <c r="BG702" s="5" t="n">
        <f aca="false">+BD702</f>
        <v>0</v>
      </c>
      <c r="BH702" s="5" t="n">
        <f aca="false">+BG702</f>
        <v>0</v>
      </c>
      <c r="BJ702" s="5" t="n">
        <f aca="false">+BG702</f>
        <v>0</v>
      </c>
      <c r="BK702" s="5" t="n">
        <f aca="false">+BJ702</f>
        <v>0</v>
      </c>
      <c r="BM702" s="5" t="n">
        <f aca="false">+BJ702</f>
        <v>0</v>
      </c>
      <c r="BN702" s="5" t="n">
        <f aca="false">+BM702</f>
        <v>0</v>
      </c>
      <c r="BP702" s="5" t="n">
        <f aca="false">+BM702</f>
        <v>0</v>
      </c>
      <c r="BQ702" s="5" t="n">
        <f aca="false">+BP702</f>
        <v>0</v>
      </c>
      <c r="BS702" s="5" t="n">
        <f aca="false">+BP702</f>
        <v>0</v>
      </c>
      <c r="BT702" s="5" t="n">
        <f aca="false">+BS702</f>
        <v>0</v>
      </c>
      <c r="BV702" s="5" t="n">
        <f aca="false">+BS702</f>
        <v>0</v>
      </c>
      <c r="BW702" s="5" t="n">
        <f aca="false">+BV702</f>
        <v>0</v>
      </c>
      <c r="BY702" s="5" t="n">
        <f aca="false">+BV702</f>
        <v>0</v>
      </c>
      <c r="BZ702" s="5" t="n">
        <f aca="false">+BY702</f>
        <v>0</v>
      </c>
      <c r="CB702" s="5" t="n">
        <f aca="false">+BY702</f>
        <v>0</v>
      </c>
      <c r="CC702" s="5" t="n">
        <f aca="false">+CB702</f>
        <v>0</v>
      </c>
      <c r="CE702" s="5" t="n">
        <f aca="false">+CB702</f>
        <v>0</v>
      </c>
      <c r="CF702" s="5" t="n">
        <f aca="false">+CE702</f>
        <v>0</v>
      </c>
      <c r="CH702" s="5" t="n">
        <f aca="false">+CE702</f>
        <v>0</v>
      </c>
      <c r="CI702" s="5" t="n">
        <f aca="false">+CH702</f>
        <v>0</v>
      </c>
      <c r="CK702" s="5" t="n">
        <f aca="false">+CH702</f>
        <v>0</v>
      </c>
      <c r="CL702" s="5" t="n">
        <f aca="false">+CK702</f>
        <v>0</v>
      </c>
      <c r="CN702" s="5" t="n">
        <f aca="false">+CK702</f>
        <v>0</v>
      </c>
      <c r="CO702" s="5" t="n">
        <f aca="false">+CN702</f>
        <v>0</v>
      </c>
      <c r="CQ702" s="5" t="n">
        <f aca="false">+CN702</f>
        <v>0</v>
      </c>
      <c r="CR702" s="5" t="n">
        <f aca="false">+CQ702</f>
        <v>0</v>
      </c>
      <c r="CT702" s="5" t="n">
        <f aca="false">+CQ702</f>
        <v>0</v>
      </c>
      <c r="CU702" s="5" t="n">
        <f aca="false">+CT702</f>
        <v>0</v>
      </c>
      <c r="CW702" s="5" t="n">
        <f aca="false">+CT702</f>
        <v>0</v>
      </c>
      <c r="CX702" s="5" t="n">
        <f aca="false">+CW702</f>
        <v>0</v>
      </c>
      <c r="CZ702" s="5" t="n">
        <f aca="false">K702+N702+Q702+T702+W702+Z702+AC702+AF702+AI702+AL702+AO702+AR702+AU702+AX702+BA702+BD702+BG702+BJ702+BM702+BP702+BS702+BV702+BY702+CB702+CE702+CH702+CK702+CN702+CQ702</f>
        <v>0</v>
      </c>
      <c r="DA702" s="5" t="n">
        <f aca="false">L702+O702+R702+U702+X702+AA702+AD702+AG702+AJ702+AM702+AP702+AS702+AV702+AY702+BB702+BE702+BH702+BK702+BN702+BQ702+BT702+BW702+BZ702+CC702+CF702+CI702+CL702+CO702+CR702</f>
        <v>0</v>
      </c>
    </row>
    <row r="703" customFormat="false" ht="12.75" hidden="false" customHeight="false" outlineLevel="0" collapsed="false">
      <c r="B703" s="22" t="s">
        <v>142</v>
      </c>
      <c r="D703" s="22" t="s">
        <v>358</v>
      </c>
      <c r="E703" s="22" t="s">
        <v>398</v>
      </c>
      <c r="F703" s="22" t="s">
        <v>409</v>
      </c>
      <c r="G703" s="23" t="s">
        <v>410</v>
      </c>
      <c r="H703" s="22" t="s">
        <v>180</v>
      </c>
      <c r="I703" s="22" t="s">
        <v>354</v>
      </c>
      <c r="K703" s="9" t="n">
        <v>0</v>
      </c>
      <c r="L703" s="5" t="n">
        <f aca="false">+K703</f>
        <v>0</v>
      </c>
      <c r="M703" s="9"/>
      <c r="N703" s="5" t="n">
        <f aca="false">+K703</f>
        <v>0</v>
      </c>
      <c r="O703" s="5" t="n">
        <f aca="false">+N703</f>
        <v>0</v>
      </c>
      <c r="P703" s="9"/>
      <c r="Q703" s="5" t="n">
        <f aca="false">+N703</f>
        <v>0</v>
      </c>
      <c r="R703" s="5" t="n">
        <f aca="false">+Q703</f>
        <v>0</v>
      </c>
      <c r="S703" s="9"/>
      <c r="T703" s="5" t="n">
        <f aca="false">+Q703</f>
        <v>0</v>
      </c>
      <c r="U703" s="5" t="n">
        <f aca="false">+T703</f>
        <v>0</v>
      </c>
      <c r="V703" s="9"/>
      <c r="W703" s="5" t="n">
        <f aca="false">+T703</f>
        <v>0</v>
      </c>
      <c r="X703" s="5" t="n">
        <f aca="false">+W703</f>
        <v>0</v>
      </c>
      <c r="Y703" s="9"/>
      <c r="Z703" s="5" t="n">
        <f aca="false">+W703</f>
        <v>0</v>
      </c>
      <c r="AA703" s="5" t="n">
        <f aca="false">+Z703</f>
        <v>0</v>
      </c>
      <c r="AB703" s="9"/>
      <c r="AC703" s="5" t="n">
        <f aca="false">+Z703</f>
        <v>0</v>
      </c>
      <c r="AD703" s="5" t="n">
        <f aca="false">+AC703</f>
        <v>0</v>
      </c>
      <c r="AE703" s="9"/>
      <c r="AF703" s="5" t="n">
        <f aca="false">+AC703</f>
        <v>0</v>
      </c>
      <c r="AG703" s="5" t="n">
        <f aca="false">+AF703</f>
        <v>0</v>
      </c>
      <c r="AH703" s="9"/>
      <c r="AI703" s="5" t="n">
        <f aca="false">+AF703</f>
        <v>0</v>
      </c>
      <c r="AJ703" s="5" t="n">
        <f aca="false">+AI703</f>
        <v>0</v>
      </c>
      <c r="AK703" s="9"/>
      <c r="AL703" s="5" t="n">
        <f aca="false">+AI703</f>
        <v>0</v>
      </c>
      <c r="AM703" s="5" t="n">
        <f aca="false">+AL703</f>
        <v>0</v>
      </c>
      <c r="AN703" s="9"/>
      <c r="AO703" s="5" t="n">
        <f aca="false">+AL703</f>
        <v>0</v>
      </c>
      <c r="AP703" s="5" t="n">
        <f aca="false">+AO703</f>
        <v>0</v>
      </c>
      <c r="AQ703" s="9"/>
      <c r="AR703" s="5" t="n">
        <f aca="false">+AO703</f>
        <v>0</v>
      </c>
      <c r="AS703" s="5" t="n">
        <f aca="false">+AR703</f>
        <v>0</v>
      </c>
      <c r="AT703" s="9"/>
      <c r="AU703" s="5" t="n">
        <f aca="false">+AR703</f>
        <v>0</v>
      </c>
      <c r="AV703" s="5" t="n">
        <f aca="false">+AU703</f>
        <v>0</v>
      </c>
      <c r="AW703" s="9"/>
      <c r="AX703" s="5" t="n">
        <f aca="false">+AU703</f>
        <v>0</v>
      </c>
      <c r="AY703" s="5" t="n">
        <f aca="false">+AX703</f>
        <v>0</v>
      </c>
      <c r="AZ703" s="9"/>
      <c r="BA703" s="5" t="n">
        <f aca="false">+AX703</f>
        <v>0</v>
      </c>
      <c r="BB703" s="5" t="n">
        <f aca="false">+BA703</f>
        <v>0</v>
      </c>
      <c r="BC703" s="9"/>
      <c r="BD703" s="5" t="n">
        <f aca="false">+BA703</f>
        <v>0</v>
      </c>
      <c r="BE703" s="5" t="n">
        <f aca="false">+BD703</f>
        <v>0</v>
      </c>
      <c r="BG703" s="5" t="n">
        <f aca="false">+BD703</f>
        <v>0</v>
      </c>
      <c r="BH703" s="5" t="n">
        <f aca="false">+BG703</f>
        <v>0</v>
      </c>
      <c r="BJ703" s="5" t="n">
        <f aca="false">+BG703</f>
        <v>0</v>
      </c>
      <c r="BK703" s="5" t="n">
        <f aca="false">+BJ703</f>
        <v>0</v>
      </c>
      <c r="BM703" s="5" t="n">
        <f aca="false">+BJ703</f>
        <v>0</v>
      </c>
      <c r="BN703" s="5" t="n">
        <f aca="false">+BM703</f>
        <v>0</v>
      </c>
      <c r="BP703" s="5" t="n">
        <f aca="false">+BM703</f>
        <v>0</v>
      </c>
      <c r="BQ703" s="5" t="n">
        <f aca="false">+BP703</f>
        <v>0</v>
      </c>
      <c r="BS703" s="5" t="n">
        <f aca="false">+BP703</f>
        <v>0</v>
      </c>
      <c r="BT703" s="5" t="n">
        <f aca="false">+BS703</f>
        <v>0</v>
      </c>
      <c r="BV703" s="5" t="n">
        <f aca="false">+BS703</f>
        <v>0</v>
      </c>
      <c r="BW703" s="5" t="n">
        <f aca="false">+BV703</f>
        <v>0</v>
      </c>
      <c r="BY703" s="5" t="n">
        <f aca="false">+BV703</f>
        <v>0</v>
      </c>
      <c r="BZ703" s="5" t="n">
        <f aca="false">+BY703</f>
        <v>0</v>
      </c>
      <c r="CB703" s="5" t="n">
        <f aca="false">+BY703</f>
        <v>0</v>
      </c>
      <c r="CC703" s="5" t="n">
        <f aca="false">+CB703</f>
        <v>0</v>
      </c>
      <c r="CE703" s="5" t="n">
        <f aca="false">+CB703</f>
        <v>0</v>
      </c>
      <c r="CF703" s="5" t="n">
        <f aca="false">+CE703</f>
        <v>0</v>
      </c>
      <c r="CH703" s="5" t="n">
        <f aca="false">+CE703</f>
        <v>0</v>
      </c>
      <c r="CI703" s="5" t="n">
        <f aca="false">+CH703</f>
        <v>0</v>
      </c>
      <c r="CK703" s="5" t="n">
        <f aca="false">+CH703</f>
        <v>0</v>
      </c>
      <c r="CL703" s="5" t="n">
        <f aca="false">+CK703</f>
        <v>0</v>
      </c>
      <c r="CN703" s="5" t="n">
        <f aca="false">+CK703</f>
        <v>0</v>
      </c>
      <c r="CO703" s="5" t="n">
        <f aca="false">+CN703</f>
        <v>0</v>
      </c>
      <c r="CQ703" s="5" t="n">
        <f aca="false">+CN703</f>
        <v>0</v>
      </c>
      <c r="CR703" s="5" t="n">
        <f aca="false">+CQ703</f>
        <v>0</v>
      </c>
      <c r="CT703" s="5" t="n">
        <f aca="false">+CQ703</f>
        <v>0</v>
      </c>
      <c r="CU703" s="5" t="n">
        <f aca="false">+CT703</f>
        <v>0</v>
      </c>
      <c r="CW703" s="5" t="n">
        <f aca="false">+CT703</f>
        <v>0</v>
      </c>
      <c r="CX703" s="5" t="n">
        <f aca="false">+CW703</f>
        <v>0</v>
      </c>
      <c r="CZ703" s="5" t="n">
        <f aca="false">K703+N703+Q703+T703+W703+Z703+AC703+AF703+AI703+AL703+AO703+AR703+AU703+AX703+BA703+BD703+BG703+BJ703+BM703+BP703+BS703+BV703+BY703+CB703+CE703+CH703+CK703+CN703+CQ703</f>
        <v>0</v>
      </c>
      <c r="DA703" s="5" t="n">
        <f aca="false">L703+O703+R703+U703+X703+AA703+AD703+AG703+AJ703+AM703+AP703+AS703+AV703+AY703+BB703+BE703+BH703+BK703+BN703+BQ703+BT703+BW703+BZ703+CC703+CF703+CI703+CL703+CO703+CR703</f>
        <v>0</v>
      </c>
    </row>
    <row r="704" customFormat="false" ht="12.75" hidden="false" customHeight="false" outlineLevel="0" collapsed="false">
      <c r="K704" s="9"/>
      <c r="M704" s="9"/>
      <c r="P704" s="9"/>
      <c r="S704" s="9"/>
      <c r="V704" s="9"/>
      <c r="Y704" s="9"/>
      <c r="AB704" s="9"/>
      <c r="AE704" s="9"/>
      <c r="AH704" s="9"/>
      <c r="AK704" s="9"/>
      <c r="AN704" s="9"/>
      <c r="AQ704" s="9"/>
      <c r="AT704" s="9"/>
      <c r="AW704" s="9"/>
      <c r="AZ704" s="9"/>
      <c r="BC704" s="9"/>
    </row>
    <row r="705" customFormat="false" ht="12.75" hidden="false" customHeight="false" outlineLevel="0" collapsed="false">
      <c r="B705" s="22" t="s">
        <v>142</v>
      </c>
      <c r="D705" s="22" t="s">
        <v>358</v>
      </c>
      <c r="E705" s="22" t="s">
        <v>398</v>
      </c>
      <c r="F705" s="22" t="s">
        <v>411</v>
      </c>
      <c r="G705" s="23" t="s">
        <v>412</v>
      </c>
      <c r="H705" s="22" t="s">
        <v>169</v>
      </c>
      <c r="I705" s="22" t="s">
        <v>354</v>
      </c>
      <c r="K705" s="9" t="n">
        <v>0</v>
      </c>
      <c r="L705" s="5" t="n">
        <f aca="false">+K705</f>
        <v>0</v>
      </c>
      <c r="M705" s="9"/>
      <c r="N705" s="5" t="n">
        <f aca="false">+K705</f>
        <v>0</v>
      </c>
      <c r="O705" s="5" t="n">
        <f aca="false">+N705</f>
        <v>0</v>
      </c>
      <c r="P705" s="9"/>
      <c r="Q705" s="5" t="n">
        <f aca="false">+N705</f>
        <v>0</v>
      </c>
      <c r="R705" s="5" t="n">
        <f aca="false">+Q705</f>
        <v>0</v>
      </c>
      <c r="S705" s="9"/>
      <c r="T705" s="5" t="n">
        <f aca="false">+Q705</f>
        <v>0</v>
      </c>
      <c r="U705" s="5" t="n">
        <f aca="false">+T705</f>
        <v>0</v>
      </c>
      <c r="V705" s="9"/>
      <c r="W705" s="5" t="n">
        <f aca="false">+T705</f>
        <v>0</v>
      </c>
      <c r="X705" s="5" t="n">
        <f aca="false">+W705</f>
        <v>0</v>
      </c>
      <c r="Y705" s="9"/>
      <c r="Z705" s="5" t="n">
        <f aca="false">+W705</f>
        <v>0</v>
      </c>
      <c r="AA705" s="5" t="n">
        <f aca="false">+Z705</f>
        <v>0</v>
      </c>
      <c r="AB705" s="9"/>
      <c r="AC705" s="5" t="n">
        <f aca="false">+Z705</f>
        <v>0</v>
      </c>
      <c r="AD705" s="5" t="n">
        <f aca="false">+AC705</f>
        <v>0</v>
      </c>
      <c r="AE705" s="9"/>
      <c r="AF705" s="5" t="n">
        <f aca="false">+AC705</f>
        <v>0</v>
      </c>
      <c r="AG705" s="5" t="n">
        <f aca="false">+AF705</f>
        <v>0</v>
      </c>
      <c r="AH705" s="9"/>
      <c r="AI705" s="5" t="n">
        <f aca="false">+AF705</f>
        <v>0</v>
      </c>
      <c r="AJ705" s="5" t="n">
        <f aca="false">+AI705</f>
        <v>0</v>
      </c>
      <c r="AK705" s="9"/>
      <c r="AL705" s="5" t="n">
        <f aca="false">+AI705</f>
        <v>0</v>
      </c>
      <c r="AM705" s="5" t="n">
        <f aca="false">+AL705</f>
        <v>0</v>
      </c>
      <c r="AN705" s="9"/>
      <c r="AO705" s="5" t="n">
        <f aca="false">+AL705</f>
        <v>0</v>
      </c>
      <c r="AP705" s="5" t="n">
        <f aca="false">+AO705</f>
        <v>0</v>
      </c>
      <c r="AQ705" s="9"/>
      <c r="AR705" s="5" t="n">
        <f aca="false">+AO705</f>
        <v>0</v>
      </c>
      <c r="AS705" s="5" t="n">
        <f aca="false">+AR705</f>
        <v>0</v>
      </c>
      <c r="AT705" s="9"/>
      <c r="AU705" s="5" t="n">
        <f aca="false">+AR705</f>
        <v>0</v>
      </c>
      <c r="AV705" s="5" t="n">
        <f aca="false">+AU705</f>
        <v>0</v>
      </c>
      <c r="AW705" s="9"/>
      <c r="AX705" s="5" t="n">
        <f aca="false">+AU705</f>
        <v>0</v>
      </c>
      <c r="AY705" s="5" t="n">
        <f aca="false">+AX705</f>
        <v>0</v>
      </c>
      <c r="AZ705" s="9"/>
      <c r="BA705" s="5" t="n">
        <f aca="false">+AX705</f>
        <v>0</v>
      </c>
      <c r="BB705" s="5" t="n">
        <f aca="false">+BA705</f>
        <v>0</v>
      </c>
      <c r="BC705" s="9"/>
      <c r="BD705" s="5" t="n">
        <f aca="false">+BA705</f>
        <v>0</v>
      </c>
      <c r="BE705" s="5" t="n">
        <f aca="false">+BD705</f>
        <v>0</v>
      </c>
      <c r="BG705" s="5" t="n">
        <f aca="false">+BD705</f>
        <v>0</v>
      </c>
      <c r="BH705" s="5" t="n">
        <f aca="false">+BG705</f>
        <v>0</v>
      </c>
      <c r="BJ705" s="5" t="n">
        <f aca="false">+BG705</f>
        <v>0</v>
      </c>
      <c r="BK705" s="5" t="n">
        <f aca="false">+BJ705</f>
        <v>0</v>
      </c>
      <c r="BM705" s="5" t="n">
        <f aca="false">+BJ705</f>
        <v>0</v>
      </c>
      <c r="BN705" s="5" t="n">
        <f aca="false">+BM705</f>
        <v>0</v>
      </c>
      <c r="BP705" s="5" t="n">
        <f aca="false">+BM705</f>
        <v>0</v>
      </c>
      <c r="BQ705" s="5" t="n">
        <f aca="false">+BP705</f>
        <v>0</v>
      </c>
      <c r="BS705" s="5" t="n">
        <f aca="false">+BP705</f>
        <v>0</v>
      </c>
      <c r="BT705" s="5" t="n">
        <f aca="false">+BS705</f>
        <v>0</v>
      </c>
      <c r="BV705" s="5" t="n">
        <f aca="false">+BS705</f>
        <v>0</v>
      </c>
      <c r="BW705" s="5" t="n">
        <f aca="false">+BV705</f>
        <v>0</v>
      </c>
      <c r="BY705" s="5" t="n">
        <f aca="false">+BV705</f>
        <v>0</v>
      </c>
      <c r="BZ705" s="5" t="n">
        <f aca="false">+BY705</f>
        <v>0</v>
      </c>
      <c r="CB705" s="5" t="n">
        <f aca="false">+BY705</f>
        <v>0</v>
      </c>
      <c r="CC705" s="5" t="n">
        <f aca="false">+CB705</f>
        <v>0</v>
      </c>
      <c r="CE705" s="5" t="n">
        <f aca="false">+CB705</f>
        <v>0</v>
      </c>
      <c r="CF705" s="5" t="n">
        <f aca="false">+CE705</f>
        <v>0</v>
      </c>
      <c r="CH705" s="5" t="n">
        <f aca="false">+CE705</f>
        <v>0</v>
      </c>
      <c r="CI705" s="5" t="n">
        <f aca="false">+CH705</f>
        <v>0</v>
      </c>
      <c r="CK705" s="5" t="n">
        <f aca="false">+CH705</f>
        <v>0</v>
      </c>
      <c r="CL705" s="5" t="n">
        <f aca="false">+CK705</f>
        <v>0</v>
      </c>
      <c r="CN705" s="5" t="n">
        <f aca="false">+CK705</f>
        <v>0</v>
      </c>
      <c r="CO705" s="5" t="n">
        <f aca="false">+CN705</f>
        <v>0</v>
      </c>
      <c r="CQ705" s="5" t="n">
        <f aca="false">+CN705</f>
        <v>0</v>
      </c>
      <c r="CR705" s="5" t="n">
        <f aca="false">+CQ705</f>
        <v>0</v>
      </c>
      <c r="CT705" s="5" t="n">
        <f aca="false">+CQ705</f>
        <v>0</v>
      </c>
      <c r="CU705" s="5" t="n">
        <f aca="false">+CT705</f>
        <v>0</v>
      </c>
      <c r="CW705" s="5" t="n">
        <f aca="false">+CT705</f>
        <v>0</v>
      </c>
      <c r="CX705" s="5" t="n">
        <f aca="false">+CW705</f>
        <v>0</v>
      </c>
      <c r="CZ705" s="5" t="n">
        <f aca="false">K705+N705+Q705+T705+W705+Z705+AC705+AF705+AI705+AL705+AO705+AR705+AU705+AX705+BA705+BD705+BG705+BJ705+BM705+BP705+BS705+BV705+BY705+CB705+CE705+CH705+CK705+CN705+CQ705</f>
        <v>0</v>
      </c>
      <c r="DA705" s="5" t="n">
        <f aca="false">L705+O705+R705+U705+X705+AA705+AD705+AG705+AJ705+AM705+AP705+AS705+AV705+AY705+BB705+BE705+BH705+BK705+BN705+BQ705+BT705+BW705+BZ705+CC705+CF705+CI705+CL705+CO705+CR705</f>
        <v>0</v>
      </c>
    </row>
    <row r="706" customFormat="false" ht="12.75" hidden="false" customHeight="false" outlineLevel="0" collapsed="false">
      <c r="B706" s="22" t="s">
        <v>142</v>
      </c>
      <c r="D706" s="22" t="s">
        <v>358</v>
      </c>
      <c r="E706" s="22" t="s">
        <v>398</v>
      </c>
      <c r="F706" s="22" t="s">
        <v>411</v>
      </c>
      <c r="G706" s="23" t="s">
        <v>412</v>
      </c>
      <c r="H706" s="22" t="s">
        <v>171</v>
      </c>
      <c r="I706" s="22" t="s">
        <v>354</v>
      </c>
      <c r="K706" s="9"/>
      <c r="L706" s="5" t="n">
        <f aca="false">+K706</f>
        <v>0</v>
      </c>
      <c r="M706" s="9"/>
      <c r="N706" s="5" t="n">
        <f aca="false">+K706</f>
        <v>0</v>
      </c>
      <c r="O706" s="5" t="n">
        <f aca="false">+N706</f>
        <v>0</v>
      </c>
      <c r="P706" s="9"/>
      <c r="Q706" s="5" t="n">
        <f aca="false">+N706</f>
        <v>0</v>
      </c>
      <c r="R706" s="5" t="n">
        <f aca="false">+Q706</f>
        <v>0</v>
      </c>
      <c r="S706" s="9"/>
      <c r="T706" s="5" t="n">
        <f aca="false">+Q706</f>
        <v>0</v>
      </c>
      <c r="U706" s="5" t="n">
        <f aca="false">+T706</f>
        <v>0</v>
      </c>
      <c r="V706" s="9"/>
      <c r="W706" s="5" t="n">
        <f aca="false">+T706</f>
        <v>0</v>
      </c>
      <c r="X706" s="5" t="n">
        <f aca="false">+W706</f>
        <v>0</v>
      </c>
      <c r="Y706" s="9"/>
      <c r="Z706" s="5" t="n">
        <f aca="false">+W706</f>
        <v>0</v>
      </c>
      <c r="AA706" s="5" t="n">
        <f aca="false">+Z706</f>
        <v>0</v>
      </c>
      <c r="AB706" s="9"/>
      <c r="AC706" s="5" t="n">
        <f aca="false">+Z706</f>
        <v>0</v>
      </c>
      <c r="AD706" s="5" t="n">
        <f aca="false">+AC706</f>
        <v>0</v>
      </c>
      <c r="AE706" s="9"/>
      <c r="AF706" s="5" t="n">
        <f aca="false">+AC706</f>
        <v>0</v>
      </c>
      <c r="AG706" s="5" t="n">
        <f aca="false">+AF706</f>
        <v>0</v>
      </c>
      <c r="AH706" s="9"/>
      <c r="AI706" s="5" t="n">
        <f aca="false">+AF706</f>
        <v>0</v>
      </c>
      <c r="AJ706" s="5" t="n">
        <f aca="false">+AI706</f>
        <v>0</v>
      </c>
      <c r="AK706" s="9"/>
      <c r="AL706" s="5" t="n">
        <f aca="false">+AI706</f>
        <v>0</v>
      </c>
      <c r="AM706" s="5" t="n">
        <f aca="false">+AL706</f>
        <v>0</v>
      </c>
      <c r="AN706" s="9"/>
      <c r="AO706" s="5" t="n">
        <f aca="false">+AL706</f>
        <v>0</v>
      </c>
      <c r="AP706" s="5" t="n">
        <f aca="false">+AO706</f>
        <v>0</v>
      </c>
      <c r="AQ706" s="9"/>
      <c r="AR706" s="5" t="n">
        <f aca="false">+AO706</f>
        <v>0</v>
      </c>
      <c r="AS706" s="5" t="n">
        <f aca="false">+AR706</f>
        <v>0</v>
      </c>
      <c r="AT706" s="9"/>
      <c r="AU706" s="5" t="n">
        <f aca="false">+AR706</f>
        <v>0</v>
      </c>
      <c r="AV706" s="5" t="n">
        <f aca="false">+AU706</f>
        <v>0</v>
      </c>
      <c r="AW706" s="9"/>
      <c r="AX706" s="5" t="n">
        <f aca="false">+AU706</f>
        <v>0</v>
      </c>
      <c r="AY706" s="5" t="n">
        <f aca="false">+AX706</f>
        <v>0</v>
      </c>
      <c r="AZ706" s="9"/>
      <c r="BA706" s="5" t="n">
        <f aca="false">+AX706</f>
        <v>0</v>
      </c>
      <c r="BB706" s="5" t="n">
        <f aca="false">+BA706</f>
        <v>0</v>
      </c>
      <c r="BC706" s="9"/>
      <c r="BD706" s="5" t="n">
        <f aca="false">+BA706</f>
        <v>0</v>
      </c>
      <c r="BE706" s="5" t="n">
        <f aca="false">+BD706</f>
        <v>0</v>
      </c>
      <c r="BG706" s="5" t="n">
        <f aca="false">+BD706</f>
        <v>0</v>
      </c>
      <c r="BH706" s="5" t="n">
        <f aca="false">+BG706</f>
        <v>0</v>
      </c>
      <c r="BJ706" s="5" t="n">
        <f aca="false">+BG706</f>
        <v>0</v>
      </c>
      <c r="BK706" s="5" t="n">
        <f aca="false">+BJ706</f>
        <v>0</v>
      </c>
      <c r="BM706" s="5" t="n">
        <f aca="false">+BJ706</f>
        <v>0</v>
      </c>
      <c r="BN706" s="5" t="n">
        <f aca="false">+BM706</f>
        <v>0</v>
      </c>
      <c r="BP706" s="5" t="n">
        <f aca="false">+BM706</f>
        <v>0</v>
      </c>
      <c r="BQ706" s="5" t="n">
        <f aca="false">+BP706</f>
        <v>0</v>
      </c>
      <c r="BS706" s="5" t="n">
        <f aca="false">+BP706</f>
        <v>0</v>
      </c>
      <c r="BT706" s="5" t="n">
        <f aca="false">+BS706</f>
        <v>0</v>
      </c>
      <c r="BV706" s="5" t="n">
        <f aca="false">+BS706</f>
        <v>0</v>
      </c>
      <c r="BW706" s="5" t="n">
        <f aca="false">+BV706</f>
        <v>0</v>
      </c>
      <c r="BY706" s="5" t="n">
        <f aca="false">+BV706</f>
        <v>0</v>
      </c>
      <c r="BZ706" s="5" t="n">
        <f aca="false">+BY706</f>
        <v>0</v>
      </c>
      <c r="CB706" s="5" t="n">
        <f aca="false">+BY706</f>
        <v>0</v>
      </c>
      <c r="CC706" s="5" t="n">
        <f aca="false">+CB706</f>
        <v>0</v>
      </c>
      <c r="CE706" s="5" t="n">
        <f aca="false">+CB706</f>
        <v>0</v>
      </c>
      <c r="CF706" s="5" t="n">
        <f aca="false">+CE706</f>
        <v>0</v>
      </c>
      <c r="CH706" s="5" t="n">
        <f aca="false">+CE706</f>
        <v>0</v>
      </c>
      <c r="CI706" s="5" t="n">
        <f aca="false">+CH706</f>
        <v>0</v>
      </c>
      <c r="CK706" s="5" t="n">
        <f aca="false">+CH706</f>
        <v>0</v>
      </c>
      <c r="CL706" s="5" t="n">
        <f aca="false">+CK706</f>
        <v>0</v>
      </c>
      <c r="CN706" s="5" t="n">
        <f aca="false">+CK706</f>
        <v>0</v>
      </c>
      <c r="CO706" s="5" t="n">
        <f aca="false">+CN706</f>
        <v>0</v>
      </c>
      <c r="CQ706" s="5" t="n">
        <f aca="false">+CN706</f>
        <v>0</v>
      </c>
      <c r="CR706" s="5" t="n">
        <f aca="false">+CQ706</f>
        <v>0</v>
      </c>
      <c r="CT706" s="5" t="n">
        <f aca="false">+CQ706</f>
        <v>0</v>
      </c>
      <c r="CU706" s="5" t="n">
        <f aca="false">+CT706</f>
        <v>0</v>
      </c>
      <c r="CW706" s="5" t="n">
        <f aca="false">+CT706</f>
        <v>0</v>
      </c>
      <c r="CX706" s="5" t="n">
        <f aca="false">+CW706</f>
        <v>0</v>
      </c>
      <c r="CZ706" s="5" t="n">
        <f aca="false">K706+N706+Q706+T706+W706+Z706+AC706+AF706+AI706+AL706+AO706+AR706+AU706+AX706+BA706+BD706+BG706+BJ706+BM706+BP706+BS706+BV706+BY706+CB706+CE706+CH706+CK706+CN706+CQ706</f>
        <v>0</v>
      </c>
      <c r="DA706" s="5" t="n">
        <f aca="false">L706+O706+R706+U706+X706+AA706+AD706+AG706+AJ706+AM706+AP706+AS706+AV706+AY706+BB706+BE706+BH706+BK706+BN706+BQ706+BT706+BW706+BZ706+CC706+CF706+CI706+CL706+CO706+CR706</f>
        <v>0</v>
      </c>
    </row>
    <row r="707" customFormat="false" ht="12.75" hidden="false" customHeight="false" outlineLevel="0" collapsed="false">
      <c r="B707" s="22" t="s">
        <v>142</v>
      </c>
      <c r="D707" s="22" t="s">
        <v>358</v>
      </c>
      <c r="E707" s="22" t="s">
        <v>398</v>
      </c>
      <c r="F707" s="22" t="s">
        <v>411</v>
      </c>
      <c r="G707" s="23" t="s">
        <v>412</v>
      </c>
      <c r="H707" s="22" t="s">
        <v>180</v>
      </c>
      <c r="I707" s="22" t="s">
        <v>354</v>
      </c>
      <c r="K707" s="9" t="n">
        <v>0</v>
      </c>
      <c r="L707" s="5" t="n">
        <f aca="false">+K707</f>
        <v>0</v>
      </c>
      <c r="M707" s="9"/>
      <c r="N707" s="5" t="n">
        <f aca="false">+K707</f>
        <v>0</v>
      </c>
      <c r="O707" s="5" t="n">
        <f aca="false">+N707</f>
        <v>0</v>
      </c>
      <c r="P707" s="9"/>
      <c r="Q707" s="5" t="n">
        <f aca="false">+N707</f>
        <v>0</v>
      </c>
      <c r="R707" s="5" t="n">
        <f aca="false">+Q707</f>
        <v>0</v>
      </c>
      <c r="S707" s="9"/>
      <c r="T707" s="5" t="n">
        <f aca="false">+Q707</f>
        <v>0</v>
      </c>
      <c r="U707" s="5" t="n">
        <f aca="false">+T707</f>
        <v>0</v>
      </c>
      <c r="V707" s="9"/>
      <c r="W707" s="5" t="n">
        <f aca="false">+T707</f>
        <v>0</v>
      </c>
      <c r="X707" s="5" t="n">
        <f aca="false">+W707</f>
        <v>0</v>
      </c>
      <c r="Y707" s="9"/>
      <c r="Z707" s="5" t="n">
        <f aca="false">+W707</f>
        <v>0</v>
      </c>
      <c r="AA707" s="5" t="n">
        <f aca="false">+Z707</f>
        <v>0</v>
      </c>
      <c r="AB707" s="9"/>
      <c r="AC707" s="5" t="n">
        <f aca="false">+Z707</f>
        <v>0</v>
      </c>
      <c r="AD707" s="5" t="n">
        <f aca="false">+AC707</f>
        <v>0</v>
      </c>
      <c r="AE707" s="9"/>
      <c r="AF707" s="5" t="n">
        <f aca="false">+AC707</f>
        <v>0</v>
      </c>
      <c r="AG707" s="5" t="n">
        <f aca="false">+AF707</f>
        <v>0</v>
      </c>
      <c r="AH707" s="9"/>
      <c r="AI707" s="5" t="n">
        <f aca="false">+AF707</f>
        <v>0</v>
      </c>
      <c r="AJ707" s="5" t="n">
        <f aca="false">+AI707</f>
        <v>0</v>
      </c>
      <c r="AK707" s="9"/>
      <c r="AL707" s="5" t="n">
        <f aca="false">+AI707</f>
        <v>0</v>
      </c>
      <c r="AM707" s="5" t="n">
        <f aca="false">+AL707</f>
        <v>0</v>
      </c>
      <c r="AN707" s="9"/>
      <c r="AO707" s="5" t="n">
        <f aca="false">+AL707</f>
        <v>0</v>
      </c>
      <c r="AP707" s="5" t="n">
        <f aca="false">+AO707</f>
        <v>0</v>
      </c>
      <c r="AQ707" s="9"/>
      <c r="AR707" s="5" t="n">
        <f aca="false">+AO707</f>
        <v>0</v>
      </c>
      <c r="AS707" s="5" t="n">
        <f aca="false">+AR707</f>
        <v>0</v>
      </c>
      <c r="AT707" s="9"/>
      <c r="AU707" s="5" t="n">
        <f aca="false">+AR707</f>
        <v>0</v>
      </c>
      <c r="AV707" s="5" t="n">
        <f aca="false">+AU707</f>
        <v>0</v>
      </c>
      <c r="AW707" s="9"/>
      <c r="AX707" s="5" t="n">
        <f aca="false">+AU707</f>
        <v>0</v>
      </c>
      <c r="AY707" s="5" t="n">
        <f aca="false">+AX707</f>
        <v>0</v>
      </c>
      <c r="AZ707" s="9"/>
      <c r="BA707" s="5" t="n">
        <f aca="false">+AX707</f>
        <v>0</v>
      </c>
      <c r="BB707" s="5" t="n">
        <f aca="false">+BA707</f>
        <v>0</v>
      </c>
      <c r="BC707" s="9"/>
      <c r="BD707" s="5" t="n">
        <f aca="false">+BA707</f>
        <v>0</v>
      </c>
      <c r="BE707" s="5" t="n">
        <f aca="false">+BD707</f>
        <v>0</v>
      </c>
      <c r="BG707" s="5" t="n">
        <f aca="false">+BD707</f>
        <v>0</v>
      </c>
      <c r="BH707" s="5" t="n">
        <f aca="false">+BG707</f>
        <v>0</v>
      </c>
      <c r="BJ707" s="5" t="n">
        <f aca="false">+BG707</f>
        <v>0</v>
      </c>
      <c r="BK707" s="5" t="n">
        <f aca="false">+BJ707</f>
        <v>0</v>
      </c>
      <c r="BM707" s="5" t="n">
        <f aca="false">+BJ707</f>
        <v>0</v>
      </c>
      <c r="BN707" s="5" t="n">
        <f aca="false">+BM707</f>
        <v>0</v>
      </c>
      <c r="BP707" s="5" t="n">
        <f aca="false">+BM707</f>
        <v>0</v>
      </c>
      <c r="BQ707" s="5" t="n">
        <f aca="false">+BP707</f>
        <v>0</v>
      </c>
      <c r="BS707" s="5" t="n">
        <f aca="false">+BP707</f>
        <v>0</v>
      </c>
      <c r="BT707" s="5" t="n">
        <f aca="false">+BS707</f>
        <v>0</v>
      </c>
      <c r="BV707" s="5" t="n">
        <f aca="false">+BS707</f>
        <v>0</v>
      </c>
      <c r="BW707" s="5" t="n">
        <f aca="false">+BV707</f>
        <v>0</v>
      </c>
      <c r="BY707" s="5" t="n">
        <f aca="false">+BV707</f>
        <v>0</v>
      </c>
      <c r="BZ707" s="5" t="n">
        <f aca="false">+BY707</f>
        <v>0</v>
      </c>
      <c r="CB707" s="5" t="n">
        <f aca="false">+BY707</f>
        <v>0</v>
      </c>
      <c r="CC707" s="5" t="n">
        <f aca="false">+CB707</f>
        <v>0</v>
      </c>
      <c r="CE707" s="5" t="n">
        <f aca="false">+CB707</f>
        <v>0</v>
      </c>
      <c r="CF707" s="5" t="n">
        <f aca="false">+CE707</f>
        <v>0</v>
      </c>
      <c r="CH707" s="5" t="n">
        <f aca="false">+CE707</f>
        <v>0</v>
      </c>
      <c r="CI707" s="5" t="n">
        <f aca="false">+CH707</f>
        <v>0</v>
      </c>
      <c r="CK707" s="5" t="n">
        <f aca="false">+CH707</f>
        <v>0</v>
      </c>
      <c r="CL707" s="5" t="n">
        <f aca="false">+CK707</f>
        <v>0</v>
      </c>
      <c r="CN707" s="5" t="n">
        <f aca="false">+CK707</f>
        <v>0</v>
      </c>
      <c r="CO707" s="5" t="n">
        <f aca="false">+CN707</f>
        <v>0</v>
      </c>
      <c r="CQ707" s="5" t="n">
        <f aca="false">+CN707</f>
        <v>0</v>
      </c>
      <c r="CR707" s="5" t="n">
        <f aca="false">+CQ707</f>
        <v>0</v>
      </c>
      <c r="CT707" s="5" t="n">
        <f aca="false">+CQ707</f>
        <v>0</v>
      </c>
      <c r="CU707" s="5" t="n">
        <f aca="false">+CT707</f>
        <v>0</v>
      </c>
      <c r="CW707" s="5" t="n">
        <f aca="false">+CT707</f>
        <v>0</v>
      </c>
      <c r="CX707" s="5" t="n">
        <f aca="false">+CW707</f>
        <v>0</v>
      </c>
      <c r="CZ707" s="5" t="n">
        <f aca="false">K707+N707+Q707+T707+W707+Z707+AC707+AF707+AI707+AL707+AO707+AR707+AU707+AX707+BA707+BD707+BG707+BJ707+BM707+BP707+BS707+BV707+BY707+CB707+CE707+CH707+CK707+CN707+CQ707</f>
        <v>0</v>
      </c>
      <c r="DA707" s="5" t="n">
        <f aca="false">L707+O707+R707+U707+X707+AA707+AD707+AG707+AJ707+AM707+AP707+AS707+AV707+AY707+BB707+BE707+BH707+BK707+BN707+BQ707+BT707+BW707+BZ707+CC707+CF707+CI707+CL707+CO707+CR707</f>
        <v>0</v>
      </c>
    </row>
    <row r="708" customFormat="false" ht="12.75" hidden="false" customHeight="false" outlineLevel="0" collapsed="false">
      <c r="K708" s="9"/>
      <c r="M708" s="9"/>
      <c r="P708" s="9"/>
      <c r="S708" s="9"/>
      <c r="V708" s="9"/>
      <c r="Y708" s="9"/>
      <c r="AB708" s="9"/>
      <c r="AE708" s="9"/>
      <c r="AH708" s="9"/>
      <c r="AK708" s="9"/>
      <c r="AN708" s="9"/>
      <c r="AQ708" s="9"/>
      <c r="AT708" s="9"/>
      <c r="AW708" s="9"/>
      <c r="AZ708" s="9"/>
      <c r="BC708" s="9"/>
    </row>
    <row r="709" customFormat="false" ht="12.75" hidden="false" customHeight="false" outlineLevel="0" collapsed="false">
      <c r="B709" s="22" t="s">
        <v>142</v>
      </c>
      <c r="D709" s="22" t="s">
        <v>358</v>
      </c>
      <c r="E709" s="22" t="s">
        <v>398</v>
      </c>
      <c r="F709" s="22" t="s">
        <v>413</v>
      </c>
      <c r="G709" s="23" t="s">
        <v>414</v>
      </c>
      <c r="H709" s="22" t="s">
        <v>169</v>
      </c>
      <c r="I709" s="22" t="s">
        <v>354</v>
      </c>
      <c r="K709" s="9" t="n">
        <v>0</v>
      </c>
      <c r="L709" s="5" t="n">
        <f aca="false">+K709</f>
        <v>0</v>
      </c>
      <c r="M709" s="9"/>
      <c r="N709" s="5" t="n">
        <f aca="false">+K709</f>
        <v>0</v>
      </c>
      <c r="O709" s="5" t="n">
        <f aca="false">+N709</f>
        <v>0</v>
      </c>
      <c r="P709" s="9"/>
      <c r="Q709" s="5" t="n">
        <f aca="false">+N709</f>
        <v>0</v>
      </c>
      <c r="R709" s="5" t="n">
        <f aca="false">+Q709</f>
        <v>0</v>
      </c>
      <c r="S709" s="9"/>
      <c r="T709" s="5" t="n">
        <f aca="false">+Q709</f>
        <v>0</v>
      </c>
      <c r="U709" s="5" t="n">
        <f aca="false">+T709</f>
        <v>0</v>
      </c>
      <c r="V709" s="9"/>
      <c r="W709" s="5" t="n">
        <f aca="false">+T709</f>
        <v>0</v>
      </c>
      <c r="X709" s="5" t="n">
        <f aca="false">+W709</f>
        <v>0</v>
      </c>
      <c r="Y709" s="9"/>
      <c r="Z709" s="5" t="n">
        <f aca="false">+W709</f>
        <v>0</v>
      </c>
      <c r="AA709" s="5" t="n">
        <f aca="false">+Z709</f>
        <v>0</v>
      </c>
      <c r="AB709" s="9"/>
      <c r="AC709" s="5" t="n">
        <f aca="false">+Z709</f>
        <v>0</v>
      </c>
      <c r="AD709" s="5" t="n">
        <f aca="false">+AC709</f>
        <v>0</v>
      </c>
      <c r="AE709" s="9"/>
      <c r="AF709" s="5" t="n">
        <f aca="false">+AC709</f>
        <v>0</v>
      </c>
      <c r="AG709" s="5" t="n">
        <f aca="false">+AF709</f>
        <v>0</v>
      </c>
      <c r="AH709" s="9"/>
      <c r="AI709" s="5" t="n">
        <f aca="false">+AF709</f>
        <v>0</v>
      </c>
      <c r="AJ709" s="5" t="n">
        <f aca="false">+AI709</f>
        <v>0</v>
      </c>
      <c r="AK709" s="9"/>
      <c r="AL709" s="5" t="n">
        <f aca="false">+AI709</f>
        <v>0</v>
      </c>
      <c r="AM709" s="5" t="n">
        <f aca="false">+AL709</f>
        <v>0</v>
      </c>
      <c r="AN709" s="9"/>
      <c r="AO709" s="5" t="n">
        <f aca="false">+AL709</f>
        <v>0</v>
      </c>
      <c r="AP709" s="5" t="n">
        <f aca="false">+AO709</f>
        <v>0</v>
      </c>
      <c r="AQ709" s="9"/>
      <c r="AR709" s="5" t="n">
        <f aca="false">+AO709</f>
        <v>0</v>
      </c>
      <c r="AS709" s="5" t="n">
        <f aca="false">+AR709</f>
        <v>0</v>
      </c>
      <c r="AT709" s="9"/>
      <c r="AU709" s="5" t="n">
        <f aca="false">+AR709</f>
        <v>0</v>
      </c>
      <c r="AV709" s="5" t="n">
        <f aca="false">+AU709</f>
        <v>0</v>
      </c>
      <c r="AW709" s="9"/>
      <c r="AX709" s="5" t="n">
        <f aca="false">+AU709</f>
        <v>0</v>
      </c>
      <c r="AY709" s="5" t="n">
        <f aca="false">+AX709</f>
        <v>0</v>
      </c>
      <c r="AZ709" s="9"/>
      <c r="BA709" s="5" t="n">
        <f aca="false">+AX709</f>
        <v>0</v>
      </c>
      <c r="BB709" s="5" t="n">
        <f aca="false">+BA709</f>
        <v>0</v>
      </c>
      <c r="BC709" s="9"/>
      <c r="BD709" s="5" t="n">
        <f aca="false">+BA709</f>
        <v>0</v>
      </c>
      <c r="BE709" s="5" t="n">
        <f aca="false">+BD709</f>
        <v>0</v>
      </c>
      <c r="BG709" s="5" t="n">
        <f aca="false">+BD709</f>
        <v>0</v>
      </c>
      <c r="BH709" s="5" t="n">
        <f aca="false">+BG709</f>
        <v>0</v>
      </c>
      <c r="BJ709" s="5" t="n">
        <f aca="false">+BG709</f>
        <v>0</v>
      </c>
      <c r="BK709" s="5" t="n">
        <f aca="false">+BJ709</f>
        <v>0</v>
      </c>
      <c r="BM709" s="5" t="n">
        <f aca="false">+BJ709</f>
        <v>0</v>
      </c>
      <c r="BN709" s="5" t="n">
        <f aca="false">+BM709</f>
        <v>0</v>
      </c>
      <c r="BP709" s="5" t="n">
        <f aca="false">+BM709</f>
        <v>0</v>
      </c>
      <c r="BQ709" s="5" t="n">
        <f aca="false">+BP709</f>
        <v>0</v>
      </c>
      <c r="BS709" s="5" t="n">
        <f aca="false">+BP709</f>
        <v>0</v>
      </c>
      <c r="BT709" s="5" t="n">
        <f aca="false">+BS709</f>
        <v>0</v>
      </c>
      <c r="BV709" s="5" t="n">
        <f aca="false">+BS709</f>
        <v>0</v>
      </c>
      <c r="BW709" s="5" t="n">
        <f aca="false">+BV709</f>
        <v>0</v>
      </c>
      <c r="BY709" s="5" t="n">
        <f aca="false">+BV709</f>
        <v>0</v>
      </c>
      <c r="BZ709" s="5" t="n">
        <f aca="false">+BY709</f>
        <v>0</v>
      </c>
      <c r="CB709" s="5" t="n">
        <f aca="false">+BY709</f>
        <v>0</v>
      </c>
      <c r="CC709" s="5" t="n">
        <f aca="false">+CB709</f>
        <v>0</v>
      </c>
      <c r="CE709" s="5" t="n">
        <f aca="false">+CB709</f>
        <v>0</v>
      </c>
      <c r="CF709" s="5" t="n">
        <f aca="false">+CE709</f>
        <v>0</v>
      </c>
      <c r="CH709" s="5" t="n">
        <f aca="false">+CE709</f>
        <v>0</v>
      </c>
      <c r="CI709" s="5" t="n">
        <f aca="false">+CH709</f>
        <v>0</v>
      </c>
      <c r="CK709" s="5" t="n">
        <f aca="false">+CH709</f>
        <v>0</v>
      </c>
      <c r="CL709" s="5" t="n">
        <f aca="false">+CK709</f>
        <v>0</v>
      </c>
      <c r="CN709" s="5" t="n">
        <f aca="false">+CK709</f>
        <v>0</v>
      </c>
      <c r="CO709" s="5" t="n">
        <f aca="false">+CN709</f>
        <v>0</v>
      </c>
      <c r="CQ709" s="5" t="n">
        <f aca="false">+CN709</f>
        <v>0</v>
      </c>
      <c r="CR709" s="5" t="n">
        <f aca="false">+CQ709</f>
        <v>0</v>
      </c>
      <c r="CT709" s="5" t="n">
        <f aca="false">+CQ709</f>
        <v>0</v>
      </c>
      <c r="CU709" s="5" t="n">
        <f aca="false">+CT709</f>
        <v>0</v>
      </c>
      <c r="CW709" s="5" t="n">
        <f aca="false">+CT709</f>
        <v>0</v>
      </c>
      <c r="CX709" s="5" t="n">
        <f aca="false">+CW709</f>
        <v>0</v>
      </c>
      <c r="CZ709" s="5" t="n">
        <f aca="false">K709+N709+Q709+T709+W709+Z709+AC709+AF709+AI709+AL709+AO709+AR709+AU709+AX709+BA709+BD709+BG709+BJ709+BM709+BP709+BS709+BV709+BY709+CB709+CE709+CH709+CK709+CN709+CQ709</f>
        <v>0</v>
      </c>
      <c r="DA709" s="5" t="n">
        <f aca="false">L709+O709+R709+U709+X709+AA709+AD709+AG709+AJ709+AM709+AP709+AS709+AV709+AY709+BB709+BE709+BH709+BK709+BN709+BQ709+BT709+BW709+BZ709+CC709+CF709+CI709+CL709+CO709+CR709</f>
        <v>0</v>
      </c>
    </row>
    <row r="710" customFormat="false" ht="12.75" hidden="false" customHeight="false" outlineLevel="0" collapsed="false">
      <c r="B710" s="22" t="s">
        <v>142</v>
      </c>
      <c r="D710" s="22" t="s">
        <v>358</v>
      </c>
      <c r="E710" s="22" t="s">
        <v>398</v>
      </c>
      <c r="F710" s="22" t="s">
        <v>413</v>
      </c>
      <c r="G710" s="23" t="s">
        <v>414</v>
      </c>
      <c r="H710" s="22" t="s">
        <v>171</v>
      </c>
      <c r="I710" s="22" t="s">
        <v>354</v>
      </c>
      <c r="K710" s="9"/>
      <c r="L710" s="5" t="n">
        <f aca="false">+K710</f>
        <v>0</v>
      </c>
      <c r="M710" s="9"/>
      <c r="N710" s="5" t="n">
        <f aca="false">+K710</f>
        <v>0</v>
      </c>
      <c r="O710" s="5" t="n">
        <f aca="false">+N710</f>
        <v>0</v>
      </c>
      <c r="P710" s="9"/>
      <c r="Q710" s="5" t="n">
        <f aca="false">+N710</f>
        <v>0</v>
      </c>
      <c r="R710" s="5" t="n">
        <f aca="false">+Q710</f>
        <v>0</v>
      </c>
      <c r="S710" s="9"/>
      <c r="T710" s="5" t="n">
        <f aca="false">+Q710</f>
        <v>0</v>
      </c>
      <c r="U710" s="5" t="n">
        <f aca="false">+T710</f>
        <v>0</v>
      </c>
      <c r="V710" s="9"/>
      <c r="W710" s="5" t="n">
        <f aca="false">+T710</f>
        <v>0</v>
      </c>
      <c r="X710" s="5" t="n">
        <f aca="false">+W710</f>
        <v>0</v>
      </c>
      <c r="Y710" s="9"/>
      <c r="Z710" s="5" t="n">
        <f aca="false">+W710</f>
        <v>0</v>
      </c>
      <c r="AA710" s="5" t="n">
        <f aca="false">+Z710</f>
        <v>0</v>
      </c>
      <c r="AB710" s="9"/>
      <c r="AC710" s="5" t="n">
        <f aca="false">+Z710</f>
        <v>0</v>
      </c>
      <c r="AD710" s="5" t="n">
        <f aca="false">+AC710</f>
        <v>0</v>
      </c>
      <c r="AE710" s="9"/>
      <c r="AF710" s="5" t="n">
        <f aca="false">+AC710</f>
        <v>0</v>
      </c>
      <c r="AG710" s="5" t="n">
        <f aca="false">+AF710</f>
        <v>0</v>
      </c>
      <c r="AH710" s="9"/>
      <c r="AI710" s="5" t="n">
        <f aca="false">+AF710</f>
        <v>0</v>
      </c>
      <c r="AJ710" s="5" t="n">
        <f aca="false">+AI710</f>
        <v>0</v>
      </c>
      <c r="AK710" s="9"/>
      <c r="AL710" s="5" t="n">
        <f aca="false">+AI710</f>
        <v>0</v>
      </c>
      <c r="AM710" s="5" t="n">
        <f aca="false">+AL710</f>
        <v>0</v>
      </c>
      <c r="AN710" s="9"/>
      <c r="AO710" s="5" t="n">
        <f aca="false">+AL710</f>
        <v>0</v>
      </c>
      <c r="AP710" s="5" t="n">
        <f aca="false">+AO710</f>
        <v>0</v>
      </c>
      <c r="AQ710" s="9"/>
      <c r="AR710" s="5" t="n">
        <f aca="false">+AO710</f>
        <v>0</v>
      </c>
      <c r="AS710" s="5" t="n">
        <f aca="false">+AR710</f>
        <v>0</v>
      </c>
      <c r="AT710" s="9"/>
      <c r="AU710" s="5" t="n">
        <f aca="false">+AR710</f>
        <v>0</v>
      </c>
      <c r="AV710" s="5" t="n">
        <f aca="false">+AU710</f>
        <v>0</v>
      </c>
      <c r="AW710" s="9"/>
      <c r="AX710" s="5" t="n">
        <f aca="false">+AU710</f>
        <v>0</v>
      </c>
      <c r="AY710" s="5" t="n">
        <f aca="false">+AX710</f>
        <v>0</v>
      </c>
      <c r="AZ710" s="9"/>
      <c r="BA710" s="5" t="n">
        <f aca="false">+AX710</f>
        <v>0</v>
      </c>
      <c r="BB710" s="5" t="n">
        <f aca="false">+BA710</f>
        <v>0</v>
      </c>
      <c r="BC710" s="9"/>
      <c r="BD710" s="5" t="n">
        <f aca="false">+BA710</f>
        <v>0</v>
      </c>
      <c r="BE710" s="5" t="n">
        <f aca="false">+BD710</f>
        <v>0</v>
      </c>
      <c r="BG710" s="5" t="n">
        <f aca="false">+BD710</f>
        <v>0</v>
      </c>
      <c r="BH710" s="5" t="n">
        <f aca="false">+BG710</f>
        <v>0</v>
      </c>
      <c r="BJ710" s="5" t="n">
        <f aca="false">+BG710</f>
        <v>0</v>
      </c>
      <c r="BK710" s="5" t="n">
        <f aca="false">+BJ710</f>
        <v>0</v>
      </c>
      <c r="BM710" s="5" t="n">
        <f aca="false">+BJ710</f>
        <v>0</v>
      </c>
      <c r="BN710" s="5" t="n">
        <f aca="false">+BM710</f>
        <v>0</v>
      </c>
      <c r="BP710" s="5" t="n">
        <f aca="false">+BM710</f>
        <v>0</v>
      </c>
      <c r="BQ710" s="5" t="n">
        <f aca="false">+BP710</f>
        <v>0</v>
      </c>
      <c r="BS710" s="5" t="n">
        <f aca="false">+BP710</f>
        <v>0</v>
      </c>
      <c r="BT710" s="5" t="n">
        <f aca="false">+BS710</f>
        <v>0</v>
      </c>
      <c r="BV710" s="5" t="n">
        <f aca="false">+BS710</f>
        <v>0</v>
      </c>
      <c r="BW710" s="5" t="n">
        <f aca="false">+BV710</f>
        <v>0</v>
      </c>
      <c r="BY710" s="5" t="n">
        <f aca="false">+BV710</f>
        <v>0</v>
      </c>
      <c r="BZ710" s="5" t="n">
        <f aca="false">+BY710</f>
        <v>0</v>
      </c>
      <c r="CB710" s="5" t="n">
        <f aca="false">+BY710</f>
        <v>0</v>
      </c>
      <c r="CC710" s="5" t="n">
        <f aca="false">+CB710</f>
        <v>0</v>
      </c>
      <c r="CE710" s="5" t="n">
        <f aca="false">+CB710</f>
        <v>0</v>
      </c>
      <c r="CF710" s="5" t="n">
        <f aca="false">+CE710</f>
        <v>0</v>
      </c>
      <c r="CH710" s="5" t="n">
        <f aca="false">+CE710</f>
        <v>0</v>
      </c>
      <c r="CI710" s="5" t="n">
        <f aca="false">+CH710</f>
        <v>0</v>
      </c>
      <c r="CK710" s="5" t="n">
        <f aca="false">+CH710</f>
        <v>0</v>
      </c>
      <c r="CL710" s="5" t="n">
        <f aca="false">+CK710</f>
        <v>0</v>
      </c>
      <c r="CN710" s="5" t="n">
        <f aca="false">+CK710</f>
        <v>0</v>
      </c>
      <c r="CO710" s="5" t="n">
        <f aca="false">+CN710</f>
        <v>0</v>
      </c>
      <c r="CQ710" s="5" t="n">
        <f aca="false">+CN710</f>
        <v>0</v>
      </c>
      <c r="CR710" s="5" t="n">
        <f aca="false">+CQ710</f>
        <v>0</v>
      </c>
      <c r="CT710" s="5" t="n">
        <f aca="false">+CQ710</f>
        <v>0</v>
      </c>
      <c r="CU710" s="5" t="n">
        <f aca="false">+CT710</f>
        <v>0</v>
      </c>
      <c r="CW710" s="5" t="n">
        <f aca="false">+CT710</f>
        <v>0</v>
      </c>
      <c r="CX710" s="5" t="n">
        <f aca="false">+CW710</f>
        <v>0</v>
      </c>
      <c r="CZ710" s="5" t="n">
        <f aca="false">K710+N710+Q710+T710+W710+Z710+AC710+AF710+AI710+AL710+AO710+AR710+AU710+AX710+BA710+BD710+BG710+BJ710+BM710+BP710+BS710+BV710+BY710+CB710+CE710+CH710+CK710+CN710+CQ710</f>
        <v>0</v>
      </c>
      <c r="DA710" s="5" t="n">
        <f aca="false">L710+O710+R710+U710+X710+AA710+AD710+AG710+AJ710+AM710+AP710+AS710+AV710+AY710+BB710+BE710+BH710+BK710+BN710+BQ710+BT710+BW710+BZ710+CC710+CF710+CI710+CL710+CO710+CR710</f>
        <v>0</v>
      </c>
    </row>
    <row r="711" customFormat="false" ht="12.75" hidden="false" customHeight="false" outlineLevel="0" collapsed="false">
      <c r="B711" s="22" t="s">
        <v>142</v>
      </c>
      <c r="D711" s="22" t="s">
        <v>358</v>
      </c>
      <c r="E711" s="22" t="s">
        <v>398</v>
      </c>
      <c r="F711" s="22" t="s">
        <v>413</v>
      </c>
      <c r="G711" s="23" t="s">
        <v>414</v>
      </c>
      <c r="H711" s="22" t="s">
        <v>180</v>
      </c>
      <c r="I711" s="22" t="s">
        <v>354</v>
      </c>
      <c r="K711" s="9" t="n">
        <v>0</v>
      </c>
      <c r="L711" s="5" t="n">
        <f aca="false">+K711</f>
        <v>0</v>
      </c>
      <c r="M711" s="9"/>
      <c r="N711" s="5" t="n">
        <f aca="false">+K711</f>
        <v>0</v>
      </c>
      <c r="O711" s="5" t="n">
        <f aca="false">+N711</f>
        <v>0</v>
      </c>
      <c r="P711" s="9"/>
      <c r="Q711" s="5" t="n">
        <f aca="false">+N711</f>
        <v>0</v>
      </c>
      <c r="R711" s="5" t="n">
        <f aca="false">+Q711</f>
        <v>0</v>
      </c>
      <c r="S711" s="9"/>
      <c r="T711" s="5" t="n">
        <f aca="false">+Q711</f>
        <v>0</v>
      </c>
      <c r="U711" s="5" t="n">
        <f aca="false">+T711</f>
        <v>0</v>
      </c>
      <c r="V711" s="9"/>
      <c r="W711" s="5" t="n">
        <f aca="false">+T711</f>
        <v>0</v>
      </c>
      <c r="X711" s="5" t="n">
        <f aca="false">+W711</f>
        <v>0</v>
      </c>
      <c r="Y711" s="9"/>
      <c r="Z711" s="5" t="n">
        <f aca="false">+W711</f>
        <v>0</v>
      </c>
      <c r="AA711" s="5" t="n">
        <f aca="false">+Z711</f>
        <v>0</v>
      </c>
      <c r="AB711" s="9"/>
      <c r="AC711" s="5" t="n">
        <f aca="false">+Z711</f>
        <v>0</v>
      </c>
      <c r="AD711" s="5" t="n">
        <f aca="false">+AC711</f>
        <v>0</v>
      </c>
      <c r="AE711" s="9"/>
      <c r="AF711" s="5" t="n">
        <f aca="false">+AC711</f>
        <v>0</v>
      </c>
      <c r="AG711" s="5" t="n">
        <f aca="false">+AF711</f>
        <v>0</v>
      </c>
      <c r="AH711" s="9"/>
      <c r="AI711" s="5" t="n">
        <f aca="false">+AF711</f>
        <v>0</v>
      </c>
      <c r="AJ711" s="5" t="n">
        <f aca="false">+AI711</f>
        <v>0</v>
      </c>
      <c r="AK711" s="9"/>
      <c r="AL711" s="5" t="n">
        <f aca="false">+AI711</f>
        <v>0</v>
      </c>
      <c r="AM711" s="5" t="n">
        <f aca="false">+AL711</f>
        <v>0</v>
      </c>
      <c r="AN711" s="9"/>
      <c r="AO711" s="5" t="n">
        <f aca="false">+AL711</f>
        <v>0</v>
      </c>
      <c r="AP711" s="5" t="n">
        <f aca="false">+AO711</f>
        <v>0</v>
      </c>
      <c r="AQ711" s="9"/>
      <c r="AR711" s="5" t="n">
        <f aca="false">+AO711</f>
        <v>0</v>
      </c>
      <c r="AS711" s="5" t="n">
        <f aca="false">+AR711</f>
        <v>0</v>
      </c>
      <c r="AT711" s="9"/>
      <c r="AU711" s="5" t="n">
        <f aca="false">+AR711</f>
        <v>0</v>
      </c>
      <c r="AV711" s="5" t="n">
        <f aca="false">+AU711</f>
        <v>0</v>
      </c>
      <c r="AW711" s="9"/>
      <c r="AX711" s="5" t="n">
        <f aca="false">+AU711</f>
        <v>0</v>
      </c>
      <c r="AY711" s="5" t="n">
        <f aca="false">+AX711</f>
        <v>0</v>
      </c>
      <c r="AZ711" s="9"/>
      <c r="BA711" s="5" t="n">
        <f aca="false">+AX711</f>
        <v>0</v>
      </c>
      <c r="BB711" s="5" t="n">
        <f aca="false">+BA711</f>
        <v>0</v>
      </c>
      <c r="BC711" s="9"/>
      <c r="BD711" s="5" t="n">
        <f aca="false">+BA711</f>
        <v>0</v>
      </c>
      <c r="BE711" s="5" t="n">
        <f aca="false">+BD711</f>
        <v>0</v>
      </c>
      <c r="BG711" s="5" t="n">
        <f aca="false">+BD711</f>
        <v>0</v>
      </c>
      <c r="BH711" s="5" t="n">
        <f aca="false">+BG711</f>
        <v>0</v>
      </c>
      <c r="BJ711" s="5" t="n">
        <f aca="false">+BG711</f>
        <v>0</v>
      </c>
      <c r="BK711" s="5" t="n">
        <f aca="false">+BJ711</f>
        <v>0</v>
      </c>
      <c r="BM711" s="5" t="n">
        <f aca="false">+BJ711</f>
        <v>0</v>
      </c>
      <c r="BN711" s="5" t="n">
        <f aca="false">+BM711</f>
        <v>0</v>
      </c>
      <c r="BP711" s="5" t="n">
        <f aca="false">+BM711</f>
        <v>0</v>
      </c>
      <c r="BQ711" s="5" t="n">
        <f aca="false">+BP711</f>
        <v>0</v>
      </c>
      <c r="BS711" s="5" t="n">
        <f aca="false">+BP711</f>
        <v>0</v>
      </c>
      <c r="BT711" s="5" t="n">
        <f aca="false">+BS711</f>
        <v>0</v>
      </c>
      <c r="BV711" s="5" t="n">
        <f aca="false">+BS711</f>
        <v>0</v>
      </c>
      <c r="BW711" s="5" t="n">
        <f aca="false">+BV711</f>
        <v>0</v>
      </c>
      <c r="BY711" s="5" t="n">
        <f aca="false">+BV711</f>
        <v>0</v>
      </c>
      <c r="BZ711" s="5" t="n">
        <f aca="false">+BY711</f>
        <v>0</v>
      </c>
      <c r="CB711" s="5" t="n">
        <f aca="false">+BY711</f>
        <v>0</v>
      </c>
      <c r="CC711" s="5" t="n">
        <f aca="false">+CB711</f>
        <v>0</v>
      </c>
      <c r="CE711" s="5" t="n">
        <f aca="false">+CB711</f>
        <v>0</v>
      </c>
      <c r="CF711" s="5" t="n">
        <f aca="false">+CE711</f>
        <v>0</v>
      </c>
      <c r="CH711" s="5" t="n">
        <f aca="false">+CE711</f>
        <v>0</v>
      </c>
      <c r="CI711" s="5" t="n">
        <f aca="false">+CH711</f>
        <v>0</v>
      </c>
      <c r="CK711" s="5" t="n">
        <f aca="false">+CH711</f>
        <v>0</v>
      </c>
      <c r="CL711" s="5" t="n">
        <f aca="false">+CK711</f>
        <v>0</v>
      </c>
      <c r="CN711" s="5" t="n">
        <f aca="false">+CK711</f>
        <v>0</v>
      </c>
      <c r="CO711" s="5" t="n">
        <f aca="false">+CN711</f>
        <v>0</v>
      </c>
      <c r="CQ711" s="5" t="n">
        <f aca="false">+CN711</f>
        <v>0</v>
      </c>
      <c r="CR711" s="5" t="n">
        <f aca="false">+CQ711</f>
        <v>0</v>
      </c>
      <c r="CT711" s="5" t="n">
        <f aca="false">+CQ711</f>
        <v>0</v>
      </c>
      <c r="CU711" s="5" t="n">
        <f aca="false">+CT711</f>
        <v>0</v>
      </c>
      <c r="CW711" s="5" t="n">
        <f aca="false">+CT711</f>
        <v>0</v>
      </c>
      <c r="CX711" s="5" t="n">
        <f aca="false">+CW711</f>
        <v>0</v>
      </c>
      <c r="CZ711" s="5" t="n">
        <f aca="false">K711+N711+Q711+T711+W711+Z711+AC711+AF711+AI711+AL711+AO711+AR711+AU711+AX711+BA711+BD711+BG711+BJ711+BM711+BP711+BS711+BV711+BY711+CB711+CE711+CH711+CK711+CN711+CQ711</f>
        <v>0</v>
      </c>
      <c r="DA711" s="5" t="n">
        <f aca="false">L711+O711+R711+U711+X711+AA711+AD711+AG711+AJ711+AM711+AP711+AS711+AV711+AY711+BB711+BE711+BH711+BK711+BN711+BQ711+BT711+BW711+BZ711+CC711+CF711+CI711+CL711+CO711+CR711</f>
        <v>0</v>
      </c>
    </row>
    <row r="712" customFormat="false" ht="12.75" hidden="false" customHeight="false" outlineLevel="0" collapsed="false">
      <c r="K712" s="9"/>
      <c r="M712" s="9"/>
      <c r="P712" s="9"/>
      <c r="S712" s="9"/>
      <c r="V712" s="9"/>
      <c r="Y712" s="9"/>
      <c r="AB712" s="9"/>
      <c r="AE712" s="9"/>
      <c r="AH712" s="9"/>
      <c r="AK712" s="9"/>
      <c r="AN712" s="9"/>
      <c r="AQ712" s="9"/>
      <c r="AT712" s="9"/>
      <c r="AW712" s="9"/>
      <c r="AZ712" s="9"/>
      <c r="BC712" s="9"/>
    </row>
    <row r="713" customFormat="false" ht="12.75" hidden="false" customHeight="false" outlineLevel="0" collapsed="false">
      <c r="K713" s="9"/>
      <c r="M713" s="9"/>
      <c r="P713" s="9"/>
      <c r="S713" s="9"/>
      <c r="V713" s="9"/>
      <c r="Y713" s="9"/>
      <c r="AB713" s="9"/>
      <c r="AE713" s="9"/>
      <c r="AH713" s="9"/>
      <c r="AK713" s="9"/>
      <c r="AN713" s="9"/>
      <c r="AQ713" s="9"/>
      <c r="AT713" s="9"/>
      <c r="AW713" s="9"/>
      <c r="AZ713" s="9"/>
      <c r="BC713" s="9"/>
    </row>
    <row r="714" customFormat="false" ht="12.75" hidden="false" customHeight="false" outlineLevel="0" collapsed="false">
      <c r="B714" s="22" t="s">
        <v>415</v>
      </c>
      <c r="F714" s="22" t="s">
        <v>416</v>
      </c>
      <c r="G714" s="23" t="s">
        <v>417</v>
      </c>
      <c r="H714" s="22" t="s">
        <v>169</v>
      </c>
      <c r="I714" s="22" t="s">
        <v>354</v>
      </c>
      <c r="K714" s="9" t="n">
        <v>61</v>
      </c>
      <c r="L714" s="5" t="n">
        <f aca="false">+K714</f>
        <v>61</v>
      </c>
      <c r="M714" s="9"/>
      <c r="N714" s="5" t="n">
        <f aca="false">+K714</f>
        <v>61</v>
      </c>
      <c r="O714" s="5" t="n">
        <f aca="false">+N714</f>
        <v>61</v>
      </c>
      <c r="P714" s="9"/>
      <c r="Q714" s="5" t="n">
        <f aca="false">+N714</f>
        <v>61</v>
      </c>
      <c r="R714" s="5" t="n">
        <f aca="false">+Q714</f>
        <v>61</v>
      </c>
      <c r="S714" s="9"/>
      <c r="T714" s="5" t="n">
        <f aca="false">+Q714</f>
        <v>61</v>
      </c>
      <c r="U714" s="5" t="n">
        <f aca="false">+T714</f>
        <v>61</v>
      </c>
      <c r="V714" s="9"/>
      <c r="W714" s="5" t="n">
        <f aca="false">+T714</f>
        <v>61</v>
      </c>
      <c r="X714" s="5" t="n">
        <f aca="false">+W714</f>
        <v>61</v>
      </c>
      <c r="Y714" s="9"/>
      <c r="Z714" s="5" t="n">
        <f aca="false">+W714</f>
        <v>61</v>
      </c>
      <c r="AA714" s="5" t="n">
        <f aca="false">+Z714</f>
        <v>61</v>
      </c>
      <c r="AB714" s="9"/>
      <c r="AC714" s="5" t="n">
        <f aca="false">+Z714</f>
        <v>61</v>
      </c>
      <c r="AD714" s="5" t="n">
        <f aca="false">+AC714</f>
        <v>61</v>
      </c>
      <c r="AE714" s="9"/>
      <c r="AF714" s="5" t="n">
        <f aca="false">+AC714</f>
        <v>61</v>
      </c>
      <c r="AG714" s="5" t="n">
        <f aca="false">+AF714</f>
        <v>61</v>
      </c>
      <c r="AH714" s="9"/>
      <c r="AI714" s="5" t="n">
        <f aca="false">+AF714</f>
        <v>61</v>
      </c>
      <c r="AJ714" s="5" t="n">
        <f aca="false">+AI714</f>
        <v>61</v>
      </c>
      <c r="AK714" s="9"/>
      <c r="AL714" s="5" t="n">
        <f aca="false">+AI714</f>
        <v>61</v>
      </c>
      <c r="AM714" s="5" t="n">
        <f aca="false">+AL714</f>
        <v>61</v>
      </c>
      <c r="AN714" s="9"/>
      <c r="AO714" s="5" t="n">
        <f aca="false">+AL714</f>
        <v>61</v>
      </c>
      <c r="AP714" s="5" t="n">
        <f aca="false">+AO714</f>
        <v>61</v>
      </c>
      <c r="AQ714" s="9"/>
      <c r="AR714" s="5" t="n">
        <f aca="false">+AO714</f>
        <v>61</v>
      </c>
      <c r="AS714" s="5" t="n">
        <f aca="false">+AR714</f>
        <v>61</v>
      </c>
      <c r="AT714" s="9"/>
      <c r="AU714" s="5" t="n">
        <f aca="false">+AR714</f>
        <v>61</v>
      </c>
      <c r="AV714" s="5" t="n">
        <f aca="false">+AU714</f>
        <v>61</v>
      </c>
      <c r="AW714" s="9"/>
      <c r="AX714" s="5" t="n">
        <f aca="false">+AU714</f>
        <v>61</v>
      </c>
      <c r="AY714" s="5" t="n">
        <f aca="false">+AX714</f>
        <v>61</v>
      </c>
      <c r="AZ714" s="9"/>
      <c r="BA714" s="5" t="n">
        <f aca="false">+AX714</f>
        <v>61</v>
      </c>
      <c r="BB714" s="5" t="n">
        <f aca="false">+BA714</f>
        <v>61</v>
      </c>
      <c r="BC714" s="9"/>
      <c r="BD714" s="5" t="n">
        <f aca="false">+BA714</f>
        <v>61</v>
      </c>
      <c r="BE714" s="5" t="n">
        <f aca="false">+BD714</f>
        <v>61</v>
      </c>
      <c r="BG714" s="5" t="n">
        <f aca="false">+BD714</f>
        <v>61</v>
      </c>
      <c r="BH714" s="5" t="n">
        <f aca="false">+BG714</f>
        <v>61</v>
      </c>
      <c r="BJ714" s="5" t="n">
        <f aca="false">+BG714</f>
        <v>61</v>
      </c>
      <c r="BK714" s="5" t="n">
        <f aca="false">+BJ714</f>
        <v>61</v>
      </c>
      <c r="BM714" s="5" t="n">
        <f aca="false">+BJ714</f>
        <v>61</v>
      </c>
      <c r="BN714" s="5" t="n">
        <f aca="false">+BM714</f>
        <v>61</v>
      </c>
      <c r="BP714" s="5" t="n">
        <f aca="false">+BM714</f>
        <v>61</v>
      </c>
      <c r="BQ714" s="5" t="n">
        <f aca="false">+BP714</f>
        <v>61</v>
      </c>
      <c r="BS714" s="5" t="n">
        <f aca="false">+BP714</f>
        <v>61</v>
      </c>
      <c r="BT714" s="5" t="n">
        <f aca="false">+BS714</f>
        <v>61</v>
      </c>
      <c r="BV714" s="5" t="n">
        <f aca="false">+BS714</f>
        <v>61</v>
      </c>
      <c r="BW714" s="5" t="n">
        <f aca="false">+BV714</f>
        <v>61</v>
      </c>
      <c r="BY714" s="5" t="n">
        <f aca="false">+BV714</f>
        <v>61</v>
      </c>
      <c r="BZ714" s="5" t="n">
        <f aca="false">+BY714</f>
        <v>61</v>
      </c>
      <c r="CB714" s="5" t="n">
        <f aca="false">+BY714</f>
        <v>61</v>
      </c>
      <c r="CC714" s="5" t="n">
        <f aca="false">+CB714</f>
        <v>61</v>
      </c>
      <c r="CE714" s="5" t="n">
        <f aca="false">+CB714</f>
        <v>61</v>
      </c>
      <c r="CF714" s="5" t="n">
        <f aca="false">+CE714</f>
        <v>61</v>
      </c>
      <c r="CH714" s="5" t="n">
        <f aca="false">+CE714</f>
        <v>61</v>
      </c>
      <c r="CI714" s="5" t="n">
        <f aca="false">+CH714</f>
        <v>61</v>
      </c>
      <c r="CK714" s="5" t="n">
        <f aca="false">+CH714</f>
        <v>61</v>
      </c>
      <c r="CL714" s="5" t="n">
        <f aca="false">+CK714</f>
        <v>61</v>
      </c>
      <c r="CN714" s="5" t="n">
        <f aca="false">+CK714</f>
        <v>61</v>
      </c>
      <c r="CO714" s="5" t="n">
        <f aca="false">+CN714</f>
        <v>61</v>
      </c>
      <c r="CQ714" s="5" t="n">
        <f aca="false">+CN714</f>
        <v>61</v>
      </c>
      <c r="CR714" s="5" t="n">
        <f aca="false">+CQ714</f>
        <v>61</v>
      </c>
      <c r="CT714" s="5" t="n">
        <f aca="false">+CQ714</f>
        <v>61</v>
      </c>
      <c r="CU714" s="5" t="n">
        <f aca="false">+CT714</f>
        <v>61</v>
      </c>
      <c r="CW714" s="5" t="n">
        <f aca="false">+CT714</f>
        <v>61</v>
      </c>
      <c r="CX714" s="5" t="n">
        <f aca="false">+CW714</f>
        <v>61</v>
      </c>
      <c r="CZ714" s="5" t="n">
        <f aca="false">K714+N714+Q714+T714+W714+Z714+AC714+AF714+AI714+AL714+AO714+AR714+AU714+AX714+BA714+BD714+BG714+BJ714+BM714+BP714+BS714+BV714+BY714+CB714+CE714+CH714+CK714+CN714+CQ714</f>
        <v>1769</v>
      </c>
      <c r="DA714" s="5" t="n">
        <f aca="false">L714+O714+R714+U714+X714+AA714+AD714+AG714+AJ714+AM714+AP714+AS714+AV714+AY714+BB714+BE714+BH714+BK714+BN714+BQ714+BT714+BW714+BZ714+CC714+CF714+CI714+CL714+CO714+CR714</f>
        <v>1769</v>
      </c>
    </row>
    <row r="715" customFormat="false" ht="12.75" hidden="false" customHeight="false" outlineLevel="0" collapsed="false">
      <c r="B715" s="22" t="s">
        <v>415</v>
      </c>
      <c r="F715" s="22" t="s">
        <v>416</v>
      </c>
      <c r="G715" s="23" t="s">
        <v>417</v>
      </c>
      <c r="H715" s="22" t="s">
        <v>171</v>
      </c>
      <c r="I715" s="22" t="s">
        <v>354</v>
      </c>
      <c r="K715" s="9"/>
      <c r="L715" s="5" t="n">
        <f aca="false">+K715</f>
        <v>0</v>
      </c>
      <c r="M715" s="9"/>
      <c r="N715" s="5" t="n">
        <f aca="false">+K715</f>
        <v>0</v>
      </c>
      <c r="O715" s="5" t="n">
        <f aca="false">+N715</f>
        <v>0</v>
      </c>
      <c r="P715" s="9"/>
      <c r="Q715" s="5" t="n">
        <f aca="false">+N715</f>
        <v>0</v>
      </c>
      <c r="R715" s="5" t="n">
        <f aca="false">+Q715</f>
        <v>0</v>
      </c>
      <c r="S715" s="9"/>
      <c r="T715" s="5" t="n">
        <f aca="false">+Q715</f>
        <v>0</v>
      </c>
      <c r="U715" s="5" t="n">
        <f aca="false">+T715</f>
        <v>0</v>
      </c>
      <c r="V715" s="9"/>
      <c r="W715" s="5" t="n">
        <f aca="false">+T715</f>
        <v>0</v>
      </c>
      <c r="X715" s="5" t="n">
        <f aca="false">+W715</f>
        <v>0</v>
      </c>
      <c r="Y715" s="9"/>
      <c r="Z715" s="5" t="n">
        <f aca="false">+W715</f>
        <v>0</v>
      </c>
      <c r="AA715" s="5" t="n">
        <f aca="false">+Z715</f>
        <v>0</v>
      </c>
      <c r="AB715" s="9"/>
      <c r="AC715" s="5" t="n">
        <f aca="false">+Z715</f>
        <v>0</v>
      </c>
      <c r="AD715" s="5" t="n">
        <f aca="false">+AC715</f>
        <v>0</v>
      </c>
      <c r="AE715" s="9"/>
      <c r="AF715" s="5" t="n">
        <f aca="false">+AC715</f>
        <v>0</v>
      </c>
      <c r="AG715" s="5" t="n">
        <f aca="false">+AF715</f>
        <v>0</v>
      </c>
      <c r="AH715" s="9"/>
      <c r="AI715" s="5" t="n">
        <f aca="false">+AF715</f>
        <v>0</v>
      </c>
      <c r="AJ715" s="5" t="n">
        <f aca="false">+AI715</f>
        <v>0</v>
      </c>
      <c r="AK715" s="9"/>
      <c r="AL715" s="5" t="n">
        <f aca="false">+AI715</f>
        <v>0</v>
      </c>
      <c r="AM715" s="5" t="n">
        <f aca="false">+AL715</f>
        <v>0</v>
      </c>
      <c r="AN715" s="9"/>
      <c r="AO715" s="5" t="n">
        <f aca="false">+AL715</f>
        <v>0</v>
      </c>
      <c r="AP715" s="5" t="n">
        <f aca="false">+AO715</f>
        <v>0</v>
      </c>
      <c r="AQ715" s="9"/>
      <c r="AR715" s="5" t="n">
        <f aca="false">+AO715</f>
        <v>0</v>
      </c>
      <c r="AS715" s="5" t="n">
        <f aca="false">+AR715</f>
        <v>0</v>
      </c>
      <c r="AT715" s="9"/>
      <c r="AU715" s="5" t="n">
        <f aca="false">+AR715</f>
        <v>0</v>
      </c>
      <c r="AV715" s="5" t="n">
        <f aca="false">+AU715</f>
        <v>0</v>
      </c>
      <c r="AW715" s="9"/>
      <c r="AX715" s="5" t="n">
        <f aca="false">+AU715</f>
        <v>0</v>
      </c>
      <c r="AY715" s="5" t="n">
        <f aca="false">+AX715</f>
        <v>0</v>
      </c>
      <c r="AZ715" s="9"/>
      <c r="BA715" s="5" t="n">
        <f aca="false">+AX715</f>
        <v>0</v>
      </c>
      <c r="BB715" s="5" t="n">
        <f aca="false">+BA715</f>
        <v>0</v>
      </c>
      <c r="BC715" s="9"/>
      <c r="BD715" s="5" t="n">
        <f aca="false">+BA715</f>
        <v>0</v>
      </c>
      <c r="BE715" s="5" t="n">
        <f aca="false">+BD715</f>
        <v>0</v>
      </c>
      <c r="BG715" s="5" t="n">
        <f aca="false">+BD715</f>
        <v>0</v>
      </c>
      <c r="BH715" s="5" t="n">
        <f aca="false">+BG715</f>
        <v>0</v>
      </c>
      <c r="BJ715" s="5" t="n">
        <f aca="false">+BG715</f>
        <v>0</v>
      </c>
      <c r="BK715" s="5" t="n">
        <f aca="false">+BJ715</f>
        <v>0</v>
      </c>
      <c r="BM715" s="5" t="n">
        <f aca="false">+BJ715</f>
        <v>0</v>
      </c>
      <c r="BN715" s="5" t="n">
        <f aca="false">+BM715</f>
        <v>0</v>
      </c>
      <c r="BP715" s="5" t="n">
        <f aca="false">+BM715</f>
        <v>0</v>
      </c>
      <c r="BQ715" s="5" t="n">
        <f aca="false">+BP715</f>
        <v>0</v>
      </c>
      <c r="BS715" s="5" t="n">
        <f aca="false">+BP715</f>
        <v>0</v>
      </c>
      <c r="BT715" s="5" t="n">
        <f aca="false">+BS715</f>
        <v>0</v>
      </c>
      <c r="BV715" s="5" t="n">
        <f aca="false">+BS715</f>
        <v>0</v>
      </c>
      <c r="BW715" s="5" t="n">
        <f aca="false">+BV715</f>
        <v>0</v>
      </c>
      <c r="BY715" s="5" t="n">
        <f aca="false">+BV715</f>
        <v>0</v>
      </c>
      <c r="BZ715" s="5" t="n">
        <f aca="false">+BY715</f>
        <v>0</v>
      </c>
      <c r="CB715" s="5" t="n">
        <f aca="false">+BY715</f>
        <v>0</v>
      </c>
      <c r="CC715" s="5" t="n">
        <f aca="false">+CB715</f>
        <v>0</v>
      </c>
      <c r="CE715" s="5" t="n">
        <f aca="false">+CB715</f>
        <v>0</v>
      </c>
      <c r="CF715" s="5" t="n">
        <f aca="false">+CE715</f>
        <v>0</v>
      </c>
      <c r="CH715" s="5" t="n">
        <f aca="false">+CE715</f>
        <v>0</v>
      </c>
      <c r="CI715" s="5" t="n">
        <f aca="false">+CH715</f>
        <v>0</v>
      </c>
      <c r="CK715" s="5" t="n">
        <f aca="false">+CH715</f>
        <v>0</v>
      </c>
      <c r="CL715" s="5" t="n">
        <f aca="false">+CK715</f>
        <v>0</v>
      </c>
      <c r="CN715" s="5" t="n">
        <f aca="false">+CK715</f>
        <v>0</v>
      </c>
      <c r="CO715" s="5" t="n">
        <f aca="false">+CN715</f>
        <v>0</v>
      </c>
      <c r="CQ715" s="5" t="n">
        <f aca="false">+CN715</f>
        <v>0</v>
      </c>
      <c r="CR715" s="5" t="n">
        <f aca="false">+CQ715</f>
        <v>0</v>
      </c>
      <c r="CT715" s="5" t="n">
        <f aca="false">+CQ715</f>
        <v>0</v>
      </c>
      <c r="CU715" s="5" t="n">
        <f aca="false">+CT715</f>
        <v>0</v>
      </c>
      <c r="CW715" s="5" t="n">
        <f aca="false">+CT715</f>
        <v>0</v>
      </c>
      <c r="CX715" s="5" t="n">
        <f aca="false">+CW715</f>
        <v>0</v>
      </c>
      <c r="CZ715" s="5" t="n">
        <f aca="false">K715+N715+Q715+T715+W715+Z715+AC715+AF715+AI715+AL715+AO715+AR715+AU715+AX715+BA715+BD715+BG715+BJ715+BM715+BP715+BS715+BV715+BY715+CB715+CE715+CH715+CK715+CN715+CQ715</f>
        <v>0</v>
      </c>
      <c r="DA715" s="5" t="n">
        <f aca="false">L715+O715+R715+U715+X715+AA715+AD715+AG715+AJ715+AM715+AP715+AS715+AV715+AY715+BB715+BE715+BH715+BK715+BN715+BQ715+BT715+BW715+BZ715+CC715+CF715+CI715+CL715+CO715+CR715</f>
        <v>0</v>
      </c>
    </row>
    <row r="716" customFormat="false" ht="12.75" hidden="false" customHeight="false" outlineLevel="0" collapsed="false">
      <c r="B716" s="22" t="s">
        <v>415</v>
      </c>
      <c r="F716" s="22" t="s">
        <v>416</v>
      </c>
      <c r="G716" s="23" t="s">
        <v>417</v>
      </c>
      <c r="H716" s="22" t="s">
        <v>180</v>
      </c>
      <c r="I716" s="22" t="s">
        <v>354</v>
      </c>
      <c r="K716" s="9" t="n">
        <v>88</v>
      </c>
      <c r="L716" s="5" t="n">
        <f aca="false">+K716</f>
        <v>88</v>
      </c>
      <c r="M716" s="9"/>
      <c r="N716" s="5" t="n">
        <f aca="false">+K716</f>
        <v>88</v>
      </c>
      <c r="O716" s="5" t="n">
        <f aca="false">+N716</f>
        <v>88</v>
      </c>
      <c r="P716" s="9"/>
      <c r="Q716" s="5" t="n">
        <f aca="false">+N716</f>
        <v>88</v>
      </c>
      <c r="R716" s="5" t="n">
        <f aca="false">+Q716</f>
        <v>88</v>
      </c>
      <c r="S716" s="9"/>
      <c r="T716" s="5" t="n">
        <f aca="false">+Q716</f>
        <v>88</v>
      </c>
      <c r="U716" s="5" t="n">
        <f aca="false">+T716</f>
        <v>88</v>
      </c>
      <c r="V716" s="9"/>
      <c r="W716" s="5" t="n">
        <f aca="false">+T716</f>
        <v>88</v>
      </c>
      <c r="X716" s="5" t="n">
        <f aca="false">+W716</f>
        <v>88</v>
      </c>
      <c r="Y716" s="9"/>
      <c r="Z716" s="5" t="n">
        <f aca="false">+W716</f>
        <v>88</v>
      </c>
      <c r="AA716" s="5" t="n">
        <f aca="false">+Z716</f>
        <v>88</v>
      </c>
      <c r="AB716" s="9"/>
      <c r="AC716" s="5" t="n">
        <f aca="false">+Z716</f>
        <v>88</v>
      </c>
      <c r="AD716" s="5" t="n">
        <f aca="false">+AC716</f>
        <v>88</v>
      </c>
      <c r="AE716" s="9"/>
      <c r="AF716" s="5" t="n">
        <f aca="false">+AC716</f>
        <v>88</v>
      </c>
      <c r="AG716" s="5" t="n">
        <f aca="false">+AF716</f>
        <v>88</v>
      </c>
      <c r="AH716" s="9"/>
      <c r="AI716" s="5" t="n">
        <f aca="false">+AF716</f>
        <v>88</v>
      </c>
      <c r="AJ716" s="5" t="n">
        <f aca="false">+AI716</f>
        <v>88</v>
      </c>
      <c r="AK716" s="9"/>
      <c r="AL716" s="5" t="n">
        <f aca="false">+AI716</f>
        <v>88</v>
      </c>
      <c r="AM716" s="5" t="n">
        <f aca="false">+AL716</f>
        <v>88</v>
      </c>
      <c r="AN716" s="9"/>
      <c r="AO716" s="5" t="n">
        <f aca="false">+AL716</f>
        <v>88</v>
      </c>
      <c r="AP716" s="5" t="n">
        <f aca="false">+AO716</f>
        <v>88</v>
      </c>
      <c r="AQ716" s="9"/>
      <c r="AR716" s="5" t="n">
        <f aca="false">+AO716</f>
        <v>88</v>
      </c>
      <c r="AS716" s="5" t="n">
        <f aca="false">+AR716</f>
        <v>88</v>
      </c>
      <c r="AT716" s="9"/>
      <c r="AU716" s="5" t="n">
        <f aca="false">+AR716</f>
        <v>88</v>
      </c>
      <c r="AV716" s="5" t="n">
        <f aca="false">+AU716</f>
        <v>88</v>
      </c>
      <c r="AW716" s="9"/>
      <c r="AX716" s="5" t="n">
        <f aca="false">+AU716</f>
        <v>88</v>
      </c>
      <c r="AY716" s="5" t="n">
        <f aca="false">+AX716</f>
        <v>88</v>
      </c>
      <c r="AZ716" s="9"/>
      <c r="BA716" s="5" t="n">
        <f aca="false">+AX716</f>
        <v>88</v>
      </c>
      <c r="BB716" s="5" t="n">
        <f aca="false">+BA716</f>
        <v>88</v>
      </c>
      <c r="BC716" s="9"/>
      <c r="BD716" s="5" t="n">
        <f aca="false">+BA716</f>
        <v>88</v>
      </c>
      <c r="BE716" s="5" t="n">
        <f aca="false">+BD716</f>
        <v>88</v>
      </c>
      <c r="BG716" s="5" t="n">
        <f aca="false">+BD716</f>
        <v>88</v>
      </c>
      <c r="BH716" s="5" t="n">
        <f aca="false">+BG716</f>
        <v>88</v>
      </c>
      <c r="BJ716" s="5" t="n">
        <f aca="false">+BG716</f>
        <v>88</v>
      </c>
      <c r="BK716" s="5" t="n">
        <f aca="false">+BJ716</f>
        <v>88</v>
      </c>
      <c r="BM716" s="5" t="n">
        <f aca="false">+BJ716</f>
        <v>88</v>
      </c>
      <c r="BN716" s="5" t="n">
        <f aca="false">+BM716</f>
        <v>88</v>
      </c>
      <c r="BP716" s="5" t="n">
        <f aca="false">+BM716</f>
        <v>88</v>
      </c>
      <c r="BQ716" s="5" t="n">
        <f aca="false">+BP716</f>
        <v>88</v>
      </c>
      <c r="BS716" s="5" t="n">
        <f aca="false">+BP716</f>
        <v>88</v>
      </c>
      <c r="BT716" s="5" t="n">
        <f aca="false">+BS716</f>
        <v>88</v>
      </c>
      <c r="BV716" s="5" t="n">
        <f aca="false">+BS716</f>
        <v>88</v>
      </c>
      <c r="BW716" s="5" t="n">
        <f aca="false">+BV716</f>
        <v>88</v>
      </c>
      <c r="BY716" s="5" t="n">
        <f aca="false">+BV716</f>
        <v>88</v>
      </c>
      <c r="BZ716" s="5" t="n">
        <f aca="false">+BY716</f>
        <v>88</v>
      </c>
      <c r="CB716" s="5" t="n">
        <f aca="false">+BY716</f>
        <v>88</v>
      </c>
      <c r="CC716" s="5" t="n">
        <f aca="false">+CB716</f>
        <v>88</v>
      </c>
      <c r="CE716" s="5" t="n">
        <f aca="false">+CB716</f>
        <v>88</v>
      </c>
      <c r="CF716" s="5" t="n">
        <f aca="false">+CE716</f>
        <v>88</v>
      </c>
      <c r="CH716" s="5" t="n">
        <f aca="false">+CE716</f>
        <v>88</v>
      </c>
      <c r="CI716" s="5" t="n">
        <f aca="false">+CH716</f>
        <v>88</v>
      </c>
      <c r="CK716" s="5" t="n">
        <f aca="false">+CH716</f>
        <v>88</v>
      </c>
      <c r="CL716" s="5" t="n">
        <f aca="false">+CK716</f>
        <v>88</v>
      </c>
      <c r="CN716" s="5" t="n">
        <f aca="false">+CK716</f>
        <v>88</v>
      </c>
      <c r="CO716" s="5" t="n">
        <f aca="false">+CN716</f>
        <v>88</v>
      </c>
      <c r="CQ716" s="5" t="n">
        <f aca="false">+CN716</f>
        <v>88</v>
      </c>
      <c r="CR716" s="5" t="n">
        <f aca="false">+CQ716</f>
        <v>88</v>
      </c>
      <c r="CT716" s="5" t="n">
        <f aca="false">+CQ716</f>
        <v>88</v>
      </c>
      <c r="CU716" s="5" t="n">
        <f aca="false">+CT716</f>
        <v>88</v>
      </c>
      <c r="CW716" s="5" t="n">
        <f aca="false">+CT716</f>
        <v>88</v>
      </c>
      <c r="CX716" s="5" t="n">
        <f aca="false">+CW716</f>
        <v>88</v>
      </c>
      <c r="CZ716" s="5" t="n">
        <f aca="false">K716+N716+Q716+T716+W716+Z716+AC716+AF716+AI716+AL716+AO716+AR716+AU716+AX716+BA716+BD716+BG716+BJ716+BM716+BP716+BS716+BV716+BY716+CB716+CE716+CH716+CK716+CN716+CQ716</f>
        <v>2552</v>
      </c>
      <c r="DA716" s="5" t="n">
        <f aca="false">L716+O716+R716+U716+X716+AA716+AD716+AG716+AJ716+AM716+AP716+AS716+AV716+AY716+BB716+BE716+BH716+BK716+BN716+BQ716+BT716+BW716+BZ716+CC716+CF716+CI716+CL716+CO716+CR716</f>
        <v>2552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1999-12-06T17:34:21Z</dcterms:created>
  <dc:creator>CES</dc:creator>
  <dc:description/>
  <dc:language>en-US</dc:language>
  <cp:lastModifiedBy>Columbia Energy</cp:lastModifiedBy>
  <cp:lastPrinted>2000-02-21T10:05:02Z</cp:lastPrinted>
  <cp:revision>0</cp:revision>
  <dc:subject/>
  <dc:title/>
</cp:coreProperties>
</file>