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24" sheetId="1" state="visible" r:id="rId3"/>
    <sheet name="FEB25" sheetId="2" state="visible" r:id="rId4"/>
  </sheets>
  <definedNames>
    <definedName function="false" hidden="false" localSheetId="0" name="Excel_BuiltIn__FilterDatabase" vbProcedure="false">FEB24!$A$1:$J$19</definedName>
    <definedName function="false" hidden="false" localSheetId="1" name="Excel_BuiltIn__FilterDatabase" vbProcedure="false">FEB25!$A$1:$U$17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<sst xmlns="http://schemas.openxmlformats.org/spreadsheetml/2006/main" count="141" uniqueCount="30">
  <si>
    <t xml:space="preserve">DATE</t>
  </si>
  <si>
    <t xml:space="preserve">FERC_FILE</t>
  </si>
  <si>
    <t xml:space="preserve">SERVICE_CUST</t>
  </si>
  <si>
    <t xml:space="preserve">HR_BEG</t>
  </si>
  <si>
    <t xml:space="preserve">HR_END</t>
  </si>
  <si>
    <t xml:space="preserve">TOT_HRS</t>
  </si>
  <si>
    <t xml:space="preserve">DEL_PT</t>
  </si>
  <si>
    <t xml:space="preserve">MW_PER_HR</t>
  </si>
  <si>
    <t xml:space="preserve">TOT_MW</t>
  </si>
  <si>
    <t xml:space="preserve">EES PRICE</t>
  </si>
  <si>
    <t xml:space="preserve">Y</t>
  </si>
  <si>
    <t xml:space="preserve">SP15</t>
  </si>
  <si>
    <t xml:space="preserve">Sold</t>
  </si>
  <si>
    <t xml:space="preserve">SCHEDULE_ID</t>
  </si>
  <si>
    <t xml:space="preserve">TRANS_CHARGE</t>
  </si>
  <si>
    <t xml:space="preserve">FEES</t>
  </si>
  <si>
    <t xml:space="preserve">CONG</t>
  </si>
  <si>
    <t xml:space="preserve">A_S_CHARGE</t>
  </si>
  <si>
    <t xml:space="preserve">BASIS</t>
  </si>
  <si>
    <t xml:space="preserve">FERC_ADJ</t>
  </si>
  <si>
    <t xml:space="preserve">ENPOWER_DEALS</t>
  </si>
  <si>
    <t xml:space="preserve">TMM</t>
  </si>
  <si>
    <t xml:space="preserve">LINE_LOSSES</t>
  </si>
  <si>
    <t xml:space="preserve">P_L</t>
  </si>
  <si>
    <t xml:space="preserve">TAG_NO</t>
  </si>
  <si>
    <t xml:space="preserve">Bought</t>
  </si>
  <si>
    <t xml:space="preserve">530684,530685</t>
  </si>
  <si>
    <t xml:space="preserve">11</t>
  </si>
  <si>
    <t xml:space="preserve">195</t>
  </si>
  <si>
    <t xml:space="preserve">EES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</si>
</sst>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0.00_);[RED]\(0.00\)"/>
    <numFmt numFmtId="171" formatCode="_(* #,##0.00_);_(* \(#,##0.00\);_(* \-??_);_(@_)"/>
    <numFmt numFmtId="172" formatCode="0"/>
    <numFmt numFmtId="173" formatCode="0.0000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008080"/>
        <bgColor rgb="FF00808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993366"/>
        <bgColor rgb="FF99336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3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7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6" fillId="3" borderId="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6" fillId="3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8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6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6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6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6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3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7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7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8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8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3" min="2" style="2" width="9.41"/>
    <col collapsed="false" customWidth="true" hidden="false" outlineLevel="0" max="5" min="4" style="3" width="6.85"/>
    <col collapsed="false" customWidth="true" hidden="false" outlineLevel="0" max="6" min="6" style="3" width="7.56"/>
    <col collapsed="false" customWidth="true" hidden="false" outlineLevel="0" max="7" min="7" style="4" width="19.14"/>
    <col collapsed="false" customWidth="true" hidden="false" outlineLevel="0" max="8" min="8" style="3" width="10.13"/>
    <col collapsed="false" customWidth="true" hidden="false" outlineLevel="0" max="9" min="9" style="3" width="7.42"/>
    <col collapsed="false" customWidth="true" hidden="false" outlineLevel="0" max="10" min="10" style="5" width="9.28"/>
    <col collapsed="false" customWidth="false" hidden="false" outlineLevel="0" max="257" min="11" style="3" width="9.14"/>
  </cols>
  <sheetData>
    <row r="1" customFormat="false" ht="10.5" hidden="false" customHeight="true" outlineLevel="0" collapsed="false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10" t="s">
        <v>7</v>
      </c>
      <c r="I1" s="10" t="s">
        <v>8</v>
      </c>
      <c r="J1" s="11" t="s">
        <v>9</v>
      </c>
    </row>
    <row r="2" customFormat="false" ht="12.75" hidden="false" customHeight="true" outlineLevel="0" collapsed="false">
      <c r="A2" s="12" t="n">
        <v>36946</v>
      </c>
      <c r="B2" s="13"/>
      <c r="C2" s="13" t="s">
        <v>10</v>
      </c>
      <c r="D2" s="14" t="n">
        <v>1</v>
      </c>
      <c r="E2" s="14" t="n">
        <v>1</v>
      </c>
      <c r="F2" s="15" t="n">
        <f aca="false">(E2-D2)+1</f>
        <v>1</v>
      </c>
      <c r="G2" s="16" t="s">
        <v>11</v>
      </c>
      <c r="H2" s="14" t="n">
        <v>81</v>
      </c>
      <c r="I2" s="14" t="n">
        <f aca="false">H2*F2</f>
        <v>81</v>
      </c>
      <c r="J2" s="17" t="n">
        <v>155</v>
      </c>
      <c r="K2" s="18" t="s">
        <v>12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" hidden="false" customHeight="true" outlineLevel="0" collapsed="false">
      <c r="A3" s="12" t="n">
        <v>36946</v>
      </c>
      <c r="B3" s="13"/>
      <c r="C3" s="13" t="s">
        <v>10</v>
      </c>
      <c r="D3" s="14" t="n">
        <v>2</v>
      </c>
      <c r="E3" s="14" t="n">
        <v>2</v>
      </c>
      <c r="F3" s="15" t="n">
        <f aca="false">(E3-D3)+1</f>
        <v>1</v>
      </c>
      <c r="G3" s="16" t="s">
        <v>11</v>
      </c>
      <c r="H3" s="14" t="n">
        <v>89</v>
      </c>
      <c r="I3" s="14" t="n">
        <f aca="false">H3*F3</f>
        <v>89</v>
      </c>
      <c r="J3" s="17" t="n">
        <v>155</v>
      </c>
      <c r="K3" s="18" t="s">
        <v>12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" hidden="false" customHeight="true" outlineLevel="0" collapsed="false">
      <c r="A4" s="12" t="n">
        <v>36946</v>
      </c>
      <c r="B4" s="13"/>
      <c r="C4" s="13" t="s">
        <v>10</v>
      </c>
      <c r="D4" s="14" t="n">
        <v>3</v>
      </c>
      <c r="E4" s="14" t="n">
        <v>3</v>
      </c>
      <c r="F4" s="15" t="n">
        <f aca="false">(E4-D4)+1</f>
        <v>1</v>
      </c>
      <c r="G4" s="16" t="s">
        <v>11</v>
      </c>
      <c r="H4" s="14" t="n">
        <v>83</v>
      </c>
      <c r="I4" s="14" t="n">
        <f aca="false">H4*F4</f>
        <v>83</v>
      </c>
      <c r="J4" s="17" t="n">
        <v>155</v>
      </c>
      <c r="K4" s="18" t="s">
        <v>12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" hidden="false" customHeight="true" outlineLevel="0" collapsed="false">
      <c r="A5" s="12" t="n">
        <v>36946</v>
      </c>
      <c r="B5" s="13"/>
      <c r="C5" s="13" t="s">
        <v>10</v>
      </c>
      <c r="D5" s="14" t="n">
        <v>4</v>
      </c>
      <c r="E5" s="14" t="n">
        <v>4</v>
      </c>
      <c r="F5" s="15" t="n">
        <f aca="false">(E5-D5)+1</f>
        <v>1</v>
      </c>
      <c r="G5" s="16" t="s">
        <v>11</v>
      </c>
      <c r="H5" s="14" t="n">
        <v>85</v>
      </c>
      <c r="I5" s="14" t="n">
        <f aca="false">H5*F5</f>
        <v>85</v>
      </c>
      <c r="J5" s="17" t="n">
        <v>155</v>
      </c>
      <c r="K5" s="18" t="s">
        <v>12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" hidden="false" customHeight="true" outlineLevel="0" collapsed="false">
      <c r="A6" s="12" t="n">
        <v>36946</v>
      </c>
      <c r="B6" s="13"/>
      <c r="C6" s="13" t="s">
        <v>10</v>
      </c>
      <c r="D6" s="14" t="n">
        <v>5</v>
      </c>
      <c r="E6" s="14" t="n">
        <v>5</v>
      </c>
      <c r="F6" s="15" t="n">
        <f aca="false">(E6-D6)+1</f>
        <v>1</v>
      </c>
      <c r="G6" s="16" t="s">
        <v>11</v>
      </c>
      <c r="H6" s="14" t="n">
        <v>82</v>
      </c>
      <c r="I6" s="14" t="n">
        <f aca="false">H6*F6</f>
        <v>82</v>
      </c>
      <c r="J6" s="17" t="n">
        <v>155</v>
      </c>
      <c r="K6" s="18" t="s">
        <v>12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" hidden="false" customHeight="true" outlineLevel="0" collapsed="false">
      <c r="A7" s="12" t="n">
        <v>36946</v>
      </c>
      <c r="B7" s="13"/>
      <c r="C7" s="13" t="s">
        <v>10</v>
      </c>
      <c r="D7" s="14" t="n">
        <v>6</v>
      </c>
      <c r="E7" s="14" t="n">
        <v>6</v>
      </c>
      <c r="F7" s="15" t="n">
        <f aca="false">(E7-D7)+1</f>
        <v>1</v>
      </c>
      <c r="G7" s="16" t="s">
        <v>11</v>
      </c>
      <c r="H7" s="14" t="n">
        <v>80</v>
      </c>
      <c r="I7" s="14" t="n">
        <f aca="false">H7*F7</f>
        <v>80</v>
      </c>
      <c r="J7" s="17" t="n">
        <v>155</v>
      </c>
      <c r="K7" s="18" t="s">
        <v>12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" hidden="false" customHeight="true" outlineLevel="0" collapsed="false">
      <c r="A8" s="12" t="n">
        <v>36946</v>
      </c>
      <c r="B8" s="13"/>
      <c r="C8" s="13" t="s">
        <v>10</v>
      </c>
      <c r="D8" s="14" t="n">
        <v>7</v>
      </c>
      <c r="E8" s="14" t="n">
        <v>7</v>
      </c>
      <c r="F8" s="15" t="n">
        <f aca="false">(E8-D8)+1</f>
        <v>1</v>
      </c>
      <c r="G8" s="16" t="s">
        <v>11</v>
      </c>
      <c r="H8" s="14" t="n">
        <v>143</v>
      </c>
      <c r="I8" s="14" t="n">
        <f aca="false">H8*F8</f>
        <v>143</v>
      </c>
      <c r="J8" s="17" t="n">
        <v>185</v>
      </c>
      <c r="K8" s="18" t="s">
        <v>12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12" t="n">
        <v>36946</v>
      </c>
      <c r="B9" s="13"/>
      <c r="C9" s="13" t="s">
        <v>10</v>
      </c>
      <c r="D9" s="14" t="n">
        <v>8</v>
      </c>
      <c r="E9" s="14" t="n">
        <v>8</v>
      </c>
      <c r="F9" s="15" t="n">
        <f aca="false">(E9-D9)+1</f>
        <v>1</v>
      </c>
      <c r="G9" s="16" t="s">
        <v>11</v>
      </c>
      <c r="H9" s="14" t="n">
        <v>112</v>
      </c>
      <c r="I9" s="14" t="n">
        <f aca="false">H9*F9</f>
        <v>112</v>
      </c>
      <c r="J9" s="17" t="n">
        <v>185</v>
      </c>
      <c r="K9" s="18" t="s">
        <v>12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" hidden="false" customHeight="true" outlineLevel="0" collapsed="false">
      <c r="A10" s="12" t="n">
        <v>36946</v>
      </c>
      <c r="B10" s="13"/>
      <c r="C10" s="13" t="s">
        <v>10</v>
      </c>
      <c r="D10" s="14" t="n">
        <v>9</v>
      </c>
      <c r="E10" s="14" t="n">
        <v>9</v>
      </c>
      <c r="F10" s="15" t="n">
        <f aca="false">(E10-D10)+1</f>
        <v>1</v>
      </c>
      <c r="G10" s="16" t="s">
        <v>11</v>
      </c>
      <c r="H10" s="14" t="n">
        <v>99</v>
      </c>
      <c r="I10" s="14" t="n">
        <f aca="false">H10*F10</f>
        <v>99</v>
      </c>
      <c r="J10" s="17" t="n">
        <v>185</v>
      </c>
      <c r="K10" s="18" t="s">
        <v>12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" hidden="false" customHeight="true" outlineLevel="0" collapsed="false">
      <c r="A11" s="12" t="n">
        <v>36946</v>
      </c>
      <c r="B11" s="13"/>
      <c r="C11" s="13" t="s">
        <v>10</v>
      </c>
      <c r="D11" s="14" t="n">
        <v>10</v>
      </c>
      <c r="E11" s="14" t="n">
        <v>10</v>
      </c>
      <c r="F11" s="15" t="n">
        <f aca="false">(E11-D11)+1</f>
        <v>1</v>
      </c>
      <c r="G11" s="16" t="s">
        <v>11</v>
      </c>
      <c r="H11" s="14" t="n">
        <v>87</v>
      </c>
      <c r="I11" s="14" t="n">
        <f aca="false">H11*F11</f>
        <v>87</v>
      </c>
      <c r="J11" s="17" t="n">
        <v>170</v>
      </c>
      <c r="K11" s="18" t="s">
        <v>12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" hidden="false" customHeight="true" outlineLevel="0" collapsed="false">
      <c r="A12" s="12" t="n">
        <v>36946</v>
      </c>
      <c r="B12" s="13"/>
      <c r="C12" s="13" t="s">
        <v>10</v>
      </c>
      <c r="D12" s="14" t="n">
        <v>11</v>
      </c>
      <c r="E12" s="14" t="n">
        <f aca="false">+D12</f>
        <v>11</v>
      </c>
      <c r="F12" s="15" t="n">
        <f aca="false">(E12-D12)+1</f>
        <v>1</v>
      </c>
      <c r="G12" s="16" t="s">
        <v>11</v>
      </c>
      <c r="H12" s="14" t="n">
        <v>50</v>
      </c>
      <c r="I12" s="14" t="n">
        <f aca="false">H12*F12</f>
        <v>50</v>
      </c>
      <c r="J12" s="17" t="n">
        <v>170</v>
      </c>
      <c r="K12" s="18" t="s">
        <v>12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" hidden="false" customHeight="true" outlineLevel="0" collapsed="false">
      <c r="A13" s="12" t="n">
        <v>36946</v>
      </c>
      <c r="B13" s="13"/>
      <c r="C13" s="13" t="s">
        <v>10</v>
      </c>
      <c r="D13" s="14" t="n">
        <v>12</v>
      </c>
      <c r="E13" s="14" t="n">
        <f aca="false">+D13</f>
        <v>12</v>
      </c>
      <c r="F13" s="15" t="n">
        <f aca="false">(E13-D13)+1</f>
        <v>1</v>
      </c>
      <c r="G13" s="16" t="s">
        <v>11</v>
      </c>
      <c r="H13" s="14" t="n">
        <v>78</v>
      </c>
      <c r="I13" s="14" t="n">
        <f aca="false">H13*F13</f>
        <v>78</v>
      </c>
      <c r="J13" s="17" t="n">
        <v>170</v>
      </c>
      <c r="K13" s="18" t="s">
        <v>12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" hidden="false" customHeight="true" outlineLevel="0" collapsed="false">
      <c r="A14" s="12" t="n">
        <v>36946</v>
      </c>
      <c r="B14" s="13"/>
      <c r="C14" s="13" t="s">
        <v>10</v>
      </c>
      <c r="D14" s="14" t="n">
        <v>13</v>
      </c>
      <c r="E14" s="14" t="n">
        <f aca="false">+D14</f>
        <v>13</v>
      </c>
      <c r="F14" s="15" t="n">
        <f aca="false">(E14-D14)+1</f>
        <v>1</v>
      </c>
      <c r="G14" s="16" t="s">
        <v>11</v>
      </c>
      <c r="H14" s="14" t="n">
        <v>77</v>
      </c>
      <c r="I14" s="14" t="n">
        <f aca="false">H14*F14</f>
        <v>77</v>
      </c>
      <c r="J14" s="17" t="n">
        <v>170</v>
      </c>
      <c r="K14" s="18" t="s">
        <v>12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" hidden="false" customHeight="true" outlineLevel="0" collapsed="false">
      <c r="A15" s="12" t="n">
        <v>36946</v>
      </c>
      <c r="B15" s="13"/>
      <c r="C15" s="13" t="s">
        <v>10</v>
      </c>
      <c r="D15" s="14" t="n">
        <v>14</v>
      </c>
      <c r="E15" s="14" t="n">
        <f aca="false">+D15</f>
        <v>14</v>
      </c>
      <c r="F15" s="15" t="n">
        <f aca="false">(E15-D15)+1</f>
        <v>1</v>
      </c>
      <c r="G15" s="16" t="s">
        <v>11</v>
      </c>
      <c r="H15" s="14" t="n">
        <v>79</v>
      </c>
      <c r="I15" s="14" t="n">
        <f aca="false">H15*F15</f>
        <v>79</v>
      </c>
      <c r="J15" s="17" t="n">
        <v>170</v>
      </c>
      <c r="K15" s="18" t="s">
        <v>12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" hidden="false" customHeight="true" outlineLevel="0" collapsed="false">
      <c r="A16" s="12" t="n">
        <v>36946</v>
      </c>
      <c r="B16" s="13"/>
      <c r="C16" s="13" t="s">
        <v>10</v>
      </c>
      <c r="D16" s="14" t="n">
        <v>15</v>
      </c>
      <c r="E16" s="14" t="n">
        <f aca="false">+D16</f>
        <v>15</v>
      </c>
      <c r="F16" s="15" t="n">
        <f aca="false">(E16-D16)+1</f>
        <v>1</v>
      </c>
      <c r="G16" s="16" t="s">
        <v>11</v>
      </c>
      <c r="H16" s="14" t="n">
        <v>81</v>
      </c>
      <c r="I16" s="14" t="n">
        <f aca="false">H16*F16</f>
        <v>81</v>
      </c>
      <c r="J16" s="17" t="n">
        <v>170</v>
      </c>
      <c r="K16" s="18" t="s">
        <v>12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" hidden="false" customHeight="true" outlineLevel="0" collapsed="false">
      <c r="A17" s="12" t="n">
        <v>36946</v>
      </c>
      <c r="B17" s="13"/>
      <c r="C17" s="13" t="s">
        <v>10</v>
      </c>
      <c r="D17" s="14" t="n">
        <v>16</v>
      </c>
      <c r="E17" s="14" t="n">
        <f aca="false">+D17</f>
        <v>16</v>
      </c>
      <c r="F17" s="15" t="n">
        <f aca="false">(E17-D17)+1</f>
        <v>1</v>
      </c>
      <c r="G17" s="16" t="s">
        <v>11</v>
      </c>
      <c r="H17" s="14" t="n">
        <v>84</v>
      </c>
      <c r="I17" s="14" t="n">
        <f aca="false">H17*F17</f>
        <v>84</v>
      </c>
      <c r="J17" s="17" t="n">
        <v>170</v>
      </c>
      <c r="K17" s="18" t="s">
        <v>12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9" customFormat="false" ht="12.75" hidden="false" customHeight="true" outlineLevel="0" collapsed="false">
      <c r="A19" s="0"/>
      <c r="B19" s="0"/>
      <c r="C19" s="0"/>
      <c r="D19" s="0"/>
      <c r="E19" s="0"/>
      <c r="F19" s="0"/>
      <c r="G19" s="0"/>
      <c r="H19" s="0"/>
      <c r="I19" s="19" t="n">
        <f aca="false">SUM(I2:I18)</f>
        <v>1390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3" min="2" style="2" width="9.41"/>
    <col collapsed="false" customWidth="true" hidden="false" outlineLevel="0" max="5" min="4" style="3" width="6.85"/>
    <col collapsed="false" customWidth="true" hidden="false" outlineLevel="0" max="6" min="6" style="3" width="7.56"/>
    <col collapsed="false" customWidth="true" hidden="false" outlineLevel="0" max="7" min="7" style="4" width="19.14"/>
    <col collapsed="false" customWidth="true" hidden="false" outlineLevel="0" max="8" min="8" style="3" width="10.13"/>
    <col collapsed="false" customWidth="true" hidden="false" outlineLevel="0" max="9" min="9" style="3" width="7.42"/>
    <col collapsed="false" customWidth="true" hidden="true" outlineLevel="0" max="10" min="10" style="4" width="15.99"/>
    <col collapsed="false" customWidth="true" hidden="false" outlineLevel="0" max="11" min="11" style="5" width="9.28"/>
    <col collapsed="false" customWidth="true" hidden="true" outlineLevel="0" max="12" min="12" style="5" width="12.56"/>
    <col collapsed="false" customWidth="true" hidden="true" outlineLevel="0" max="13" min="13" style="5" width="4.99"/>
    <col collapsed="false" customWidth="true" hidden="true" outlineLevel="0" max="14" min="14" style="20" width="7.14"/>
    <col collapsed="false" customWidth="true" hidden="true" outlineLevel="0" max="15" min="15" style="5" width="11.99"/>
    <col collapsed="false" customWidth="true" hidden="true" outlineLevel="0" max="16" min="16" style="21" width="11.99"/>
    <col collapsed="false" customWidth="true" hidden="true" outlineLevel="0" max="17" min="17" style="3" width="8.99"/>
    <col collapsed="false" customWidth="true" hidden="true" outlineLevel="0" max="18" min="18" style="4" width="28.28"/>
    <col collapsed="false" customWidth="true" hidden="true" outlineLevel="0" max="19" min="19" style="3" width="9.41"/>
    <col collapsed="false" customWidth="true" hidden="true" outlineLevel="0" max="20" min="20" style="21" width="10.28"/>
    <col collapsed="false" customWidth="true" hidden="true" outlineLevel="0" max="21" min="21" style="3" width="10.71"/>
    <col collapsed="false" customWidth="true" hidden="true" outlineLevel="0" max="22" min="22" style="3" width="9.06"/>
    <col collapsed="false" customWidth="false" hidden="false" outlineLevel="0" max="257" min="23" style="3" width="9.14"/>
  </cols>
  <sheetData>
    <row r="1" customFormat="false" ht="10.5" hidden="false" customHeight="true" outlineLevel="0" collapsed="false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10" t="s">
        <v>7</v>
      </c>
      <c r="I1" s="10" t="s">
        <v>8</v>
      </c>
      <c r="J1" s="9" t="s">
        <v>13</v>
      </c>
      <c r="K1" s="11" t="s">
        <v>9</v>
      </c>
      <c r="L1" s="22" t="s">
        <v>14</v>
      </c>
      <c r="M1" s="22" t="s">
        <v>15</v>
      </c>
      <c r="N1" s="11" t="s">
        <v>16</v>
      </c>
      <c r="O1" s="11" t="s">
        <v>17</v>
      </c>
      <c r="P1" s="23" t="s">
        <v>18</v>
      </c>
      <c r="Q1" s="10" t="s">
        <v>19</v>
      </c>
      <c r="R1" s="9" t="s">
        <v>20</v>
      </c>
      <c r="S1" s="11" t="s">
        <v>21</v>
      </c>
      <c r="T1" s="24" t="s">
        <v>22</v>
      </c>
      <c r="U1" s="25" t="s">
        <v>23</v>
      </c>
      <c r="V1" s="26" t="s">
        <v>24</v>
      </c>
    </row>
    <row r="2" customFormat="false" ht="10.5" hidden="false" customHeight="true" outlineLevel="0" collapsed="false">
      <c r="A2" s="27" t="n">
        <v>36947</v>
      </c>
      <c r="B2" s="28"/>
      <c r="C2" s="29" t="s">
        <v>10</v>
      </c>
      <c r="D2" s="30" t="n">
        <v>11</v>
      </c>
      <c r="E2" s="30" t="n">
        <v>15</v>
      </c>
      <c r="F2" s="31" t="n">
        <v>5</v>
      </c>
      <c r="G2" s="32" t="s">
        <v>11</v>
      </c>
      <c r="H2" s="30" t="n">
        <v>11</v>
      </c>
      <c r="I2" s="30" t="n">
        <v>55</v>
      </c>
      <c r="J2" s="33"/>
      <c r="K2" s="34" t="n">
        <v>185</v>
      </c>
      <c r="L2" s="35"/>
      <c r="M2" s="35"/>
      <c r="N2" s="36"/>
      <c r="O2" s="36"/>
      <c r="P2" s="37"/>
      <c r="Q2" s="38"/>
      <c r="R2" s="39"/>
      <c r="S2" s="36"/>
      <c r="T2" s="40"/>
      <c r="U2" s="41"/>
      <c r="V2" s="42"/>
      <c r="W2" s="18" t="s">
        <v>25</v>
      </c>
    </row>
    <row r="3" customFormat="false" ht="12.75" hidden="false" customHeight="true" outlineLevel="0" collapsed="false">
      <c r="A3" s="43" t="n">
        <v>36947</v>
      </c>
      <c r="B3" s="44"/>
      <c r="C3" s="45" t="s">
        <v>10</v>
      </c>
      <c r="D3" s="46" t="n">
        <v>11</v>
      </c>
      <c r="E3" s="46" t="n">
        <v>11</v>
      </c>
      <c r="F3" s="47" t="n">
        <v>1</v>
      </c>
      <c r="G3" s="48" t="s">
        <v>11</v>
      </c>
      <c r="H3" s="46" t="n">
        <v>3</v>
      </c>
      <c r="I3" s="46" t="n">
        <v>3</v>
      </c>
      <c r="J3" s="49"/>
      <c r="K3" s="50" t="n">
        <v>185</v>
      </c>
      <c r="L3" s="50" t="n">
        <v>185</v>
      </c>
      <c r="M3" s="51"/>
      <c r="N3" s="51"/>
      <c r="O3" s="52"/>
      <c r="P3" s="52"/>
      <c r="Q3" s="14"/>
      <c r="R3" s="53" t="s">
        <v>26</v>
      </c>
      <c r="S3" s="54" t="n">
        <v>1</v>
      </c>
      <c r="T3" s="55" t="e">
        <f aca="false">#REF!-(#REF!*S3)</f>
        <v>#REF!</v>
      </c>
      <c r="U3" s="56" t="e">
        <f aca="false">((I3*#REF!)-(I3*K3)-(I3*L3)-(I3*M3)-(I3*N3)-(I3*O3)-(I3*T3))</f>
        <v>#REF!</v>
      </c>
      <c r="V3" s="57"/>
      <c r="W3" s="18" t="s">
        <v>25</v>
      </c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" hidden="false" customHeight="true" outlineLevel="0" collapsed="false">
      <c r="A4" s="43" t="n">
        <v>36947</v>
      </c>
      <c r="B4" s="44"/>
      <c r="C4" s="45" t="s">
        <v>10</v>
      </c>
      <c r="D4" s="46" t="n">
        <v>12</v>
      </c>
      <c r="E4" s="46" t="n">
        <v>12</v>
      </c>
      <c r="F4" s="47" t="n">
        <v>1</v>
      </c>
      <c r="G4" s="48" t="s">
        <v>11</v>
      </c>
      <c r="H4" s="46" t="n">
        <v>5</v>
      </c>
      <c r="I4" s="46" t="n">
        <v>5</v>
      </c>
      <c r="J4" s="49"/>
      <c r="K4" s="50" t="n">
        <v>185</v>
      </c>
      <c r="L4" s="50" t="n">
        <v>185</v>
      </c>
      <c r="M4" s="51"/>
      <c r="N4" s="51"/>
      <c r="O4" s="52"/>
      <c r="P4" s="52"/>
      <c r="Q4" s="14"/>
      <c r="R4" s="53" t="s">
        <v>26</v>
      </c>
      <c r="S4" s="54" t="n">
        <v>1</v>
      </c>
      <c r="T4" s="55" t="e">
        <f aca="false">#REF!-(#REF!*S4)</f>
        <v>#REF!</v>
      </c>
      <c r="U4" s="56" t="e">
        <f aca="false">((I4*#REF!)-(I4*K4)-(I4*L4)-(I4*M4)-(I4*N4)-(I4*O4)-(I4*T4))</f>
        <v>#REF!</v>
      </c>
      <c r="V4" s="57"/>
      <c r="W4" s="18" t="s">
        <v>25</v>
      </c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" hidden="false" customHeight="true" outlineLevel="0" collapsed="false">
      <c r="A5" s="43" t="n">
        <v>36947</v>
      </c>
      <c r="B5" s="44"/>
      <c r="C5" s="45" t="s">
        <v>10</v>
      </c>
      <c r="D5" s="46" t="n">
        <v>13</v>
      </c>
      <c r="E5" s="46" t="n">
        <v>14</v>
      </c>
      <c r="F5" s="47" t="n">
        <v>2</v>
      </c>
      <c r="G5" s="48" t="s">
        <v>11</v>
      </c>
      <c r="H5" s="46" t="n">
        <v>6</v>
      </c>
      <c r="I5" s="46" t="n">
        <v>12</v>
      </c>
      <c r="J5" s="49"/>
      <c r="K5" s="50" t="n">
        <v>185</v>
      </c>
      <c r="L5" s="50" t="n">
        <v>185</v>
      </c>
      <c r="M5" s="51"/>
      <c r="N5" s="51"/>
      <c r="O5" s="52"/>
      <c r="P5" s="52"/>
      <c r="Q5" s="14"/>
      <c r="R5" s="53" t="s">
        <v>26</v>
      </c>
      <c r="S5" s="54" t="n">
        <v>1</v>
      </c>
      <c r="T5" s="55" t="e">
        <f aca="false">#REF!-(#REF!*S5)</f>
        <v>#REF!</v>
      </c>
      <c r="U5" s="56" t="e">
        <f aca="false">((I5*#REF!)-(I5*K5)-(I5*L5)-(I5*M5)-(I5*N5)-(I5*O5)-(I5*T5))</f>
        <v>#REF!</v>
      </c>
      <c r="V5" s="57"/>
      <c r="W5" s="18" t="s">
        <v>25</v>
      </c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" hidden="false" customHeight="true" outlineLevel="0" collapsed="false">
      <c r="A6" s="43" t="n">
        <v>36947</v>
      </c>
      <c r="B6" s="44"/>
      <c r="C6" s="45" t="s">
        <v>10</v>
      </c>
      <c r="D6" s="46" t="n">
        <v>15</v>
      </c>
      <c r="E6" s="46" t="n">
        <v>16</v>
      </c>
      <c r="F6" s="47" t="n">
        <v>2</v>
      </c>
      <c r="G6" s="48" t="s">
        <v>11</v>
      </c>
      <c r="H6" s="46" t="n">
        <v>4</v>
      </c>
      <c r="I6" s="46" t="n">
        <v>8</v>
      </c>
      <c r="J6" s="49"/>
      <c r="K6" s="50" t="n">
        <v>185</v>
      </c>
      <c r="L6" s="50" t="n">
        <v>185</v>
      </c>
      <c r="M6" s="51"/>
      <c r="N6" s="51"/>
      <c r="O6" s="52"/>
      <c r="P6" s="52"/>
      <c r="Q6" s="14"/>
      <c r="R6" s="53" t="s">
        <v>26</v>
      </c>
      <c r="S6" s="54" t="n">
        <v>1</v>
      </c>
      <c r="T6" s="55" t="e">
        <f aca="false">#REF!-(#REF!*S6)</f>
        <v>#REF!</v>
      </c>
      <c r="U6" s="56" t="e">
        <f aca="false">((I6*#REF!)-(I6*K6)-(I6*L6)-(I6*M6)-(I6*N6)-(I6*O6)-(I6*T6))</f>
        <v>#REF!</v>
      </c>
      <c r="V6" s="57"/>
      <c r="W6" s="18" t="s">
        <v>25</v>
      </c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" hidden="false" customHeight="true" outlineLevel="0" collapsed="false">
      <c r="A7" s="43" t="n">
        <v>36947</v>
      </c>
      <c r="B7" s="44"/>
      <c r="C7" s="45" t="s">
        <v>10</v>
      </c>
      <c r="D7" s="46" t="n">
        <v>18</v>
      </c>
      <c r="E7" s="46" t="n">
        <v>18</v>
      </c>
      <c r="F7" s="47" t="n">
        <v>1</v>
      </c>
      <c r="G7" s="48" t="s">
        <v>11</v>
      </c>
      <c r="H7" s="46" t="n">
        <v>4</v>
      </c>
      <c r="I7" s="46" t="n">
        <v>4</v>
      </c>
      <c r="J7" s="49"/>
      <c r="K7" s="50" t="n">
        <v>185</v>
      </c>
      <c r="L7" s="50" t="n">
        <v>185</v>
      </c>
      <c r="M7" s="51"/>
      <c r="N7" s="51"/>
      <c r="O7" s="52"/>
      <c r="P7" s="52"/>
      <c r="Q7" s="14"/>
      <c r="R7" s="53" t="s">
        <v>26</v>
      </c>
      <c r="S7" s="54" t="n">
        <v>1</v>
      </c>
      <c r="T7" s="55" t="e">
        <f aca="false">#REF!-(#REF!*S7)</f>
        <v>#REF!</v>
      </c>
      <c r="U7" s="56" t="e">
        <f aca="false">((I7*#REF!)-(I7*K7)-(I7*L7)-(I7*M7)-(I7*N7)-(I7*O7)-(I7*T7))</f>
        <v>#REF!</v>
      </c>
      <c r="V7" s="57"/>
      <c r="W7" s="18" t="s">
        <v>25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" hidden="false" customHeight="true" outlineLevel="0" collapsed="false">
      <c r="A8" s="58" t="n">
        <v>36947</v>
      </c>
      <c r="B8" s="59"/>
      <c r="C8" s="60" t="s">
        <v>10</v>
      </c>
      <c r="D8" s="61" t="n">
        <v>16</v>
      </c>
      <c r="E8" s="61" t="n">
        <v>16</v>
      </c>
      <c r="F8" s="62" t="n">
        <v>1</v>
      </c>
      <c r="G8" s="63" t="s">
        <v>11</v>
      </c>
      <c r="H8" s="61" t="n">
        <v>11</v>
      </c>
      <c r="I8" s="61" t="n">
        <v>11</v>
      </c>
      <c r="J8" s="64"/>
      <c r="K8" s="65" t="n">
        <v>180</v>
      </c>
      <c r="L8" s="50" t="n">
        <v>185</v>
      </c>
      <c r="M8" s="51"/>
      <c r="N8" s="51"/>
      <c r="O8" s="52"/>
      <c r="P8" s="52"/>
      <c r="Q8" s="14"/>
      <c r="R8" s="53" t="s">
        <v>26</v>
      </c>
      <c r="S8" s="54" t="n">
        <v>1</v>
      </c>
      <c r="T8" s="55" t="e">
        <f aca="false">#REF!-(#REF!*S8)</f>
        <v>#REF!</v>
      </c>
      <c r="U8" s="56" t="e">
        <f aca="false">((I8*#REF!)-(I8*K8)-(I8*L8)-(I8*M8)-(I8*N8)-(I8*O8)-(I8*T8))</f>
        <v>#REF!</v>
      </c>
      <c r="V8" s="57"/>
      <c r="W8" s="18" t="s">
        <v>25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58" t="n">
        <v>36947</v>
      </c>
      <c r="B9" s="59"/>
      <c r="C9" s="60" t="s">
        <v>10</v>
      </c>
      <c r="D9" s="61" t="n">
        <v>17</v>
      </c>
      <c r="E9" s="61" t="n">
        <v>17</v>
      </c>
      <c r="F9" s="62" t="n">
        <v>1</v>
      </c>
      <c r="G9" s="63" t="s">
        <v>11</v>
      </c>
      <c r="H9" s="61" t="n">
        <v>6</v>
      </c>
      <c r="I9" s="61" t="n">
        <v>6</v>
      </c>
      <c r="J9" s="64"/>
      <c r="K9" s="65" t="n">
        <v>180</v>
      </c>
      <c r="L9" s="50" t="n">
        <v>185</v>
      </c>
      <c r="M9" s="51"/>
      <c r="N9" s="51"/>
      <c r="O9" s="52"/>
      <c r="P9" s="52"/>
      <c r="Q9" s="14"/>
      <c r="R9" s="53" t="s">
        <v>26</v>
      </c>
      <c r="S9" s="54" t="n">
        <v>1</v>
      </c>
      <c r="T9" s="55" t="e">
        <f aca="false">#REF!-(#REF!*S9)</f>
        <v>#REF!</v>
      </c>
      <c r="U9" s="56" t="e">
        <f aca="false">((I9*#REF!)-(I9*K9)-(I9*L9)-(I9*M9)-(I9*N9)-(I9*O9)-(I9*T9))</f>
        <v>#REF!</v>
      </c>
      <c r="V9" s="57"/>
      <c r="W9" s="18" t="s">
        <v>25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" hidden="false" customHeight="true" outlineLevel="0" collapsed="false">
      <c r="A10" s="58" t="n">
        <v>36947</v>
      </c>
      <c r="B10" s="59"/>
      <c r="C10" s="60" t="s">
        <v>10</v>
      </c>
      <c r="D10" s="61" t="n">
        <v>18</v>
      </c>
      <c r="E10" s="61" t="n">
        <v>20</v>
      </c>
      <c r="F10" s="62" t="n">
        <v>3</v>
      </c>
      <c r="G10" s="63" t="s">
        <v>11</v>
      </c>
      <c r="H10" s="61" t="n">
        <v>10</v>
      </c>
      <c r="I10" s="61" t="n">
        <v>30</v>
      </c>
      <c r="J10" s="64"/>
      <c r="K10" s="65" t="n">
        <v>180</v>
      </c>
      <c r="L10" s="50" t="n">
        <v>185</v>
      </c>
      <c r="M10" s="51"/>
      <c r="N10" s="51"/>
      <c r="O10" s="52"/>
      <c r="P10" s="52"/>
      <c r="Q10" s="14"/>
      <c r="R10" s="53" t="s">
        <v>26</v>
      </c>
      <c r="S10" s="54" t="n">
        <v>1</v>
      </c>
      <c r="T10" s="55" t="e">
        <f aca="false">#REF!-(#REF!*S10)</f>
        <v>#REF!</v>
      </c>
      <c r="U10" s="56" t="e">
        <f aca="false">((I10*#REF!)-(I10*K10)-(I10*L10)-(I10*M10)-(I10*N10)-(I10*O10)-(I10*T10))</f>
        <v>#REF!</v>
      </c>
      <c r="V10" s="57"/>
      <c r="W10" s="18" t="s">
        <v>25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" hidden="false" customHeight="true" outlineLevel="0" collapsed="false">
      <c r="A11" s="43" t="n">
        <v>36947</v>
      </c>
      <c r="B11" s="44"/>
      <c r="C11" s="45" t="s">
        <v>10</v>
      </c>
      <c r="D11" s="46" t="n">
        <v>19</v>
      </c>
      <c r="E11" s="46" t="n">
        <v>19</v>
      </c>
      <c r="F11" s="47" t="n">
        <v>1</v>
      </c>
      <c r="G11" s="48" t="s">
        <v>11</v>
      </c>
      <c r="H11" s="46" t="n">
        <v>9</v>
      </c>
      <c r="I11" s="46" t="n">
        <v>9</v>
      </c>
      <c r="J11" s="49"/>
      <c r="K11" s="50" t="n">
        <v>185</v>
      </c>
      <c r="L11" s="50" t="n">
        <v>185</v>
      </c>
      <c r="M11" s="51"/>
      <c r="N11" s="51"/>
      <c r="O11" s="52"/>
      <c r="P11" s="52"/>
      <c r="Q11" s="14"/>
      <c r="R11" s="53" t="s">
        <v>26</v>
      </c>
      <c r="S11" s="54" t="n">
        <v>1</v>
      </c>
      <c r="T11" s="55" t="e">
        <f aca="false">#REF!-(#REF!*S11)</f>
        <v>#REF!</v>
      </c>
      <c r="U11" s="56" t="e">
        <f aca="false">((I11*#REF!)-(I11*K11)-(I11*L11)-(I11*M11)-(I11*N11)-(I11*O11)-(I11*T11))</f>
        <v>#REF!</v>
      </c>
      <c r="V11" s="57"/>
      <c r="W11" s="18" t="s">
        <v>25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" hidden="false" customHeight="true" outlineLevel="0" collapsed="false">
      <c r="A12" s="43" t="n">
        <v>36947</v>
      </c>
      <c r="B12" s="44"/>
      <c r="C12" s="45" t="s">
        <v>10</v>
      </c>
      <c r="D12" s="46" t="n">
        <v>20</v>
      </c>
      <c r="E12" s="46" t="n">
        <v>20</v>
      </c>
      <c r="F12" s="47" t="n">
        <v>1</v>
      </c>
      <c r="G12" s="48" t="s">
        <v>11</v>
      </c>
      <c r="H12" s="46" t="n">
        <v>4</v>
      </c>
      <c r="I12" s="46" t="n">
        <v>4</v>
      </c>
      <c r="J12" s="49"/>
      <c r="K12" s="50" t="n">
        <v>185</v>
      </c>
      <c r="L12" s="50" t="n">
        <v>185</v>
      </c>
      <c r="M12" s="51"/>
      <c r="N12" s="51"/>
      <c r="O12" s="52"/>
      <c r="P12" s="52"/>
      <c r="Q12" s="14"/>
      <c r="R12" s="53" t="s">
        <v>26</v>
      </c>
      <c r="S12" s="54" t="n">
        <v>1</v>
      </c>
      <c r="T12" s="55" t="e">
        <f aca="false">#REF!-(#REF!*S12)</f>
        <v>#REF!</v>
      </c>
      <c r="U12" s="56" t="e">
        <f aca="false">((I12*#REF!)-(I12*K12)-(I12*L12)-(I12*M12)-(I12*N12)-(I12*O12)-(I12*T12))</f>
        <v>#REF!</v>
      </c>
      <c r="V12" s="57"/>
      <c r="W12" s="18" t="s">
        <v>25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" hidden="false" customHeight="true" outlineLevel="0" collapsed="false">
      <c r="A13" s="58" t="n">
        <v>36947</v>
      </c>
      <c r="B13" s="59"/>
      <c r="C13" s="60" t="s">
        <v>10</v>
      </c>
      <c r="D13" s="61" t="n">
        <v>21</v>
      </c>
      <c r="E13" s="61" t="n">
        <v>21</v>
      </c>
      <c r="F13" s="62" t="n">
        <v>1</v>
      </c>
      <c r="G13" s="63" t="s">
        <v>11</v>
      </c>
      <c r="H13" s="61" t="n">
        <v>6</v>
      </c>
      <c r="I13" s="61" t="n">
        <v>6</v>
      </c>
      <c r="J13" s="64"/>
      <c r="K13" s="65" t="n">
        <v>180</v>
      </c>
      <c r="L13" s="66"/>
      <c r="M13" s="51"/>
      <c r="N13" s="51"/>
      <c r="O13" s="52"/>
      <c r="P13" s="52"/>
      <c r="Q13" s="14"/>
      <c r="R13" s="53" t="s">
        <v>26</v>
      </c>
      <c r="S13" s="54" t="n">
        <v>1</v>
      </c>
      <c r="T13" s="55" t="e">
        <f aca="false">#REF!-(#REF!*S13)</f>
        <v>#REF!</v>
      </c>
      <c r="U13" s="56" t="e">
        <f aca="false">((I13*#REF!)-(I13*K13)-(I13*L13)-(I13*M13)-(I13*N13)-(I13*O13)-(I13*T13))</f>
        <v>#REF!</v>
      </c>
      <c r="V13" s="57"/>
      <c r="W13" s="18" t="s">
        <v>25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" hidden="false" customHeight="true" outlineLevel="0" collapsed="false">
      <c r="A14" s="58" t="n">
        <v>36947</v>
      </c>
      <c r="B14" s="59"/>
      <c r="C14" s="60" t="s">
        <v>10</v>
      </c>
      <c r="D14" s="61" t="n">
        <v>22</v>
      </c>
      <c r="E14" s="61" t="n">
        <v>22</v>
      </c>
      <c r="F14" s="62" t="n">
        <v>1</v>
      </c>
      <c r="G14" s="63" t="s">
        <v>11</v>
      </c>
      <c r="H14" s="61" t="n">
        <v>8</v>
      </c>
      <c r="I14" s="61" t="n">
        <v>8</v>
      </c>
      <c r="J14" s="64"/>
      <c r="K14" s="65" t="n">
        <v>180</v>
      </c>
      <c r="L14" s="66"/>
      <c r="M14" s="51"/>
      <c r="N14" s="51"/>
      <c r="O14" s="52"/>
      <c r="P14" s="52"/>
      <c r="Q14" s="14"/>
      <c r="R14" s="53" t="s">
        <v>26</v>
      </c>
      <c r="S14" s="54" t="n">
        <v>1</v>
      </c>
      <c r="T14" s="55" t="e">
        <f aca="false">#REF!-(#REF!*S14)</f>
        <v>#REF!</v>
      </c>
      <c r="U14" s="56" t="e">
        <f aca="false">((I14*#REF!)-(I14*K14)-(I14*L14)-(I14*M14)-(I14*N14)-(I14*O14)-(I14*T14))</f>
        <v>#REF!</v>
      </c>
      <c r="V14" s="57"/>
      <c r="W14" s="18" t="s">
        <v>25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" hidden="false" customHeight="true" outlineLevel="0" collapsed="false">
      <c r="A15" s="67" t="n">
        <v>36947</v>
      </c>
      <c r="B15" s="68"/>
      <c r="C15" s="69" t="s">
        <v>10</v>
      </c>
      <c r="D15" s="70" t="n">
        <v>24</v>
      </c>
      <c r="E15" s="70" t="n">
        <v>24</v>
      </c>
      <c r="F15" s="71" t="n">
        <v>1</v>
      </c>
      <c r="G15" s="72" t="s">
        <v>11</v>
      </c>
      <c r="H15" s="70" t="n">
        <v>21</v>
      </c>
      <c r="I15" s="70" t="n">
        <v>21</v>
      </c>
      <c r="J15" s="73"/>
      <c r="K15" s="74" t="n">
        <v>135</v>
      </c>
      <c r="L15" s="66"/>
      <c r="M15" s="51"/>
      <c r="N15" s="51"/>
      <c r="O15" s="52"/>
      <c r="P15" s="52"/>
      <c r="Q15" s="14"/>
      <c r="R15" s="53" t="s">
        <v>26</v>
      </c>
      <c r="S15" s="54" t="n">
        <v>1</v>
      </c>
      <c r="T15" s="55" t="e">
        <f aca="false">#REF!-(#REF!*S15)</f>
        <v>#REF!</v>
      </c>
      <c r="U15" s="56" t="e">
        <f aca="false">((I15*#REF!)-(I15*K15)-(I15*L15)-(I15*M15)-(I15*N15)-(I15*O15)-(I15*T15))</f>
        <v>#REF!</v>
      </c>
      <c r="V15" s="57"/>
      <c r="W15" s="18" t="s">
        <v>12</v>
      </c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0.5" hidden="false" customHeight="true" outlineLevel="0" collapsed="false">
      <c r="A16" s="75" t="n">
        <v>36947</v>
      </c>
      <c r="B16" s="76"/>
      <c r="C16" s="77" t="s">
        <v>10</v>
      </c>
      <c r="D16" s="78" t="n">
        <v>17</v>
      </c>
      <c r="E16" s="78" t="n">
        <v>21</v>
      </c>
      <c r="F16" s="79" t="n">
        <f aca="false">(E16-D16)+1</f>
        <v>5</v>
      </c>
      <c r="G16" s="80" t="s">
        <v>11</v>
      </c>
      <c r="H16" s="81" t="s">
        <v>27</v>
      </c>
      <c r="I16" s="78" t="n">
        <v>11</v>
      </c>
      <c r="J16" s="78" t="n">
        <f aca="false">I16*F16</f>
        <v>55</v>
      </c>
      <c r="K16" s="82" t="s">
        <v>28</v>
      </c>
      <c r="L16" s="83" t="n">
        <v>190</v>
      </c>
      <c r="M16" s="78" t="s">
        <v>29</v>
      </c>
      <c r="W16" s="18" t="s">
        <v>25</v>
      </c>
    </row>
    <row r="17" customFormat="false" ht="12.75" hidden="false" customHeight="true" outlineLevel="0" collapsed="false">
      <c r="A17" s="0"/>
      <c r="B17" s="0"/>
      <c r="C17" s="0"/>
      <c r="D17" s="0"/>
      <c r="E17" s="0"/>
      <c r="F17" s="0"/>
      <c r="G17" s="0"/>
      <c r="H17" s="0"/>
      <c r="I17" s="19" t="n">
        <f aca="false">SUM(I3:I16)</f>
        <v>138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84" t="e">
        <f aca="false">SUM(U3:U16)</f>
        <v>#REF!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2001-02-25T21:27:29Z</dcterms:created>
  <dc:creator>Holden Salisbury</dc:creator>
  <dc:description>- Oracle 8i ODBC QueryFix Applied</dc:description>
  <dc:language>en-US</dc:language>
  <cp:lastModifiedBy>Kate Symes</cp:lastModifiedBy>
  <cp:revision>0</cp:revision>
  <dc:subject/>
  <dc:title/>
</cp:coreProperties>
</file>