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OVER  NNG " sheetId="1" state="visible" r:id="rId3"/>
    <sheet name="NNG - Summary" sheetId="2" state="visible" r:id="rId4"/>
    <sheet name="NNG Projects " sheetId="3" state="visible" r:id="rId5"/>
    <sheet name="NNG - COTH" sheetId="4" state="visible" r:id="rId6"/>
    <sheet name="NNG Imb. &amp; Purch." sheetId="5" state="visible" r:id="rId7"/>
    <sheet name="NNG Pool Projects " sheetId="6" state="visible" r:id="rId8"/>
    <sheet name="Depreciation" sheetId="7" state="visible" r:id="rId9"/>
  </sheets>
  <externalReferences>
    <externalReference r:id="rId10"/>
    <externalReference r:id="rId11"/>
    <externalReference r:id="rId12"/>
  </externalReferences>
  <definedNames>
    <definedName function="false" hidden="false" localSheetId="6" name="_xlnm.Print_Area" vbProcedure="false">Depreciation!$A$1:$O$22</definedName>
    <definedName function="false" hidden="false" localSheetId="3" name="_xlnm.Print_Area" vbProcedure="false">'NNG - COTH'!$A$1:$M$34</definedName>
    <definedName function="false" hidden="false" localSheetId="1" name="_xlnm.Print_Area" vbProcedure="false">'NNG - Summary'!$A$1:$P$37</definedName>
    <definedName function="false" hidden="false" localSheetId="4" name="_xlnm.Print_Area" vbProcedure="false">'NNG Imb. &amp; Purch.'!$A$1:$X$48</definedName>
    <definedName function="false" hidden="false" localSheetId="5" name="_xlnm.Print_Area" vbProcedure="false">'NNG Pool Projects '!$A$1:$AD$51</definedName>
    <definedName function="false" hidden="false" localSheetId="2" name="_xlnm.Print_Area" vbProcedure="false">'NNG Projects '!$A$1:$AD$76</definedName>
    <definedName function="false" hidden="false" localSheetId="2" name="_xlnm.Print_Titles" vbProcedure="false">'NNG Projects '!$1:$10</definedName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[2]TW!$BK$63</definedName>
    <definedName function="false" hidden="false" name="SYS" vbProcedure="false">[2]TW!$DH$112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  <definedName function="false" hidden="false" localSheetId="0" name="ALL" vbProcedure="false">#REF!</definedName>
    <definedName function="false" hidden="false" localSheetId="0" name="CAP" vbProcedure="false">#REF!</definedName>
    <definedName function="false" hidden="false" localSheetId="0" name="MGMT" vbProcedure="false">#REF!</definedName>
    <definedName function="false" hidden="false" localSheetId="0" name="SJ" vbProcedure="false">[3]TW!$BK$63</definedName>
    <definedName function="false" hidden="false" localSheetId="0" name="SYS" vbProcedure="false">[3]TW!$DH$112</definedName>
    <definedName function="false" hidden="false" localSheetId="0" name="__123Graph_A" vbProcedure="false">[3]TW!$T$20</definedName>
    <definedName function="false" hidden="false" localSheetId="0" name="__123Graph_B" vbProcedure="false">[3]TW!$AH$34</definedName>
    <definedName function="false" hidden="false" localSheetId="0" name="__123Graph_C" vbProcedure="false">[3]TW!$T$20</definedName>
    <definedName function="false" hidden="false" localSheetId="0" name="__123Graph_D" vbProcedure="false">[3]TW!$T$20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<sst xmlns="http://schemas.openxmlformats.org/spreadsheetml/2006/main" count="488" uniqueCount="237">
  <si>
    <t xml:space="preserve">NORTHERN NATURAL GAS</t>
  </si>
  <si>
    <t xml:space="preserve">2002 - 2003 OPERATING &amp; STRATEGIC PLAN</t>
  </si>
  <si>
    <t xml:space="preserve">CAPITAL BUDGET</t>
  </si>
  <si>
    <t xml:space="preserve">Preliminary NNG Commercial Group</t>
  </si>
  <si>
    <t xml:space="preserve">August 27, 2001</t>
  </si>
  <si>
    <t xml:space="preserve"> </t>
  </si>
  <si>
    <t xml:space="preserve">CAPITAL SUMMARY - COMMERCIAL GROUP</t>
  </si>
  <si>
    <t xml:space="preserve">2nd CE</t>
  </si>
  <si>
    <t xml:space="preserve">($MM)</t>
  </si>
  <si>
    <t xml:space="preserve">Total Capital - Plant</t>
  </si>
  <si>
    <t xml:space="preserve">Discretionary</t>
  </si>
  <si>
    <t xml:space="preserve">Non-Discretionary</t>
  </si>
  <si>
    <t xml:space="preserve">     Discretionary</t>
  </si>
  <si>
    <t xml:space="preserve">Discretionary Pool made up of 18 Projects (total project estimates = $28.1 MM, Probability Adjusted = $15.0 MM)</t>
  </si>
  <si>
    <t xml:space="preserve">Revenue from Capital Pool $1.1 MM in 2002.  In-service November1,2002</t>
  </si>
  <si>
    <t xml:space="preserve">Other Non Pool Items = $5.9 MM  (Cunningham Wells $4.7MM).  Revenue in 2002 = $.3 MM.</t>
  </si>
  <si>
    <t xml:space="preserve">     Non-Discretionary</t>
  </si>
  <si>
    <t xml:space="preserve">Non-Discretionary made up of 11 Projects</t>
  </si>
  <si>
    <t xml:space="preserve">Metropolitan Utilities District ($6.3 MM) - Commitment on long term contract extension</t>
  </si>
  <si>
    <t xml:space="preserve">Exxon / Mobil ($3.5 MM) - Commitment on 10 year Operating Agreement  ($6.8 MM left on commitment which ends in 2005)</t>
  </si>
  <si>
    <t xml:space="preserve">Belleville Compression &amp; NNG/WG TBS ($2.5 MM) - East Leg Sale, Contract extension with Wisconsin Gas</t>
  </si>
  <si>
    <t xml:space="preserve">Capital Other Than Plant</t>
  </si>
  <si>
    <t xml:space="preserve">Base Gas Buyback ($25.0 MM in 2002, 0 in 2003)  See additional SBA Expense for the carrying cost on remaining amount</t>
  </si>
  <si>
    <t xml:space="preserve">Trailblazer Expansion - 25% Ownership in Expansion ($4.5 MM)</t>
  </si>
  <si>
    <t xml:space="preserve">Regulatory Commission Expense - ($.5 MM in 2002, $1.3 MM in 2003) - Increase for 2003 Rate Case</t>
  </si>
  <si>
    <t xml:space="preserve">NORTHERN NATURAL GAS COMPANY - COMMERCIAL GROUP</t>
  </si>
  <si>
    <t xml:space="preserve">2002 - 2003 OPERATING &amp; STRATEGIC PLAN </t>
  </si>
  <si>
    <t xml:space="preserve">Net Income From Capital Expenditures</t>
  </si>
  <si>
    <t xml:space="preserve">(Dollars In Millions)</t>
  </si>
  <si>
    <t xml:space="preserve">Disc/  </t>
  </si>
  <si>
    <t xml:space="preserve">WO</t>
  </si>
  <si>
    <t xml:space="preserve">c</t>
  </si>
  <si>
    <t xml:space="preserve">Total </t>
  </si>
  <si>
    <t xml:space="preserve">MM</t>
  </si>
  <si>
    <t xml:space="preserve">Pre-Tax Impact</t>
  </si>
  <si>
    <t xml:space="preserve">Unlev</t>
  </si>
  <si>
    <t xml:space="preserve">Process Category</t>
  </si>
  <si>
    <t xml:space="preserve">Department</t>
  </si>
  <si>
    <t xml:space="preserve">Non Disc</t>
  </si>
  <si>
    <t xml:space="preserve">ST</t>
  </si>
  <si>
    <t xml:space="preserve">#</t>
  </si>
  <si>
    <t xml:space="preserve">Proj </t>
  </si>
  <si>
    <t xml:space="preserve">Project Name</t>
  </si>
  <si>
    <t xml:space="preserve">Project</t>
  </si>
  <si>
    <t xml:space="preserve">Btu/d</t>
  </si>
  <si>
    <t xml:space="preserve">CAPITAL EXPENDITURES</t>
  </si>
  <si>
    <t xml:space="preserve">(Incl Interest- 9.5%)</t>
  </si>
  <si>
    <t xml:space="preserve">DCF </t>
  </si>
  <si>
    <t xml:space="preserve">Comments</t>
  </si>
  <si>
    <t xml:space="preserve">DISCRETIONARY</t>
  </si>
  <si>
    <t xml:space="preserve">Marketing Projects</t>
  </si>
  <si>
    <t xml:space="preserve">Marketing</t>
  </si>
  <si>
    <t xml:space="preserve">Non-Disc - 1</t>
  </si>
  <si>
    <t xml:space="preserve">TX</t>
  </si>
  <si>
    <t xml:space="preserve">nc</t>
  </si>
  <si>
    <t xml:space="preserve">Discretionary Marketing Pool</t>
  </si>
  <si>
    <r>
      <rPr>
        <sz val="14"/>
        <color rgb="FF000000"/>
        <rFont val="Arial"/>
        <family val="0"/>
      </rPr>
      <t xml:space="preserve">Discretionary Pool. Approval requires 15% or greater return. </t>
    </r>
    <r>
      <rPr>
        <sz val="14"/>
        <color rgb="FFFF0000"/>
        <rFont val="Arial"/>
        <family val="2"/>
      </rPr>
      <t xml:space="preserve">See Attached</t>
    </r>
  </si>
  <si>
    <t xml:space="preserve">Cunningham Wells</t>
  </si>
  <si>
    <t xml:space="preserve">Expand Cunningham Storage Field</t>
  </si>
  <si>
    <t xml:space="preserve">Tall Corn Ethanol Plant</t>
  </si>
  <si>
    <t xml:space="preserve">Bring Gas to new Ethanol Plant located in Coon Rapids, Iowa (in-service 11/1/02)</t>
  </si>
  <si>
    <t xml:space="preserve">Little Sioux Ethanol Plant</t>
  </si>
  <si>
    <t xml:space="preserve">Bring Gas to new Ethanol Plant located in Marcus, Iowa (in-service 7/1/02)</t>
  </si>
  <si>
    <t xml:space="preserve">Disc</t>
  </si>
  <si>
    <t xml:space="preserve">NC</t>
  </si>
  <si>
    <t xml:space="preserve">Total Marketing Disc</t>
  </si>
  <si>
    <t xml:space="preserve">Marketing- Systems Projects Disc</t>
  </si>
  <si>
    <t xml:space="preserve">Sys. &amp; Comp. Marketing</t>
  </si>
  <si>
    <t xml:space="preserve">Bus. Services</t>
  </si>
  <si>
    <t xml:space="preserve">C</t>
  </si>
  <si>
    <t xml:space="preserve">Automate Storage "Book"</t>
  </si>
  <si>
    <t xml:space="preserve">?</t>
  </si>
  <si>
    <t xml:space="preserve">Facilitate storage activity planning and financial reporting</t>
  </si>
  <si>
    <t xml:space="preserve">Computer Blanket - Commercial Group</t>
  </si>
  <si>
    <t xml:space="preserve">Equipment Replacement and Upgrades to meet reliability and performance requirements</t>
  </si>
  <si>
    <t xml:space="preserve">Total Marketing-Systems Disc</t>
  </si>
  <si>
    <t xml:space="preserve">Other</t>
  </si>
  <si>
    <t xml:space="preserve">Other Home</t>
  </si>
  <si>
    <t xml:space="preserve">Facilities</t>
  </si>
  <si>
    <t xml:space="preserve">NE</t>
  </si>
  <si>
    <t xml:space="preserve">Omaha Office - Carpet Replacement</t>
  </si>
  <si>
    <t xml:space="preserve">Replace Carpet for NNG floors 3, and NNG's share of  2, 1.</t>
  </si>
  <si>
    <t xml:space="preserve">AVA Upgrade </t>
  </si>
  <si>
    <t xml:space="preserve">Upgrade AVA equipment in Room 227</t>
  </si>
  <si>
    <t xml:space="preserve">NNG Omaha / Minn. Office - Pool Car</t>
  </si>
  <si>
    <t xml:space="preserve">NNG Omaha / Minneapolis office pool car replacements.</t>
  </si>
  <si>
    <t xml:space="preserve">Total Other Disc</t>
  </si>
  <si>
    <t xml:space="preserve">Total Discretionary Projects</t>
  </si>
  <si>
    <t xml:space="preserve">NON-DISCRETIONARY</t>
  </si>
  <si>
    <t xml:space="preserve">MN</t>
  </si>
  <si>
    <t xml:space="preserve">Belleville Compression</t>
  </si>
  <si>
    <t xml:space="preserve">Contract Extension with Wisconsin Gas - East Leg Sale</t>
  </si>
  <si>
    <t xml:space="preserve">NNG / WG TBS (Bluff Creek,Wi)</t>
  </si>
  <si>
    <t xml:space="preserve">KS</t>
  </si>
  <si>
    <t xml:space="preserve">Exxon/Mobil *</t>
  </si>
  <si>
    <t xml:space="preserve">1995 Operating Contractual Agreement - 10 yr agreement </t>
  </si>
  <si>
    <t xml:space="preserve">WI</t>
  </si>
  <si>
    <t xml:space="preserve">Wisconsin Gas Co.</t>
  </si>
  <si>
    <t xml:space="preserve">Commitment of 300,000/year (2000 - 2002)</t>
  </si>
  <si>
    <t xml:space="preserve">IO</t>
  </si>
  <si>
    <t xml:space="preserve">Utilicorp Priority Markets</t>
  </si>
  <si>
    <t xml:space="preserve">Rate case settlement (RP-98-203) - align firm entitlement where needed.</t>
  </si>
  <si>
    <t xml:space="preserve">NE  </t>
  </si>
  <si>
    <t xml:space="preserve">Metropolitan Utilities District *</t>
  </si>
  <si>
    <t xml:space="preserve">  </t>
  </si>
  <si>
    <t xml:space="preserve">Long term commitment - 15 yrs - relocation of Omaha #1A TBS.</t>
  </si>
  <si>
    <t xml:space="preserve">Long term commitment - 15 yrs - '84th Street TBS mods </t>
  </si>
  <si>
    <t xml:space="preserve">LaCrosse Branchline Expansion</t>
  </si>
  <si>
    <t xml:space="preserve">Long term contracts - 10 yrs - last year of construction</t>
  </si>
  <si>
    <t xml:space="preserve">MUD - CIAC</t>
  </si>
  <si>
    <t xml:space="preserve">Long term commitment - 15 yrs - $200M/y until 2006</t>
  </si>
  <si>
    <t xml:space="preserve">Tivoli Land Purchase</t>
  </si>
  <si>
    <t xml:space="preserve">Purchase Assets in Lieu of Lease Payments</t>
  </si>
  <si>
    <t xml:space="preserve">Estimate for studies</t>
  </si>
  <si>
    <t xml:space="preserve">Estimated study dollars for possible future projects</t>
  </si>
  <si>
    <t xml:space="preserve"> Total  Marketing Non-Disc</t>
  </si>
  <si>
    <t xml:space="preserve">Commercial Group -Systems </t>
  </si>
  <si>
    <t xml:space="preserve">Tariff Software - Reg Affairs</t>
  </si>
  <si>
    <t xml:space="preserve">Provide for electronic filing of NNG Tariff in accordance with FERC filing guidelines.</t>
  </si>
  <si>
    <t xml:space="preserve">Rate Case Software - Reg Affairs</t>
  </si>
  <si>
    <t xml:space="preserve">Provide data extraction and manipulation to support NNG's next rate case.</t>
  </si>
  <si>
    <t xml:space="preserve">Form 567 Software - Reg Affairs</t>
  </si>
  <si>
    <t xml:space="preserve">Required to comply with Form 567 reporting to FERC</t>
  </si>
  <si>
    <t xml:space="preserve">NNG Partial Cycle FDD</t>
  </si>
  <si>
    <t xml:space="preserve">Modify accounting systems to allow capacity to be sold under partial cycle parameters.</t>
  </si>
  <si>
    <t xml:space="preserve">Total Systems</t>
  </si>
  <si>
    <t xml:space="preserve">Total Non Discretionary Projects</t>
  </si>
  <si>
    <t xml:space="preserve">Manangement Overview</t>
  </si>
  <si>
    <t xml:space="preserve">TOTAL CAPITAL EXPENDITURES</t>
  </si>
  <si>
    <t xml:space="preserve">1/  </t>
  </si>
  <si>
    <t xml:space="preserve">Dcf of 7.3% for Peak Day 2000 excludes interest and overheads.  With interest and overheads the Dcf is 4.2%.  The Dcf for all other projects include capitalized interest and overheads as part of the cash flow.</t>
  </si>
  <si>
    <t xml:space="preserve">2001 2nd C.E.</t>
  </si>
  <si>
    <t xml:space="preserve">2001 Plan</t>
  </si>
  <si>
    <t xml:space="preserve">* Projects will be pushed to 2003 or later if possible</t>
  </si>
  <si>
    <t xml:space="preserve">CAPITAL OTHER THAN PLANT - COMMERCIAL GROUP</t>
  </si>
  <si>
    <t xml:space="preserve">Plan</t>
  </si>
  <si>
    <t xml:space="preserve">Base Gas Buyback  (2002 - 6.7, 2003 - 0 Bcf)</t>
  </si>
  <si>
    <t xml:space="preserve">Imbalances/Gas Purchases  (See Attached)</t>
  </si>
  <si>
    <t xml:space="preserve">Trailblazer Expansion-25% Ownership in expansion</t>
  </si>
  <si>
    <t xml:space="preserve">Reverse Auction Payments - Order 636 Payments</t>
  </si>
  <si>
    <t xml:space="preserve">(Final Payment in 2003)</t>
  </si>
  <si>
    <t xml:space="preserve">Regulatory</t>
  </si>
  <si>
    <t xml:space="preserve">Regulatory Commision Expense</t>
  </si>
  <si>
    <t xml:space="preserve">(Included in Gross O&amp;M)</t>
  </si>
  <si>
    <t xml:space="preserve">Legal</t>
  </si>
  <si>
    <t xml:space="preserve">Gallagher - Boland Retainer -Regulatory Asset</t>
  </si>
  <si>
    <t xml:space="preserve">Amortized over 60 months(Included in Gross O&amp;M)</t>
  </si>
  <si>
    <t xml:space="preserve">TOTAL</t>
  </si>
  <si>
    <t xml:space="preserve">NORTHERN NATURAL GAS COMPANY</t>
  </si>
  <si>
    <t xml:space="preserve">1996 ACTUAL - 2003 PROJECTION</t>
  </si>
  <si>
    <t xml:space="preserve">IMBALANCE SETTLEMENTS / GAS PURCHASES</t>
  </si>
  <si>
    <t xml:space="preserve">($ Millions)</t>
  </si>
  <si>
    <t xml:space="preserve">Actual</t>
  </si>
  <si>
    <t xml:space="preserve">CE</t>
  </si>
  <si>
    <t xml:space="preserve">Est. (1)</t>
  </si>
  <si>
    <t xml:space="preserve">Net Cash Flow Impact</t>
  </si>
  <si>
    <t xml:space="preserve">Imbalance Activity - Cash In</t>
  </si>
  <si>
    <t xml:space="preserve">- Cash Out</t>
  </si>
  <si>
    <t xml:space="preserve">   Net Imbalance Activity</t>
  </si>
  <si>
    <t xml:space="preserve">Gas Purchases</t>
  </si>
  <si>
    <t xml:space="preserve">- Misc.</t>
  </si>
  <si>
    <t xml:space="preserve">   Total Gas Purchases</t>
  </si>
  <si>
    <t xml:space="preserve">Notes: </t>
  </si>
  <si>
    <t xml:space="preserve">(1)  Estimate based on the average of 1998 through 2001.</t>
  </si>
  <si>
    <t xml:space="preserve">(2)  Gas volumes purchased in one month are paid for in the next month</t>
  </si>
  <si>
    <t xml:space="preserve">- Carlton</t>
  </si>
  <si>
    <t xml:space="preserve">NORTHERN NATURAL GAS - COMMERCIAL GROUP</t>
  </si>
  <si>
    <t xml:space="preserve">Discretionary Pool Projects - Marketing</t>
  </si>
  <si>
    <t xml:space="preserve">Prob</t>
  </si>
  <si>
    <t xml:space="preserve">Prob.</t>
  </si>
  <si>
    <t xml:space="preserve">Team</t>
  </si>
  <si>
    <t xml:space="preserve">Lead Person</t>
  </si>
  <si>
    <t xml:space="preserve">Adjust</t>
  </si>
  <si>
    <t xml:space="preserve">Risk Management and Reporting</t>
  </si>
  <si>
    <t xml:space="preserve">Price&amp;St</t>
  </si>
  <si>
    <t xml:space="preserve">Martha Janousek</t>
  </si>
  <si>
    <t xml:space="preserve">*</t>
  </si>
  <si>
    <t xml:space="preserve">Develop a systems to create revenue opportunities</t>
  </si>
  <si>
    <t xml:space="preserve">Misc. Minnegasco TBS Upgrades</t>
  </si>
  <si>
    <t xml:space="preserve">North</t>
  </si>
  <si>
    <t xml:space="preserve">Vicki Berg</t>
  </si>
  <si>
    <t xml:space="preserve">Miscellaneous TBS additions and upgrades (regulator change-outs, EFM, etc.)</t>
  </si>
  <si>
    <t xml:space="preserve">Misc. Xcel Energy TBS Upgrades</t>
  </si>
  <si>
    <t xml:space="preserve">Tim Johanson</t>
  </si>
  <si>
    <t xml:space="preserve">Misc. Wisconsin Gas TBS Upgrades</t>
  </si>
  <si>
    <t xml:space="preserve">Central</t>
  </si>
  <si>
    <t xml:space="preserve">Frank Semin</t>
  </si>
  <si>
    <t xml:space="preserve">Misc. TBS Upgrades</t>
  </si>
  <si>
    <t xml:space="preserve">Bob Stevens</t>
  </si>
  <si>
    <t xml:space="preserve">Misc. TBS additions and upgrades for the Minneapolis Area Small Customer Group</t>
  </si>
  <si>
    <t xml:space="preserve">Owatonna TBS Relocation</t>
  </si>
  <si>
    <t xml:space="preserve">Owatonna</t>
  </si>
  <si>
    <t xml:space="preserve">Rainy River Power Project</t>
  </si>
  <si>
    <t xml:space="preserve">Minnesota Power</t>
  </si>
  <si>
    <t xml:space="preserve">Laskin Industrial Park</t>
  </si>
  <si>
    <t xml:space="preserve">Slaton TBS Sale / Relocation</t>
  </si>
  <si>
    <t xml:space="preserve">Northwest Natural</t>
  </si>
  <si>
    <t xml:space="preserve">OPPD Power Plant</t>
  </si>
  <si>
    <t xml:space="preserve">Power</t>
  </si>
  <si>
    <t xml:space="preserve">Frank Oldenhuis</t>
  </si>
  <si>
    <t xml:space="preserve">Serve new power plant load in Cass Co.,NE - build tap and meter run to plant</t>
  </si>
  <si>
    <t xml:space="preserve">Project MAX</t>
  </si>
  <si>
    <t xml:space="preserve">Janet Bowers</t>
  </si>
  <si>
    <t xml:space="preserve">Build pipeline, compression, and appurtenant facilities</t>
  </si>
  <si>
    <t xml:space="preserve">IA</t>
  </si>
  <si>
    <t xml:space="preserve">LES / Salt Valley</t>
  </si>
  <si>
    <t xml:space="preserve">Build tap and valve for new power plant</t>
  </si>
  <si>
    <t xml:space="preserve">MidAm - Pleasant Hill</t>
  </si>
  <si>
    <t xml:space="preserve">Tom Halpin</t>
  </si>
  <si>
    <t xml:space="preserve">New Power Plant (Des Moines)</t>
  </si>
  <si>
    <t xml:space="preserve">Denison Ethanol Plant</t>
  </si>
  <si>
    <t xml:space="preserve">Karen Lagerstom</t>
  </si>
  <si>
    <t xml:space="preserve">Ethanol Plant in Denison, IA  (3,250 mcf/d)</t>
  </si>
  <si>
    <t xml:space="preserve">IL</t>
  </si>
  <si>
    <t xml:space="preserve">Redfield Storage</t>
  </si>
  <si>
    <t xml:space="preserve">Kent Miller</t>
  </si>
  <si>
    <t xml:space="preserve">Simulation Model, Well Testing, Well Work Overs</t>
  </si>
  <si>
    <t xml:space="preserve">NE,IA, WI, MN</t>
  </si>
  <si>
    <t xml:space="preserve">Bi-directional I/C at PEPL / ANR</t>
  </si>
  <si>
    <t xml:space="preserve">Jo Williams</t>
  </si>
  <si>
    <t xml:space="preserve">New Bi-directional interconnect</t>
  </si>
  <si>
    <t xml:space="preserve">Build New Interconnect with Williams</t>
  </si>
  <si>
    <t xml:space="preserve">New Interconnect</t>
  </si>
  <si>
    <t xml:space="preserve">Build Bi-directional I/C at Janesville</t>
  </si>
  <si>
    <t xml:space="preserve">Other </t>
  </si>
  <si>
    <t xml:space="preserve">Various</t>
  </si>
  <si>
    <t xml:space="preserve">Other undefined projects</t>
  </si>
  <si>
    <t xml:space="preserve">Total</t>
  </si>
  <si>
    <t xml:space="preserve">Estimated Pool Dollars requested</t>
  </si>
  <si>
    <t xml:space="preserve">* Capital Dollars based on preliminary scoping and costs.  As projects are further defined, all DCFs and other financial information</t>
  </si>
  <si>
    <t xml:space="preserve">   will be presented as part of the project approval process.</t>
  </si>
  <si>
    <t xml:space="preserve">DEPRECIATION FROM CAPITAL - COMMERCIAL GROUP</t>
  </si>
  <si>
    <t xml:space="preserve">2001 C.E</t>
  </si>
  <si>
    <t xml:space="preserve">Estimated Depreciation from 2001 Capital</t>
  </si>
  <si>
    <t xml:space="preserve">Estimated Depreciation from 2002 Capital</t>
  </si>
  <si>
    <t xml:space="preserve">Estimated Depreciation from 2003 Capital</t>
  </si>
  <si>
    <t xml:space="preserve">Total Depreciation by Year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</si>
</sst>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d\-mmm\-yy"/>
    <numFmt numFmtId="166" formatCode="0.0_);\(0.0\)"/>
    <numFmt numFmtId="167" formatCode="_(* #,##0.00_);_(* \(#,##0.00\);_(* \-??_);_(@_)"/>
    <numFmt numFmtId="168" formatCode="_(\$* #,##0.00_);_(\$* \(#,##0.00\);_(\$* \-??_);_(@_)"/>
    <numFmt numFmtId="169" formatCode="_(\$* #,##0.0_);_(\$* \(#,##0.0\);_(\$* \-??_);_(@_)"/>
    <numFmt numFmtId="170" formatCode="_(\$* #,##0_);_(\$* \(#,##0\);_(\$* \-??_);_(@_)"/>
    <numFmt numFmtId="171" formatCode="0%"/>
    <numFmt numFmtId="172" formatCode="0.00%"/>
    <numFmt numFmtId="173" formatCode="0.0%"/>
    <numFmt numFmtId="174" formatCode="[$-409]#,##0_);\(#,##0\)"/>
    <numFmt numFmtId="175" formatCode="[$-409]#,##0.00_);\(#,##0.00\)"/>
    <numFmt numFmtId="176" formatCode="#,##0.0_);\(#,##0.0\)"/>
    <numFmt numFmtId="177" formatCode="_(* #,##0.0000_);_(* \(#,##0.0000\);_(* \-??_);_(@_)"/>
    <numFmt numFmtId="178" formatCode="#,##0"/>
    <numFmt numFmtId="179" formatCode="0.00_);[RED]\(0.00\)"/>
    <numFmt numFmtId="180" formatCode="0.0"/>
    <numFmt numFmtId="181" formatCode="#,##0.0_);[RED]\(#,##0.0\)"/>
    <numFmt numFmtId="182" formatCode="@"/>
    <numFmt numFmtId="183" formatCode="0"/>
    <numFmt numFmtId="184" formatCode="\$#,##0.0_);&quot;($&quot;#,##0.0\)"/>
    <numFmt numFmtId="185" formatCode="\$#,##0.00_);[RED]&quot;($&quot;#,##0.00\)"/>
    <numFmt numFmtId="186" formatCode="dd\-mmm\-yy"/>
    <numFmt numFmtId="187" formatCode="[$-409]h:mm\ AM/PM"/>
    <numFmt numFmtId="188" formatCode="\$#,##0"/>
  </numFmts>
  <fonts count="9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6"/>
      <name val="Arial"/>
      <family val="2"/>
    </font>
    <font>
      <sz val="28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u val="single"/>
      <sz val="16"/>
      <name val="Arial"/>
      <family val="2"/>
    </font>
    <font>
      <b val="true"/>
      <u val="single"/>
      <sz val="16"/>
      <color rgb="FF3333CC"/>
      <name val="Arial"/>
      <family val="2"/>
    </font>
    <font>
      <u val="single"/>
      <sz val="16"/>
      <name val="Arial"/>
      <family val="2"/>
    </font>
    <font>
      <b val="true"/>
      <sz val="12"/>
      <name val="Arial"/>
      <family val="2"/>
    </font>
    <font>
      <b val="true"/>
      <sz val="14"/>
      <color rgb="FF3333CC"/>
      <name val="Arial"/>
      <family val="0"/>
    </font>
    <font>
      <b val="true"/>
      <u val="double"/>
      <sz val="16"/>
      <name val="Arial"/>
      <family val="2"/>
    </font>
    <font>
      <b val="true"/>
      <sz val="14"/>
      <color rgb="FF0000FF"/>
      <name val="Arial"/>
      <family val="2"/>
    </font>
    <font>
      <sz val="10"/>
      <color rgb="FF000000"/>
      <name val="Arial"/>
      <family val="0"/>
    </font>
    <font>
      <sz val="16"/>
      <color rgb="FF000000"/>
      <name val="Arial"/>
      <family val="0"/>
    </font>
    <font>
      <b val="true"/>
      <sz val="16"/>
      <color rgb="FFFF0000"/>
      <name val="Arial MT"/>
      <family val="0"/>
    </font>
    <font>
      <b val="true"/>
      <sz val="16"/>
      <color rgb="FF000000"/>
      <name val="Arial MT"/>
      <family val="0"/>
    </font>
    <font>
      <sz val="16"/>
      <color rgb="FF000000"/>
      <name val="Arial MT"/>
      <family val="0"/>
    </font>
    <font>
      <u val="single"/>
      <sz val="10"/>
      <color rgb="FF000000"/>
      <name val="Arial"/>
      <family val="2"/>
    </font>
    <font>
      <sz val="10"/>
      <color rgb="FF000000"/>
      <name val="Arial MT"/>
      <family val="0"/>
    </font>
    <font>
      <b val="true"/>
      <sz val="12"/>
      <color rgb="FF000000"/>
      <name val="Arial MT"/>
      <family val="0"/>
    </font>
    <font>
      <b val="true"/>
      <sz val="11"/>
      <color rgb="FF000000"/>
      <name val="Arial MT"/>
      <family val="0"/>
    </font>
    <font>
      <sz val="14"/>
      <color rgb="FFFF0000"/>
      <name val="Arial"/>
      <family val="0"/>
    </font>
    <font>
      <b val="true"/>
      <sz val="14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sz val="14"/>
      <color rgb="FFFF0000"/>
      <name val="Arial MT"/>
      <family val="0"/>
    </font>
    <font>
      <b val="true"/>
      <sz val="14"/>
      <color rgb="FFFF0000"/>
      <name val="Arial MT"/>
      <family val="0"/>
    </font>
    <font>
      <u val="single"/>
      <sz val="14"/>
      <color rgb="FFFF0000"/>
      <name val="Arial"/>
      <family val="2"/>
    </font>
    <font>
      <b val="true"/>
      <u val="single"/>
      <sz val="14"/>
      <color rgb="FFFF0000"/>
      <name val="Arial MT"/>
      <family val="0"/>
    </font>
    <font>
      <u val="single"/>
      <sz val="14"/>
      <color rgb="FFFF0000"/>
      <name val="Arial"/>
      <family val="0"/>
    </font>
    <font>
      <sz val="14"/>
      <color rgb="FFFF0000"/>
      <name val="Arial"/>
      <family val="2"/>
    </font>
    <font>
      <sz val="14"/>
      <color rgb="FF000000"/>
      <name val="Arial"/>
      <family val="0"/>
    </font>
    <font>
      <b val="true"/>
      <u val="single"/>
      <sz val="14"/>
      <color rgb="FF000000"/>
      <name val="Arial MT"/>
      <family val="0"/>
    </font>
    <font>
      <b val="true"/>
      <sz val="14"/>
      <color rgb="FF000000"/>
      <name val="Arial MT"/>
      <family val="0"/>
    </font>
    <font>
      <b val="true"/>
      <sz val="14"/>
      <color rgb="FF000000"/>
      <name val="Arial"/>
      <family val="2"/>
    </font>
    <font>
      <u val="single"/>
      <sz val="14"/>
      <color rgb="FF000000"/>
      <name val="Arial"/>
      <family val="0"/>
    </font>
    <font>
      <sz val="14"/>
      <color rgb="FF000000"/>
      <name val="Arial"/>
      <family val="2"/>
    </font>
    <font>
      <b val="true"/>
      <u val="single"/>
      <sz val="10"/>
      <color rgb="FF000000"/>
      <name val="Arial MT"/>
      <family val="0"/>
    </font>
    <font>
      <b val="true"/>
      <sz val="10"/>
      <color rgb="FF000000"/>
      <name val="Arial MT"/>
      <family val="0"/>
    </font>
    <font>
      <b val="true"/>
      <u val="single"/>
      <sz val="10"/>
      <color rgb="FF000000"/>
      <name val="Arial"/>
      <family val="2"/>
    </font>
    <font>
      <u val="single"/>
      <sz val="14"/>
      <color rgb="FF000000"/>
      <name val="Arial"/>
      <family val="2"/>
    </font>
    <font>
      <b val="true"/>
      <u val="single"/>
      <sz val="14"/>
      <color rgb="FF3333CC"/>
      <name val="Arial MT"/>
      <family val="0"/>
    </font>
    <font>
      <b val="true"/>
      <sz val="14"/>
      <color rgb="FF008000"/>
      <name val="Arial"/>
      <family val="2"/>
    </font>
    <font>
      <sz val="14"/>
      <name val="Arial"/>
      <family val="0"/>
    </font>
    <font>
      <b val="true"/>
      <sz val="14"/>
      <color rgb="FF3333CC"/>
      <name val="Arial"/>
      <family val="2"/>
    </font>
    <font>
      <b val="true"/>
      <sz val="14"/>
      <color rgb="FF3333CC"/>
      <name val="Arial MT"/>
      <family val="0"/>
    </font>
    <font>
      <b val="true"/>
      <u val="single"/>
      <sz val="14"/>
      <color rgb="FF3333CC"/>
      <name val="Arial"/>
      <family val="2"/>
    </font>
    <font>
      <sz val="14"/>
      <name val="Arial"/>
      <family val="2"/>
    </font>
    <font>
      <sz val="14"/>
      <color rgb="FF000000"/>
      <name val="Arial MT"/>
      <family val="0"/>
    </font>
    <font>
      <sz val="12"/>
      <color rgb="FF000000"/>
      <name val="Arial"/>
      <family val="0"/>
    </font>
    <font>
      <sz val="12"/>
      <name val="Arial"/>
      <family val="0"/>
    </font>
    <font>
      <b val="true"/>
      <sz val="12"/>
      <color rgb="FF3333CC"/>
      <name val="Arial"/>
      <family val="2"/>
    </font>
    <font>
      <sz val="12"/>
      <color rgb="FF000000"/>
      <name val="Arial"/>
      <family val="2"/>
    </font>
    <font>
      <sz val="12"/>
      <color rgb="FF000000"/>
      <name val="Arial MT"/>
      <family val="0"/>
    </font>
    <font>
      <sz val="14"/>
      <color rgb="FF008000"/>
      <name val="Arial"/>
      <family val="2"/>
    </font>
    <font>
      <sz val="14"/>
      <color rgb="FF333300"/>
      <name val="Arial MT"/>
      <family val="0"/>
    </font>
    <font>
      <sz val="14"/>
      <color rgb="FF333300"/>
      <name val="Arial"/>
      <family val="0"/>
    </font>
    <font>
      <b val="true"/>
      <sz val="14"/>
      <color rgb="FF000000"/>
      <name val="Arial"/>
      <family val="0"/>
    </font>
    <font>
      <b val="true"/>
      <sz val="14"/>
      <color rgb="FFFF0000"/>
      <name val="Arial"/>
      <family val="0"/>
    </font>
    <font>
      <b val="true"/>
      <sz val="14"/>
      <color rgb="FF333300"/>
      <name val="Arial MT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4"/>
      <color rgb="FF000000"/>
      <name val="Arial"/>
      <family val="2"/>
    </font>
    <font>
      <sz val="12"/>
      <color rgb="FFFF0000"/>
      <name val="Arial"/>
      <family val="0"/>
    </font>
    <font>
      <u val="double"/>
      <sz val="10"/>
      <name val="Arial"/>
      <family val="2"/>
    </font>
    <font>
      <sz val="11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u val="double"/>
      <sz val="10"/>
      <name val="Arial"/>
      <family val="2"/>
    </font>
    <font>
      <sz val="6"/>
      <name val="Arial"/>
      <family val="2"/>
    </font>
    <font>
      <b val="true"/>
      <sz val="12"/>
      <color rgb="FFFF0000"/>
      <name val="Arial MT"/>
      <family val="0"/>
    </font>
    <font>
      <b val="true"/>
      <sz val="10"/>
      <color rgb="FF000000"/>
      <name val="Arial"/>
      <family val="2"/>
    </font>
    <font>
      <sz val="10"/>
      <color rgb="FFFF0000"/>
      <name val="Arial"/>
      <family val="0"/>
    </font>
    <font>
      <b val="true"/>
      <u val="single"/>
      <sz val="10"/>
      <color rgb="FFFF000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1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3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5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:/CAPITAL/98/1stCE/TWCAP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R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8" customFormat="false" ht="45" hidden="false" customHeight="false" outlineLevel="0" collapsed="false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customFormat="false" ht="34.5" hidden="false" customHeight="false" outlineLevel="0" collapsed="false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34.5" hidden="false" customHeight="false" outlineLevel="0" collapsed="false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customFormat="false" ht="34.5" hidden="false" customHeight="false" outlineLevel="0" collapsed="false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8" customFormat="false" ht="34.5" hidden="false" customHeight="false" outlineLevel="0" collapsed="false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customFormat="false" ht="34.5" hidden="false" customHeight="false" outlineLevel="0" collapsed="false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mergeCells count="6">
    <mergeCell ref="A8:R8"/>
    <mergeCell ref="A9:R9"/>
    <mergeCell ref="A10:R10"/>
    <mergeCell ref="A11:R11"/>
    <mergeCell ref="A18:R18"/>
    <mergeCell ref="A19:R19"/>
  </mergeCells>
  <printOptions headings="false" gridLines="false" gridLinesSet="true" horizontalCentered="true" verticalCentered="false"/>
  <pageMargins left="0.747916666666667" right="0.747916666666667" top="1.72986111111111" bottom="1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6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9" min="8" style="0" width="11.42"/>
    <col collapsed="false" customWidth="true" hidden="false" outlineLevel="0" max="11" min="10" style="0" width="11.13"/>
    <col collapsed="false" customWidth="true" hidden="false" outlineLevel="0" max="12" min="12" style="0" width="8.7"/>
    <col collapsed="false" customWidth="true" hidden="false" outlineLevel="0" max="13" min="13" style="0" width="11.13"/>
    <col collapsed="false" customWidth="true" hidden="false" outlineLevel="0" max="14" min="14" style="0" width="4.7"/>
    <col collapsed="false" customWidth="true" hidden="false" outlineLevel="0" max="15" min="15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23.25" hidden="false" customHeight="false" outlineLevel="0" collapsed="false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false" ht="20.25" hidden="false" customHeight="false" outlineLevel="0" collapsed="false">
      <c r="J5" s="6"/>
      <c r="K5" s="6" t="n">
        <v>2001</v>
      </c>
      <c r="L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8"/>
      <c r="K6" s="8" t="s">
        <v>7</v>
      </c>
      <c r="L6" s="8"/>
      <c r="M6" s="8" t="n">
        <v>2002</v>
      </c>
      <c r="N6" s="8"/>
      <c r="O6" s="8" t="n">
        <v>2003</v>
      </c>
      <c r="P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7"/>
      <c r="K7" s="12" t="s">
        <v>8</v>
      </c>
      <c r="L7" s="7"/>
      <c r="M7" s="12" t="s">
        <v>8</v>
      </c>
      <c r="N7" s="12"/>
      <c r="O7" s="12" t="s">
        <v>8</v>
      </c>
    </row>
    <row r="8" customFormat="false" ht="20.25" hidden="false" customHeight="false" outlineLevel="0" collapsed="false">
      <c r="A8" s="7"/>
      <c r="B8" s="10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20.25" hidden="false" customHeight="false" outlineLevel="0" collapsed="false">
      <c r="A9" s="13"/>
      <c r="B9" s="13" t="s">
        <v>9</v>
      </c>
      <c r="C9" s="13"/>
      <c r="D9" s="13"/>
      <c r="E9" s="13"/>
      <c r="F9" s="13"/>
      <c r="G9" s="13"/>
      <c r="H9" s="13"/>
      <c r="I9" s="13"/>
      <c r="J9" s="13"/>
      <c r="K9" s="13" t="n">
        <v>22.2</v>
      </c>
      <c r="L9" s="13"/>
      <c r="M9" s="14" t="n">
        <v>35.09</v>
      </c>
      <c r="N9" s="14"/>
      <c r="O9" s="14" t="n">
        <v>20.37</v>
      </c>
      <c r="P9" s="14"/>
    </row>
    <row r="10" customFormat="false" ht="11.25" hidden="false" customHeight="true" outlineLevel="0" collapsed="false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</row>
    <row r="11" customFormat="false" ht="20.25" hidden="false" customHeight="false" outlineLevel="0" collapsed="false">
      <c r="A11" s="13"/>
      <c r="B11" s="13"/>
      <c r="C11" s="15" t="s">
        <v>10</v>
      </c>
      <c r="D11" s="15"/>
      <c r="E11" s="15"/>
      <c r="F11" s="15"/>
      <c r="G11" s="15"/>
      <c r="H11" s="15"/>
      <c r="I11" s="15"/>
      <c r="J11" s="15"/>
      <c r="K11" s="15" t="n">
        <v>9.6</v>
      </c>
      <c r="L11" s="15"/>
      <c r="M11" s="16" t="n">
        <v>20.8</v>
      </c>
      <c r="N11" s="16"/>
      <c r="O11" s="16" t="n">
        <v>20</v>
      </c>
      <c r="P11" s="14"/>
    </row>
    <row r="12" customFormat="false" ht="14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  <c r="L12" s="13"/>
      <c r="M12" s="14"/>
      <c r="N12" s="14"/>
      <c r="O12" s="14"/>
      <c r="P12" s="14"/>
    </row>
    <row r="13" customFormat="false" ht="20.25" hidden="false" customHeight="false" outlineLevel="0" collapsed="false">
      <c r="A13" s="13"/>
      <c r="B13" s="13"/>
      <c r="C13" s="15" t="s">
        <v>11</v>
      </c>
      <c r="D13" s="15"/>
      <c r="E13" s="15"/>
      <c r="F13" s="15"/>
      <c r="G13" s="15"/>
      <c r="H13" s="15"/>
      <c r="I13" s="15"/>
      <c r="J13" s="15"/>
      <c r="K13" s="15" t="n">
        <v>12.6</v>
      </c>
      <c r="L13" s="15"/>
      <c r="M13" s="16" t="n">
        <v>14.3</v>
      </c>
      <c r="N13" s="16"/>
      <c r="O13" s="16" t="n">
        <v>0.35</v>
      </c>
      <c r="P13" s="17"/>
    </row>
    <row r="15" customFormat="false" ht="20.25" hidden="false" customHeight="false" outlineLevel="0" collapsed="false">
      <c r="A15" s="13"/>
      <c r="B15" s="13" t="s">
        <v>12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8"/>
      <c r="N15" s="18"/>
      <c r="O15" s="18"/>
      <c r="P15" s="18"/>
    </row>
    <row r="16" customFormat="false" ht="12.75" hidden="false" customHeight="false" outlineLevel="0" collapsed="false">
      <c r="M16" s="19"/>
      <c r="N16" s="19"/>
      <c r="O16" s="19"/>
      <c r="P16" s="19"/>
    </row>
    <row r="17" customFormat="false" ht="20.25" hidden="false" customHeight="false" outlineLevel="0" collapsed="false">
      <c r="C17" s="15" t="s">
        <v>13</v>
      </c>
      <c r="G17" s="13"/>
      <c r="J17" s="20"/>
      <c r="K17" s="20"/>
      <c r="L17" s="20"/>
      <c r="M17" s="20"/>
      <c r="N17" s="20"/>
      <c r="O17" s="20"/>
      <c r="P17" s="20"/>
    </row>
    <row r="18" customFormat="false" ht="20.25" hidden="false" customHeight="false" outlineLevel="0" collapsed="false">
      <c r="C18" s="15" t="s">
        <v>14</v>
      </c>
      <c r="G18" s="13"/>
      <c r="J18" s="20"/>
      <c r="K18" s="20"/>
      <c r="L18" s="20"/>
      <c r="M18" s="20"/>
      <c r="N18" s="20"/>
      <c r="O18" s="20"/>
      <c r="P18" s="20"/>
    </row>
    <row r="19" customFormat="false" ht="20.25" hidden="false" customHeight="false" outlineLevel="0" collapsed="false">
      <c r="C19" s="15" t="s">
        <v>15</v>
      </c>
      <c r="G19" s="13"/>
      <c r="J19" s="20"/>
      <c r="K19" s="20"/>
      <c r="L19" s="20"/>
      <c r="M19" s="20"/>
      <c r="N19" s="20"/>
      <c r="O19" s="20"/>
      <c r="P19" s="20"/>
    </row>
    <row r="21" customFormat="false" ht="20.25" hidden="false" customHeight="false" outlineLevel="0" collapsed="false">
      <c r="B21" s="13" t="s">
        <v>16</v>
      </c>
    </row>
    <row r="23" customFormat="false" ht="20.25" hidden="false" customHeight="false" outlineLevel="0" collapsed="false">
      <c r="C23" s="15" t="s">
        <v>17</v>
      </c>
      <c r="G23" s="13"/>
      <c r="J23" s="20"/>
      <c r="K23" s="20"/>
      <c r="L23" s="20"/>
      <c r="M23" s="20"/>
      <c r="N23" s="20"/>
      <c r="O23" s="20"/>
      <c r="P23" s="20"/>
    </row>
    <row r="24" customFormat="false" ht="20.25" hidden="false" customHeight="false" outlineLevel="0" collapsed="false">
      <c r="C24" s="15" t="s">
        <v>18</v>
      </c>
      <c r="G24" s="13"/>
      <c r="J24" s="20"/>
      <c r="K24" s="20"/>
      <c r="L24" s="20"/>
      <c r="M24" s="20"/>
      <c r="N24" s="20"/>
      <c r="O24" s="20"/>
      <c r="P24" s="20"/>
    </row>
    <row r="25" customFormat="false" ht="20.25" hidden="false" customHeight="false" outlineLevel="0" collapsed="false">
      <c r="C25" s="15" t="s">
        <v>19</v>
      </c>
      <c r="G25" s="13"/>
      <c r="J25" s="20"/>
      <c r="K25" s="20"/>
      <c r="L25" s="20"/>
      <c r="M25" s="20"/>
      <c r="N25" s="20"/>
      <c r="O25" s="20"/>
      <c r="P25" s="20"/>
    </row>
    <row r="26" customFormat="false" ht="20.25" hidden="false" customHeight="false" outlineLevel="0" collapsed="false">
      <c r="C26" s="15" t="s">
        <v>20</v>
      </c>
      <c r="G26" s="13"/>
      <c r="J26" s="20"/>
      <c r="K26" s="20"/>
      <c r="L26" s="20"/>
      <c r="M26" s="20"/>
      <c r="N26" s="20"/>
      <c r="O26" s="20"/>
      <c r="P26" s="20"/>
    </row>
    <row r="29" customFormat="false" ht="20.25" hidden="false" customHeight="false" outlineLevel="0" collapsed="false">
      <c r="B29" s="13" t="s">
        <v>21</v>
      </c>
    </row>
    <row r="31" customFormat="false" ht="20.25" hidden="false" customHeight="false" outlineLevel="0" collapsed="false">
      <c r="C31" s="15" t="s">
        <v>22</v>
      </c>
      <c r="G31" s="13"/>
      <c r="J31" s="20"/>
      <c r="K31" s="20"/>
      <c r="L31" s="20"/>
      <c r="M31" s="20"/>
      <c r="N31" s="20"/>
      <c r="O31" s="20"/>
      <c r="P31" s="20"/>
    </row>
    <row r="32" customFormat="false" ht="20.25" hidden="false" customHeight="false" outlineLevel="0" collapsed="false">
      <c r="C32" s="15" t="s">
        <v>23</v>
      </c>
      <c r="G32" s="13"/>
      <c r="J32" s="20"/>
      <c r="K32" s="20"/>
      <c r="L32" s="20"/>
      <c r="M32" s="20"/>
      <c r="N32" s="20"/>
      <c r="O32" s="20"/>
      <c r="P32" s="20"/>
    </row>
    <row r="33" customFormat="false" ht="20.25" hidden="false" customHeight="false" outlineLevel="0" collapsed="false">
      <c r="C33" s="15" t="s">
        <v>24</v>
      </c>
      <c r="G33" s="13"/>
      <c r="J33" s="20"/>
      <c r="K33" s="20"/>
      <c r="L33" s="20"/>
      <c r="M33" s="20"/>
      <c r="N33" s="20"/>
      <c r="O33" s="20"/>
      <c r="P33" s="20"/>
    </row>
    <row r="34" customFormat="false" ht="20.25" hidden="false" customHeight="false" outlineLevel="0" collapsed="false">
      <c r="C34" s="15"/>
      <c r="G34" s="13"/>
      <c r="J34" s="20"/>
      <c r="K34" s="20"/>
      <c r="L34" s="20"/>
      <c r="M34" s="20"/>
      <c r="N34" s="20"/>
      <c r="O34" s="20"/>
      <c r="P34" s="20"/>
    </row>
    <row r="36" customFormat="false" ht="18" hidden="false" customHeight="false" outlineLevel="0" collapsed="false">
      <c r="B36" s="21"/>
    </row>
  </sheetData>
  <mergeCells count="3">
    <mergeCell ref="A1:P1"/>
    <mergeCell ref="A2:P2"/>
    <mergeCell ref="A3:P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3" activeCellId="0" sqref="K7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.84"/>
    <col collapsed="false" customWidth="true" hidden="true" outlineLevel="0" max="2" min="2" style="22" width="16.99"/>
    <col collapsed="false" customWidth="true" hidden="true" outlineLevel="0" max="3" min="3" style="22" width="1.28"/>
    <col collapsed="false" customWidth="true" hidden="true" outlineLevel="0" max="4" min="4" style="22" width="10.56"/>
    <col collapsed="false" customWidth="true" hidden="false" outlineLevel="0" max="5" min="5" style="22" width="5.99"/>
    <col collapsed="false" customWidth="true" hidden="true" outlineLevel="0" max="6" min="6" style="23" width="8.28"/>
    <col collapsed="false" customWidth="true" hidden="true" outlineLevel="0" max="7" min="7" style="23" width="6.41"/>
    <col collapsed="false" customWidth="true" hidden="true" outlineLevel="0" max="8" min="8" style="23" width="5.71"/>
    <col collapsed="false" customWidth="true" hidden="true" outlineLevel="0" max="9" min="9" style="23" width="0.28"/>
    <col collapsed="false" customWidth="true" hidden="true" outlineLevel="0" max="10" min="10" style="23" width="0.99"/>
    <col collapsed="false" customWidth="true" hidden="false" outlineLevel="0" max="11" min="11" style="23" width="39.7"/>
    <col collapsed="false" customWidth="true" hidden="false" outlineLevel="0" max="12" min="12" style="23" width="1.28"/>
    <col collapsed="false" customWidth="true" hidden="false" outlineLevel="0" max="13" min="13" style="23" width="11.28"/>
    <col collapsed="false" customWidth="true" hidden="true" outlineLevel="0" max="14" min="14" style="23" width="0.13"/>
    <col collapsed="false" customWidth="true" hidden="false" outlineLevel="0" max="15" min="15" style="23" width="12.14"/>
    <col collapsed="false" customWidth="true" hidden="false" outlineLevel="0" max="16" min="16" style="24" width="11.56"/>
    <col collapsed="false" customWidth="true" hidden="false" outlineLevel="0" max="17" min="17" style="24" width="0.99"/>
    <col collapsed="false" customWidth="true" hidden="false" outlineLevel="0" max="18" min="18" style="24" width="11.56"/>
    <col collapsed="false" customWidth="true" hidden="false" outlineLevel="0" max="19" min="19" style="24" width="0.85"/>
    <col collapsed="false" customWidth="true" hidden="true" outlineLevel="0" max="20" min="20" style="22" width="11.56"/>
    <col collapsed="false" customWidth="true" hidden="false" outlineLevel="0" max="21" min="21" style="22" width="11.28"/>
    <col collapsed="false" customWidth="true" hidden="false" outlineLevel="0" max="22" min="22" style="25" width="9.99"/>
    <col collapsed="false" customWidth="true" hidden="false" outlineLevel="0" max="23" min="23" style="23" width="0.99"/>
    <col collapsed="false" customWidth="true" hidden="false" outlineLevel="0" max="24" min="24" style="23" width="9.99"/>
    <col collapsed="false" customWidth="true" hidden="false" outlineLevel="0" max="25" min="25" style="23" width="0.85"/>
    <col collapsed="false" customWidth="true" hidden="true" outlineLevel="0" max="26" min="26" style="23" width="9.99"/>
    <col collapsed="false" customWidth="true" hidden="false" outlineLevel="0" max="27" min="27" style="23" width="11.28"/>
    <col collapsed="false" customWidth="true" hidden="false" outlineLevel="0" max="28" min="28" style="23" width="8.99"/>
    <col collapsed="false" customWidth="true" hidden="false" outlineLevel="0" max="29" min="29" style="23" width="0.85"/>
    <col collapsed="false" customWidth="true" hidden="false" outlineLevel="0" max="30" min="30" style="23" width="106.99"/>
    <col collapsed="false" customWidth="true" hidden="true" outlineLevel="0" max="31" min="31" style="23" width="9.7"/>
    <col collapsed="false" customWidth="true" hidden="true" outlineLevel="0" max="32" min="32" style="22" width="9.06"/>
    <col collapsed="false" customWidth="true" hidden="true" outlineLevel="0" max="33" min="33" style="22" width="5.85"/>
    <col collapsed="false" customWidth="true" hidden="true" outlineLevel="0" max="34" min="34" style="22" width="8.85"/>
    <col collapsed="false" customWidth="true" hidden="true" outlineLevel="0" max="35" min="35" style="22" width="0.99"/>
    <col collapsed="false" customWidth="true" hidden="false" outlineLevel="0" max="36" min="36" style="22" width="21.56"/>
    <col collapsed="false" customWidth="true" hidden="true" outlineLevel="0" max="37" min="37" style="22" width="18.99"/>
    <col collapsed="false" customWidth="false" hidden="true" outlineLevel="0" max="38" min="38" style="22" width="9.14"/>
    <col collapsed="false" customWidth="false" hidden="false" outlineLevel="0" max="257" min="39" style="22" width="9.14"/>
  </cols>
  <sheetData>
    <row r="1" customFormat="false" ht="20.25" hidden="false" customHeight="false" outlineLevel="0" collapsed="false">
      <c r="A1" s="26" t="s">
        <v>5</v>
      </c>
      <c r="B1" s="26"/>
      <c r="C1" s="27"/>
      <c r="D1" s="27"/>
      <c r="E1" s="26"/>
      <c r="F1" s="28"/>
      <c r="G1" s="28"/>
      <c r="H1" s="28"/>
      <c r="I1" s="28"/>
      <c r="J1" s="28"/>
      <c r="K1" s="29" t="s">
        <v>25</v>
      </c>
      <c r="L1" s="30"/>
      <c r="M1" s="30"/>
      <c r="N1" s="30"/>
      <c r="O1" s="30"/>
      <c r="P1" s="31"/>
      <c r="Q1" s="31"/>
      <c r="R1" s="31"/>
      <c r="S1" s="31"/>
      <c r="T1" s="27"/>
      <c r="U1" s="27"/>
      <c r="V1" s="32"/>
      <c r="W1" s="28"/>
      <c r="X1" s="28"/>
      <c r="Y1" s="28"/>
      <c r="Z1" s="28"/>
      <c r="AA1" s="28"/>
      <c r="AB1" s="28"/>
      <c r="AC1" s="28"/>
      <c r="AD1" s="28"/>
      <c r="AE1" s="28"/>
      <c r="AF1" s="27"/>
      <c r="AG1" s="27"/>
      <c r="AH1" s="27"/>
      <c r="AI1" s="27"/>
      <c r="AJ1" s="27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20.25" hidden="false" customHeight="false" outlineLevel="0" collapsed="false">
      <c r="A2" s="26"/>
      <c r="B2" s="26"/>
      <c r="C2" s="27"/>
      <c r="D2" s="27"/>
      <c r="E2" s="27"/>
      <c r="F2" s="28"/>
      <c r="G2" s="28"/>
      <c r="H2" s="28"/>
      <c r="I2" s="28"/>
      <c r="J2" s="28"/>
      <c r="K2" s="30" t="s">
        <v>26</v>
      </c>
      <c r="L2" s="30"/>
      <c r="M2" s="30"/>
      <c r="N2" s="30"/>
      <c r="O2" s="30"/>
      <c r="P2" s="31"/>
      <c r="Q2" s="31"/>
      <c r="R2" s="31"/>
      <c r="S2" s="31"/>
      <c r="T2" s="27"/>
      <c r="U2" s="27"/>
      <c r="V2" s="32"/>
      <c r="W2" s="28"/>
      <c r="X2" s="28"/>
      <c r="Y2" s="28"/>
      <c r="Z2" s="28"/>
      <c r="AA2" s="28"/>
      <c r="AB2" s="28"/>
      <c r="AC2" s="28"/>
      <c r="AD2" s="28"/>
      <c r="AE2" s="28"/>
      <c r="AF2" s="27"/>
      <c r="AG2" s="27"/>
      <c r="AH2" s="27"/>
      <c r="AI2" s="27"/>
      <c r="AJ2" s="27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20.25" hidden="false" customHeight="false" outlineLevel="0" collapsed="false">
      <c r="A3" s="26"/>
      <c r="B3" s="26"/>
      <c r="C3" s="27"/>
      <c r="D3" s="27"/>
      <c r="E3" s="27"/>
      <c r="F3" s="28"/>
      <c r="G3" s="28"/>
      <c r="H3" s="28"/>
      <c r="I3" s="28"/>
      <c r="J3" s="28"/>
      <c r="K3" s="30" t="s">
        <v>27</v>
      </c>
      <c r="L3" s="30"/>
      <c r="M3" s="30"/>
      <c r="N3" s="30"/>
      <c r="O3" s="30"/>
      <c r="P3" s="31"/>
      <c r="Q3" s="31"/>
      <c r="R3" s="31"/>
      <c r="S3" s="31"/>
      <c r="T3" s="27"/>
      <c r="U3" s="27"/>
      <c r="V3" s="32"/>
      <c r="W3" s="28"/>
      <c r="X3" s="28"/>
      <c r="Y3" s="28"/>
      <c r="Z3" s="28"/>
      <c r="AA3" s="28"/>
      <c r="AB3" s="28"/>
      <c r="AC3" s="28"/>
      <c r="AD3" s="28"/>
      <c r="AE3" s="28"/>
      <c r="AF3" s="27"/>
      <c r="AG3" s="27"/>
      <c r="AH3" s="27"/>
      <c r="AI3" s="27"/>
      <c r="AJ3" s="27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20.25" hidden="false" customHeight="false" outlineLevel="0" collapsed="false">
      <c r="A4" s="26"/>
      <c r="B4" s="26"/>
      <c r="C4" s="27"/>
      <c r="D4" s="27"/>
      <c r="E4" s="27"/>
      <c r="F4" s="28"/>
      <c r="G4" s="28"/>
      <c r="H4" s="28"/>
      <c r="I4" s="28"/>
      <c r="J4" s="28"/>
      <c r="K4" s="30" t="s">
        <v>28</v>
      </c>
      <c r="L4" s="30"/>
      <c r="M4" s="30"/>
      <c r="N4" s="30"/>
      <c r="O4" s="30"/>
      <c r="P4" s="31"/>
      <c r="Q4" s="31"/>
      <c r="R4" s="31"/>
      <c r="S4" s="31"/>
      <c r="T4" s="27"/>
      <c r="U4" s="27"/>
      <c r="V4" s="32"/>
      <c r="W4" s="28"/>
      <c r="X4" s="28"/>
      <c r="Y4" s="28"/>
      <c r="Z4" s="28"/>
      <c r="AA4" s="28"/>
      <c r="AB4" s="28"/>
      <c r="AC4" s="28"/>
      <c r="AD4" s="28"/>
      <c r="AE4" s="28"/>
      <c r="AF4" s="27"/>
      <c r="AG4" s="27"/>
      <c r="AH4" s="27"/>
      <c r="AI4" s="27"/>
      <c r="AJ4" s="27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6" hidden="false" customHeight="true" outlineLevel="0" collapsed="false">
      <c r="A5" s="26"/>
      <c r="B5" s="27"/>
      <c r="C5" s="27"/>
      <c r="D5" s="27"/>
      <c r="E5" s="27"/>
      <c r="F5" s="28"/>
      <c r="G5" s="28"/>
      <c r="H5" s="28"/>
      <c r="I5" s="28"/>
      <c r="J5" s="28"/>
      <c r="K5" s="33"/>
      <c r="L5" s="30"/>
      <c r="M5" s="30"/>
      <c r="N5" s="30"/>
      <c r="O5" s="30"/>
      <c r="P5" s="31"/>
      <c r="Q5" s="31"/>
      <c r="R5" s="31"/>
      <c r="S5" s="31"/>
      <c r="T5" s="27"/>
      <c r="U5" s="27"/>
      <c r="V5" s="32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27"/>
      <c r="AH5" s="27"/>
      <c r="AI5" s="27"/>
      <c r="AJ5" s="27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3.5" hidden="false" customHeight="true" outlineLevel="0" collapsed="false">
      <c r="A6" s="23"/>
      <c r="B6" s="23"/>
      <c r="C6" s="23"/>
      <c r="D6" s="23"/>
      <c r="E6" s="23"/>
      <c r="F6" s="34"/>
      <c r="G6" s="34"/>
      <c r="H6" s="34"/>
      <c r="I6" s="35"/>
      <c r="K6" s="36"/>
      <c r="L6" s="37"/>
      <c r="N6" s="38"/>
      <c r="O6" s="38"/>
      <c r="P6" s="34"/>
      <c r="Q6" s="39"/>
      <c r="R6" s="39"/>
      <c r="S6" s="39"/>
      <c r="T6" s="39"/>
      <c r="U6" s="40"/>
      <c r="V6" s="41" t="s">
        <v>5</v>
      </c>
      <c r="W6" s="39"/>
      <c r="X6" s="39"/>
      <c r="Y6" s="39"/>
      <c r="Z6" s="39"/>
      <c r="AA6" s="34"/>
      <c r="AB6" s="39"/>
      <c r="AC6" s="39"/>
      <c r="AD6" s="25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24" hidden="false" customHeight="true" outlineLevel="0" collapsed="false">
      <c r="A7" s="42"/>
      <c r="B7" s="42"/>
      <c r="C7" s="42"/>
      <c r="D7" s="42"/>
      <c r="E7" s="42"/>
      <c r="F7" s="43" t="s">
        <v>29</v>
      </c>
      <c r="G7" s="44"/>
      <c r="H7" s="43" t="s">
        <v>30</v>
      </c>
      <c r="I7" s="45" t="s">
        <v>31</v>
      </c>
      <c r="J7" s="42"/>
      <c r="K7" s="46"/>
      <c r="L7" s="47"/>
      <c r="M7" s="48" t="s">
        <v>32</v>
      </c>
      <c r="N7" s="49" t="s">
        <v>33</v>
      </c>
      <c r="O7" s="49"/>
      <c r="P7" s="44"/>
      <c r="Q7" s="50"/>
      <c r="R7" s="50"/>
      <c r="S7" s="50"/>
      <c r="T7" s="50"/>
      <c r="U7" s="51"/>
      <c r="V7" s="52" t="s">
        <v>34</v>
      </c>
      <c r="W7" s="52"/>
      <c r="X7" s="52"/>
      <c r="Y7" s="52"/>
      <c r="Z7" s="52"/>
      <c r="AA7" s="44"/>
      <c r="AB7" s="50" t="s">
        <v>35</v>
      </c>
      <c r="AC7" s="50"/>
      <c r="AD7" s="53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24" hidden="false" customHeight="true" outlineLevel="0" collapsed="false">
      <c r="A8" s="54"/>
      <c r="B8" s="55" t="s">
        <v>36</v>
      </c>
      <c r="C8" s="55"/>
      <c r="D8" s="55" t="s">
        <v>37</v>
      </c>
      <c r="E8" s="56" t="s">
        <v>5</v>
      </c>
      <c r="F8" s="57" t="s">
        <v>38</v>
      </c>
      <c r="G8" s="57" t="s">
        <v>39</v>
      </c>
      <c r="H8" s="57" t="s">
        <v>40</v>
      </c>
      <c r="I8" s="55" t="s">
        <v>41</v>
      </c>
      <c r="J8" s="42"/>
      <c r="K8" s="55" t="s">
        <v>42</v>
      </c>
      <c r="L8" s="47"/>
      <c r="M8" s="57" t="s">
        <v>43</v>
      </c>
      <c r="N8" s="57" t="s">
        <v>44</v>
      </c>
      <c r="O8" s="58"/>
      <c r="P8" s="59" t="s">
        <v>45</v>
      </c>
      <c r="Q8" s="59"/>
      <c r="R8" s="59"/>
      <c r="S8" s="59"/>
      <c r="T8" s="59"/>
      <c r="U8" s="60"/>
      <c r="V8" s="59" t="s">
        <v>46</v>
      </c>
      <c r="W8" s="59"/>
      <c r="X8" s="59"/>
      <c r="Y8" s="59"/>
      <c r="Z8" s="59"/>
      <c r="AA8" s="47"/>
      <c r="AB8" s="61" t="s">
        <v>47</v>
      </c>
      <c r="AC8" s="47"/>
      <c r="AD8" s="61" t="s">
        <v>48</v>
      </c>
      <c r="AE8" s="56"/>
      <c r="AF8" s="62"/>
      <c r="AG8" s="62"/>
      <c r="AH8" s="62"/>
      <c r="AI8" s="63"/>
      <c r="AJ8" s="63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24" hidden="false" customHeight="true" outlineLevel="0" collapsed="false">
      <c r="A9" s="64"/>
      <c r="B9" s="65"/>
      <c r="C9" s="65"/>
      <c r="D9" s="65"/>
      <c r="E9" s="66"/>
      <c r="F9" s="67"/>
      <c r="G9" s="67"/>
      <c r="H9" s="67"/>
      <c r="I9" s="65"/>
      <c r="J9" s="68"/>
      <c r="K9" s="65"/>
      <c r="L9" s="69"/>
      <c r="M9" s="67"/>
      <c r="N9" s="67"/>
      <c r="O9" s="70"/>
      <c r="P9" s="71"/>
      <c r="Q9" s="71"/>
      <c r="R9" s="71"/>
      <c r="S9" s="71"/>
      <c r="T9" s="72"/>
      <c r="U9" s="64"/>
      <c r="V9" s="71"/>
      <c r="W9" s="73"/>
      <c r="X9" s="73"/>
      <c r="Y9" s="73"/>
      <c r="Z9" s="73"/>
      <c r="AA9" s="69"/>
      <c r="AB9" s="74"/>
      <c r="AC9" s="69"/>
      <c r="AD9" s="74"/>
      <c r="AE9" s="75"/>
      <c r="AF9" s="76"/>
      <c r="AG9" s="76"/>
      <c r="AH9" s="76"/>
      <c r="AI9" s="77"/>
      <c r="AJ9" s="77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8" hidden="false" customHeight="true" outlineLevel="0" collapsed="false">
      <c r="B10" s="78"/>
      <c r="C10" s="78"/>
      <c r="D10" s="78"/>
      <c r="E10" s="78"/>
      <c r="F10" s="78"/>
      <c r="G10" s="78"/>
      <c r="H10" s="78"/>
      <c r="I10" s="79"/>
      <c r="J10" s="79"/>
      <c r="K10" s="79"/>
      <c r="L10" s="79"/>
      <c r="M10" s="80"/>
      <c r="N10" s="81"/>
      <c r="O10" s="81"/>
      <c r="P10" s="52" t="n">
        <v>2002</v>
      </c>
      <c r="Q10" s="82"/>
      <c r="R10" s="52" t="n">
        <v>2003</v>
      </c>
      <c r="S10" s="82"/>
      <c r="T10" s="52" t="n">
        <v>2004</v>
      </c>
      <c r="U10" s="54"/>
      <c r="V10" s="52" t="n">
        <v>2002</v>
      </c>
      <c r="W10" s="82"/>
      <c r="X10" s="52" t="n">
        <v>2003</v>
      </c>
      <c r="Y10" s="82"/>
      <c r="Z10" s="52" t="n">
        <v>2004</v>
      </c>
      <c r="AA10" s="68"/>
      <c r="AB10" s="64"/>
      <c r="AC10" s="68"/>
      <c r="AD10" s="68"/>
      <c r="AE10" s="68"/>
      <c r="AF10" s="64"/>
      <c r="AG10" s="64"/>
      <c r="AH10" s="64"/>
      <c r="AI10" s="64"/>
      <c r="AJ10" s="64"/>
      <c r="AK10" s="64"/>
      <c r="AL10" s="64"/>
      <c r="AM10" s="64"/>
      <c r="AN10" s="64"/>
      <c r="AO10" s="64"/>
    </row>
    <row r="11" customFormat="false" ht="18" hidden="false" customHeight="true" outlineLevel="0" collapsed="false">
      <c r="B11" s="78"/>
      <c r="C11" s="78"/>
      <c r="D11" s="78"/>
      <c r="E11" s="78"/>
      <c r="F11" s="78"/>
      <c r="G11" s="78"/>
      <c r="H11" s="78"/>
      <c r="I11" s="79"/>
      <c r="J11" s="79"/>
      <c r="K11" s="79"/>
      <c r="L11" s="79"/>
      <c r="M11" s="80"/>
      <c r="N11" s="81"/>
      <c r="O11" s="81"/>
      <c r="P11" s="83"/>
      <c r="Q11" s="84"/>
      <c r="R11" s="84"/>
      <c r="S11" s="84"/>
      <c r="T11" s="85"/>
      <c r="V11" s="83"/>
      <c r="W11" s="84"/>
      <c r="X11" s="84"/>
      <c r="Y11" s="84"/>
      <c r="Z11" s="84"/>
      <c r="AA11" s="79"/>
      <c r="AB11" s="86"/>
      <c r="AC11" s="79"/>
      <c r="AD11" s="86"/>
      <c r="AE11" s="87"/>
      <c r="AF11" s="85"/>
      <c r="AG11" s="85"/>
      <c r="AH11" s="85"/>
      <c r="AI11" s="85"/>
      <c r="AJ11" s="85"/>
    </row>
    <row r="12" customFormat="false" ht="21" hidden="false" customHeight="false" outlineLevel="0" collapsed="false">
      <c r="A12" s="68"/>
      <c r="B12" s="68"/>
      <c r="C12" s="68"/>
      <c r="D12" s="68"/>
      <c r="E12" s="68"/>
      <c r="F12" s="88"/>
      <c r="G12" s="88"/>
      <c r="H12" s="88"/>
      <c r="I12" s="89"/>
      <c r="J12" s="68"/>
      <c r="K12" s="90" t="s">
        <v>49</v>
      </c>
      <c r="L12" s="69"/>
      <c r="M12" s="91"/>
      <c r="N12" s="92"/>
      <c r="O12" s="92"/>
      <c r="P12" s="88"/>
      <c r="Q12" s="93"/>
      <c r="R12" s="93"/>
      <c r="S12" s="93"/>
      <c r="T12" s="93"/>
      <c r="U12" s="94"/>
      <c r="V12" s="93"/>
      <c r="W12" s="93"/>
      <c r="X12" s="93"/>
      <c r="Y12" s="93"/>
      <c r="Z12" s="93"/>
      <c r="AA12" s="88"/>
      <c r="AB12" s="93"/>
      <c r="AC12" s="93"/>
      <c r="AD12" s="95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8" hidden="false" customHeight="true" outlineLevel="0" collapsed="false">
      <c r="B13" s="78"/>
      <c r="C13" s="78"/>
      <c r="D13" s="78"/>
      <c r="E13" s="78"/>
      <c r="F13" s="78"/>
      <c r="G13" s="78"/>
      <c r="H13" s="78"/>
      <c r="I13" s="79"/>
      <c r="J13" s="79"/>
      <c r="K13" s="79"/>
      <c r="L13" s="79"/>
      <c r="M13" s="80"/>
      <c r="N13" s="81"/>
      <c r="O13" s="81"/>
      <c r="P13" s="83"/>
      <c r="Q13" s="84"/>
      <c r="R13" s="84"/>
      <c r="S13" s="84"/>
      <c r="T13" s="85"/>
      <c r="V13" s="83"/>
      <c r="W13" s="84"/>
      <c r="X13" s="84"/>
      <c r="Y13" s="84"/>
      <c r="Z13" s="84"/>
      <c r="AA13" s="79"/>
      <c r="AB13" s="86"/>
      <c r="AC13" s="79"/>
      <c r="AD13" s="86"/>
      <c r="AE13" s="87"/>
      <c r="AF13" s="85"/>
      <c r="AG13" s="85"/>
      <c r="AH13" s="85"/>
      <c r="AI13" s="85"/>
      <c r="AJ13" s="85"/>
    </row>
    <row r="14" customFormat="false" ht="24" hidden="false" customHeight="true" outlineLevel="0" collapsed="false">
      <c r="A14" s="64"/>
      <c r="B14" s="64"/>
      <c r="C14" s="64"/>
      <c r="D14" s="64"/>
      <c r="E14" s="64"/>
      <c r="F14" s="68"/>
      <c r="G14" s="68"/>
      <c r="H14" s="68"/>
      <c r="I14" s="68"/>
      <c r="J14" s="68"/>
      <c r="K14" s="96" t="s">
        <v>50</v>
      </c>
      <c r="L14" s="75"/>
      <c r="M14" s="64"/>
      <c r="N14" s="75"/>
      <c r="O14" s="75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79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24" hidden="false" customHeight="true" outlineLevel="0" collapsed="false">
      <c r="B15" s="22" t="s">
        <v>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7" t="s">
        <v>5</v>
      </c>
      <c r="Q15" s="98"/>
      <c r="R15" s="97" t="s">
        <v>5</v>
      </c>
      <c r="S15" s="98"/>
      <c r="V15" s="99" t="s">
        <v>5</v>
      </c>
      <c r="W15" s="79"/>
      <c r="X15" s="79"/>
      <c r="Y15" s="79"/>
      <c r="Z15" s="79"/>
      <c r="AA15" s="79"/>
      <c r="AB15" s="79"/>
      <c r="AC15" s="79"/>
      <c r="AD15" s="79"/>
      <c r="AE15" s="79"/>
    </row>
    <row r="16" customFormat="false" ht="24" hidden="false" customHeight="true" outlineLevel="0" collapsed="false">
      <c r="A16" s="100"/>
      <c r="B16" s="100"/>
      <c r="C16" s="100"/>
      <c r="D16" s="100" t="s">
        <v>51</v>
      </c>
      <c r="E16" s="100" t="n">
        <v>1</v>
      </c>
      <c r="F16" s="100" t="s">
        <v>52</v>
      </c>
      <c r="G16" s="100" t="s">
        <v>53</v>
      </c>
      <c r="H16" s="100"/>
      <c r="I16" s="101" t="s">
        <v>54</v>
      </c>
      <c r="J16" s="100"/>
      <c r="K16" s="102" t="s">
        <v>55</v>
      </c>
      <c r="L16" s="103"/>
      <c r="M16" s="104"/>
      <c r="N16" s="103"/>
      <c r="O16" s="103"/>
      <c r="P16" s="105" t="n">
        <v>15</v>
      </c>
      <c r="Q16" s="105"/>
      <c r="R16" s="105" t="n">
        <v>20</v>
      </c>
      <c r="S16" s="105"/>
      <c r="T16" s="105" t="n">
        <v>20</v>
      </c>
      <c r="U16" s="106"/>
      <c r="V16" s="107" t="n">
        <v>0.7</v>
      </c>
      <c r="W16" s="108"/>
      <c r="X16" s="107" t="n">
        <v>2.9</v>
      </c>
      <c r="Y16" s="106"/>
      <c r="Z16" s="107" t="n">
        <v>16.9</v>
      </c>
      <c r="AA16" s="100"/>
      <c r="AB16" s="109" t="n">
        <v>0.1477</v>
      </c>
      <c r="AC16" s="100"/>
      <c r="AD16" s="64" t="s">
        <v>56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24" hidden="false" customHeight="true" outlineLevel="0" collapsed="false">
      <c r="A17" s="100"/>
      <c r="B17" s="100"/>
      <c r="C17" s="100"/>
      <c r="D17" s="100"/>
      <c r="E17" s="100" t="n">
        <v>2</v>
      </c>
      <c r="F17" s="100"/>
      <c r="G17" s="100"/>
      <c r="H17" s="100"/>
      <c r="I17" s="101"/>
      <c r="J17" s="100"/>
      <c r="K17" s="102" t="s">
        <v>57</v>
      </c>
      <c r="L17" s="103"/>
      <c r="M17" s="104"/>
      <c r="N17" s="103"/>
      <c r="O17" s="103"/>
      <c r="P17" s="105" t="n">
        <v>4.7</v>
      </c>
      <c r="Q17" s="105"/>
      <c r="R17" s="105" t="n">
        <v>0</v>
      </c>
      <c r="S17" s="105"/>
      <c r="T17" s="105" t="n">
        <v>0</v>
      </c>
      <c r="U17" s="106"/>
      <c r="V17" s="107" t="n">
        <v>-0.4</v>
      </c>
      <c r="W17" s="108"/>
      <c r="X17" s="107" t="n">
        <v>0.4</v>
      </c>
      <c r="Y17" s="106"/>
      <c r="Z17" s="107" t="n">
        <v>1</v>
      </c>
      <c r="AA17" s="100"/>
      <c r="AB17" s="109" t="n">
        <v>0.15</v>
      </c>
      <c r="AC17" s="100"/>
      <c r="AD17" s="64" t="s">
        <v>58</v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24" hidden="false" customHeight="true" outlineLevel="0" collapsed="false">
      <c r="A18" s="100"/>
      <c r="B18" s="100"/>
      <c r="C18" s="100"/>
      <c r="D18" s="100"/>
      <c r="E18" s="100" t="n">
        <v>3</v>
      </c>
      <c r="F18" s="100"/>
      <c r="G18" s="100"/>
      <c r="H18" s="100"/>
      <c r="I18" s="101"/>
      <c r="J18" s="100"/>
      <c r="K18" s="102" t="s">
        <v>59</v>
      </c>
      <c r="L18" s="103"/>
      <c r="M18" s="104"/>
      <c r="N18" s="103"/>
      <c r="O18" s="103"/>
      <c r="P18" s="105" t="n">
        <v>0.36</v>
      </c>
      <c r="Q18" s="105"/>
      <c r="R18" s="105" t="n">
        <v>0</v>
      </c>
      <c r="S18" s="105"/>
      <c r="T18" s="105" t="n">
        <v>0</v>
      </c>
      <c r="U18" s="106"/>
      <c r="V18" s="107" t="n">
        <v>0</v>
      </c>
      <c r="W18" s="108"/>
      <c r="X18" s="107" t="n">
        <v>0.3</v>
      </c>
      <c r="Y18" s="106"/>
      <c r="Z18" s="107"/>
      <c r="AA18" s="100"/>
      <c r="AB18" s="109" t="n">
        <v>0.59</v>
      </c>
      <c r="AC18" s="100"/>
      <c r="AD18" s="64" t="s">
        <v>60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24" hidden="false" customHeight="true" outlineLevel="0" collapsed="false">
      <c r="A19" s="100"/>
      <c r="B19" s="100"/>
      <c r="C19" s="100"/>
      <c r="D19" s="100"/>
      <c r="E19" s="100" t="n">
        <v>4</v>
      </c>
      <c r="F19" s="100"/>
      <c r="G19" s="100"/>
      <c r="H19" s="100"/>
      <c r="I19" s="101"/>
      <c r="J19" s="100"/>
      <c r="K19" s="102" t="s">
        <v>61</v>
      </c>
      <c r="L19" s="103"/>
      <c r="M19" s="104"/>
      <c r="N19" s="103"/>
      <c r="O19" s="103"/>
      <c r="P19" s="105" t="n">
        <v>0.36</v>
      </c>
      <c r="Q19" s="105"/>
      <c r="R19" s="105" t="n">
        <v>0</v>
      </c>
      <c r="S19" s="105"/>
      <c r="T19" s="105" t="n">
        <v>0</v>
      </c>
      <c r="U19" s="106"/>
      <c r="V19" s="107" t="n">
        <v>0.2</v>
      </c>
      <c r="W19" s="108"/>
      <c r="X19" s="107" t="n">
        <v>0.3</v>
      </c>
      <c r="Y19" s="106"/>
      <c r="Z19" s="107"/>
      <c r="AA19" s="100"/>
      <c r="AB19" s="109" t="n">
        <v>0.7</v>
      </c>
      <c r="AC19" s="100"/>
      <c r="AD19" s="64" t="s">
        <v>62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24" hidden="false" customHeight="true" outlineLevel="0" collapsed="false">
      <c r="A20" s="64"/>
      <c r="B20" s="110" t="s">
        <v>51</v>
      </c>
      <c r="C20" s="64"/>
      <c r="D20" s="64" t="s">
        <v>51</v>
      </c>
      <c r="E20" s="111"/>
      <c r="F20" s="64" t="s">
        <v>63</v>
      </c>
      <c r="G20" s="64" t="s">
        <v>53</v>
      </c>
      <c r="H20" s="64" t="s">
        <v>5</v>
      </c>
      <c r="I20" s="64" t="s">
        <v>64</v>
      </c>
      <c r="J20" s="68"/>
      <c r="K20" s="102"/>
      <c r="L20" s="68"/>
      <c r="M20" s="68"/>
      <c r="N20" s="68"/>
      <c r="O20" s="68"/>
      <c r="P20" s="112"/>
      <c r="Q20" s="113" t="s">
        <v>5</v>
      </c>
      <c r="R20" s="112" t="s">
        <v>5</v>
      </c>
      <c r="S20" s="113" t="s">
        <v>5</v>
      </c>
      <c r="T20" s="112" t="s">
        <v>5</v>
      </c>
      <c r="U20" s="64" t="s">
        <v>5</v>
      </c>
      <c r="V20" s="64"/>
      <c r="W20" s="68"/>
      <c r="X20" s="68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24" hidden="false" customHeight="true" outlineLevel="0" collapsed="false">
      <c r="A21" s="64"/>
      <c r="B21" s="64"/>
      <c r="C21" s="64"/>
      <c r="D21" s="64"/>
      <c r="E21" s="114"/>
      <c r="F21" s="64"/>
      <c r="G21" s="64"/>
      <c r="H21" s="64"/>
      <c r="I21" s="68"/>
      <c r="J21" s="68"/>
      <c r="K21" s="115" t="s">
        <v>65</v>
      </c>
      <c r="L21" s="116"/>
      <c r="M21" s="116"/>
      <c r="N21" s="116"/>
      <c r="O21" s="116"/>
      <c r="P21" s="117" t="n">
        <f aca="false">SUM(P16:P20)</f>
        <v>20.42</v>
      </c>
      <c r="Q21" s="118"/>
      <c r="R21" s="117" t="n">
        <f aca="false">SUM(R16:R20)</f>
        <v>20</v>
      </c>
      <c r="S21" s="118"/>
      <c r="T21" s="117" t="n">
        <f aca="false">SUM(T16:T20)</f>
        <v>20</v>
      </c>
      <c r="U21" s="119"/>
      <c r="V21" s="117" t="n">
        <f aca="false">SUM(V16:V20)</f>
        <v>0.5</v>
      </c>
      <c r="W21" s="120"/>
      <c r="X21" s="117" t="n">
        <f aca="false">SUM(X16:X20)</f>
        <v>3.9</v>
      </c>
      <c r="Y21" s="120"/>
      <c r="Z21" s="117" t="n">
        <f aca="false">SUM(Z16:Z20)</f>
        <v>17.9</v>
      </c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24" hidden="false" customHeight="true" outlineLevel="0" collapsed="false">
      <c r="A22" s="64"/>
      <c r="B22" s="64"/>
      <c r="C22" s="64"/>
      <c r="D22" s="64"/>
      <c r="E22" s="114"/>
      <c r="F22" s="64"/>
      <c r="G22" s="64"/>
      <c r="H22" s="64"/>
      <c r="I22" s="68"/>
      <c r="J22" s="68"/>
      <c r="K22" s="122"/>
      <c r="L22" s="68"/>
      <c r="M22" s="68"/>
      <c r="N22" s="68"/>
      <c r="O22" s="68"/>
      <c r="P22" s="123"/>
      <c r="Q22" s="124"/>
      <c r="R22" s="123"/>
      <c r="S22" s="124"/>
      <c r="T22" s="123"/>
      <c r="U22" s="125"/>
      <c r="V22" s="123"/>
      <c r="W22" s="126"/>
      <c r="X22" s="123"/>
      <c r="Y22" s="126"/>
      <c r="Z22" s="123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24" hidden="false" customHeight="true" outlineLevel="0" collapsed="false">
      <c r="A23" s="64"/>
      <c r="B23" s="64"/>
      <c r="C23" s="64"/>
      <c r="D23" s="64"/>
      <c r="E23" s="114"/>
      <c r="F23" s="64"/>
      <c r="G23" s="64"/>
      <c r="H23" s="64"/>
      <c r="I23" s="68"/>
      <c r="J23" s="68"/>
      <c r="K23" s="127" t="s">
        <v>66</v>
      </c>
      <c r="L23" s="68"/>
      <c r="M23" s="68"/>
      <c r="N23" s="68"/>
      <c r="O23" s="68"/>
      <c r="P23" s="123"/>
      <c r="Q23" s="124"/>
      <c r="R23" s="123"/>
      <c r="S23" s="124"/>
      <c r="T23" s="123"/>
      <c r="U23" s="125"/>
      <c r="V23" s="123"/>
      <c r="W23" s="126"/>
      <c r="X23" s="123"/>
      <c r="Y23" s="126"/>
      <c r="Z23" s="123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24" hidden="false" customHeight="true" outlineLevel="0" collapsed="false">
      <c r="A24" s="64"/>
      <c r="B24" s="64"/>
      <c r="C24" s="64"/>
      <c r="D24" s="64"/>
      <c r="E24" s="114"/>
      <c r="F24" s="64"/>
      <c r="G24" s="64"/>
      <c r="H24" s="64"/>
      <c r="I24" s="68"/>
      <c r="J24" s="68"/>
      <c r="K24" s="127"/>
      <c r="L24" s="68"/>
      <c r="M24" s="68"/>
      <c r="N24" s="68"/>
      <c r="O24" s="68"/>
      <c r="P24" s="123"/>
      <c r="Q24" s="124"/>
      <c r="R24" s="123"/>
      <c r="S24" s="124"/>
      <c r="T24" s="123"/>
      <c r="U24" s="125"/>
      <c r="V24" s="123"/>
      <c r="W24" s="126"/>
      <c r="X24" s="123"/>
      <c r="Y24" s="126"/>
      <c r="Z24" s="123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24" hidden="false" customHeight="true" outlineLevel="0" collapsed="false">
      <c r="A25" s="100"/>
      <c r="B25" s="128" t="s">
        <v>67</v>
      </c>
      <c r="C25" s="100"/>
      <c r="D25" s="100" t="s">
        <v>68</v>
      </c>
      <c r="E25" s="129" t="n">
        <v>5</v>
      </c>
      <c r="F25" s="100" t="s">
        <v>63</v>
      </c>
      <c r="G25" s="100" t="s">
        <v>53</v>
      </c>
      <c r="H25" s="100"/>
      <c r="I25" s="100" t="s">
        <v>69</v>
      </c>
      <c r="J25" s="128"/>
      <c r="K25" s="102" t="s">
        <v>70</v>
      </c>
      <c r="L25" s="103"/>
      <c r="M25" s="130"/>
      <c r="N25" s="130"/>
      <c r="O25" s="130"/>
      <c r="P25" s="131" t="n">
        <v>0.09</v>
      </c>
      <c r="Q25" s="132"/>
      <c r="R25" s="132"/>
      <c r="S25" s="132"/>
      <c r="T25" s="100"/>
      <c r="U25" s="100"/>
      <c r="V25" s="131"/>
      <c r="W25" s="130"/>
      <c r="X25" s="131"/>
      <c r="Y25" s="130"/>
      <c r="Z25" s="131" t="s">
        <v>71</v>
      </c>
      <c r="AA25" s="133"/>
      <c r="AB25" s="134"/>
      <c r="AC25" s="133"/>
      <c r="AD25" s="100" t="s">
        <v>72</v>
      </c>
      <c r="AE25" s="133"/>
      <c r="AF25" s="133"/>
      <c r="AG25" s="133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24" hidden="false" customHeight="true" outlineLevel="0" collapsed="false">
      <c r="A26" s="100"/>
      <c r="B26" s="128" t="s">
        <v>67</v>
      </c>
      <c r="C26" s="100"/>
      <c r="D26" s="100" t="s">
        <v>51</v>
      </c>
      <c r="E26" s="135" t="n">
        <v>6</v>
      </c>
      <c r="F26" s="100" t="s">
        <v>63</v>
      </c>
      <c r="G26" s="100" t="s">
        <v>53</v>
      </c>
      <c r="H26" s="100"/>
      <c r="I26" s="100" t="s">
        <v>69</v>
      </c>
      <c r="J26" s="128"/>
      <c r="K26" s="136" t="s">
        <v>73</v>
      </c>
      <c r="L26" s="103"/>
      <c r="M26" s="130"/>
      <c r="N26" s="130"/>
      <c r="O26" s="130"/>
      <c r="P26" s="131" t="n">
        <v>0.12</v>
      </c>
      <c r="Q26" s="132"/>
      <c r="R26" s="132"/>
      <c r="S26" s="132"/>
      <c r="T26" s="130"/>
      <c r="U26" s="100"/>
      <c r="V26" s="131"/>
      <c r="W26" s="130"/>
      <c r="X26" s="131"/>
      <c r="Y26" s="130"/>
      <c r="Z26" s="131" t="s">
        <v>71</v>
      </c>
      <c r="AA26" s="130"/>
      <c r="AB26" s="134"/>
      <c r="AC26" s="133"/>
      <c r="AD26" s="100" t="s">
        <v>74</v>
      </c>
      <c r="AE26" s="133"/>
      <c r="AF26" s="133"/>
      <c r="AG26" s="133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24" hidden="false" customHeight="true" outlineLevel="0" collapsed="false">
      <c r="A27" s="64"/>
      <c r="B27" s="64"/>
      <c r="C27" s="64"/>
      <c r="D27" s="64"/>
      <c r="E27" s="114"/>
      <c r="F27" s="64"/>
      <c r="G27" s="64"/>
      <c r="H27" s="64"/>
      <c r="I27" s="68"/>
      <c r="J27" s="68"/>
      <c r="K27" s="115" t="s">
        <v>75</v>
      </c>
      <c r="L27" s="68"/>
      <c r="M27" s="68"/>
      <c r="N27" s="68"/>
      <c r="O27" s="68"/>
      <c r="P27" s="117" t="n">
        <f aca="false">SUM(P25:P26)</f>
        <v>0.21</v>
      </c>
      <c r="Q27" s="118"/>
      <c r="R27" s="117" t="n">
        <f aca="false">SUM(R25:R26)</f>
        <v>0</v>
      </c>
      <c r="S27" s="118"/>
      <c r="T27" s="117" t="n">
        <f aca="false">SUM(T25:T26)</f>
        <v>0</v>
      </c>
      <c r="U27" s="119"/>
      <c r="V27" s="117" t="n">
        <f aca="false">SUM(V25:V26)</f>
        <v>0</v>
      </c>
      <c r="W27" s="120"/>
      <c r="X27" s="117" t="n">
        <f aca="false">SUM(X25:X26)</f>
        <v>0</v>
      </c>
      <c r="Y27" s="120"/>
      <c r="Z27" s="117" t="n">
        <f aca="false">SUM(Z25:Z26)</f>
        <v>0</v>
      </c>
      <c r="AA27" s="121"/>
      <c r="AB27" s="121" t="s">
        <v>5</v>
      </c>
      <c r="AC27" s="121"/>
      <c r="AD27" s="121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24" hidden="false" customHeight="true" outlineLevel="0" collapsed="false">
      <c r="A28" s="64"/>
      <c r="B28" s="64"/>
      <c r="C28" s="64"/>
      <c r="D28" s="64"/>
      <c r="E28" s="114"/>
      <c r="F28" s="64"/>
      <c r="G28" s="64"/>
      <c r="H28" s="64"/>
      <c r="I28" s="68"/>
      <c r="J28" s="68"/>
      <c r="K28" s="115"/>
      <c r="L28" s="68"/>
      <c r="M28" s="68"/>
      <c r="N28" s="68"/>
      <c r="O28" s="68"/>
      <c r="P28" s="17"/>
      <c r="Q28" s="118"/>
      <c r="R28" s="17"/>
      <c r="S28" s="118"/>
      <c r="T28" s="17"/>
      <c r="U28" s="119"/>
      <c r="V28" s="17"/>
      <c r="W28" s="120"/>
      <c r="X28" s="17"/>
      <c r="Y28" s="120"/>
      <c r="Z28" s="17"/>
      <c r="AA28" s="121"/>
      <c r="AB28" s="121"/>
      <c r="AC28" s="121"/>
      <c r="AD28" s="121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24" hidden="false" customHeight="true" outlineLevel="0" collapsed="false">
      <c r="A29" s="64"/>
      <c r="B29" s="64"/>
      <c r="C29" s="64"/>
      <c r="D29" s="64"/>
      <c r="E29" s="64"/>
      <c r="F29" s="68"/>
      <c r="G29" s="68"/>
      <c r="H29" s="68"/>
      <c r="I29" s="64"/>
      <c r="J29" s="110" t="s">
        <v>5</v>
      </c>
      <c r="K29" s="137" t="s">
        <v>76</v>
      </c>
      <c r="L29" s="138"/>
      <c r="M29" s="104" t="s">
        <v>5</v>
      </c>
      <c r="N29" s="68"/>
      <c r="O29" s="68"/>
      <c r="P29" s="139"/>
      <c r="Q29" s="139"/>
      <c r="R29" s="139"/>
      <c r="S29" s="139"/>
      <c r="T29" s="64"/>
      <c r="U29" s="64"/>
      <c r="V29" s="140"/>
      <c r="W29" s="140"/>
      <c r="X29" s="140"/>
      <c r="Y29" s="140"/>
      <c r="Z29" s="140"/>
      <c r="AA29" s="64"/>
      <c r="AB29" s="64"/>
      <c r="AC29" s="64"/>
      <c r="AD29" s="100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24" hidden="false" customHeight="true" outlineLevel="0" collapsed="false">
      <c r="A30" s="141"/>
      <c r="B30" s="141"/>
      <c r="C30" s="141"/>
      <c r="D30" s="141"/>
      <c r="E30" s="141"/>
      <c r="F30" s="142"/>
      <c r="G30" s="142"/>
      <c r="H30" s="142"/>
      <c r="I30" s="141"/>
      <c r="J30" s="143"/>
      <c r="K30" s="144"/>
      <c r="L30" s="145"/>
      <c r="M30" s="146"/>
      <c r="N30" s="142"/>
      <c r="O30" s="142"/>
      <c r="P30" s="147"/>
      <c r="Q30" s="147"/>
      <c r="R30" s="147"/>
      <c r="S30" s="147"/>
      <c r="T30" s="141"/>
      <c r="U30" s="141"/>
      <c r="V30" s="148"/>
      <c r="W30" s="148"/>
      <c r="X30" s="148"/>
      <c r="Y30" s="148"/>
      <c r="Z30" s="148"/>
      <c r="AA30" s="141"/>
      <c r="AB30" s="141"/>
      <c r="AC30" s="141"/>
      <c r="AD30" s="149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  <c r="IW30" s="141"/>
    </row>
    <row r="31" customFormat="false" ht="24" hidden="false" customHeight="true" outlineLevel="0" collapsed="false">
      <c r="A31" s="64"/>
      <c r="B31" s="64" t="s">
        <v>77</v>
      </c>
      <c r="C31" s="64"/>
      <c r="D31" s="64" t="s">
        <v>78</v>
      </c>
      <c r="E31" s="64" t="n">
        <v>7</v>
      </c>
      <c r="F31" s="64" t="s">
        <v>63</v>
      </c>
      <c r="G31" s="68" t="s">
        <v>79</v>
      </c>
      <c r="H31" s="64"/>
      <c r="I31" s="64"/>
      <c r="J31" s="138"/>
      <c r="K31" s="102" t="s">
        <v>80</v>
      </c>
      <c r="L31" s="150"/>
      <c r="M31" s="151"/>
      <c r="N31" s="64"/>
      <c r="O31" s="64"/>
      <c r="P31" s="152" t="n">
        <v>0.2</v>
      </c>
      <c r="Q31" s="152"/>
      <c r="R31" s="152" t="n">
        <v>0</v>
      </c>
      <c r="S31" s="152"/>
      <c r="T31" s="152" t="n">
        <v>0</v>
      </c>
      <c r="U31" s="64"/>
      <c r="V31" s="153"/>
      <c r="W31" s="64"/>
      <c r="X31" s="64"/>
      <c r="Y31" s="64"/>
      <c r="Z31" s="64"/>
      <c r="AA31" s="64"/>
      <c r="AB31" s="64"/>
      <c r="AC31" s="64"/>
      <c r="AD31" s="154" t="s">
        <v>81</v>
      </c>
      <c r="AE31" s="155"/>
      <c r="AF31" s="156"/>
      <c r="AG31" s="155"/>
      <c r="AH31" s="156"/>
      <c r="AI31" s="155"/>
      <c r="AJ31" s="155"/>
      <c r="AK31" s="157"/>
      <c r="AL31" s="157"/>
      <c r="AM31" s="157"/>
      <c r="AN31" s="157"/>
      <c r="AO31" s="158"/>
      <c r="AP31" s="157"/>
      <c r="AQ31" s="158"/>
      <c r="AR31" s="157"/>
      <c r="AS31" s="157"/>
      <c r="AT31" s="157"/>
      <c r="AU31" s="157"/>
      <c r="AV31" s="158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24" hidden="false" customHeight="true" outlineLevel="0" collapsed="false">
      <c r="A32" s="64"/>
      <c r="B32" s="64"/>
      <c r="C32" s="64"/>
      <c r="D32" s="64"/>
      <c r="E32" s="64" t="n">
        <v>8</v>
      </c>
      <c r="F32" s="64"/>
      <c r="G32" s="68"/>
      <c r="H32" s="64"/>
      <c r="I32" s="64"/>
      <c r="J32" s="138"/>
      <c r="K32" s="102" t="s">
        <v>82</v>
      </c>
      <c r="L32" s="150"/>
      <c r="M32" s="151"/>
      <c r="N32" s="64"/>
      <c r="O32" s="64"/>
      <c r="P32" s="152" t="n">
        <v>0.02</v>
      </c>
      <c r="Q32" s="152"/>
      <c r="R32" s="152" t="n">
        <v>0</v>
      </c>
      <c r="S32" s="152"/>
      <c r="T32" s="152" t="n">
        <v>0</v>
      </c>
      <c r="U32" s="64"/>
      <c r="V32" s="153"/>
      <c r="W32" s="64"/>
      <c r="X32" s="64"/>
      <c r="Y32" s="64"/>
      <c r="Z32" s="64"/>
      <c r="AA32" s="64"/>
      <c r="AB32" s="64"/>
      <c r="AC32" s="64"/>
      <c r="AD32" s="154" t="s">
        <v>83</v>
      </c>
      <c r="AE32" s="155"/>
      <c r="AF32" s="156"/>
      <c r="AG32" s="155"/>
      <c r="AH32" s="156"/>
      <c r="AI32" s="155"/>
      <c r="AJ32" s="155"/>
      <c r="AK32" s="157"/>
      <c r="AL32" s="157"/>
      <c r="AM32" s="157"/>
      <c r="AN32" s="157"/>
      <c r="AO32" s="158"/>
      <c r="AP32" s="157"/>
      <c r="AQ32" s="158"/>
      <c r="AR32" s="157"/>
      <c r="AS32" s="157"/>
      <c r="AT32" s="157"/>
      <c r="AU32" s="157"/>
      <c r="AV32" s="158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24" hidden="false" customHeight="true" outlineLevel="0" collapsed="false">
      <c r="A33" s="64"/>
      <c r="B33" s="110" t="s">
        <v>77</v>
      </c>
      <c r="C33" s="64"/>
      <c r="D33" s="64" t="s">
        <v>78</v>
      </c>
      <c r="E33" s="110" t="n">
        <v>9</v>
      </c>
      <c r="F33" s="64" t="s">
        <v>63</v>
      </c>
      <c r="G33" s="159" t="s">
        <v>79</v>
      </c>
      <c r="H33" s="64"/>
      <c r="I33" s="64"/>
      <c r="J33" s="69"/>
      <c r="K33" s="102" t="s">
        <v>84</v>
      </c>
      <c r="L33" s="160"/>
      <c r="M33" s="64"/>
      <c r="N33" s="64"/>
      <c r="O33" s="64"/>
      <c r="P33" s="160" t="n">
        <v>0.02</v>
      </c>
      <c r="Q33" s="160"/>
      <c r="R33" s="160" t="n">
        <v>0.02</v>
      </c>
      <c r="S33" s="160"/>
      <c r="T33" s="160" t="n">
        <v>0.02</v>
      </c>
      <c r="U33" s="64"/>
      <c r="V33" s="161"/>
      <c r="W33" s="64"/>
      <c r="X33" s="64"/>
      <c r="Y33" s="64"/>
      <c r="Z33" s="64"/>
      <c r="AA33" s="69"/>
      <c r="AB33" s="64"/>
      <c r="AC33" s="64"/>
      <c r="AD33" s="154" t="s">
        <v>85</v>
      </c>
      <c r="AE33" s="155"/>
      <c r="AF33" s="156"/>
      <c r="AG33" s="155"/>
      <c r="AH33" s="156"/>
      <c r="AI33" s="155"/>
      <c r="AJ33" s="155"/>
      <c r="AK33" s="157"/>
      <c r="AL33" s="157"/>
      <c r="AM33" s="157"/>
      <c r="AN33" s="157"/>
      <c r="AO33" s="158"/>
      <c r="AP33" s="157"/>
      <c r="AQ33" s="158"/>
      <c r="AR33" s="157"/>
      <c r="AS33" s="157"/>
      <c r="AT33" s="157"/>
      <c r="AU33" s="157"/>
      <c r="AV33" s="158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24" hidden="false" customHeight="true" outlineLevel="0" collapsed="false">
      <c r="A34" s="121"/>
      <c r="B34" s="121"/>
      <c r="C34" s="121"/>
      <c r="D34" s="121"/>
      <c r="E34" s="121"/>
      <c r="F34" s="116"/>
      <c r="G34" s="116"/>
      <c r="H34" s="116"/>
      <c r="I34" s="121"/>
      <c r="J34" s="111" t="s">
        <v>5</v>
      </c>
      <c r="K34" s="162" t="s">
        <v>86</v>
      </c>
      <c r="L34" s="163"/>
      <c r="M34" s="164"/>
      <c r="N34" s="116"/>
      <c r="O34" s="116"/>
      <c r="P34" s="117" t="n">
        <f aca="false">SUM(P31:P33)</f>
        <v>0.24</v>
      </c>
      <c r="Q34" s="165"/>
      <c r="R34" s="117" t="n">
        <f aca="false">SUM(R31:R33)</f>
        <v>0.02</v>
      </c>
      <c r="S34" s="165"/>
      <c r="T34" s="117" t="n">
        <f aca="false">SUM(T31:T33)</f>
        <v>0.02</v>
      </c>
      <c r="U34" s="119"/>
      <c r="V34" s="117" t="n">
        <f aca="false">SUM(V31:V33)</f>
        <v>0</v>
      </c>
      <c r="W34" s="166"/>
      <c r="X34" s="117" t="n">
        <f aca="false">SUM(X31:X33)</f>
        <v>0</v>
      </c>
      <c r="Y34" s="17"/>
      <c r="Z34" s="117" t="n">
        <f aca="false">SUM(Z31:Z33)</f>
        <v>0</v>
      </c>
      <c r="AA34" s="121"/>
      <c r="AB34" s="121"/>
      <c r="AC34" s="121"/>
      <c r="AD34" s="129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24" hidden="false" customHeight="true" outlineLevel="0" collapsed="false">
      <c r="A35" s="141"/>
      <c r="B35" s="141"/>
      <c r="C35" s="141"/>
      <c r="D35" s="141"/>
      <c r="E35" s="141"/>
      <c r="F35" s="142"/>
      <c r="G35" s="142"/>
      <c r="H35" s="142"/>
      <c r="I35" s="141"/>
      <c r="J35" s="143" t="s">
        <v>5</v>
      </c>
      <c r="K35" s="167"/>
      <c r="L35" s="145"/>
      <c r="M35" s="146" t="s">
        <v>5</v>
      </c>
      <c r="N35" s="142"/>
      <c r="O35" s="142"/>
      <c r="P35" s="147"/>
      <c r="Q35" s="147"/>
      <c r="R35" s="147"/>
      <c r="S35" s="147"/>
      <c r="T35" s="141"/>
      <c r="U35" s="141"/>
      <c r="V35" s="148"/>
      <c r="W35" s="148"/>
      <c r="X35" s="148"/>
      <c r="Y35" s="148"/>
      <c r="Z35" s="148"/>
      <c r="AA35" s="141"/>
      <c r="AB35" s="141"/>
      <c r="AC35" s="141"/>
      <c r="AD35" s="149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  <c r="IW35" s="141"/>
    </row>
    <row r="36" customFormat="false" ht="24" hidden="false" customHeight="true" outlineLevel="0" collapsed="false">
      <c r="A36" s="64"/>
      <c r="B36" s="64"/>
      <c r="C36" s="64"/>
      <c r="D36" s="64"/>
      <c r="E36" s="64"/>
      <c r="F36" s="64"/>
      <c r="G36" s="68"/>
      <c r="H36" s="64"/>
      <c r="I36" s="64"/>
      <c r="J36" s="138"/>
      <c r="K36" s="168"/>
      <c r="L36" s="104"/>
      <c r="M36" s="64"/>
      <c r="N36" s="64"/>
      <c r="O36" s="64"/>
      <c r="P36" s="104"/>
      <c r="Q36" s="93"/>
      <c r="R36" s="104"/>
      <c r="S36" s="93"/>
      <c r="T36" s="104"/>
      <c r="U36" s="64"/>
      <c r="V36" s="104"/>
      <c r="W36" s="161"/>
      <c r="X36" s="104"/>
      <c r="Y36" s="169"/>
      <c r="Z36" s="104"/>
      <c r="AA36" s="64"/>
      <c r="AB36" s="64"/>
      <c r="AC36" s="64"/>
      <c r="AD36" s="155"/>
      <c r="AE36" s="155"/>
      <c r="AF36" s="156"/>
      <c r="AG36" s="155"/>
      <c r="AH36" s="156"/>
      <c r="AI36" s="155"/>
      <c r="AJ36" s="155"/>
      <c r="AK36" s="157"/>
      <c r="AL36" s="157"/>
      <c r="AM36" s="157"/>
      <c r="AN36" s="157"/>
      <c r="AO36" s="158"/>
      <c r="AP36" s="157"/>
      <c r="AQ36" s="158"/>
      <c r="AR36" s="157"/>
      <c r="AS36" s="157"/>
      <c r="AT36" s="157"/>
      <c r="AU36" s="157"/>
      <c r="AV36" s="158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24" hidden="false" customHeight="true" outlineLevel="0" collapsed="false">
      <c r="A37" s="170"/>
      <c r="B37" s="170"/>
      <c r="C37" s="170"/>
      <c r="D37" s="170"/>
      <c r="E37" s="170"/>
      <c r="F37" s="170"/>
      <c r="G37" s="171"/>
      <c r="H37" s="170"/>
      <c r="I37" s="170"/>
      <c r="J37" s="172"/>
      <c r="K37" s="173" t="s">
        <v>87</v>
      </c>
      <c r="L37" s="174"/>
      <c r="M37" s="170"/>
      <c r="N37" s="170"/>
      <c r="O37" s="170"/>
      <c r="P37" s="175" t="n">
        <f aca="false">+P34+P27+P21</f>
        <v>20.87</v>
      </c>
      <c r="Q37" s="50"/>
      <c r="R37" s="175" t="n">
        <f aca="false">+R34+R27+R21</f>
        <v>20.02</v>
      </c>
      <c r="S37" s="50"/>
      <c r="T37" s="175" t="n">
        <f aca="false">+T34+T27+T21</f>
        <v>20.02</v>
      </c>
      <c r="U37" s="176"/>
      <c r="V37" s="175" t="n">
        <f aca="false">+V34+V27+V21</f>
        <v>0.5</v>
      </c>
      <c r="W37" s="177"/>
      <c r="X37" s="175" t="n">
        <f aca="false">+X34+X27+X21</f>
        <v>3.9</v>
      </c>
      <c r="Y37" s="178"/>
      <c r="Z37" s="175" t="n">
        <f aca="false">+Z34+Z27+Z21</f>
        <v>17.9</v>
      </c>
      <c r="AA37" s="170"/>
      <c r="AB37" s="170"/>
      <c r="AC37" s="170"/>
      <c r="AD37" s="179"/>
      <c r="AE37" s="179"/>
      <c r="AF37" s="180"/>
      <c r="AG37" s="179"/>
      <c r="AH37" s="180"/>
      <c r="AI37" s="179"/>
      <c r="AJ37" s="179"/>
      <c r="AK37" s="181"/>
      <c r="AL37" s="181"/>
      <c r="AM37" s="181"/>
      <c r="AN37" s="181"/>
      <c r="AO37" s="182"/>
      <c r="AP37" s="181"/>
      <c r="AQ37" s="182"/>
      <c r="AR37" s="181"/>
      <c r="AS37" s="181"/>
      <c r="AT37" s="181"/>
      <c r="AU37" s="181"/>
      <c r="AV37" s="182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  <c r="IW37" s="170"/>
    </row>
    <row r="38" customFormat="false" ht="24" hidden="false" customHeight="true" outlineLevel="0" collapsed="false">
      <c r="A38" s="141"/>
      <c r="B38" s="141"/>
      <c r="C38" s="141"/>
      <c r="D38" s="141"/>
      <c r="E38" s="141"/>
      <c r="F38" s="142"/>
      <c r="G38" s="142"/>
      <c r="H38" s="142"/>
      <c r="I38" s="141"/>
      <c r="J38" s="143"/>
      <c r="K38" s="183"/>
      <c r="L38" s="145"/>
      <c r="M38" s="146"/>
      <c r="N38" s="142"/>
      <c r="O38" s="142"/>
      <c r="P38" s="147"/>
      <c r="Q38" s="147"/>
      <c r="R38" s="147"/>
      <c r="S38" s="147"/>
      <c r="T38" s="141"/>
      <c r="U38" s="141"/>
      <c r="V38" s="148"/>
      <c r="W38" s="148"/>
      <c r="X38" s="148"/>
      <c r="Y38" s="148"/>
      <c r="Z38" s="148"/>
      <c r="AA38" s="141"/>
      <c r="AB38" s="141"/>
      <c r="AC38" s="141"/>
      <c r="AD38" s="149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  <c r="IT38" s="141"/>
      <c r="IU38" s="141"/>
      <c r="IV38" s="141"/>
      <c r="IW38" s="141"/>
    </row>
    <row r="39" customFormat="false" ht="18" hidden="false" customHeight="true" outlineLevel="0" collapsed="false">
      <c r="I39" s="22"/>
      <c r="J39" s="184" t="s">
        <v>5</v>
      </c>
      <c r="K39" s="185"/>
      <c r="L39" s="186"/>
      <c r="M39" s="187" t="s">
        <v>5</v>
      </c>
      <c r="P39" s="188"/>
      <c r="Q39" s="188"/>
      <c r="R39" s="188"/>
      <c r="S39" s="188"/>
      <c r="V39" s="189"/>
      <c r="W39" s="189"/>
      <c r="X39" s="189"/>
      <c r="Y39" s="189"/>
      <c r="Z39" s="189"/>
      <c r="AA39" s="22"/>
      <c r="AB39" s="22"/>
      <c r="AC39" s="22"/>
      <c r="AD39" s="190"/>
      <c r="AE39" s="22"/>
    </row>
    <row r="40" customFormat="false" ht="18" hidden="false" customHeight="true" outlineLevel="0" collapsed="false">
      <c r="A40" s="100"/>
      <c r="B40" s="141"/>
      <c r="C40" s="141"/>
      <c r="D40" s="141"/>
      <c r="E40" s="141"/>
      <c r="F40" s="142"/>
      <c r="G40" s="142"/>
      <c r="H40" s="142"/>
      <c r="I40" s="141"/>
      <c r="J40" s="143" t="s">
        <v>5</v>
      </c>
      <c r="K40" s="90" t="s">
        <v>88</v>
      </c>
      <c r="L40" s="145"/>
      <c r="M40" s="146" t="s">
        <v>5</v>
      </c>
      <c r="N40" s="142"/>
      <c r="O40" s="142"/>
      <c r="P40" s="147"/>
      <c r="Q40" s="147"/>
      <c r="R40" s="147"/>
      <c r="S40" s="147"/>
      <c r="T40" s="141"/>
      <c r="U40" s="141"/>
      <c r="V40" s="148"/>
      <c r="W40" s="148"/>
      <c r="X40" s="148"/>
      <c r="Y40" s="148"/>
      <c r="Z40" s="148"/>
      <c r="AA40" s="141"/>
      <c r="AB40" s="141"/>
      <c r="AC40" s="141"/>
      <c r="AD40" s="149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  <c r="IT40" s="141"/>
      <c r="IU40" s="141"/>
      <c r="IV40" s="141"/>
      <c r="IW40" s="141"/>
    </row>
    <row r="41" customFormat="false" ht="21" hidden="false" customHeight="true" outlineLevel="0" collapsed="false">
      <c r="A41" s="141"/>
      <c r="B41" s="141"/>
      <c r="C41" s="141"/>
      <c r="D41" s="141"/>
      <c r="E41" s="141"/>
      <c r="F41" s="142"/>
      <c r="G41" s="142"/>
      <c r="H41" s="142"/>
      <c r="I41" s="141"/>
      <c r="J41" s="143" t="s">
        <v>5</v>
      </c>
      <c r="K41" s="167"/>
      <c r="L41" s="145"/>
      <c r="M41" s="146" t="s">
        <v>5</v>
      </c>
      <c r="N41" s="142"/>
      <c r="O41" s="142"/>
      <c r="P41" s="147"/>
      <c r="Q41" s="147"/>
      <c r="R41" s="147"/>
      <c r="S41" s="147"/>
      <c r="T41" s="141"/>
      <c r="U41" s="141"/>
      <c r="V41" s="148"/>
      <c r="W41" s="148"/>
      <c r="X41" s="148"/>
      <c r="Y41" s="148"/>
      <c r="Z41" s="148"/>
      <c r="AA41" s="141"/>
      <c r="AB41" s="141"/>
      <c r="AC41" s="141"/>
      <c r="AD41" s="149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24" hidden="false" customHeight="true" outlineLevel="0" collapsed="false">
      <c r="A42" s="64"/>
      <c r="B42" s="65"/>
      <c r="C42" s="65"/>
      <c r="D42" s="65"/>
      <c r="E42" s="65"/>
      <c r="F42" s="65"/>
      <c r="G42" s="67"/>
      <c r="H42" s="67"/>
      <c r="I42" s="65"/>
      <c r="J42" s="110"/>
      <c r="K42" s="191" t="s">
        <v>50</v>
      </c>
      <c r="L42" s="69"/>
      <c r="M42" s="104"/>
      <c r="N42" s="192"/>
      <c r="O42" s="192"/>
      <c r="P42" s="71"/>
      <c r="Q42" s="73"/>
      <c r="R42" s="73"/>
      <c r="S42" s="73"/>
      <c r="T42" s="76"/>
      <c r="U42" s="64"/>
      <c r="V42" s="71"/>
      <c r="W42" s="73"/>
      <c r="X42" s="73"/>
      <c r="Y42" s="73"/>
      <c r="Z42" s="73"/>
      <c r="AA42" s="69"/>
      <c r="AB42" s="74"/>
      <c r="AC42" s="69"/>
      <c r="AD42" s="74"/>
      <c r="AE42" s="75"/>
      <c r="AF42" s="76"/>
      <c r="AG42" s="64"/>
      <c r="AH42" s="193"/>
      <c r="AI42" s="194"/>
      <c r="AJ42" s="19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24" hidden="false" customHeight="true" outlineLevel="0" collapsed="false">
      <c r="A43" s="100"/>
      <c r="B43" s="100"/>
      <c r="C43" s="100"/>
      <c r="D43" s="100" t="s">
        <v>51</v>
      </c>
      <c r="E43" s="100" t="n">
        <v>1</v>
      </c>
      <c r="F43" s="100" t="s">
        <v>52</v>
      </c>
      <c r="G43" s="100" t="s">
        <v>89</v>
      </c>
      <c r="H43" s="100"/>
      <c r="I43" s="101" t="s">
        <v>31</v>
      </c>
      <c r="J43" s="100"/>
      <c r="K43" s="195" t="s">
        <v>90</v>
      </c>
      <c r="L43" s="103"/>
      <c r="M43" s="132"/>
      <c r="N43" s="196" t="n">
        <v>20000</v>
      </c>
      <c r="O43" s="196"/>
      <c r="P43" s="104" t="n">
        <v>2.2</v>
      </c>
      <c r="Q43" s="104"/>
      <c r="R43" s="104"/>
      <c r="S43" s="104"/>
      <c r="T43" s="104"/>
      <c r="U43" s="100"/>
      <c r="V43" s="104"/>
      <c r="W43" s="104"/>
      <c r="X43" s="104"/>
      <c r="Y43" s="104"/>
      <c r="Z43" s="104"/>
      <c r="AA43" s="100"/>
      <c r="AB43" s="197"/>
      <c r="AC43" s="100"/>
      <c r="AD43" s="100" t="s">
        <v>91</v>
      </c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24" hidden="false" customHeight="true" outlineLevel="0" collapsed="false">
      <c r="A44" s="100"/>
      <c r="B44" s="100"/>
      <c r="C44" s="100"/>
      <c r="D44" s="100" t="s">
        <v>51</v>
      </c>
      <c r="E44" s="100" t="n">
        <v>2</v>
      </c>
      <c r="F44" s="100" t="s">
        <v>52</v>
      </c>
      <c r="G44" s="100" t="s">
        <v>89</v>
      </c>
      <c r="H44" s="100"/>
      <c r="I44" s="101" t="s">
        <v>31</v>
      </c>
      <c r="J44" s="100"/>
      <c r="K44" s="195" t="s">
        <v>92</v>
      </c>
      <c r="L44" s="103"/>
      <c r="M44" s="132"/>
      <c r="N44" s="196" t="n">
        <v>347000</v>
      </c>
      <c r="O44" s="196"/>
      <c r="P44" s="104" t="n">
        <v>0.3</v>
      </c>
      <c r="Q44" s="104"/>
      <c r="R44" s="104"/>
      <c r="S44" s="104"/>
      <c r="T44" s="104"/>
      <c r="U44" s="100"/>
      <c r="V44" s="104"/>
      <c r="W44" s="104"/>
      <c r="X44" s="104"/>
      <c r="Y44" s="104"/>
      <c r="Z44" s="104"/>
      <c r="AA44" s="133"/>
      <c r="AB44" s="197"/>
      <c r="AC44" s="133"/>
      <c r="AD44" s="100" t="s">
        <v>91</v>
      </c>
      <c r="AE44" s="133"/>
      <c r="AF44" s="133"/>
      <c r="AG44" s="133"/>
      <c r="AH44" s="133"/>
      <c r="AI44" s="133"/>
      <c r="AJ44" s="133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24" hidden="false" customHeight="true" outlineLevel="0" collapsed="false">
      <c r="A45" s="100"/>
      <c r="B45" s="100"/>
      <c r="C45" s="100"/>
      <c r="D45" s="100" t="s">
        <v>51</v>
      </c>
      <c r="E45" s="100" t="n">
        <v>3</v>
      </c>
      <c r="F45" s="100" t="s">
        <v>52</v>
      </c>
      <c r="G45" s="100" t="s">
        <v>93</v>
      </c>
      <c r="H45" s="100"/>
      <c r="I45" s="101" t="s">
        <v>31</v>
      </c>
      <c r="J45" s="100"/>
      <c r="K45" s="195" t="s">
        <v>94</v>
      </c>
      <c r="L45" s="103"/>
      <c r="M45" s="132" t="n">
        <v>7.1</v>
      </c>
      <c r="N45" s="196"/>
      <c r="O45" s="196"/>
      <c r="P45" s="104" t="n">
        <v>3.5</v>
      </c>
      <c r="Q45" s="104"/>
      <c r="R45" s="104"/>
      <c r="S45" s="104"/>
      <c r="T45" s="104"/>
      <c r="U45" s="100"/>
      <c r="V45" s="198" t="s">
        <v>5</v>
      </c>
      <c r="W45" s="199"/>
      <c r="X45" s="198" t="s">
        <v>5</v>
      </c>
      <c r="Y45" s="199"/>
      <c r="Z45" s="198" t="s">
        <v>5</v>
      </c>
      <c r="AA45" s="133"/>
      <c r="AB45" s="197"/>
      <c r="AC45" s="133"/>
      <c r="AD45" s="133" t="s">
        <v>95</v>
      </c>
      <c r="AE45" s="133"/>
      <c r="AF45" s="133"/>
      <c r="AG45" s="133"/>
      <c r="AH45" s="133"/>
      <c r="AI45" s="133"/>
      <c r="AJ45" s="133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24" hidden="false" customHeight="true" outlineLevel="0" collapsed="false">
      <c r="A46" s="100"/>
      <c r="B46" s="100"/>
      <c r="C46" s="100"/>
      <c r="D46" s="100" t="s">
        <v>51</v>
      </c>
      <c r="E46" s="100" t="n">
        <v>4</v>
      </c>
      <c r="F46" s="100" t="s">
        <v>52</v>
      </c>
      <c r="G46" s="100" t="s">
        <v>96</v>
      </c>
      <c r="H46" s="100"/>
      <c r="I46" s="101" t="s">
        <v>31</v>
      </c>
      <c r="J46" s="100"/>
      <c r="K46" s="195" t="s">
        <v>97</v>
      </c>
      <c r="L46" s="103"/>
      <c r="M46" s="132" t="n">
        <v>0.9</v>
      </c>
      <c r="N46" s="103"/>
      <c r="O46" s="103"/>
      <c r="P46" s="104" t="n">
        <v>0.3</v>
      </c>
      <c r="Q46" s="104"/>
      <c r="R46" s="104"/>
      <c r="S46" s="104"/>
      <c r="T46" s="104"/>
      <c r="U46" s="100"/>
      <c r="V46" s="198" t="s">
        <v>5</v>
      </c>
      <c r="W46" s="200"/>
      <c r="X46" s="198" t="s">
        <v>5</v>
      </c>
      <c r="Y46" s="200"/>
      <c r="Z46" s="198" t="s">
        <v>5</v>
      </c>
      <c r="AA46" s="100"/>
      <c r="AB46" s="201"/>
      <c r="AC46" s="100"/>
      <c r="AD46" s="100" t="s">
        <v>98</v>
      </c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24" hidden="false" customHeight="true" outlineLevel="0" collapsed="false">
      <c r="A47" s="100"/>
      <c r="B47" s="100"/>
      <c r="C47" s="100"/>
      <c r="D47" s="100" t="s">
        <v>51</v>
      </c>
      <c r="E47" s="100" t="n">
        <v>5</v>
      </c>
      <c r="F47" s="100" t="s">
        <v>52</v>
      </c>
      <c r="G47" s="100" t="s">
        <v>99</v>
      </c>
      <c r="H47" s="100"/>
      <c r="I47" s="101" t="s">
        <v>31</v>
      </c>
      <c r="J47" s="100"/>
      <c r="K47" s="195" t="s">
        <v>100</v>
      </c>
      <c r="L47" s="103"/>
      <c r="M47" s="132"/>
      <c r="N47" s="103"/>
      <c r="O47" s="103"/>
      <c r="P47" s="104" t="n">
        <v>0.71</v>
      </c>
      <c r="Q47" s="104"/>
      <c r="R47" s="104"/>
      <c r="S47" s="104"/>
      <c r="T47" s="104"/>
      <c r="U47" s="100"/>
      <c r="V47" s="202" t="s">
        <v>5</v>
      </c>
      <c r="W47" s="203"/>
      <c r="X47" s="202" t="s">
        <v>5</v>
      </c>
      <c r="Y47" s="203"/>
      <c r="Z47" s="202" t="s">
        <v>5</v>
      </c>
      <c r="AA47" s="100"/>
      <c r="AB47" s="201"/>
      <c r="AC47" s="100"/>
      <c r="AD47" s="100" t="s">
        <v>101</v>
      </c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24" hidden="false" customHeight="true" outlineLevel="0" collapsed="false">
      <c r="A48" s="100"/>
      <c r="B48" s="100"/>
      <c r="C48" s="100"/>
      <c r="D48" s="100" t="s">
        <v>51</v>
      </c>
      <c r="E48" s="100" t="n">
        <v>6</v>
      </c>
      <c r="F48" s="100" t="s">
        <v>52</v>
      </c>
      <c r="G48" s="100" t="s">
        <v>102</v>
      </c>
      <c r="H48" s="100"/>
      <c r="I48" s="101" t="s">
        <v>31</v>
      </c>
      <c r="J48" s="100"/>
      <c r="K48" s="195" t="s">
        <v>103</v>
      </c>
      <c r="L48" s="103"/>
      <c r="M48" s="132"/>
      <c r="N48" s="103"/>
      <c r="O48" s="103"/>
      <c r="P48" s="104" t="n">
        <v>5</v>
      </c>
      <c r="Q48" s="104"/>
      <c r="R48" s="104" t="n">
        <v>0</v>
      </c>
      <c r="S48" s="104"/>
      <c r="T48" s="104"/>
      <c r="U48" s="100"/>
      <c r="V48" s="202" t="s">
        <v>104</v>
      </c>
      <c r="W48" s="203"/>
      <c r="X48" s="202" t="s">
        <v>5</v>
      </c>
      <c r="Y48" s="203"/>
      <c r="Z48" s="202" t="s">
        <v>5</v>
      </c>
      <c r="AA48" s="100"/>
      <c r="AB48" s="201"/>
      <c r="AC48" s="100"/>
      <c r="AD48" s="100" t="s">
        <v>105</v>
      </c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24" hidden="false" customHeight="true" outlineLevel="0" collapsed="false">
      <c r="A49" s="100"/>
      <c r="B49" s="100"/>
      <c r="C49" s="100"/>
      <c r="D49" s="100" t="s">
        <v>51</v>
      </c>
      <c r="E49" s="100" t="n">
        <v>7</v>
      </c>
      <c r="F49" s="100" t="s">
        <v>52</v>
      </c>
      <c r="G49" s="100" t="s">
        <v>79</v>
      </c>
      <c r="H49" s="100"/>
      <c r="I49" s="101" t="s">
        <v>31</v>
      </c>
      <c r="J49" s="100"/>
      <c r="K49" s="195" t="s">
        <v>103</v>
      </c>
      <c r="L49" s="103"/>
      <c r="M49" s="132"/>
      <c r="N49" s="103"/>
      <c r="O49" s="103"/>
      <c r="P49" s="104" t="n">
        <v>1.25</v>
      </c>
      <c r="Q49" s="104"/>
      <c r="R49" s="104" t="n">
        <v>0</v>
      </c>
      <c r="S49" s="104"/>
      <c r="T49" s="104"/>
      <c r="U49" s="100"/>
      <c r="V49" s="202" t="s">
        <v>5</v>
      </c>
      <c r="W49" s="203"/>
      <c r="X49" s="202" t="s">
        <v>5</v>
      </c>
      <c r="Y49" s="203"/>
      <c r="Z49" s="202" t="s">
        <v>5</v>
      </c>
      <c r="AA49" s="100"/>
      <c r="AB49" s="201"/>
      <c r="AC49" s="100"/>
      <c r="AD49" s="100" t="s">
        <v>106</v>
      </c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24" hidden="false" customHeight="true" outlineLevel="0" collapsed="false">
      <c r="A50" s="100"/>
      <c r="B50" s="100"/>
      <c r="C50" s="100"/>
      <c r="D50" s="100"/>
      <c r="E50" s="100" t="n">
        <v>8</v>
      </c>
      <c r="F50" s="100"/>
      <c r="G50" s="100"/>
      <c r="H50" s="100"/>
      <c r="I50" s="101"/>
      <c r="J50" s="100"/>
      <c r="K50" s="195" t="s">
        <v>107</v>
      </c>
      <c r="L50" s="103"/>
      <c r="M50" s="132" t="n">
        <v>1.6</v>
      </c>
      <c r="N50" s="103"/>
      <c r="O50" s="103"/>
      <c r="P50" s="104" t="n">
        <v>0.11</v>
      </c>
      <c r="Q50" s="104"/>
      <c r="R50" s="104"/>
      <c r="S50" s="104"/>
      <c r="T50" s="104"/>
      <c r="U50" s="100"/>
      <c r="V50" s="202"/>
      <c r="W50" s="203"/>
      <c r="X50" s="202"/>
      <c r="Y50" s="203"/>
      <c r="Z50" s="202"/>
      <c r="AA50" s="100"/>
      <c r="AB50" s="201"/>
      <c r="AC50" s="100"/>
      <c r="AD50" s="100" t="s">
        <v>108</v>
      </c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24" hidden="false" customHeight="true" outlineLevel="0" collapsed="false">
      <c r="A51" s="100"/>
      <c r="B51" s="100"/>
      <c r="C51" s="100"/>
      <c r="D51" s="100" t="s">
        <v>51</v>
      </c>
      <c r="E51" s="100" t="n">
        <v>9</v>
      </c>
      <c r="F51" s="100" t="s">
        <v>52</v>
      </c>
      <c r="G51" s="100" t="s">
        <v>79</v>
      </c>
      <c r="H51" s="100"/>
      <c r="I51" s="101" t="s">
        <v>54</v>
      </c>
      <c r="J51" s="100"/>
      <c r="K51" s="195" t="s">
        <v>109</v>
      </c>
      <c r="L51" s="103"/>
      <c r="M51" s="132" t="s">
        <v>5</v>
      </c>
      <c r="N51" s="103"/>
      <c r="O51" s="103"/>
      <c r="P51" s="104" t="n">
        <v>0.2</v>
      </c>
      <c r="Q51" s="104"/>
      <c r="R51" s="104" t="n">
        <v>0.2</v>
      </c>
      <c r="S51" s="104"/>
      <c r="T51" s="104" t="n">
        <v>0.2</v>
      </c>
      <c r="U51" s="100"/>
      <c r="V51" s="202" t="s">
        <v>5</v>
      </c>
      <c r="W51" s="203"/>
      <c r="X51" s="202" t="s">
        <v>5</v>
      </c>
      <c r="Y51" s="203"/>
      <c r="Z51" s="202" t="s">
        <v>5</v>
      </c>
      <c r="AA51" s="100"/>
      <c r="AB51" s="201"/>
      <c r="AC51" s="100"/>
      <c r="AD51" s="100" t="s">
        <v>110</v>
      </c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24" hidden="false" customHeight="true" outlineLevel="0" collapsed="false">
      <c r="A52" s="100"/>
      <c r="B52" s="100"/>
      <c r="C52" s="100"/>
      <c r="D52" s="100"/>
      <c r="E52" s="100" t="n">
        <v>10</v>
      </c>
      <c r="F52" s="100"/>
      <c r="G52" s="100"/>
      <c r="H52" s="100"/>
      <c r="I52" s="101"/>
      <c r="J52" s="100"/>
      <c r="K52" s="195" t="s">
        <v>111</v>
      </c>
      <c r="L52" s="103"/>
      <c r="M52" s="132"/>
      <c r="N52" s="103"/>
      <c r="O52" s="103"/>
      <c r="P52" s="104" t="n">
        <v>0.04</v>
      </c>
      <c r="Q52" s="104"/>
      <c r="R52" s="104" t="n">
        <v>0.04</v>
      </c>
      <c r="S52" s="104"/>
      <c r="T52" s="104" t="n">
        <v>0</v>
      </c>
      <c r="U52" s="100"/>
      <c r="V52" s="202"/>
      <c r="W52" s="203"/>
      <c r="X52" s="202"/>
      <c r="Y52" s="203"/>
      <c r="Z52" s="202"/>
      <c r="AA52" s="100"/>
      <c r="AB52" s="201"/>
      <c r="AC52" s="100"/>
      <c r="AD52" s="100" t="s">
        <v>112</v>
      </c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24" hidden="false" customHeight="true" outlineLevel="0" collapsed="false">
      <c r="A53" s="141"/>
      <c r="B53" s="141"/>
      <c r="C53" s="141"/>
      <c r="D53" s="141"/>
      <c r="E53" s="100" t="n">
        <v>11</v>
      </c>
      <c r="F53" s="37"/>
      <c r="G53" s="37" t="s">
        <v>79</v>
      </c>
      <c r="H53" s="37"/>
      <c r="I53" s="37"/>
      <c r="J53" s="37"/>
      <c r="K53" s="195" t="s">
        <v>113</v>
      </c>
      <c r="L53" s="103"/>
      <c r="M53" s="132"/>
      <c r="N53" s="103"/>
      <c r="O53" s="103"/>
      <c r="P53" s="104" t="n">
        <v>0.3</v>
      </c>
      <c r="Q53" s="104"/>
      <c r="R53" s="104"/>
      <c r="S53" s="104"/>
      <c r="T53" s="104"/>
      <c r="U53" s="100"/>
      <c r="V53" s="202"/>
      <c r="W53" s="204"/>
      <c r="X53" s="202"/>
      <c r="Y53" s="203"/>
      <c r="Z53" s="202"/>
      <c r="AA53" s="100"/>
      <c r="AB53" s="201"/>
      <c r="AC53" s="204"/>
      <c r="AD53" s="129" t="s">
        <v>114</v>
      </c>
      <c r="AE53" s="204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  <c r="IW53" s="141"/>
    </row>
    <row r="54" customFormat="false" ht="24" hidden="false" customHeight="true" outlineLevel="0" collapsed="false">
      <c r="A54" s="64"/>
      <c r="B54" s="64"/>
      <c r="C54" s="64"/>
      <c r="D54" s="64" t="s">
        <v>5</v>
      </c>
      <c r="E54" s="64"/>
      <c r="F54" s="68"/>
      <c r="G54" s="68"/>
      <c r="H54" s="68"/>
      <c r="I54" s="64"/>
      <c r="J54" s="66"/>
      <c r="K54" s="162" t="s">
        <v>115</v>
      </c>
      <c r="L54" s="138"/>
      <c r="M54" s="206"/>
      <c r="N54" s="68"/>
      <c r="O54" s="68"/>
      <c r="P54" s="207" t="n">
        <f aca="false">SUM(P43:P53)</f>
        <v>13.91</v>
      </c>
      <c r="Q54" s="208"/>
      <c r="R54" s="207" t="n">
        <f aca="false">SUM(R43:R53)</f>
        <v>0.24</v>
      </c>
      <c r="S54" s="208"/>
      <c r="T54" s="207" t="n">
        <f aca="false">SUM(T43:T53)</f>
        <v>0.2</v>
      </c>
      <c r="U54" s="125"/>
      <c r="V54" s="207" t="n">
        <f aca="false">SUM(V43:V53)</f>
        <v>0</v>
      </c>
      <c r="W54" s="209"/>
      <c r="X54" s="207" t="n">
        <f aca="false">SUM(X43:X53)</f>
        <v>0</v>
      </c>
      <c r="Y54" s="123"/>
      <c r="Z54" s="207" t="n">
        <f aca="false">SUM(Z43:Z53)</f>
        <v>0</v>
      </c>
      <c r="AA54" s="125"/>
      <c r="AB54" s="64"/>
      <c r="AC54" s="64"/>
      <c r="AD54" s="10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24" hidden="false" customHeight="true" outlineLevel="0" collapsed="false">
      <c r="A55" s="64"/>
      <c r="B55" s="64"/>
      <c r="C55" s="64"/>
      <c r="D55" s="64"/>
      <c r="E55" s="64"/>
      <c r="F55" s="68"/>
      <c r="G55" s="68"/>
      <c r="H55" s="68"/>
      <c r="I55" s="64"/>
      <c r="J55" s="66"/>
      <c r="K55" s="162"/>
      <c r="L55" s="138"/>
      <c r="M55" s="206"/>
      <c r="N55" s="68"/>
      <c r="O55" s="68"/>
      <c r="P55" s="123"/>
      <c r="Q55" s="208"/>
      <c r="R55" s="123"/>
      <c r="S55" s="208"/>
      <c r="T55" s="123"/>
      <c r="U55" s="125"/>
      <c r="V55" s="123"/>
      <c r="W55" s="209"/>
      <c r="X55" s="123"/>
      <c r="Y55" s="123"/>
      <c r="Z55" s="123"/>
      <c r="AA55" s="125"/>
      <c r="AB55" s="64"/>
      <c r="AC55" s="64"/>
      <c r="AD55" s="10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24" hidden="false" customHeight="true" outlineLevel="0" collapsed="false">
      <c r="A56" s="64"/>
      <c r="B56" s="64"/>
      <c r="C56" s="64"/>
      <c r="D56" s="64"/>
      <c r="E56" s="64"/>
      <c r="F56" s="68"/>
      <c r="G56" s="68"/>
      <c r="H56" s="68"/>
      <c r="I56" s="64"/>
      <c r="J56" s="66"/>
      <c r="K56" s="210" t="s">
        <v>116</v>
      </c>
      <c r="L56" s="138"/>
      <c r="M56" s="206"/>
      <c r="N56" s="68"/>
      <c r="O56" s="68"/>
      <c r="P56" s="123"/>
      <c r="Q56" s="208"/>
      <c r="R56" s="123"/>
      <c r="S56" s="208"/>
      <c r="T56" s="123"/>
      <c r="U56" s="125"/>
      <c r="V56" s="123"/>
      <c r="W56" s="209"/>
      <c r="X56" s="123"/>
      <c r="Y56" s="123"/>
      <c r="Z56" s="123"/>
      <c r="AA56" s="125"/>
      <c r="AB56" s="64"/>
      <c r="AC56" s="64"/>
      <c r="AD56" s="100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24" hidden="false" customHeight="true" outlineLevel="0" collapsed="false">
      <c r="A57" s="64"/>
      <c r="B57" s="64"/>
      <c r="C57" s="64"/>
      <c r="D57" s="64"/>
      <c r="E57" s="64" t="n">
        <v>12</v>
      </c>
      <c r="F57" s="68"/>
      <c r="G57" s="68"/>
      <c r="H57" s="68"/>
      <c r="I57" s="64"/>
      <c r="J57" s="66"/>
      <c r="K57" s="195" t="s">
        <v>117</v>
      </c>
      <c r="L57" s="138"/>
      <c r="M57" s="206"/>
      <c r="N57" s="68"/>
      <c r="O57" s="68"/>
      <c r="P57" s="104" t="n">
        <v>0.02</v>
      </c>
      <c r="Q57" s="104"/>
      <c r="R57" s="104"/>
      <c r="S57" s="208"/>
      <c r="T57" s="123"/>
      <c r="U57" s="125"/>
      <c r="V57" s="123"/>
      <c r="W57" s="209"/>
      <c r="X57" s="123"/>
      <c r="Y57" s="123"/>
      <c r="Z57" s="123"/>
      <c r="AA57" s="125"/>
      <c r="AB57" s="64"/>
      <c r="AC57" s="64"/>
      <c r="AD57" s="100" t="s">
        <v>118</v>
      </c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24" hidden="false" customHeight="true" outlineLevel="0" collapsed="false">
      <c r="A58" s="64"/>
      <c r="B58" s="64"/>
      <c r="C58" s="64"/>
      <c r="D58" s="64"/>
      <c r="E58" s="64" t="n">
        <v>13</v>
      </c>
      <c r="F58" s="68"/>
      <c r="G58" s="68"/>
      <c r="H58" s="68"/>
      <c r="I58" s="64"/>
      <c r="J58" s="66"/>
      <c r="K58" s="195" t="s">
        <v>119</v>
      </c>
      <c r="L58" s="138"/>
      <c r="M58" s="206"/>
      <c r="N58" s="68"/>
      <c r="O58" s="68"/>
      <c r="P58" s="104" t="n">
        <v>0.11</v>
      </c>
      <c r="Q58" s="104"/>
      <c r="R58" s="104" t="n">
        <v>0.11</v>
      </c>
      <c r="S58" s="208"/>
      <c r="T58" s="123"/>
      <c r="U58" s="125"/>
      <c r="V58" s="123"/>
      <c r="W58" s="209"/>
      <c r="X58" s="123"/>
      <c r="Y58" s="123"/>
      <c r="Z58" s="123"/>
      <c r="AA58" s="125"/>
      <c r="AB58" s="64"/>
      <c r="AC58" s="64"/>
      <c r="AD58" s="100" t="s">
        <v>120</v>
      </c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24" hidden="false" customHeight="true" outlineLevel="0" collapsed="false">
      <c r="A59" s="64"/>
      <c r="B59" s="64"/>
      <c r="C59" s="64"/>
      <c r="D59" s="64"/>
      <c r="E59" s="64" t="n">
        <v>14</v>
      </c>
      <c r="F59" s="68"/>
      <c r="G59" s="68"/>
      <c r="H59" s="68"/>
      <c r="I59" s="64"/>
      <c r="J59" s="66"/>
      <c r="K59" s="195" t="s">
        <v>121</v>
      </c>
      <c r="L59" s="138"/>
      <c r="M59" s="206"/>
      <c r="N59" s="68"/>
      <c r="O59" s="68"/>
      <c r="P59" s="104" t="n">
        <v>0.07</v>
      </c>
      <c r="Q59" s="104"/>
      <c r="R59" s="104"/>
      <c r="S59" s="208"/>
      <c r="T59" s="123"/>
      <c r="U59" s="125"/>
      <c r="V59" s="123"/>
      <c r="W59" s="209"/>
      <c r="X59" s="123"/>
      <c r="Y59" s="123"/>
      <c r="Z59" s="123"/>
      <c r="AA59" s="125"/>
      <c r="AB59" s="64"/>
      <c r="AC59" s="64"/>
      <c r="AD59" s="100" t="s">
        <v>122</v>
      </c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24" hidden="false" customHeight="true" outlineLevel="0" collapsed="false">
      <c r="A60" s="64"/>
      <c r="B60" s="64"/>
      <c r="C60" s="64"/>
      <c r="D60" s="64"/>
      <c r="E60" s="64" t="n">
        <v>15</v>
      </c>
      <c r="F60" s="68"/>
      <c r="G60" s="68"/>
      <c r="H60" s="68"/>
      <c r="I60" s="64"/>
      <c r="J60" s="66"/>
      <c r="K60" s="195" t="s">
        <v>123</v>
      </c>
      <c r="L60" s="138"/>
      <c r="M60" s="206"/>
      <c r="N60" s="68"/>
      <c r="O60" s="68"/>
      <c r="P60" s="104" t="n">
        <v>0.07</v>
      </c>
      <c r="Q60" s="104"/>
      <c r="R60" s="104"/>
      <c r="S60" s="208"/>
      <c r="T60" s="123"/>
      <c r="U60" s="125"/>
      <c r="V60" s="123"/>
      <c r="W60" s="209"/>
      <c r="X60" s="123"/>
      <c r="Y60" s="123"/>
      <c r="Z60" s="123"/>
      <c r="AA60" s="125"/>
      <c r="AB60" s="64"/>
      <c r="AC60" s="64"/>
      <c r="AD60" s="100" t="s">
        <v>124</v>
      </c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24" hidden="false" customHeight="true" outlineLevel="0" collapsed="false">
      <c r="A61" s="100"/>
      <c r="B61" s="128"/>
      <c r="C61" s="100"/>
      <c r="D61" s="100"/>
      <c r="E61" s="135"/>
      <c r="F61" s="100"/>
      <c r="G61" s="100" t="s">
        <v>53</v>
      </c>
      <c r="H61" s="100"/>
      <c r="I61" s="100"/>
      <c r="J61" s="128"/>
      <c r="K61" s="136"/>
      <c r="L61" s="211"/>
      <c r="M61" s="150"/>
      <c r="N61" s="130"/>
      <c r="O61" s="130"/>
      <c r="P61" s="212"/>
      <c r="Q61" s="132"/>
      <c r="R61" s="132"/>
      <c r="S61" s="132"/>
      <c r="T61" s="100"/>
      <c r="U61" s="100"/>
      <c r="V61" s="213"/>
      <c r="W61" s="214"/>
      <c r="X61" s="213"/>
      <c r="Y61" s="214"/>
      <c r="Z61" s="213"/>
      <c r="AA61" s="133"/>
      <c r="AB61" s="133"/>
      <c r="AC61" s="133"/>
      <c r="AD61" s="100"/>
      <c r="AE61" s="133"/>
      <c r="AF61" s="133"/>
      <c r="AG61" s="133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24" hidden="false" customHeight="true" outlineLevel="0" collapsed="false">
      <c r="A62" s="64"/>
      <c r="B62" s="64"/>
      <c r="C62" s="64"/>
      <c r="D62" s="64"/>
      <c r="E62" s="64"/>
      <c r="F62" s="68"/>
      <c r="G62" s="68"/>
      <c r="H62" s="68"/>
      <c r="I62" s="64"/>
      <c r="J62" s="66"/>
      <c r="K62" s="162" t="s">
        <v>125</v>
      </c>
      <c r="L62" s="138"/>
      <c r="M62" s="206"/>
      <c r="N62" s="68"/>
      <c r="O62" s="68"/>
      <c r="P62" s="207" t="n">
        <f aca="false">SUM(P57:P61)</f>
        <v>0.27</v>
      </c>
      <c r="Q62" s="208"/>
      <c r="R62" s="207" t="n">
        <f aca="false">SUM(R57:R61)</f>
        <v>0.11</v>
      </c>
      <c r="S62" s="208"/>
      <c r="T62" s="207" t="n">
        <f aca="false">SUM(T61)</f>
        <v>0</v>
      </c>
      <c r="U62" s="125"/>
      <c r="V62" s="207" t="n">
        <f aca="false">SUM(V61)</f>
        <v>0</v>
      </c>
      <c r="W62" s="209"/>
      <c r="X62" s="207" t="n">
        <f aca="false">SUM(X61)</f>
        <v>0</v>
      </c>
      <c r="Y62" s="123"/>
      <c r="Z62" s="207" t="n">
        <f aca="false">SUM(Z61)</f>
        <v>0</v>
      </c>
      <c r="AA62" s="125"/>
      <c r="AB62" s="64"/>
      <c r="AC62" s="64"/>
      <c r="AD62" s="100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  <c r="IQ62" s="64"/>
      <c r="IR62" s="64"/>
      <c r="IS62" s="64"/>
      <c r="IT62" s="64"/>
      <c r="IU62" s="64"/>
      <c r="IV62" s="64"/>
      <c r="IW62" s="64"/>
    </row>
    <row r="63" customFormat="false" ht="18" hidden="false" customHeight="true" outlineLevel="0" collapsed="false">
      <c r="A63" s="141"/>
      <c r="B63" s="141"/>
      <c r="C63" s="141"/>
      <c r="D63" s="141"/>
      <c r="E63" s="141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15"/>
      <c r="Q63" s="39"/>
      <c r="R63" s="215"/>
      <c r="S63" s="39"/>
      <c r="T63" s="215"/>
      <c r="U63" s="141"/>
      <c r="V63" s="215"/>
      <c r="W63" s="37"/>
      <c r="X63" s="215"/>
      <c r="Y63" s="37"/>
      <c r="Z63" s="215"/>
      <c r="AA63" s="37"/>
      <c r="AB63" s="37"/>
      <c r="AC63" s="37"/>
      <c r="AD63" s="37"/>
      <c r="AE63" s="37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1"/>
      <c r="IT63" s="141"/>
      <c r="IU63" s="141"/>
      <c r="IV63" s="141"/>
      <c r="IW63" s="141"/>
    </row>
    <row r="64" customFormat="false" ht="18" hidden="false" customHeight="true" outlineLevel="0" collapsed="false">
      <c r="A64" s="64"/>
      <c r="B64" s="64"/>
      <c r="C64" s="64"/>
      <c r="D64" s="64"/>
      <c r="E64" s="64"/>
      <c r="F64" s="68"/>
      <c r="G64" s="68"/>
      <c r="H64" s="68"/>
      <c r="I64" s="68"/>
      <c r="J64" s="68"/>
      <c r="K64" s="216"/>
      <c r="L64" s="68"/>
      <c r="M64" s="68"/>
      <c r="N64" s="217"/>
      <c r="O64" s="217"/>
      <c r="P64" s="212"/>
      <c r="Q64" s="217"/>
      <c r="R64" s="217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100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4"/>
      <c r="IR64" s="64"/>
      <c r="IS64" s="64"/>
      <c r="IT64" s="64"/>
      <c r="IU64" s="64"/>
      <c r="IV64" s="64"/>
      <c r="IW64" s="64"/>
    </row>
    <row r="65" customFormat="false" ht="18" hidden="false" customHeight="true" outlineLevel="0" collapsed="false">
      <c r="A65" s="141"/>
      <c r="B65" s="141"/>
      <c r="C65" s="141"/>
      <c r="D65" s="141"/>
      <c r="E65" s="141"/>
      <c r="F65" s="142"/>
      <c r="G65" s="142"/>
      <c r="H65" s="142"/>
      <c r="I65" s="142"/>
      <c r="J65" s="143" t="s">
        <v>5</v>
      </c>
      <c r="K65" s="142"/>
      <c r="L65" s="142"/>
      <c r="M65" s="146" t="s">
        <v>5</v>
      </c>
      <c r="N65" s="142"/>
      <c r="O65" s="142"/>
      <c r="P65" s="218"/>
      <c r="Q65" s="218"/>
      <c r="R65" s="218"/>
      <c r="S65" s="218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00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  <c r="IS65" s="141"/>
      <c r="IT65" s="141"/>
      <c r="IU65" s="141"/>
      <c r="IV65" s="141"/>
      <c r="IW65" s="141"/>
    </row>
    <row r="66" customFormat="false" ht="24" hidden="false" customHeight="true" outlineLevel="0" collapsed="false">
      <c r="A66" s="219"/>
      <c r="B66" s="219"/>
      <c r="C66" s="219"/>
      <c r="D66" s="219"/>
      <c r="E66" s="219"/>
      <c r="F66" s="220"/>
      <c r="G66" s="220"/>
      <c r="H66" s="220"/>
      <c r="I66" s="220"/>
      <c r="J66" s="221" t="s">
        <v>5</v>
      </c>
      <c r="K66" s="222" t="s">
        <v>126</v>
      </c>
      <c r="L66" s="220"/>
      <c r="M66" s="223"/>
      <c r="N66" s="220"/>
      <c r="O66" s="220"/>
      <c r="P66" s="175" t="n">
        <f aca="false">+P54+P62</f>
        <v>14.18</v>
      </c>
      <c r="Q66" s="50"/>
      <c r="R66" s="175" t="n">
        <f aca="false">+R54+R62</f>
        <v>0.35</v>
      </c>
      <c r="S66" s="50"/>
      <c r="T66" s="175" t="n">
        <f aca="false">+T54+T62</f>
        <v>0.2</v>
      </c>
      <c r="U66" s="176"/>
      <c r="V66" s="175" t="n">
        <f aca="false">+V54+V62</f>
        <v>0</v>
      </c>
      <c r="W66" s="177"/>
      <c r="X66" s="175" t="n">
        <f aca="false">+X54+X62</f>
        <v>0</v>
      </c>
      <c r="Y66" s="178"/>
      <c r="Z66" s="175" t="n">
        <f aca="false">+Z54+Z62</f>
        <v>0</v>
      </c>
      <c r="AA66" s="54"/>
      <c r="AB66" s="54"/>
      <c r="AC66" s="54"/>
      <c r="AD66" s="224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24" hidden="false" customHeight="true" outlineLevel="0" collapsed="false">
      <c r="A67" s="219"/>
      <c r="B67" s="219"/>
      <c r="C67" s="219"/>
      <c r="D67" s="219"/>
      <c r="E67" s="219"/>
      <c r="F67" s="220"/>
      <c r="G67" s="220"/>
      <c r="H67" s="220"/>
      <c r="I67" s="220"/>
      <c r="J67" s="221"/>
      <c r="K67" s="222"/>
      <c r="L67" s="220"/>
      <c r="M67" s="223"/>
      <c r="N67" s="220"/>
      <c r="O67" s="220"/>
      <c r="P67" s="178"/>
      <c r="Q67" s="50"/>
      <c r="R67" s="178"/>
      <c r="S67" s="50"/>
      <c r="T67" s="178"/>
      <c r="U67" s="176"/>
      <c r="V67" s="178"/>
      <c r="W67" s="177"/>
      <c r="X67" s="178"/>
      <c r="Y67" s="178"/>
      <c r="Z67" s="178"/>
      <c r="AA67" s="54"/>
      <c r="AB67" s="54"/>
      <c r="AC67" s="54"/>
      <c r="AD67" s="224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24" hidden="false" customHeight="true" outlineLevel="0" collapsed="false">
      <c r="A68" s="141"/>
      <c r="B68" s="141"/>
      <c r="C68" s="141"/>
      <c r="D68" s="141"/>
      <c r="E68" s="141"/>
      <c r="F68" s="142"/>
      <c r="G68" s="142"/>
      <c r="H68" s="142"/>
      <c r="I68" s="142"/>
      <c r="J68" s="143" t="s">
        <v>5</v>
      </c>
      <c r="K68" s="222" t="s">
        <v>127</v>
      </c>
      <c r="L68" s="142"/>
      <c r="M68" s="146" t="s">
        <v>5</v>
      </c>
      <c r="N68" s="142"/>
      <c r="O68" s="142"/>
      <c r="P68" s="175" t="n">
        <v>0</v>
      </c>
      <c r="Q68" s="50"/>
      <c r="R68" s="175"/>
      <c r="S68" s="50"/>
      <c r="T68" s="175"/>
      <c r="U68" s="176"/>
      <c r="V68" s="175"/>
      <c r="W68" s="177"/>
      <c r="X68" s="175"/>
      <c r="Y68" s="178"/>
      <c r="Z68" s="175"/>
      <c r="AA68" s="54"/>
      <c r="AB68" s="54"/>
      <c r="AC68" s="54"/>
      <c r="AD68" s="224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</row>
    <row r="69" customFormat="false" ht="24" hidden="false" customHeight="true" outlineLevel="0" collapsed="false">
      <c r="A69" s="141"/>
      <c r="B69" s="141"/>
      <c r="C69" s="141"/>
      <c r="D69" s="141"/>
      <c r="E69" s="141"/>
      <c r="F69" s="142"/>
      <c r="G69" s="142"/>
      <c r="H69" s="142"/>
      <c r="I69" s="142"/>
      <c r="J69" s="143"/>
      <c r="K69" s="222"/>
      <c r="L69" s="142"/>
      <c r="M69" s="146"/>
      <c r="N69" s="142"/>
      <c r="O69" s="142"/>
      <c r="P69" s="178"/>
      <c r="Q69" s="50"/>
      <c r="R69" s="178"/>
      <c r="S69" s="50"/>
      <c r="T69" s="178"/>
      <c r="U69" s="176"/>
      <c r="V69" s="178"/>
      <c r="W69" s="177"/>
      <c r="X69" s="178"/>
      <c r="Y69" s="178"/>
      <c r="Z69" s="178"/>
      <c r="AA69" s="54"/>
      <c r="AB69" s="54"/>
      <c r="AC69" s="54"/>
      <c r="AD69" s="224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</row>
    <row r="70" customFormat="false" ht="24" hidden="false" customHeight="true" outlineLevel="0" collapsed="false">
      <c r="A70" s="141"/>
      <c r="B70" s="141"/>
      <c r="C70" s="141"/>
      <c r="D70" s="141"/>
      <c r="E70" s="141"/>
      <c r="F70" s="142"/>
      <c r="G70" s="142"/>
      <c r="H70" s="142"/>
      <c r="I70" s="142"/>
      <c r="J70" s="143" t="s">
        <v>5</v>
      </c>
      <c r="K70" s="122" t="s">
        <v>128</v>
      </c>
      <c r="L70" s="142"/>
      <c r="M70" s="146"/>
      <c r="N70" s="142"/>
      <c r="O70" s="142"/>
      <c r="P70" s="225" t="n">
        <f aca="false">+P66+P37+P68</f>
        <v>35.05</v>
      </c>
      <c r="Q70" s="93"/>
      <c r="R70" s="225" t="n">
        <f aca="false">+R66+R37+R68</f>
        <v>20.37</v>
      </c>
      <c r="S70" s="93"/>
      <c r="T70" s="225" t="n">
        <f aca="false">+T66+T37</f>
        <v>20.22</v>
      </c>
      <c r="U70" s="226"/>
      <c r="V70" s="225" t="n">
        <f aca="false">+V66+V37</f>
        <v>0.5</v>
      </c>
      <c r="W70" s="161"/>
      <c r="X70" s="225" t="n">
        <f aca="false">+X66+X37</f>
        <v>3.9</v>
      </c>
      <c r="Y70" s="169"/>
      <c r="Z70" s="225" t="n">
        <f aca="false">+Z66+Z37</f>
        <v>17.9</v>
      </c>
      <c r="AA70" s="226"/>
      <c r="AB70" s="226"/>
      <c r="AC70" s="226"/>
      <c r="AD70" s="138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</row>
    <row r="71" customFormat="false" ht="24" hidden="false" customHeight="true" outlineLevel="0" collapsed="false">
      <c r="A71" s="141"/>
      <c r="B71" s="141" t="s">
        <v>129</v>
      </c>
      <c r="C71" s="141"/>
      <c r="D71" s="141" t="s">
        <v>130</v>
      </c>
      <c r="E71" s="141"/>
      <c r="F71" s="142"/>
      <c r="G71" s="142"/>
      <c r="H71" s="142"/>
      <c r="I71" s="142"/>
      <c r="J71" s="142"/>
      <c r="K71" s="122"/>
      <c r="L71" s="142"/>
      <c r="M71" s="142"/>
      <c r="N71" s="142"/>
      <c r="O71" s="142"/>
      <c r="P71" s="218"/>
      <c r="Q71" s="218"/>
      <c r="R71" s="218"/>
      <c r="S71" s="218"/>
      <c r="T71" s="218"/>
      <c r="U71" s="141"/>
      <c r="V71" s="218"/>
      <c r="W71" s="141"/>
      <c r="X71" s="218"/>
      <c r="Y71" s="141"/>
      <c r="Z71" s="218"/>
      <c r="AA71" s="141"/>
      <c r="AB71" s="141"/>
      <c r="AC71" s="141"/>
      <c r="AD71" s="100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</row>
    <row r="72" customFormat="false" ht="24" hidden="false" customHeight="true" outlineLevel="0" collapsed="false">
      <c r="A72" s="141"/>
      <c r="B72" s="141"/>
      <c r="C72" s="141"/>
      <c r="D72" s="141"/>
      <c r="E72" s="141"/>
      <c r="F72" s="142"/>
      <c r="G72" s="142"/>
      <c r="H72" s="142"/>
      <c r="I72" s="142"/>
      <c r="J72" s="143" t="s">
        <v>5</v>
      </c>
      <c r="K72" s="122" t="s">
        <v>131</v>
      </c>
      <c r="L72" s="142"/>
      <c r="M72" s="146" t="s">
        <v>5</v>
      </c>
      <c r="N72" s="142"/>
      <c r="O72" s="142"/>
      <c r="P72" s="225" t="n">
        <v>22.2</v>
      </c>
      <c r="Q72" s="218"/>
      <c r="R72" s="218"/>
      <c r="S72" s="218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00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</row>
    <row r="73" customFormat="false" ht="24" hidden="false" customHeight="true" outlineLevel="0" collapsed="false">
      <c r="A73" s="141"/>
      <c r="B73" s="141"/>
      <c r="C73" s="141"/>
      <c r="D73" s="141"/>
      <c r="E73" s="141"/>
      <c r="F73" s="142"/>
      <c r="G73" s="142"/>
      <c r="H73" s="142"/>
      <c r="I73" s="142"/>
      <c r="J73" s="143"/>
      <c r="K73" s="122"/>
      <c r="L73" s="142"/>
      <c r="M73" s="146"/>
      <c r="N73" s="142"/>
      <c r="O73" s="142"/>
      <c r="P73" s="228"/>
      <c r="Q73" s="218"/>
      <c r="R73" s="218"/>
      <c r="S73" s="218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00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</row>
    <row r="74" customFormat="false" ht="24" hidden="false" customHeight="true" outlineLevel="0" collapsed="false">
      <c r="A74" s="141"/>
      <c r="B74" s="141"/>
      <c r="C74" s="141"/>
      <c r="D74" s="141"/>
      <c r="E74" s="141"/>
      <c r="F74" s="142"/>
      <c r="G74" s="142"/>
      <c r="H74" s="142"/>
      <c r="I74" s="142"/>
      <c r="J74" s="143"/>
      <c r="K74" s="122" t="s">
        <v>132</v>
      </c>
      <c r="L74" s="142"/>
      <c r="M74" s="146" t="s">
        <v>5</v>
      </c>
      <c r="N74" s="142"/>
      <c r="O74" s="142"/>
      <c r="P74" s="225" t="n">
        <v>28.3</v>
      </c>
      <c r="Q74" s="218"/>
      <c r="R74" s="218"/>
      <c r="S74" s="218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00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</row>
    <row r="75" customFormat="false" ht="18" hidden="false" customHeight="true" outlineLevel="0" collapsed="false">
      <c r="A75" s="141"/>
      <c r="B75" s="141"/>
      <c r="C75" s="141"/>
      <c r="D75" s="141"/>
      <c r="E75" s="141"/>
      <c r="F75" s="142"/>
      <c r="G75" s="142"/>
      <c r="H75" s="142"/>
      <c r="I75" s="142"/>
      <c r="J75" s="143" t="s">
        <v>5</v>
      </c>
      <c r="K75" s="142"/>
      <c r="L75" s="142"/>
      <c r="M75" s="146" t="s">
        <v>5</v>
      </c>
      <c r="N75" s="142"/>
      <c r="O75" s="142"/>
      <c r="P75" s="218"/>
      <c r="Q75" s="218"/>
      <c r="R75" s="218"/>
      <c r="S75" s="218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00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</row>
    <row r="76" customFormat="false" ht="18" hidden="false" customHeight="true" outlineLevel="0" collapsed="false">
      <c r="A76" s="141"/>
      <c r="B76" s="141"/>
      <c r="C76" s="141"/>
      <c r="D76" s="141"/>
      <c r="E76" s="141"/>
      <c r="F76" s="142"/>
      <c r="G76" s="142"/>
      <c r="H76" s="142"/>
      <c r="I76" s="142"/>
      <c r="J76" s="143" t="s">
        <v>5</v>
      </c>
      <c r="K76" s="229" t="s">
        <v>133</v>
      </c>
      <c r="L76" s="142"/>
      <c r="M76" s="146"/>
      <c r="N76" s="142"/>
      <c r="O76" s="142"/>
      <c r="P76" s="218"/>
      <c r="Q76" s="218"/>
      <c r="R76" s="218"/>
      <c r="S76" s="218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00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</row>
    <row r="77" customFormat="false" ht="18" hidden="false" customHeight="true" outlineLevel="0" collapsed="false">
      <c r="A77" s="141"/>
      <c r="B77" s="141"/>
      <c r="C77" s="141"/>
      <c r="D77" s="141"/>
      <c r="E77" s="141"/>
      <c r="F77" s="142"/>
      <c r="G77" s="142"/>
      <c r="H77" s="142"/>
      <c r="I77" s="142"/>
      <c r="J77" s="143" t="s">
        <v>5</v>
      </c>
      <c r="K77" s="142"/>
      <c r="L77" s="142"/>
      <c r="M77" s="146" t="s">
        <v>5</v>
      </c>
      <c r="N77" s="142"/>
      <c r="O77" s="142"/>
      <c r="P77" s="218"/>
      <c r="Q77" s="218"/>
      <c r="R77" s="218"/>
      <c r="S77" s="218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00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</row>
    <row r="78" customFormat="false" ht="18" hidden="false" customHeight="true" outlineLevel="0" collapsed="false">
      <c r="A78" s="141"/>
      <c r="B78" s="141"/>
      <c r="C78" s="141"/>
      <c r="D78" s="141"/>
      <c r="E78" s="141"/>
      <c r="F78" s="142"/>
      <c r="G78" s="142"/>
      <c r="H78" s="142"/>
      <c r="I78" s="142"/>
      <c r="J78" s="143" t="s">
        <v>5</v>
      </c>
      <c r="K78" s="142"/>
      <c r="L78" s="142"/>
      <c r="M78" s="146" t="s">
        <v>5</v>
      </c>
      <c r="N78" s="142"/>
      <c r="O78" s="142"/>
      <c r="P78" s="218"/>
      <c r="Q78" s="218"/>
      <c r="R78" s="218"/>
      <c r="S78" s="218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00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</row>
    <row r="79" customFormat="false" ht="18" hidden="false" customHeight="true" outlineLevel="0" collapsed="false">
      <c r="A79" s="141"/>
      <c r="B79" s="141"/>
      <c r="C79" s="141"/>
      <c r="D79" s="141"/>
      <c r="E79" s="141"/>
      <c r="F79" s="142"/>
      <c r="G79" s="142"/>
      <c r="H79" s="142"/>
      <c r="I79" s="142"/>
      <c r="J79" s="143" t="s">
        <v>5</v>
      </c>
      <c r="K79" s="142"/>
      <c r="L79" s="142"/>
      <c r="M79" s="146" t="s">
        <v>5</v>
      </c>
      <c r="N79" s="142"/>
      <c r="O79" s="142"/>
      <c r="P79" s="218"/>
      <c r="Q79" s="218"/>
      <c r="R79" s="218"/>
      <c r="S79" s="218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00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  <c r="IT79" s="141"/>
      <c r="IU79" s="141"/>
      <c r="IV79" s="141"/>
      <c r="IW79" s="141"/>
    </row>
    <row r="80" customFormat="false" ht="18" hidden="false" customHeight="true" outlineLevel="0" collapsed="false">
      <c r="A80" s="141"/>
      <c r="B80" s="141"/>
      <c r="C80" s="141"/>
      <c r="D80" s="141"/>
      <c r="E80" s="141"/>
      <c r="F80" s="142"/>
      <c r="G80" s="142"/>
      <c r="H80" s="142"/>
      <c r="I80" s="142"/>
      <c r="J80" s="143" t="s">
        <v>5</v>
      </c>
      <c r="K80" s="142"/>
      <c r="L80" s="142"/>
      <c r="M80" s="146" t="s">
        <v>5</v>
      </c>
      <c r="N80" s="142"/>
      <c r="O80" s="142"/>
      <c r="P80" s="218"/>
      <c r="Q80" s="218"/>
      <c r="R80" s="218"/>
      <c r="S80" s="218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00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/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/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</row>
    <row r="81" customFormat="false" ht="18" hidden="false" customHeight="true" outlineLevel="0" collapsed="false">
      <c r="A81" s="141"/>
      <c r="B81" s="141"/>
      <c r="C81" s="141"/>
      <c r="D81" s="141"/>
      <c r="E81" s="141"/>
      <c r="F81" s="142"/>
      <c r="G81" s="142"/>
      <c r="H81" s="142"/>
      <c r="I81" s="142"/>
      <c r="J81" s="142"/>
      <c r="K81" s="142"/>
      <c r="L81" s="142"/>
      <c r="M81" s="146" t="s">
        <v>5</v>
      </c>
      <c r="N81" s="142"/>
      <c r="O81" s="142"/>
      <c r="P81" s="218"/>
      <c r="Q81" s="218"/>
      <c r="R81" s="218"/>
      <c r="S81" s="218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00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</row>
    <row r="82" customFormat="false" ht="18" hidden="false" customHeight="true" outlineLevel="0" collapsed="false">
      <c r="A82" s="141"/>
      <c r="B82" s="141"/>
      <c r="C82" s="141"/>
      <c r="D82" s="141"/>
      <c r="E82" s="141"/>
      <c r="F82" s="142"/>
      <c r="G82" s="142"/>
      <c r="H82" s="142"/>
      <c r="I82" s="142"/>
      <c r="J82" s="142"/>
      <c r="K82" s="142"/>
      <c r="L82" s="142"/>
      <c r="M82" s="146" t="s">
        <v>5</v>
      </c>
      <c r="N82" s="142"/>
      <c r="O82" s="142"/>
      <c r="P82" s="218"/>
      <c r="Q82" s="218"/>
      <c r="R82" s="218"/>
      <c r="S82" s="218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00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  <c r="HA82" s="141"/>
      <c r="HB82" s="141"/>
      <c r="HC82" s="141"/>
      <c r="HD82" s="141"/>
      <c r="HE82" s="141"/>
      <c r="HF82" s="141"/>
      <c r="HG82" s="141"/>
      <c r="HH82" s="141"/>
      <c r="HI82" s="141"/>
      <c r="HJ82" s="141"/>
      <c r="HK82" s="141"/>
      <c r="HL82" s="141"/>
      <c r="HM82" s="141"/>
      <c r="HN82" s="141"/>
      <c r="HO82" s="141"/>
      <c r="HP82" s="141"/>
      <c r="HQ82" s="141"/>
      <c r="HR82" s="141"/>
      <c r="HS82" s="141"/>
      <c r="HT82" s="141"/>
      <c r="HU82" s="141"/>
      <c r="HV82" s="141"/>
      <c r="HW82" s="141"/>
      <c r="HX82" s="141"/>
      <c r="HY82" s="141"/>
      <c r="HZ82" s="141"/>
      <c r="IA82" s="141"/>
      <c r="IB82" s="141"/>
      <c r="IC82" s="141"/>
      <c r="ID82" s="141"/>
      <c r="IE82" s="141"/>
      <c r="IF82" s="141"/>
      <c r="IG82" s="141"/>
      <c r="IH82" s="141"/>
      <c r="II82" s="141"/>
      <c r="IJ82" s="141"/>
      <c r="IK82" s="141"/>
      <c r="IL82" s="141"/>
      <c r="IM82" s="141"/>
      <c r="IN82" s="141"/>
      <c r="IO82" s="141"/>
      <c r="IP82" s="141"/>
      <c r="IQ82" s="141"/>
      <c r="IR82" s="141"/>
      <c r="IS82" s="141"/>
      <c r="IT82" s="141"/>
      <c r="IU82" s="141"/>
      <c r="IV82" s="141"/>
      <c r="IW82" s="141"/>
    </row>
    <row r="83" customFormat="false" ht="18" hidden="false" customHeight="true" outlineLevel="0" collapsed="false">
      <c r="A83" s="141"/>
      <c r="B83" s="141"/>
      <c r="C83" s="141"/>
      <c r="D83" s="141"/>
      <c r="E83" s="141"/>
      <c r="F83" s="142"/>
      <c r="G83" s="142"/>
      <c r="H83" s="142"/>
      <c r="I83" s="142"/>
      <c r="J83" s="142"/>
      <c r="K83" s="142"/>
      <c r="L83" s="142"/>
      <c r="M83" s="146" t="s">
        <v>5</v>
      </c>
      <c r="N83" s="142"/>
      <c r="O83" s="142"/>
      <c r="P83" s="218"/>
      <c r="Q83" s="218"/>
      <c r="R83" s="218"/>
      <c r="S83" s="218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00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  <c r="IR83" s="141"/>
      <c r="IS83" s="141"/>
      <c r="IT83" s="141"/>
      <c r="IU83" s="141"/>
      <c r="IV83" s="141"/>
      <c r="IW83" s="141"/>
    </row>
    <row r="84" customFormat="false" ht="18" hidden="false" customHeight="true" outlineLevel="0" collapsed="false">
      <c r="A84" s="141"/>
      <c r="B84" s="141"/>
      <c r="C84" s="141"/>
      <c r="D84" s="141"/>
      <c r="E84" s="141"/>
      <c r="F84" s="142"/>
      <c r="G84" s="142"/>
      <c r="H84" s="142"/>
      <c r="I84" s="142"/>
      <c r="J84" s="142"/>
      <c r="K84" s="142"/>
      <c r="L84" s="142"/>
      <c r="M84" s="146" t="s">
        <v>5</v>
      </c>
      <c r="N84" s="142"/>
      <c r="O84" s="142"/>
      <c r="P84" s="218"/>
      <c r="Q84" s="218"/>
      <c r="R84" s="218"/>
      <c r="S84" s="218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00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1"/>
      <c r="EI84" s="141"/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1"/>
      <c r="EV84" s="141"/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1"/>
      <c r="FI84" s="141"/>
      <c r="FJ84" s="141"/>
      <c r="FK84" s="141"/>
      <c r="FL84" s="141"/>
      <c r="FM84" s="141"/>
      <c r="FN84" s="141"/>
      <c r="FO84" s="141"/>
      <c r="FP84" s="141"/>
      <c r="FQ84" s="141"/>
      <c r="FR84" s="141"/>
      <c r="FS84" s="141"/>
      <c r="FT84" s="141"/>
      <c r="FU84" s="141"/>
      <c r="FV84" s="141"/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1"/>
      <c r="GI84" s="141"/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1"/>
      <c r="GV84" s="141"/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1"/>
      <c r="HI84" s="141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1"/>
      <c r="HV84" s="141"/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41"/>
      <c r="II84" s="141"/>
      <c r="IJ84" s="141"/>
      <c r="IK84" s="141"/>
      <c r="IL84" s="141"/>
      <c r="IM84" s="141"/>
      <c r="IN84" s="141"/>
      <c r="IO84" s="141"/>
      <c r="IP84" s="141"/>
      <c r="IQ84" s="141"/>
      <c r="IR84" s="141"/>
      <c r="IS84" s="141"/>
      <c r="IT84" s="141"/>
      <c r="IU84" s="141"/>
      <c r="IV84" s="141"/>
      <c r="IW84" s="141"/>
    </row>
    <row r="85" customFormat="false" ht="18" hidden="false" customHeight="true" outlineLevel="0" collapsed="false">
      <c r="A85" s="141"/>
      <c r="B85" s="141"/>
      <c r="C85" s="141"/>
      <c r="D85" s="141"/>
      <c r="E85" s="141"/>
      <c r="F85" s="142"/>
      <c r="G85" s="142"/>
      <c r="H85" s="142"/>
      <c r="I85" s="142"/>
      <c r="J85" s="142"/>
      <c r="K85" s="142"/>
      <c r="L85" s="142"/>
      <c r="M85" s="146" t="s">
        <v>5</v>
      </c>
      <c r="N85" s="142"/>
      <c r="O85" s="142"/>
      <c r="P85" s="218"/>
      <c r="Q85" s="218"/>
      <c r="R85" s="218"/>
      <c r="S85" s="218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0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/>
      <c r="EC85" s="141"/>
      <c r="ED85" s="141"/>
      <c r="EE85" s="141"/>
      <c r="EF85" s="141"/>
      <c r="EG85" s="141"/>
      <c r="EH85" s="141"/>
      <c r="EI85" s="141"/>
      <c r="EJ85" s="141"/>
      <c r="EK85" s="141"/>
      <c r="EL85" s="141"/>
      <c r="EM85" s="141"/>
      <c r="EN85" s="141"/>
      <c r="EO85" s="141"/>
      <c r="EP85" s="141"/>
      <c r="EQ85" s="141"/>
      <c r="ER85" s="141"/>
      <c r="ES85" s="141"/>
      <c r="ET85" s="141"/>
      <c r="EU85" s="141"/>
      <c r="EV85" s="141"/>
      <c r="EW85" s="141"/>
      <c r="EX85" s="141"/>
      <c r="EY85" s="141"/>
      <c r="EZ85" s="141"/>
      <c r="FA85" s="141"/>
      <c r="FB85" s="141"/>
      <c r="FC85" s="141"/>
      <c r="FD85" s="141"/>
      <c r="FE85" s="141"/>
      <c r="FF85" s="141"/>
      <c r="FG85" s="141"/>
      <c r="FH85" s="141"/>
      <c r="FI85" s="141"/>
      <c r="FJ85" s="141"/>
      <c r="FK85" s="141"/>
      <c r="FL85" s="141"/>
      <c r="FM85" s="141"/>
      <c r="FN85" s="141"/>
      <c r="FO85" s="141"/>
      <c r="FP85" s="141"/>
      <c r="FQ85" s="141"/>
      <c r="FR85" s="141"/>
      <c r="FS85" s="141"/>
      <c r="FT85" s="141"/>
      <c r="FU85" s="141"/>
      <c r="FV85" s="141"/>
      <c r="FW85" s="141"/>
      <c r="FX85" s="141"/>
      <c r="FY85" s="141"/>
      <c r="FZ85" s="141"/>
      <c r="GA85" s="141"/>
      <c r="GB85" s="141"/>
      <c r="GC85" s="141"/>
      <c r="GD85" s="141"/>
      <c r="GE85" s="141"/>
      <c r="GF85" s="141"/>
      <c r="GG85" s="141"/>
      <c r="GH85" s="141"/>
      <c r="GI85" s="141"/>
      <c r="GJ85" s="141"/>
      <c r="GK85" s="141"/>
      <c r="GL85" s="141"/>
      <c r="GM85" s="141"/>
      <c r="GN85" s="141"/>
      <c r="GO85" s="141"/>
      <c r="GP85" s="141"/>
      <c r="GQ85" s="141"/>
      <c r="GR85" s="141"/>
      <c r="GS85" s="141"/>
      <c r="GT85" s="141"/>
      <c r="GU85" s="141"/>
      <c r="GV85" s="141"/>
      <c r="GW85" s="141"/>
      <c r="GX85" s="141"/>
      <c r="GY85" s="141"/>
      <c r="GZ85" s="141"/>
      <c r="HA85" s="141"/>
      <c r="HB85" s="141"/>
      <c r="HC85" s="141"/>
      <c r="HD85" s="141"/>
      <c r="HE85" s="141"/>
      <c r="HF85" s="141"/>
      <c r="HG85" s="141"/>
      <c r="HH85" s="141"/>
      <c r="HI85" s="141"/>
      <c r="HJ85" s="141"/>
      <c r="HK85" s="141"/>
      <c r="HL85" s="141"/>
      <c r="HM85" s="141"/>
      <c r="HN85" s="141"/>
      <c r="HO85" s="141"/>
      <c r="HP85" s="141"/>
      <c r="HQ85" s="141"/>
      <c r="HR85" s="141"/>
      <c r="HS85" s="141"/>
      <c r="HT85" s="141"/>
      <c r="HU85" s="141"/>
      <c r="HV85" s="141"/>
      <c r="HW85" s="141"/>
      <c r="HX85" s="141"/>
      <c r="HY85" s="141"/>
      <c r="HZ85" s="141"/>
      <c r="IA85" s="141"/>
      <c r="IB85" s="141"/>
      <c r="IC85" s="141"/>
      <c r="ID85" s="141"/>
      <c r="IE85" s="141"/>
      <c r="IF85" s="141"/>
      <c r="IG85" s="141"/>
      <c r="IH85" s="141"/>
      <c r="II85" s="141"/>
      <c r="IJ85" s="141"/>
      <c r="IK85" s="141"/>
      <c r="IL85" s="141"/>
      <c r="IM85" s="141"/>
      <c r="IN85" s="141"/>
      <c r="IO85" s="141"/>
      <c r="IP85" s="141"/>
      <c r="IQ85" s="141"/>
      <c r="IR85" s="141"/>
      <c r="IS85" s="141"/>
      <c r="IT85" s="141"/>
      <c r="IU85" s="141"/>
      <c r="IV85" s="141"/>
      <c r="IW85" s="141"/>
    </row>
    <row r="86" customFormat="false" ht="18" hidden="false" customHeight="true" outlineLevel="0" collapsed="false">
      <c r="A86" s="141"/>
      <c r="B86" s="141"/>
      <c r="C86" s="141"/>
      <c r="D86" s="141"/>
      <c r="E86" s="141"/>
      <c r="F86" s="142"/>
      <c r="G86" s="142"/>
      <c r="H86" s="142"/>
      <c r="I86" s="142"/>
      <c r="J86" s="142"/>
      <c r="K86" s="142"/>
      <c r="L86" s="142"/>
      <c r="M86" s="146" t="s">
        <v>5</v>
      </c>
      <c r="N86" s="142"/>
      <c r="O86" s="142"/>
      <c r="P86" s="218"/>
      <c r="Q86" s="218"/>
      <c r="R86" s="218"/>
      <c r="S86" s="218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00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1"/>
      <c r="ER86" s="141"/>
      <c r="ES86" s="141"/>
      <c r="ET86" s="141"/>
      <c r="EU86" s="141"/>
      <c r="EV86" s="141"/>
      <c r="EW86" s="141"/>
      <c r="EX86" s="141"/>
      <c r="EY86" s="141"/>
      <c r="EZ86" s="141"/>
      <c r="FA86" s="141"/>
      <c r="FB86" s="141"/>
      <c r="FC86" s="141"/>
      <c r="FD86" s="141"/>
      <c r="FE86" s="141"/>
      <c r="FF86" s="141"/>
      <c r="FG86" s="141"/>
      <c r="FH86" s="141"/>
      <c r="FI86" s="141"/>
      <c r="FJ86" s="141"/>
      <c r="FK86" s="141"/>
      <c r="FL86" s="141"/>
      <c r="FM86" s="141"/>
      <c r="FN86" s="141"/>
      <c r="FO86" s="141"/>
      <c r="FP86" s="141"/>
      <c r="FQ86" s="141"/>
      <c r="FR86" s="141"/>
      <c r="FS86" s="141"/>
      <c r="FT86" s="141"/>
      <c r="FU86" s="141"/>
      <c r="FV86" s="141"/>
      <c r="FW86" s="141"/>
      <c r="FX86" s="141"/>
      <c r="FY86" s="141"/>
      <c r="FZ86" s="141"/>
      <c r="GA86" s="141"/>
      <c r="GB86" s="141"/>
      <c r="GC86" s="141"/>
      <c r="GD86" s="141"/>
      <c r="GE86" s="141"/>
      <c r="GF86" s="141"/>
      <c r="GG86" s="141"/>
      <c r="GH86" s="141"/>
      <c r="GI86" s="141"/>
      <c r="GJ86" s="141"/>
      <c r="GK86" s="141"/>
      <c r="GL86" s="141"/>
      <c r="GM86" s="141"/>
      <c r="GN86" s="141"/>
      <c r="GO86" s="141"/>
      <c r="GP86" s="141"/>
      <c r="GQ86" s="141"/>
      <c r="GR86" s="141"/>
      <c r="GS86" s="141"/>
      <c r="GT86" s="141"/>
      <c r="GU86" s="141"/>
      <c r="GV86" s="141"/>
      <c r="GW86" s="141"/>
      <c r="GX86" s="141"/>
      <c r="GY86" s="141"/>
      <c r="GZ86" s="141"/>
      <c r="HA86" s="141"/>
      <c r="HB86" s="141"/>
      <c r="HC86" s="141"/>
      <c r="HD86" s="141"/>
      <c r="HE86" s="141"/>
      <c r="HF86" s="141"/>
      <c r="HG86" s="141"/>
      <c r="HH86" s="141"/>
      <c r="HI86" s="141"/>
      <c r="HJ86" s="141"/>
      <c r="HK86" s="141"/>
      <c r="HL86" s="141"/>
      <c r="HM86" s="141"/>
      <c r="HN86" s="141"/>
      <c r="HO86" s="141"/>
      <c r="HP86" s="141"/>
      <c r="HQ86" s="141"/>
      <c r="HR86" s="141"/>
      <c r="HS86" s="141"/>
      <c r="HT86" s="141"/>
      <c r="HU86" s="141"/>
      <c r="HV86" s="141"/>
      <c r="HW86" s="141"/>
      <c r="HX86" s="141"/>
      <c r="HY86" s="141"/>
      <c r="HZ86" s="141"/>
      <c r="IA86" s="141"/>
      <c r="IB86" s="141"/>
      <c r="IC86" s="141"/>
      <c r="ID86" s="141"/>
      <c r="IE86" s="141"/>
      <c r="IF86" s="141"/>
      <c r="IG86" s="141"/>
      <c r="IH86" s="141"/>
      <c r="II86" s="141"/>
      <c r="IJ86" s="141"/>
      <c r="IK86" s="141"/>
      <c r="IL86" s="141"/>
      <c r="IM86" s="141"/>
      <c r="IN86" s="141"/>
      <c r="IO86" s="141"/>
      <c r="IP86" s="141"/>
      <c r="IQ86" s="141"/>
      <c r="IR86" s="141"/>
      <c r="IS86" s="141"/>
      <c r="IT86" s="141"/>
      <c r="IU86" s="141"/>
      <c r="IV86" s="141"/>
      <c r="IW86" s="141"/>
    </row>
    <row r="87" customFormat="false" ht="18" hidden="false" customHeight="true" outlineLevel="0" collapsed="false">
      <c r="A87" s="141"/>
      <c r="B87" s="141"/>
      <c r="C87" s="141"/>
      <c r="D87" s="141"/>
      <c r="E87" s="141"/>
      <c r="F87" s="142"/>
      <c r="G87" s="142"/>
      <c r="H87" s="142"/>
      <c r="I87" s="142"/>
      <c r="J87" s="142"/>
      <c r="K87" s="142"/>
      <c r="L87" s="142"/>
      <c r="M87" s="146" t="s">
        <v>5</v>
      </c>
      <c r="N87" s="142"/>
      <c r="O87" s="142"/>
      <c r="P87" s="218"/>
      <c r="Q87" s="218"/>
      <c r="R87" s="218"/>
      <c r="S87" s="218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00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  <c r="IR87" s="141"/>
      <c r="IS87" s="141"/>
      <c r="IT87" s="141"/>
      <c r="IU87" s="141"/>
      <c r="IV87" s="141"/>
      <c r="IW87" s="141"/>
    </row>
    <row r="88" customFormat="false" ht="18" hidden="false" customHeight="true" outlineLevel="0" collapsed="false">
      <c r="A88" s="141"/>
      <c r="B88" s="141"/>
      <c r="C88" s="141"/>
      <c r="D88" s="141"/>
      <c r="E88" s="141"/>
      <c r="F88" s="142"/>
      <c r="G88" s="142"/>
      <c r="H88" s="142"/>
      <c r="I88" s="142"/>
      <c r="J88" s="142"/>
      <c r="K88" s="142"/>
      <c r="L88" s="142"/>
      <c r="M88" s="146" t="s">
        <v>5</v>
      </c>
      <c r="N88" s="142"/>
      <c r="O88" s="142"/>
      <c r="P88" s="218"/>
      <c r="Q88" s="218"/>
      <c r="R88" s="218"/>
      <c r="S88" s="218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00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  <c r="IR88" s="141"/>
      <c r="IS88" s="141"/>
      <c r="IT88" s="141"/>
      <c r="IU88" s="141"/>
      <c r="IV88" s="141"/>
      <c r="IW88" s="141"/>
    </row>
    <row r="89" customFormat="false" ht="18" hidden="false" customHeight="true" outlineLevel="0" collapsed="false">
      <c r="A89" s="141"/>
      <c r="B89" s="141"/>
      <c r="C89" s="141"/>
      <c r="D89" s="141"/>
      <c r="E89" s="141"/>
      <c r="F89" s="142"/>
      <c r="G89" s="142"/>
      <c r="H89" s="142"/>
      <c r="I89" s="142"/>
      <c r="J89" s="142"/>
      <c r="K89" s="142"/>
      <c r="L89" s="142"/>
      <c r="M89" s="146" t="s">
        <v>5</v>
      </c>
      <c r="N89" s="142"/>
      <c r="O89" s="142"/>
      <c r="P89" s="218"/>
      <c r="Q89" s="218"/>
      <c r="R89" s="218"/>
      <c r="S89" s="218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00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  <c r="CO89" s="141"/>
      <c r="CP89" s="141"/>
      <c r="CQ89" s="141"/>
      <c r="CR89" s="141"/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41"/>
      <c r="DW89" s="141"/>
      <c r="DX89" s="141"/>
      <c r="DY89" s="141"/>
      <c r="DZ89" s="141"/>
      <c r="EA89" s="141"/>
      <c r="EB89" s="141"/>
      <c r="EC89" s="141"/>
      <c r="ED89" s="141"/>
      <c r="EE89" s="141"/>
      <c r="EF89" s="141"/>
      <c r="EG89" s="141"/>
      <c r="EH89" s="141"/>
      <c r="EI89" s="141"/>
      <c r="EJ89" s="141"/>
      <c r="EK89" s="141"/>
      <c r="EL89" s="141"/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41"/>
      <c r="FW89" s="141"/>
      <c r="FX89" s="141"/>
      <c r="FY89" s="141"/>
      <c r="FZ89" s="141"/>
      <c r="GA89" s="141"/>
      <c r="GB89" s="141"/>
      <c r="GC89" s="141"/>
      <c r="GD89" s="141"/>
      <c r="GE89" s="141"/>
      <c r="GF89" s="141"/>
      <c r="GG89" s="141"/>
      <c r="GH89" s="141"/>
      <c r="GI89" s="141"/>
      <c r="GJ89" s="141"/>
      <c r="GK89" s="141"/>
      <c r="GL89" s="141"/>
      <c r="GM89" s="141"/>
      <c r="GN89" s="141"/>
      <c r="GO89" s="141"/>
      <c r="GP89" s="141"/>
      <c r="GQ89" s="141"/>
      <c r="GR89" s="141"/>
      <c r="GS89" s="141"/>
      <c r="GT89" s="141"/>
      <c r="GU89" s="141"/>
      <c r="GV89" s="141"/>
      <c r="GW89" s="141"/>
      <c r="GX89" s="141"/>
      <c r="GY89" s="141"/>
      <c r="GZ89" s="141"/>
      <c r="HA89" s="141"/>
      <c r="HB89" s="141"/>
      <c r="HC89" s="141"/>
      <c r="HD89" s="141"/>
      <c r="HE89" s="141"/>
      <c r="HF89" s="141"/>
      <c r="HG89" s="141"/>
      <c r="HH89" s="141"/>
      <c r="HI89" s="141"/>
      <c r="HJ89" s="141"/>
      <c r="HK89" s="141"/>
      <c r="HL89" s="141"/>
      <c r="HM89" s="141"/>
      <c r="HN89" s="141"/>
      <c r="HO89" s="141"/>
      <c r="HP89" s="141"/>
      <c r="HQ89" s="141"/>
      <c r="HR89" s="141"/>
      <c r="HS89" s="141"/>
      <c r="HT89" s="141"/>
      <c r="HU89" s="141"/>
      <c r="HV89" s="141"/>
      <c r="HW89" s="141"/>
      <c r="HX89" s="141"/>
      <c r="HY89" s="141"/>
      <c r="HZ89" s="141"/>
      <c r="IA89" s="141"/>
      <c r="IB89" s="141"/>
      <c r="IC89" s="141"/>
      <c r="ID89" s="141"/>
      <c r="IE89" s="141"/>
      <c r="IF89" s="141"/>
      <c r="IG89" s="141"/>
      <c r="IH89" s="141"/>
      <c r="II89" s="141"/>
      <c r="IJ89" s="141"/>
      <c r="IK89" s="141"/>
      <c r="IL89" s="141"/>
      <c r="IM89" s="141"/>
      <c r="IN89" s="141"/>
      <c r="IO89" s="141"/>
      <c r="IP89" s="141"/>
      <c r="IQ89" s="141"/>
      <c r="IR89" s="141"/>
      <c r="IS89" s="141"/>
      <c r="IT89" s="141"/>
      <c r="IU89" s="141"/>
      <c r="IV89" s="141"/>
      <c r="IW89" s="141"/>
    </row>
    <row r="90" customFormat="false" ht="18" hidden="false" customHeight="true" outlineLevel="0" collapsed="false">
      <c r="A90" s="141"/>
      <c r="B90" s="141"/>
      <c r="C90" s="141"/>
      <c r="D90" s="141"/>
      <c r="E90" s="141"/>
      <c r="F90" s="142"/>
      <c r="G90" s="142"/>
      <c r="H90" s="142"/>
      <c r="I90" s="142"/>
      <c r="J90" s="142"/>
      <c r="K90" s="142"/>
      <c r="L90" s="142"/>
      <c r="M90" s="146" t="s">
        <v>5</v>
      </c>
      <c r="N90" s="142"/>
      <c r="O90" s="142"/>
      <c r="P90" s="218"/>
      <c r="Q90" s="218"/>
      <c r="R90" s="218"/>
      <c r="S90" s="218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00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  <c r="CO90" s="141"/>
      <c r="CP90" s="141"/>
      <c r="CQ90" s="141"/>
      <c r="CR90" s="141"/>
      <c r="CS90" s="141"/>
      <c r="CT90" s="141"/>
      <c r="CU90" s="141"/>
      <c r="CV90" s="141"/>
      <c r="CW90" s="141"/>
      <c r="CX90" s="141"/>
      <c r="CY90" s="141"/>
      <c r="CZ90" s="141"/>
      <c r="DA90" s="141"/>
      <c r="DB90" s="141"/>
      <c r="DC90" s="141"/>
      <c r="DD90" s="141"/>
      <c r="DE90" s="141"/>
      <c r="DF90" s="141"/>
      <c r="DG90" s="141"/>
      <c r="DH90" s="141"/>
      <c r="DI90" s="141"/>
      <c r="DJ90" s="141"/>
      <c r="DK90" s="141"/>
      <c r="DL90" s="141"/>
      <c r="DM90" s="141"/>
      <c r="DN90" s="141"/>
      <c r="DO90" s="141"/>
      <c r="DP90" s="141"/>
      <c r="DQ90" s="141"/>
      <c r="DR90" s="141"/>
      <c r="DS90" s="141"/>
      <c r="DT90" s="141"/>
      <c r="DU90" s="141"/>
      <c r="DV90" s="141"/>
      <c r="DW90" s="141"/>
      <c r="DX90" s="141"/>
      <c r="DY90" s="141"/>
      <c r="DZ90" s="141"/>
      <c r="EA90" s="141"/>
      <c r="EB90" s="141"/>
      <c r="EC90" s="141"/>
      <c r="ED90" s="141"/>
      <c r="EE90" s="141"/>
      <c r="EF90" s="141"/>
      <c r="EG90" s="141"/>
      <c r="EH90" s="141"/>
      <c r="EI90" s="141"/>
      <c r="EJ90" s="141"/>
      <c r="EK90" s="141"/>
      <c r="EL90" s="141"/>
      <c r="EM90" s="141"/>
      <c r="EN90" s="141"/>
      <c r="EO90" s="141"/>
      <c r="EP90" s="141"/>
      <c r="EQ90" s="141"/>
      <c r="ER90" s="141"/>
      <c r="ES90" s="141"/>
      <c r="ET90" s="141"/>
      <c r="EU90" s="141"/>
      <c r="EV90" s="141"/>
      <c r="EW90" s="141"/>
      <c r="EX90" s="141"/>
      <c r="EY90" s="141"/>
      <c r="EZ90" s="141"/>
      <c r="FA90" s="141"/>
      <c r="FB90" s="141"/>
      <c r="FC90" s="141"/>
      <c r="FD90" s="141"/>
      <c r="FE90" s="141"/>
      <c r="FF90" s="141"/>
      <c r="FG90" s="141"/>
      <c r="FH90" s="141"/>
      <c r="FI90" s="141"/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41"/>
      <c r="FW90" s="141"/>
      <c r="FX90" s="141"/>
      <c r="FY90" s="141"/>
      <c r="FZ90" s="141"/>
      <c r="GA90" s="141"/>
      <c r="GB90" s="141"/>
      <c r="GC90" s="141"/>
      <c r="GD90" s="141"/>
      <c r="GE90" s="141"/>
      <c r="GF90" s="141"/>
      <c r="GG90" s="141"/>
      <c r="GH90" s="141"/>
      <c r="GI90" s="141"/>
      <c r="GJ90" s="141"/>
      <c r="GK90" s="141"/>
      <c r="GL90" s="141"/>
      <c r="GM90" s="141"/>
      <c r="GN90" s="141"/>
      <c r="GO90" s="141"/>
      <c r="GP90" s="141"/>
      <c r="GQ90" s="141"/>
      <c r="GR90" s="141"/>
      <c r="GS90" s="141"/>
      <c r="GT90" s="141"/>
      <c r="GU90" s="141"/>
      <c r="GV90" s="141"/>
      <c r="GW90" s="141"/>
      <c r="GX90" s="141"/>
      <c r="GY90" s="141"/>
      <c r="GZ90" s="141"/>
      <c r="HA90" s="141"/>
      <c r="HB90" s="141"/>
      <c r="HC90" s="141"/>
      <c r="HD90" s="141"/>
      <c r="HE90" s="141"/>
      <c r="HF90" s="141"/>
      <c r="HG90" s="141"/>
      <c r="HH90" s="141"/>
      <c r="HI90" s="141"/>
      <c r="HJ90" s="141"/>
      <c r="HK90" s="141"/>
      <c r="HL90" s="141"/>
      <c r="HM90" s="141"/>
      <c r="HN90" s="141"/>
      <c r="HO90" s="141"/>
      <c r="HP90" s="141"/>
      <c r="HQ90" s="141"/>
      <c r="HR90" s="141"/>
      <c r="HS90" s="141"/>
      <c r="HT90" s="141"/>
      <c r="HU90" s="141"/>
      <c r="HV90" s="141"/>
      <c r="HW90" s="141"/>
      <c r="HX90" s="141"/>
      <c r="HY90" s="141"/>
      <c r="HZ90" s="141"/>
      <c r="IA90" s="141"/>
      <c r="IB90" s="141"/>
      <c r="IC90" s="141"/>
      <c r="ID90" s="141"/>
      <c r="IE90" s="141"/>
      <c r="IF90" s="141"/>
      <c r="IG90" s="141"/>
      <c r="IH90" s="141"/>
      <c r="II90" s="141"/>
      <c r="IJ90" s="141"/>
      <c r="IK90" s="141"/>
      <c r="IL90" s="141"/>
      <c r="IM90" s="141"/>
      <c r="IN90" s="141"/>
      <c r="IO90" s="141"/>
      <c r="IP90" s="141"/>
      <c r="IQ90" s="141"/>
      <c r="IR90" s="141"/>
      <c r="IS90" s="141"/>
      <c r="IT90" s="141"/>
      <c r="IU90" s="141"/>
      <c r="IV90" s="141"/>
      <c r="IW90" s="141"/>
    </row>
    <row r="91" customFormat="false" ht="18" hidden="false" customHeight="true" outlineLevel="0" collapsed="false">
      <c r="A91" s="141"/>
      <c r="B91" s="141"/>
      <c r="C91" s="141"/>
      <c r="D91" s="141"/>
      <c r="E91" s="141"/>
      <c r="F91" s="142"/>
      <c r="G91" s="142"/>
      <c r="H91" s="142"/>
      <c r="I91" s="142"/>
      <c r="J91" s="142"/>
      <c r="K91" s="142"/>
      <c r="L91" s="142"/>
      <c r="M91" s="146" t="s">
        <v>5</v>
      </c>
      <c r="N91" s="142"/>
      <c r="O91" s="142"/>
      <c r="P91" s="218"/>
      <c r="Q91" s="218"/>
      <c r="R91" s="218"/>
      <c r="S91" s="218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00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  <c r="CC91" s="141"/>
      <c r="CD91" s="141"/>
      <c r="CE91" s="141"/>
      <c r="CF91" s="141"/>
      <c r="CG91" s="141"/>
      <c r="CH91" s="141"/>
      <c r="CI91" s="141"/>
      <c r="CJ91" s="141"/>
      <c r="CK91" s="141"/>
      <c r="CL91" s="141"/>
      <c r="CM91" s="141"/>
      <c r="CN91" s="141"/>
      <c r="CO91" s="141"/>
      <c r="CP91" s="141"/>
      <c r="CQ91" s="141"/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/>
      <c r="EL91" s="141"/>
      <c r="EM91" s="141"/>
      <c r="EN91" s="141"/>
      <c r="EO91" s="141"/>
      <c r="EP91" s="141"/>
      <c r="EQ91" s="141"/>
      <c r="ER91" s="141"/>
      <c r="ES91" s="141"/>
      <c r="ET91" s="141"/>
      <c r="EU91" s="141"/>
      <c r="EV91" s="141"/>
      <c r="EW91" s="141"/>
      <c r="EX91" s="141"/>
      <c r="EY91" s="141"/>
      <c r="EZ91" s="141"/>
      <c r="FA91" s="141"/>
      <c r="FB91" s="141"/>
      <c r="FC91" s="141"/>
      <c r="FD91" s="141"/>
      <c r="FE91" s="141"/>
      <c r="FF91" s="141"/>
      <c r="FG91" s="141"/>
      <c r="FH91" s="141"/>
      <c r="FI91" s="141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1"/>
      <c r="FV91" s="141"/>
      <c r="FW91" s="141"/>
      <c r="FX91" s="141"/>
      <c r="FY91" s="141"/>
      <c r="FZ91" s="141"/>
      <c r="GA91" s="141"/>
      <c r="GB91" s="141"/>
      <c r="GC91" s="141"/>
      <c r="GD91" s="141"/>
      <c r="GE91" s="141"/>
      <c r="GF91" s="141"/>
      <c r="GG91" s="141"/>
      <c r="GH91" s="141"/>
      <c r="GI91" s="141"/>
      <c r="GJ91" s="141"/>
      <c r="GK91" s="141"/>
      <c r="GL91" s="141"/>
      <c r="GM91" s="141"/>
      <c r="GN91" s="141"/>
      <c r="GO91" s="141"/>
      <c r="GP91" s="141"/>
      <c r="GQ91" s="141"/>
      <c r="GR91" s="141"/>
      <c r="GS91" s="141"/>
      <c r="GT91" s="141"/>
      <c r="GU91" s="141"/>
      <c r="GV91" s="141"/>
      <c r="GW91" s="141"/>
      <c r="GX91" s="141"/>
      <c r="GY91" s="141"/>
      <c r="GZ91" s="141"/>
      <c r="HA91" s="141"/>
      <c r="HB91" s="141"/>
      <c r="HC91" s="141"/>
      <c r="HD91" s="141"/>
      <c r="HE91" s="141"/>
      <c r="HF91" s="141"/>
      <c r="HG91" s="141"/>
      <c r="HH91" s="141"/>
      <c r="HI91" s="141"/>
      <c r="HJ91" s="141"/>
      <c r="HK91" s="141"/>
      <c r="HL91" s="141"/>
      <c r="HM91" s="141"/>
      <c r="HN91" s="141"/>
      <c r="HO91" s="141"/>
      <c r="HP91" s="141"/>
      <c r="HQ91" s="141"/>
      <c r="HR91" s="141"/>
      <c r="HS91" s="141"/>
      <c r="HT91" s="141"/>
      <c r="HU91" s="141"/>
      <c r="HV91" s="141"/>
      <c r="HW91" s="141"/>
      <c r="HX91" s="141"/>
      <c r="HY91" s="141"/>
      <c r="HZ91" s="141"/>
      <c r="IA91" s="141"/>
      <c r="IB91" s="141"/>
      <c r="IC91" s="141"/>
      <c r="ID91" s="141"/>
      <c r="IE91" s="141"/>
      <c r="IF91" s="141"/>
      <c r="IG91" s="141"/>
      <c r="IH91" s="141"/>
      <c r="II91" s="141"/>
      <c r="IJ91" s="141"/>
      <c r="IK91" s="141"/>
      <c r="IL91" s="141"/>
      <c r="IM91" s="141"/>
      <c r="IN91" s="141"/>
      <c r="IO91" s="141"/>
      <c r="IP91" s="141"/>
      <c r="IQ91" s="141"/>
      <c r="IR91" s="141"/>
      <c r="IS91" s="141"/>
      <c r="IT91" s="141"/>
      <c r="IU91" s="141"/>
      <c r="IV91" s="141"/>
      <c r="IW91" s="141"/>
    </row>
    <row r="92" customFormat="false" ht="18" hidden="false" customHeight="true" outlineLevel="0" collapsed="false">
      <c r="A92" s="141"/>
      <c r="B92" s="141"/>
      <c r="C92" s="141"/>
      <c r="D92" s="141"/>
      <c r="E92" s="141"/>
      <c r="F92" s="142"/>
      <c r="G92" s="142"/>
      <c r="H92" s="142"/>
      <c r="I92" s="142"/>
      <c r="J92" s="142"/>
      <c r="K92" s="142"/>
      <c r="L92" s="142"/>
      <c r="M92" s="146" t="s">
        <v>5</v>
      </c>
      <c r="N92" s="142"/>
      <c r="O92" s="142"/>
      <c r="P92" s="218"/>
      <c r="Q92" s="218"/>
      <c r="R92" s="218"/>
      <c r="S92" s="218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00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  <c r="IN92" s="141"/>
      <c r="IO92" s="141"/>
      <c r="IP92" s="141"/>
      <c r="IQ92" s="141"/>
      <c r="IR92" s="141"/>
      <c r="IS92" s="141"/>
      <c r="IT92" s="141"/>
      <c r="IU92" s="141"/>
      <c r="IV92" s="141"/>
      <c r="IW92" s="141"/>
    </row>
    <row r="93" customFormat="false" ht="18" hidden="false" customHeight="true" outlineLevel="0" collapsed="false">
      <c r="M93" s="187" t="s">
        <v>5</v>
      </c>
      <c r="V93" s="22"/>
      <c r="W93" s="22"/>
      <c r="X93" s="22"/>
      <c r="Y93" s="22"/>
      <c r="Z93" s="22"/>
      <c r="AA93" s="22"/>
      <c r="AB93" s="22"/>
      <c r="AC93" s="22"/>
      <c r="AD93" s="100"/>
      <c r="AE93" s="22"/>
    </row>
    <row r="94" customFormat="false" ht="18" hidden="false" customHeight="true" outlineLevel="0" collapsed="false">
      <c r="M94" s="187" t="s">
        <v>5</v>
      </c>
      <c r="V94" s="22"/>
      <c r="W94" s="22"/>
      <c r="X94" s="22"/>
      <c r="Y94" s="22"/>
      <c r="Z94" s="22"/>
      <c r="AA94" s="22"/>
      <c r="AB94" s="22"/>
      <c r="AC94" s="22"/>
      <c r="AD94" s="100"/>
      <c r="AE94" s="22"/>
    </row>
    <row r="95" customFormat="false" ht="18" hidden="false" customHeight="true" outlineLevel="0" collapsed="false">
      <c r="M95" s="187" t="s">
        <v>5</v>
      </c>
      <c r="V95" s="22"/>
      <c r="W95" s="22"/>
      <c r="X95" s="22"/>
      <c r="Y95" s="22"/>
      <c r="Z95" s="22"/>
      <c r="AA95" s="22"/>
      <c r="AB95" s="22"/>
      <c r="AC95" s="22"/>
      <c r="AD95" s="100"/>
      <c r="AE95" s="22"/>
    </row>
    <row r="96" customFormat="false" ht="18" hidden="false" customHeight="true" outlineLevel="0" collapsed="false">
      <c r="M96" s="187" t="s">
        <v>5</v>
      </c>
      <c r="V96" s="22"/>
      <c r="W96" s="22"/>
      <c r="X96" s="22"/>
      <c r="Y96" s="22"/>
      <c r="Z96" s="22"/>
      <c r="AA96" s="22"/>
      <c r="AB96" s="22"/>
      <c r="AC96" s="22"/>
      <c r="AD96" s="100"/>
      <c r="AE96" s="22"/>
    </row>
    <row r="97" customFormat="false" ht="18" hidden="false" customHeight="true" outlineLevel="0" collapsed="false">
      <c r="M97" s="187" t="s">
        <v>5</v>
      </c>
      <c r="V97" s="22"/>
      <c r="W97" s="22"/>
      <c r="X97" s="22"/>
      <c r="Y97" s="22"/>
      <c r="Z97" s="22"/>
      <c r="AA97" s="22"/>
      <c r="AB97" s="22"/>
      <c r="AC97" s="22"/>
      <c r="AD97" s="100"/>
      <c r="AE97" s="22"/>
    </row>
    <row r="98" customFormat="false" ht="18" hidden="false" customHeight="true" outlineLevel="0" collapsed="false">
      <c r="M98" s="187" t="s">
        <v>5</v>
      </c>
      <c r="V98" s="22"/>
      <c r="W98" s="22"/>
      <c r="X98" s="22"/>
      <c r="Y98" s="22"/>
      <c r="Z98" s="22"/>
      <c r="AA98" s="22"/>
      <c r="AB98" s="22"/>
      <c r="AC98" s="22"/>
      <c r="AD98" s="100"/>
      <c r="AE98" s="22"/>
    </row>
    <row r="99" customFormat="false" ht="18" hidden="false" customHeight="true" outlineLevel="0" collapsed="false">
      <c r="M99" s="187" t="s">
        <v>5</v>
      </c>
      <c r="V99" s="22"/>
      <c r="W99" s="22"/>
      <c r="X99" s="22"/>
      <c r="Y99" s="22"/>
      <c r="Z99" s="22"/>
      <c r="AA99" s="22"/>
      <c r="AB99" s="22"/>
      <c r="AC99" s="22"/>
      <c r="AD99" s="100"/>
      <c r="AE99" s="22"/>
    </row>
    <row r="100" customFormat="false" ht="18" hidden="false" customHeight="true" outlineLevel="0" collapsed="false">
      <c r="M100" s="187" t="s">
        <v>5</v>
      </c>
      <c r="V100" s="22"/>
      <c r="W100" s="22"/>
      <c r="X100" s="22"/>
      <c r="Y100" s="22"/>
      <c r="Z100" s="22"/>
      <c r="AA100" s="22"/>
      <c r="AB100" s="22"/>
      <c r="AC100" s="22"/>
      <c r="AD100" s="100"/>
      <c r="AE100" s="22"/>
    </row>
    <row r="101" customFormat="false" ht="18" hidden="false" customHeight="true" outlineLevel="0" collapsed="false">
      <c r="M101" s="187" t="s">
        <v>5</v>
      </c>
      <c r="V101" s="22"/>
      <c r="W101" s="22"/>
      <c r="X101" s="22"/>
      <c r="Y101" s="22"/>
      <c r="Z101" s="22"/>
      <c r="AA101" s="22"/>
      <c r="AB101" s="22"/>
      <c r="AC101" s="22"/>
      <c r="AD101" s="100"/>
      <c r="AE101" s="22"/>
    </row>
    <row r="102" customFormat="false" ht="18" hidden="false" customHeight="true" outlineLevel="0" collapsed="false">
      <c r="M102" s="187" t="s">
        <v>5</v>
      </c>
      <c r="V102" s="22"/>
      <c r="W102" s="22"/>
      <c r="X102" s="22"/>
      <c r="Y102" s="22"/>
      <c r="Z102" s="22"/>
      <c r="AA102" s="22"/>
      <c r="AB102" s="22"/>
      <c r="AC102" s="22"/>
      <c r="AD102" s="100"/>
      <c r="AE102" s="22"/>
    </row>
    <row r="103" customFormat="false" ht="18" hidden="false" customHeight="true" outlineLevel="0" collapsed="false">
      <c r="M103" s="187" t="s">
        <v>5</v>
      </c>
      <c r="V103" s="22"/>
      <c r="W103" s="22"/>
      <c r="X103" s="22"/>
      <c r="Y103" s="22"/>
      <c r="Z103" s="22"/>
      <c r="AA103" s="22"/>
      <c r="AB103" s="22"/>
      <c r="AC103" s="22"/>
      <c r="AD103" s="100"/>
      <c r="AE103" s="22"/>
    </row>
    <row r="104" customFormat="false" ht="18" hidden="false" customHeight="true" outlineLevel="0" collapsed="false">
      <c r="M104" s="187" t="s">
        <v>5</v>
      </c>
      <c r="V104" s="22"/>
      <c r="W104" s="22"/>
      <c r="X104" s="22"/>
      <c r="Y104" s="22"/>
      <c r="Z104" s="22"/>
      <c r="AA104" s="22"/>
      <c r="AB104" s="22"/>
      <c r="AC104" s="22"/>
      <c r="AD104" s="100"/>
      <c r="AE104" s="22"/>
    </row>
    <row r="105" customFormat="false" ht="18" hidden="false" customHeight="true" outlineLevel="0" collapsed="false">
      <c r="M105" s="187" t="s">
        <v>5</v>
      </c>
      <c r="V105" s="22"/>
      <c r="W105" s="22"/>
      <c r="X105" s="22"/>
      <c r="Y105" s="22"/>
      <c r="Z105" s="22"/>
      <c r="AA105" s="22"/>
      <c r="AB105" s="22"/>
      <c r="AC105" s="22"/>
      <c r="AD105" s="100"/>
      <c r="AE105" s="22"/>
    </row>
    <row r="106" customFormat="false" ht="18" hidden="false" customHeight="true" outlineLevel="0" collapsed="false">
      <c r="M106" s="187" t="s">
        <v>5</v>
      </c>
      <c r="V106" s="22"/>
      <c r="W106" s="22"/>
      <c r="X106" s="22"/>
      <c r="Y106" s="22"/>
      <c r="Z106" s="22"/>
      <c r="AA106" s="22"/>
      <c r="AB106" s="22"/>
      <c r="AC106" s="22"/>
      <c r="AD106" s="100"/>
      <c r="AE106" s="22"/>
    </row>
    <row r="107" customFormat="false" ht="18" hidden="false" customHeight="true" outlineLevel="0" collapsed="false">
      <c r="M107" s="187" t="s">
        <v>5</v>
      </c>
      <c r="V107" s="22"/>
      <c r="W107" s="22"/>
      <c r="X107" s="22"/>
      <c r="Y107" s="22"/>
      <c r="Z107" s="22"/>
      <c r="AA107" s="22"/>
      <c r="AB107" s="22"/>
      <c r="AC107" s="22"/>
      <c r="AD107" s="100"/>
      <c r="AE107" s="22"/>
    </row>
    <row r="108" customFormat="false" ht="18" hidden="false" customHeight="true" outlineLevel="0" collapsed="false">
      <c r="M108" s="187" t="s">
        <v>5</v>
      </c>
      <c r="V108" s="22"/>
      <c r="W108" s="22"/>
      <c r="X108" s="22"/>
      <c r="Y108" s="22"/>
      <c r="Z108" s="22"/>
      <c r="AA108" s="22"/>
      <c r="AB108" s="22"/>
      <c r="AC108" s="22"/>
      <c r="AD108" s="100"/>
      <c r="AE108" s="22"/>
    </row>
    <row r="109" customFormat="false" ht="18" hidden="false" customHeight="true" outlineLevel="0" collapsed="false">
      <c r="M109" s="187" t="s">
        <v>5</v>
      </c>
      <c r="V109" s="22"/>
      <c r="W109" s="22"/>
      <c r="X109" s="22"/>
      <c r="Y109" s="22"/>
      <c r="Z109" s="22"/>
      <c r="AA109" s="22"/>
      <c r="AB109" s="22"/>
      <c r="AC109" s="22"/>
      <c r="AD109" s="100"/>
      <c r="AE109" s="22"/>
    </row>
    <row r="110" customFormat="false" ht="18" hidden="false" customHeight="true" outlineLevel="0" collapsed="false">
      <c r="M110" s="187" t="s">
        <v>5</v>
      </c>
      <c r="V110" s="22"/>
      <c r="W110" s="22"/>
      <c r="X110" s="22"/>
      <c r="Y110" s="22"/>
      <c r="Z110" s="22"/>
      <c r="AA110" s="22"/>
      <c r="AB110" s="22"/>
      <c r="AC110" s="22"/>
      <c r="AD110" s="100"/>
      <c r="AE110" s="22"/>
    </row>
    <row r="111" customFormat="false" ht="18" hidden="false" customHeight="true" outlineLevel="0" collapsed="false">
      <c r="M111" s="187" t="s">
        <v>5</v>
      </c>
      <c r="V111" s="22"/>
      <c r="W111" s="22"/>
      <c r="X111" s="22"/>
      <c r="Y111" s="22"/>
      <c r="Z111" s="22"/>
      <c r="AA111" s="22"/>
      <c r="AB111" s="22"/>
      <c r="AC111" s="22"/>
      <c r="AD111" s="100"/>
      <c r="AE111" s="22"/>
    </row>
    <row r="112" customFormat="false" ht="18" hidden="false" customHeight="true" outlineLevel="0" collapsed="false">
      <c r="M112" s="187" t="s">
        <v>5</v>
      </c>
      <c r="V112" s="22"/>
      <c r="W112" s="22"/>
      <c r="X112" s="22"/>
      <c r="Y112" s="22"/>
      <c r="Z112" s="22"/>
      <c r="AA112" s="22"/>
      <c r="AB112" s="22"/>
      <c r="AC112" s="22"/>
      <c r="AD112" s="100"/>
      <c r="AE112" s="22"/>
    </row>
    <row r="113" customFormat="false" ht="18" hidden="false" customHeight="true" outlineLevel="0" collapsed="false">
      <c r="M113" s="187" t="s">
        <v>5</v>
      </c>
      <c r="V113" s="22"/>
      <c r="W113" s="22"/>
      <c r="X113" s="22"/>
      <c r="Y113" s="22"/>
      <c r="Z113" s="22"/>
      <c r="AA113" s="22"/>
      <c r="AB113" s="22"/>
      <c r="AC113" s="22"/>
      <c r="AD113" s="100"/>
      <c r="AE113" s="22"/>
    </row>
    <row r="114" customFormat="false" ht="18" hidden="false" customHeight="true" outlineLevel="0" collapsed="false">
      <c r="M114" s="187" t="s">
        <v>5</v>
      </c>
      <c r="V114" s="22"/>
      <c r="W114" s="22"/>
      <c r="X114" s="22"/>
      <c r="Y114" s="22"/>
      <c r="Z114" s="22"/>
      <c r="AA114" s="22"/>
      <c r="AB114" s="22"/>
      <c r="AC114" s="22"/>
      <c r="AD114" s="100"/>
      <c r="AE114" s="22"/>
    </row>
    <row r="115" customFormat="false" ht="18" hidden="false" customHeight="true" outlineLevel="0" collapsed="false">
      <c r="M115" s="187" t="s">
        <v>5</v>
      </c>
      <c r="V115" s="22"/>
      <c r="W115" s="22"/>
      <c r="X115" s="22"/>
      <c r="Y115" s="22"/>
      <c r="Z115" s="22"/>
      <c r="AA115" s="22"/>
      <c r="AB115" s="22"/>
      <c r="AC115" s="22"/>
      <c r="AD115" s="100"/>
      <c r="AE115" s="22"/>
    </row>
    <row r="116" customFormat="false" ht="18" hidden="false" customHeight="true" outlineLevel="0" collapsed="false">
      <c r="M116" s="187" t="s">
        <v>5</v>
      </c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customFormat="false" ht="15.95" hidden="false" customHeight="true" outlineLevel="0" collapsed="false">
      <c r="M117" s="187" t="s">
        <v>5</v>
      </c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customFormat="false" ht="15.95" hidden="false" customHeight="true" outlineLevel="0" collapsed="false">
      <c r="M118" s="187" t="s">
        <v>5</v>
      </c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customFormat="false" ht="15.95" hidden="false" customHeight="true" outlineLevel="0" collapsed="false">
      <c r="M119" s="187" t="s">
        <v>5</v>
      </c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customFormat="false" ht="15.95" hidden="false" customHeight="true" outlineLevel="0" collapsed="false">
      <c r="M120" s="187" t="s">
        <v>5</v>
      </c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customFormat="false" ht="15.95" hidden="false" customHeight="true" outlineLevel="0" collapsed="false">
      <c r="M121" s="187" t="s">
        <v>5</v>
      </c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customFormat="false" ht="15.95" hidden="false" customHeight="true" outlineLevel="0" collapsed="false">
      <c r="M122" s="187" t="s">
        <v>5</v>
      </c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customFormat="false" ht="15.95" hidden="false" customHeight="true" outlineLevel="0" collapsed="false">
      <c r="M123" s="187" t="s">
        <v>5</v>
      </c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customFormat="false" ht="12.75" hidden="false" customHeight="false" outlineLevel="0" collapsed="false">
      <c r="M124" s="187" t="s">
        <v>5</v>
      </c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customFormat="false" ht="12.75" hidden="false" customHeight="false" outlineLevel="0" collapsed="false">
      <c r="M125" s="187" t="s">
        <v>5</v>
      </c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customFormat="false" ht="12.75" hidden="false" customHeight="false" outlineLevel="0" collapsed="false">
      <c r="M126" s="187" t="s">
        <v>5</v>
      </c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customFormat="false" ht="12.75" hidden="false" customHeight="false" outlineLevel="0" collapsed="false">
      <c r="M127" s="187" t="s">
        <v>5</v>
      </c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customFormat="false" ht="12.75" hidden="false" customHeight="false" outlineLevel="0" collapsed="false">
      <c r="M128" s="187" t="s">
        <v>5</v>
      </c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customFormat="false" ht="12.75" hidden="false" customHeight="false" outlineLevel="0" collapsed="false">
      <c r="M129" s="187" t="s">
        <v>5</v>
      </c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customFormat="false" ht="12.75" hidden="false" customHeight="false" outlineLevel="0" collapsed="false">
      <c r="M130" s="187" t="s">
        <v>5</v>
      </c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customFormat="false" ht="12.75" hidden="false" customHeight="false" outlineLevel="0" collapsed="false">
      <c r="M131" s="187" t="s">
        <v>5</v>
      </c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customFormat="false" ht="12.75" hidden="false" customHeight="false" outlineLevel="0" collapsed="false">
      <c r="M132" s="187" t="s">
        <v>5</v>
      </c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customFormat="false" ht="12.75" hidden="false" customHeight="false" outlineLevel="0" collapsed="false">
      <c r="M133" s="187" t="s">
        <v>5</v>
      </c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customFormat="false" ht="12.75" hidden="false" customHeight="false" outlineLevel="0" collapsed="false">
      <c r="M134" s="187" t="s">
        <v>5</v>
      </c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customFormat="false" ht="12.75" hidden="false" customHeight="false" outlineLevel="0" collapsed="false">
      <c r="M135" s="187" t="s">
        <v>5</v>
      </c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customFormat="false" ht="12.75" hidden="false" customHeight="false" outlineLevel="0" collapsed="false">
      <c r="M136" s="187" t="s">
        <v>5</v>
      </c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customFormat="false" ht="12.75" hidden="false" customHeight="false" outlineLevel="0" collapsed="false">
      <c r="M137" s="230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customFormat="false" ht="12.75" hidden="false" customHeight="false" outlineLevel="0" collapsed="false">
      <c r="M138" s="230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customFormat="false" ht="12.75" hidden="false" customHeight="false" outlineLevel="0" collapsed="false">
      <c r="M139" s="230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customFormat="false" ht="12.75" hidden="false" customHeight="false" outlineLevel="0" collapsed="false">
      <c r="M140" s="230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customFormat="false" ht="12.75" hidden="false" customHeight="false" outlineLevel="0" collapsed="false">
      <c r="M141" s="230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customFormat="false" ht="12.75" hidden="false" customHeight="false" outlineLevel="0" collapsed="false">
      <c r="M142" s="230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customFormat="false" ht="12.75" hidden="false" customHeight="false" outlineLevel="0" collapsed="false">
      <c r="M143" s="230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customFormat="false" ht="12.75" hidden="false" customHeight="false" outlineLevel="0" collapsed="false">
      <c r="M144" s="230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customFormat="false" ht="12.75" hidden="false" customHeight="false" outlineLevel="0" collapsed="false">
      <c r="M145" s="230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customFormat="false" ht="12.75" hidden="false" customHeight="false" outlineLevel="0" collapsed="false">
      <c r="M146" s="230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customFormat="false" ht="12.75" hidden="false" customHeight="false" outlineLevel="0" collapsed="false">
      <c r="M147" s="230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customFormat="false" ht="12.75" hidden="false" customHeight="false" outlineLevel="0" collapsed="false">
      <c r="M148" s="230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customFormat="false" ht="12.75" hidden="false" customHeight="false" outlineLevel="0" collapsed="false">
      <c r="M149" s="230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customFormat="false" ht="12.75" hidden="false" customHeight="false" outlineLevel="0" collapsed="false">
      <c r="M150" s="230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customFormat="false" ht="12.75" hidden="false" customHeight="false" outlineLevel="0" collapsed="false">
      <c r="M151" s="230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customFormat="false" ht="12.75" hidden="false" customHeight="false" outlineLevel="0" collapsed="false">
      <c r="M152" s="230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customFormat="false" ht="12.75" hidden="false" customHeight="false" outlineLevel="0" collapsed="false">
      <c r="M153" s="230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customFormat="false" ht="12.75" hidden="false" customHeight="false" outlineLevel="0" collapsed="false">
      <c r="M154" s="230"/>
    </row>
    <row r="155" customFormat="false" ht="12.75" hidden="false" customHeight="false" outlineLevel="0" collapsed="false">
      <c r="M155" s="230"/>
    </row>
    <row r="156" customFormat="false" ht="12.75" hidden="false" customHeight="false" outlineLevel="0" collapsed="false">
      <c r="M156" s="230"/>
    </row>
    <row r="157" customFormat="false" ht="12.75" hidden="false" customHeight="false" outlineLevel="0" collapsed="false">
      <c r="M157" s="230"/>
    </row>
    <row r="158" customFormat="false" ht="12.75" hidden="false" customHeight="false" outlineLevel="0" collapsed="false">
      <c r="M158" s="230"/>
    </row>
    <row r="159" customFormat="false" ht="12.75" hidden="false" customHeight="false" outlineLevel="0" collapsed="false">
      <c r="M159" s="230"/>
    </row>
    <row r="160" customFormat="false" ht="12.75" hidden="false" customHeight="false" outlineLevel="0" collapsed="false">
      <c r="M160" s="230"/>
    </row>
    <row r="161" customFormat="false" ht="12.75" hidden="false" customHeight="false" outlineLevel="0" collapsed="false">
      <c r="M161" s="230"/>
    </row>
    <row r="162" customFormat="false" ht="12.75" hidden="false" customHeight="false" outlineLevel="0" collapsed="false">
      <c r="M162" s="230"/>
    </row>
    <row r="163" customFormat="false" ht="12.75" hidden="false" customHeight="false" outlineLevel="0" collapsed="false">
      <c r="M163" s="230"/>
    </row>
    <row r="164" customFormat="false" ht="12.75" hidden="false" customHeight="false" outlineLevel="0" collapsed="false">
      <c r="M164" s="230"/>
    </row>
    <row r="165" customFormat="false" ht="12.75" hidden="false" customHeight="false" outlineLevel="0" collapsed="false">
      <c r="M165" s="230"/>
    </row>
    <row r="166" customFormat="false" ht="12.75" hidden="false" customHeight="false" outlineLevel="0" collapsed="false">
      <c r="M166" s="230"/>
    </row>
    <row r="167" customFormat="false" ht="12.75" hidden="false" customHeight="false" outlineLevel="0" collapsed="false">
      <c r="M167" s="230"/>
    </row>
    <row r="168" customFormat="false" ht="12.75" hidden="false" customHeight="false" outlineLevel="0" collapsed="false">
      <c r="M168" s="230"/>
    </row>
    <row r="169" customFormat="false" ht="12.75" hidden="false" customHeight="false" outlineLevel="0" collapsed="false">
      <c r="M169" s="230"/>
    </row>
    <row r="170" customFormat="false" ht="12.75" hidden="false" customHeight="false" outlineLevel="0" collapsed="false">
      <c r="M170" s="230"/>
    </row>
    <row r="171" customFormat="false" ht="12.75" hidden="false" customHeight="false" outlineLevel="0" collapsed="false">
      <c r="M171" s="230"/>
    </row>
    <row r="172" customFormat="false" ht="12.75" hidden="false" customHeight="false" outlineLevel="0" collapsed="false">
      <c r="M172" s="230"/>
    </row>
    <row r="173" customFormat="false" ht="12.75" hidden="false" customHeight="false" outlineLevel="0" collapsed="false">
      <c r="M173" s="230"/>
    </row>
    <row r="174" customFormat="false" ht="12.75" hidden="false" customHeight="false" outlineLevel="0" collapsed="false">
      <c r="M174" s="230"/>
    </row>
    <row r="175" customFormat="false" ht="12.75" hidden="false" customHeight="false" outlineLevel="0" collapsed="false">
      <c r="M175" s="230"/>
    </row>
    <row r="176" customFormat="false" ht="12.75" hidden="false" customHeight="false" outlineLevel="0" collapsed="false">
      <c r="M176" s="230"/>
    </row>
    <row r="177" customFormat="false" ht="12.75" hidden="false" customHeight="false" outlineLevel="0" collapsed="false">
      <c r="M177" s="230"/>
    </row>
    <row r="178" customFormat="false" ht="12.75" hidden="false" customHeight="false" outlineLevel="0" collapsed="false">
      <c r="M178" s="230"/>
    </row>
    <row r="179" customFormat="false" ht="12.75" hidden="false" customHeight="false" outlineLevel="0" collapsed="false">
      <c r="M179" s="230"/>
    </row>
    <row r="180" customFormat="false" ht="12.75" hidden="false" customHeight="false" outlineLevel="0" collapsed="false">
      <c r="M180" s="230"/>
    </row>
    <row r="181" customFormat="false" ht="12.75" hidden="false" customHeight="false" outlineLevel="0" collapsed="false">
      <c r="M181" s="230"/>
    </row>
    <row r="182" customFormat="false" ht="12.75" hidden="false" customHeight="false" outlineLevel="0" collapsed="false">
      <c r="M182" s="230"/>
    </row>
    <row r="183" customFormat="false" ht="12.75" hidden="false" customHeight="false" outlineLevel="0" collapsed="false">
      <c r="M183" s="230"/>
    </row>
  </sheetData>
  <mergeCells count="3">
    <mergeCell ref="V7:Z7"/>
    <mergeCell ref="P8:T8"/>
    <mergeCell ref="V8:Z8"/>
  </mergeCells>
  <printOptions headings="false" gridLines="false" gridLinesSet="true" horizontalCentered="false" verticalCentered="false"/>
  <pageMargins left="0" right="0" top="0.4" bottom="0.210416666666667" header="0.511811023622047" footer="0.170138888888889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&amp;R&amp;18&amp;P</oddFooter>
  </headerFooter>
  <rowBreaks count="1" manualBreakCount="1">
    <brk id="3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1" activeCellId="0" sqref="A1:M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1.42"/>
    <col collapsed="false" customWidth="true" hidden="false" outlineLevel="0" max="11" min="9" style="0" width="11.13"/>
    <col collapsed="false" customWidth="true" hidden="false" outlineLevel="0" max="12" min="12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23.25" hidden="false" customHeight="false" outlineLevel="0" collapsed="false">
      <c r="A3" s="4" t="s">
        <v>134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customFormat="false" ht="1.5" hidden="false" customHeight="true" outlineLevel="0" collapsed="false"/>
    <row r="6" customFormat="false" ht="20.25" hidden="false" customHeight="false" outlineLevel="0" collapsed="false">
      <c r="I6" s="6" t="n">
        <v>2001</v>
      </c>
      <c r="J6" s="6" t="n">
        <v>2001</v>
      </c>
    </row>
    <row r="7" customFormat="false" ht="20.2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8" t="s">
        <v>135</v>
      </c>
      <c r="J7" s="8" t="s">
        <v>7</v>
      </c>
      <c r="K7" s="9" t="n">
        <v>2002</v>
      </c>
      <c r="L7" s="9" t="n">
        <v>2003</v>
      </c>
      <c r="M7" s="9"/>
    </row>
    <row r="8" customFormat="false" ht="9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</row>
    <row r="9" customFormat="false" ht="21" hidden="false" customHeight="false" outlineLevel="0" collapsed="false">
      <c r="A9" s="7"/>
      <c r="B9" s="90" t="s">
        <v>49</v>
      </c>
      <c r="C9" s="231"/>
      <c r="D9" s="232"/>
      <c r="E9" s="7"/>
      <c r="F9" s="7"/>
      <c r="G9" s="7"/>
      <c r="H9" s="7"/>
      <c r="I9" s="7"/>
      <c r="J9" s="7"/>
      <c r="K9" s="9"/>
      <c r="L9" s="9"/>
      <c r="M9" s="9"/>
    </row>
    <row r="10" customFormat="false" ht="6.75" hidden="false" customHeight="true" outlineLevel="0" collapsed="false">
      <c r="A10" s="7"/>
      <c r="B10" s="216"/>
      <c r="C10" s="233"/>
      <c r="D10" s="233"/>
      <c r="E10" s="7"/>
      <c r="F10" s="7"/>
      <c r="G10" s="7"/>
      <c r="H10" s="7"/>
      <c r="I10" s="7"/>
      <c r="J10" s="7"/>
      <c r="K10" s="9"/>
      <c r="L10" s="9"/>
      <c r="M10" s="9"/>
    </row>
    <row r="11" customFormat="false" ht="20.25" hidden="false" customHeight="false" outlineLevel="0" collapsed="false">
      <c r="A11" s="7"/>
      <c r="B11" s="10" t="s">
        <v>51</v>
      </c>
      <c r="C11" s="11"/>
      <c r="D11" s="7"/>
      <c r="E11" s="7"/>
      <c r="F11" s="7"/>
      <c r="G11" s="7"/>
      <c r="H11" s="7"/>
      <c r="I11" s="7"/>
      <c r="J11" s="7"/>
      <c r="K11" s="7"/>
      <c r="L11" s="7"/>
    </row>
    <row r="12" customFormat="false" ht="11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</row>
    <row r="13" customFormat="false" ht="20.25" hidden="false" customHeight="false" outlineLevel="0" collapsed="false">
      <c r="A13" s="13"/>
      <c r="B13" s="13" t="s">
        <v>136</v>
      </c>
      <c r="C13" s="13"/>
      <c r="D13" s="13"/>
      <c r="E13" s="13"/>
      <c r="F13" s="13"/>
      <c r="G13" s="13"/>
      <c r="H13" s="13"/>
      <c r="I13" s="17" t="n">
        <v>0</v>
      </c>
      <c r="J13" s="17" t="n">
        <v>0</v>
      </c>
      <c r="K13" s="14" t="n">
        <v>25</v>
      </c>
      <c r="L13" s="14" t="n">
        <v>0</v>
      </c>
      <c r="M13" s="14"/>
    </row>
    <row r="14" customFormat="false" ht="14.2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7"/>
      <c r="J14" s="17"/>
      <c r="K14" s="17"/>
      <c r="L14" s="14"/>
      <c r="M14" s="17"/>
    </row>
    <row r="15" customFormat="false" ht="21" hidden="false" customHeight="false" outlineLevel="0" collapsed="false">
      <c r="A15" s="13"/>
      <c r="B15" s="90" t="s">
        <v>88</v>
      </c>
      <c r="C15" s="231"/>
      <c r="D15" s="232"/>
      <c r="E15" s="13"/>
      <c r="F15" s="13"/>
      <c r="G15" s="13"/>
      <c r="H15" s="13"/>
      <c r="I15" s="17"/>
      <c r="J15" s="17"/>
      <c r="K15" s="17"/>
      <c r="L15" s="14"/>
      <c r="M15" s="17"/>
    </row>
    <row r="16" customFormat="false" ht="4.5" hidden="false" customHeight="true" outlineLevel="0" collapsed="false">
      <c r="A16" s="13"/>
      <c r="B16" s="216"/>
      <c r="C16" s="233"/>
      <c r="D16" s="233"/>
      <c r="E16" s="13"/>
      <c r="F16" s="13"/>
      <c r="G16" s="13"/>
      <c r="H16" s="13"/>
      <c r="I16" s="17"/>
      <c r="J16" s="17"/>
      <c r="K16" s="17"/>
      <c r="L16" s="14"/>
      <c r="M16" s="17"/>
    </row>
    <row r="17" customFormat="false" ht="20.25" hidden="false" customHeight="false" outlineLevel="0" collapsed="false">
      <c r="A17" s="13"/>
      <c r="B17" s="10" t="s">
        <v>51</v>
      </c>
      <c r="C17" s="234"/>
      <c r="D17" s="233"/>
      <c r="E17" s="13"/>
      <c r="F17" s="13"/>
      <c r="G17" s="13"/>
      <c r="H17" s="13"/>
      <c r="I17" s="17"/>
      <c r="J17" s="17"/>
      <c r="K17" s="17"/>
      <c r="L17" s="14"/>
      <c r="M17" s="17"/>
    </row>
    <row r="18" customFormat="false" ht="6.75" hidden="false" customHeight="true" outlineLevel="0" collapsed="false">
      <c r="A18" s="7"/>
      <c r="B18" s="216"/>
      <c r="C18" s="233"/>
      <c r="D18" s="233"/>
      <c r="E18" s="7"/>
      <c r="F18" s="7"/>
      <c r="G18" s="7"/>
      <c r="H18" s="7"/>
      <c r="I18" s="7"/>
      <c r="J18" s="7"/>
      <c r="K18" s="9"/>
      <c r="L18" s="9"/>
      <c r="M18" s="9"/>
    </row>
    <row r="19" customFormat="false" ht="20.25" hidden="false" customHeight="false" outlineLevel="0" collapsed="false">
      <c r="A19" s="13"/>
      <c r="B19" s="13" t="s">
        <v>137</v>
      </c>
      <c r="C19" s="13"/>
      <c r="D19" s="13"/>
      <c r="E19" s="13"/>
      <c r="F19" s="13"/>
      <c r="G19" s="13"/>
      <c r="H19" s="13"/>
      <c r="I19" s="13" t="n">
        <v>12.5</v>
      </c>
      <c r="J19" s="13" t="n">
        <v>76.6</v>
      </c>
      <c r="K19" s="14" t="n">
        <v>24.4</v>
      </c>
      <c r="L19" s="14" t="n">
        <v>24.4</v>
      </c>
      <c r="M19" s="14"/>
    </row>
    <row r="20" customFormat="false" ht="14.25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4"/>
      <c r="M20" s="14"/>
    </row>
    <row r="21" customFormat="false" ht="20.25" hidden="false" customHeight="false" outlineLevel="0" collapsed="false">
      <c r="A21" s="13"/>
      <c r="B21" s="13" t="s">
        <v>138</v>
      </c>
      <c r="C21" s="13"/>
      <c r="D21" s="13"/>
      <c r="E21" s="13"/>
      <c r="F21" s="13"/>
      <c r="G21" s="13"/>
      <c r="H21" s="13"/>
      <c r="I21" s="17" t="n">
        <v>0</v>
      </c>
      <c r="J21" s="17" t="n">
        <v>0</v>
      </c>
      <c r="K21" s="14" t="n">
        <v>4.5</v>
      </c>
      <c r="L21" s="17" t="n">
        <v>0</v>
      </c>
      <c r="M21" s="17"/>
    </row>
    <row r="22" customFormat="false" ht="14.2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</row>
    <row r="23" customFormat="false" ht="20.25" hidden="false" customHeight="false" outlineLevel="0" collapsed="false">
      <c r="A23" s="13"/>
      <c r="B23" s="13" t="s">
        <v>139</v>
      </c>
      <c r="C23" s="13"/>
      <c r="D23" s="13"/>
      <c r="E23" s="13"/>
      <c r="F23" s="13"/>
      <c r="G23" s="13"/>
      <c r="H23" s="13"/>
      <c r="I23" s="235" t="n">
        <v>11</v>
      </c>
      <c r="J23" s="235" t="n">
        <v>11</v>
      </c>
      <c r="K23" s="14" t="n">
        <v>1</v>
      </c>
      <c r="L23" s="14" t="n">
        <v>1</v>
      </c>
      <c r="M23" s="14"/>
    </row>
    <row r="24" customFormat="false" ht="20.25" hidden="false" customHeight="false" outlineLevel="0" collapsed="false">
      <c r="A24" s="13"/>
      <c r="B24" s="13" t="s">
        <v>140</v>
      </c>
      <c r="C24" s="13"/>
      <c r="D24" s="13"/>
      <c r="E24" s="13"/>
      <c r="F24" s="13"/>
      <c r="G24" s="13"/>
      <c r="H24" s="13"/>
      <c r="I24" s="13"/>
      <c r="J24" s="13"/>
      <c r="K24" s="14"/>
      <c r="L24" s="14"/>
      <c r="M24" s="14"/>
    </row>
    <row r="25" customFormat="false" ht="6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4"/>
      <c r="M25" s="14"/>
    </row>
    <row r="26" customFormat="false" ht="20.25" hidden="false" customHeight="false" outlineLevel="0" collapsed="false">
      <c r="A26" s="13"/>
      <c r="B26" s="10" t="s">
        <v>141</v>
      </c>
      <c r="C26" s="13"/>
      <c r="D26" s="13"/>
      <c r="E26" s="13"/>
      <c r="F26" s="13"/>
      <c r="G26" s="13"/>
      <c r="H26" s="13"/>
      <c r="I26" s="13"/>
      <c r="J26" s="13"/>
      <c r="K26" s="14"/>
      <c r="L26" s="14"/>
      <c r="M26" s="14"/>
    </row>
    <row r="27" customFormat="false" ht="20.25" hidden="false" customHeight="false" outlineLevel="0" collapsed="false">
      <c r="A27" s="13"/>
      <c r="B27" s="13" t="s">
        <v>142</v>
      </c>
      <c r="C27" s="13"/>
      <c r="D27" s="13"/>
      <c r="E27" s="13"/>
      <c r="F27" s="13"/>
      <c r="G27" s="13"/>
      <c r="H27" s="13"/>
      <c r="I27" s="13" t="n">
        <v>0.2</v>
      </c>
      <c r="J27" s="13" t="n">
        <v>0.2</v>
      </c>
      <c r="K27" s="14" t="n">
        <v>0.5</v>
      </c>
      <c r="L27" s="14" t="n">
        <v>1.3</v>
      </c>
      <c r="M27" s="14"/>
    </row>
    <row r="28" customFormat="false" ht="20.25" hidden="false" customHeight="false" outlineLevel="0" collapsed="false">
      <c r="A28" s="13"/>
      <c r="B28" s="13" t="s">
        <v>143</v>
      </c>
      <c r="C28" s="13"/>
      <c r="D28" s="13"/>
      <c r="E28" s="13"/>
      <c r="F28" s="13"/>
      <c r="G28" s="13"/>
      <c r="H28" s="13"/>
      <c r="I28" s="13"/>
      <c r="J28" s="13"/>
      <c r="K28" s="14"/>
      <c r="L28" s="14"/>
      <c r="M28" s="14"/>
    </row>
    <row r="29" customFormat="false" ht="6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</row>
    <row r="30" customFormat="false" ht="20.25" hidden="false" customHeight="false" outlineLevel="0" collapsed="false">
      <c r="A30" s="13"/>
      <c r="B30" s="236" t="s">
        <v>144</v>
      </c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</row>
    <row r="31" customFormat="false" ht="20.25" hidden="false" customHeight="false" outlineLevel="0" collapsed="false">
      <c r="A31" s="13"/>
      <c r="B31" s="13" t="s">
        <v>145</v>
      </c>
      <c r="C31" s="13"/>
      <c r="D31" s="13"/>
      <c r="E31" s="13"/>
      <c r="F31" s="13"/>
      <c r="G31" s="13"/>
      <c r="H31" s="13"/>
      <c r="I31" s="13" t="n">
        <v>0.5</v>
      </c>
      <c r="J31" s="13" t="n">
        <v>0.5</v>
      </c>
      <c r="K31" s="237" t="n">
        <v>0.5</v>
      </c>
      <c r="L31" s="14" t="n">
        <v>0.5</v>
      </c>
      <c r="M31" s="14"/>
    </row>
    <row r="32" customFormat="false" ht="20.25" hidden="false" customHeight="false" outlineLevel="0" collapsed="false">
      <c r="A32" s="13"/>
      <c r="B32" s="13" t="s">
        <v>146</v>
      </c>
      <c r="C32" s="13"/>
      <c r="D32" s="13"/>
      <c r="E32" s="13"/>
      <c r="F32" s="13"/>
      <c r="G32" s="13"/>
      <c r="H32" s="13"/>
      <c r="I32" s="13"/>
      <c r="J32" s="238"/>
      <c r="K32" s="237"/>
      <c r="L32" s="18"/>
      <c r="M32" s="18"/>
    </row>
    <row r="33" customFormat="false" ht="20.25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8"/>
      <c r="L33" s="18"/>
      <c r="M33" s="18"/>
    </row>
    <row r="34" customFormat="false" ht="20.25" hidden="false" customHeight="false" outlineLevel="0" collapsed="false">
      <c r="G34" s="13" t="s">
        <v>147</v>
      </c>
      <c r="I34" s="239" t="n">
        <f aca="false">SUM(I12:I32)</f>
        <v>24.2</v>
      </c>
      <c r="J34" s="239" t="n">
        <f aca="false">SUM(J12:J32)</f>
        <v>88.3</v>
      </c>
      <c r="K34" s="239" t="n">
        <f aca="false">SUM(K12:K32)</f>
        <v>55.9</v>
      </c>
      <c r="L34" s="239" t="n">
        <f aca="false">SUM(L12:L32)</f>
        <v>27.2</v>
      </c>
      <c r="M34" s="240"/>
    </row>
    <row r="36" customFormat="false" ht="15" hidden="false" customHeight="false" outlineLevel="0" collapsed="false">
      <c r="H36" s="241"/>
    </row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" right="0" top="0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2" min="1" style="242" width="1.7"/>
    <col collapsed="false" customWidth="true" hidden="false" outlineLevel="0" max="3" min="3" style="242" width="8.7"/>
    <col collapsed="false" customWidth="true" hidden="false" outlineLevel="0" max="4" min="4" style="242" width="1.7"/>
    <col collapsed="false" customWidth="true" hidden="false" outlineLevel="0" max="5" min="5" style="242" width="8.7"/>
    <col collapsed="false" customWidth="true" hidden="false" outlineLevel="0" max="6" min="6" style="242" width="1.7"/>
    <col collapsed="false" customWidth="true" hidden="false" outlineLevel="0" max="7" min="7" style="242" width="8.7"/>
    <col collapsed="false" customWidth="true" hidden="false" outlineLevel="0" max="8" min="8" style="242" width="1.7"/>
    <col collapsed="false" customWidth="true" hidden="false" outlineLevel="0" max="9" min="9" style="242" width="8.7"/>
    <col collapsed="false" customWidth="true" hidden="false" outlineLevel="0" max="10" min="10" style="242" width="1.7"/>
    <col collapsed="false" customWidth="true" hidden="false" outlineLevel="0" max="11" min="11" style="242" width="8.7"/>
    <col collapsed="false" customWidth="true" hidden="false" outlineLevel="0" max="12" min="12" style="242" width="1.7"/>
    <col collapsed="false" customWidth="true" hidden="false" outlineLevel="0" max="13" min="13" style="242" width="8.7"/>
    <col collapsed="false" customWidth="true" hidden="false" outlineLevel="0" max="14" min="14" style="242" width="1.7"/>
    <col collapsed="false" customWidth="true" hidden="false" outlineLevel="0" max="15" min="15" style="242" width="8.7"/>
    <col collapsed="false" customWidth="true" hidden="false" outlineLevel="0" max="16" min="16" style="242" width="1.7"/>
    <col collapsed="false" customWidth="true" hidden="false" outlineLevel="0" max="17" min="17" style="242" width="8.7"/>
    <col collapsed="false" customWidth="true" hidden="false" outlineLevel="0" max="18" min="18" style="242" width="2.7"/>
    <col collapsed="false" customWidth="true" hidden="false" outlineLevel="0" max="19" min="19" style="242" width="8.7"/>
    <col collapsed="false" customWidth="true" hidden="false" outlineLevel="0" max="20" min="20" style="242" width="2.7"/>
    <col collapsed="false" customWidth="true" hidden="false" outlineLevel="0" max="21" min="21" style="242" width="8.7"/>
    <col collapsed="false" customWidth="true" hidden="false" outlineLevel="0" max="22" min="22" style="242" width="2.7"/>
    <col collapsed="false" customWidth="true" hidden="false" outlineLevel="0" max="23" min="23" style="242" width="8.7"/>
    <col collapsed="false" customWidth="true" hidden="false" outlineLevel="0" max="24" min="24" style="242" width="2.7"/>
    <col collapsed="false" customWidth="false" hidden="false" outlineLevel="0" max="257" min="25" style="242" width="9.14"/>
  </cols>
  <sheetData>
    <row r="1" customFormat="false" ht="18" hidden="false" customHeight="false" outlineLevel="0" collapsed="false">
      <c r="A1" s="243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customFormat="false" ht="15.75" hidden="false" customHeight="false" outlineLevel="0" collapsed="false">
      <c r="A2" s="244" t="s">
        <v>149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customFormat="false" ht="15.75" hidden="false" customHeight="false" outlineLevel="0" collapsed="false">
      <c r="A3" s="244" t="s">
        <v>150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</row>
    <row r="4" customFormat="false" ht="14.25" hidden="false" customHeight="false" outlineLevel="0" collapsed="false">
      <c r="A4" s="245" t="s">
        <v>151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</row>
    <row r="5" customFormat="false" ht="12.75" hidden="false" customHeight="true" outlineLevel="0" collapsed="false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8"/>
      <c r="L5" s="248"/>
      <c r="M5" s="248"/>
      <c r="N5" s="248"/>
      <c r="O5" s="248"/>
      <c r="P5" s="248"/>
    </row>
    <row r="6" customFormat="false" ht="12.75" hidden="false" customHeight="true" outlineLevel="0" collapsed="false">
      <c r="A6" s="249"/>
      <c r="B6" s="249"/>
      <c r="C6" s="250"/>
      <c r="D6" s="250"/>
      <c r="E6" s="250"/>
      <c r="F6" s="250"/>
      <c r="G6" s="251"/>
      <c r="H6" s="251"/>
      <c r="I6" s="252"/>
      <c r="J6" s="252"/>
      <c r="K6" s="253"/>
      <c r="L6" s="254"/>
      <c r="M6" s="255"/>
      <c r="N6" s="253"/>
      <c r="O6" s="255"/>
      <c r="P6" s="255"/>
    </row>
    <row r="7" customFormat="false" ht="12.75" hidden="false" customHeight="true" outlineLevel="0" collapsed="false">
      <c r="A7" s="256"/>
      <c r="B7" s="256"/>
      <c r="C7" s="256"/>
      <c r="D7" s="256"/>
      <c r="E7" s="256"/>
      <c r="F7" s="256"/>
      <c r="G7" s="246"/>
      <c r="H7" s="246"/>
      <c r="I7" s="257" t="n">
        <v>1996</v>
      </c>
      <c r="K7" s="257" t="n">
        <v>1997</v>
      </c>
      <c r="L7" s="245"/>
      <c r="M7" s="257" t="n">
        <v>1998</v>
      </c>
      <c r="N7" s="258"/>
      <c r="O7" s="257" t="n">
        <v>1999</v>
      </c>
      <c r="P7" s="258"/>
      <c r="Q7" s="257" t="n">
        <v>2000</v>
      </c>
      <c r="S7" s="257" t="n">
        <v>2001</v>
      </c>
      <c r="U7" s="257" t="n">
        <v>2002</v>
      </c>
      <c r="W7" s="257" t="n">
        <v>2003</v>
      </c>
    </row>
    <row r="8" customFormat="false" ht="12.75" hidden="false" customHeight="true" outlineLevel="0" collapsed="false">
      <c r="A8" s="256"/>
      <c r="B8" s="256"/>
      <c r="C8" s="256"/>
      <c r="D8" s="256"/>
      <c r="E8" s="256"/>
      <c r="F8" s="256"/>
      <c r="G8" s="259"/>
      <c r="H8" s="259"/>
      <c r="I8" s="260" t="s">
        <v>152</v>
      </c>
      <c r="K8" s="260" t="s">
        <v>152</v>
      </c>
      <c r="L8" s="259"/>
      <c r="M8" s="260" t="s">
        <v>152</v>
      </c>
      <c r="N8" s="259"/>
      <c r="O8" s="260" t="s">
        <v>152</v>
      </c>
      <c r="P8" s="260"/>
      <c r="Q8" s="260" t="s">
        <v>152</v>
      </c>
      <c r="S8" s="260" t="s">
        <v>153</v>
      </c>
      <c r="U8" s="260" t="s">
        <v>154</v>
      </c>
      <c r="W8" s="260" t="s">
        <v>154</v>
      </c>
    </row>
    <row r="9" customFormat="false" ht="12.75" hidden="false" customHeight="true" outlineLevel="0" collapsed="false">
      <c r="A9" s="261" t="s">
        <v>155</v>
      </c>
      <c r="B9" s="262"/>
      <c r="C9" s="263"/>
      <c r="D9" s="263"/>
      <c r="E9" s="263"/>
      <c r="F9" s="263"/>
      <c r="G9" s="256"/>
      <c r="H9" s="256"/>
      <c r="I9" s="256"/>
      <c r="K9" s="256"/>
      <c r="L9" s="256"/>
      <c r="M9" s="256"/>
      <c r="N9" s="256"/>
      <c r="O9" s="256"/>
      <c r="P9" s="256"/>
      <c r="Q9" s="256"/>
      <c r="S9" s="256"/>
      <c r="U9" s="256"/>
      <c r="W9" s="256"/>
    </row>
    <row r="10" customFormat="false" ht="3.95" hidden="false" customHeight="true" outlineLevel="0" collapsed="false">
      <c r="A10" s="261"/>
      <c r="B10" s="262"/>
      <c r="C10" s="263"/>
      <c r="D10" s="263"/>
      <c r="E10" s="263"/>
      <c r="F10" s="263"/>
      <c r="G10" s="256"/>
      <c r="H10" s="256"/>
      <c r="I10" s="256"/>
      <c r="K10" s="256"/>
      <c r="L10" s="256"/>
      <c r="M10" s="256"/>
      <c r="N10" s="256"/>
      <c r="O10" s="256"/>
      <c r="P10" s="256"/>
      <c r="Q10" s="256"/>
      <c r="S10" s="256"/>
      <c r="U10" s="256"/>
      <c r="W10" s="256"/>
    </row>
    <row r="11" customFormat="false" ht="12.75" hidden="false" customHeight="true" outlineLevel="0" collapsed="false">
      <c r="B11" s="264" t="s">
        <v>156</v>
      </c>
      <c r="C11" s="263"/>
      <c r="D11" s="263"/>
      <c r="E11" s="263"/>
      <c r="F11" s="263"/>
      <c r="G11" s="265"/>
      <c r="H11" s="265"/>
      <c r="I11" s="266" t="n">
        <v>7.1</v>
      </c>
      <c r="K11" s="266" t="n">
        <v>15.5</v>
      </c>
      <c r="L11" s="266"/>
      <c r="M11" s="266" t="n">
        <v>22.4</v>
      </c>
      <c r="N11" s="266"/>
      <c r="O11" s="266" t="n">
        <v>25</v>
      </c>
      <c r="P11" s="266"/>
      <c r="Q11" s="266" t="n">
        <v>84</v>
      </c>
      <c r="S11" s="266" t="n">
        <v>41</v>
      </c>
      <c r="U11" s="266" t="n">
        <f aca="false">SUM(M11:S11)/4</f>
        <v>43.1</v>
      </c>
      <c r="W11" s="266" t="n">
        <f aca="false">+U11</f>
        <v>43.1</v>
      </c>
    </row>
    <row r="12" customFormat="false" ht="12.75" hidden="false" customHeight="true" outlineLevel="0" collapsed="false">
      <c r="B12" s="264"/>
      <c r="C12" s="267" t="s">
        <v>157</v>
      </c>
      <c r="D12" s="267"/>
      <c r="E12" s="267"/>
      <c r="F12" s="267"/>
      <c r="G12" s="265"/>
      <c r="H12" s="265"/>
      <c r="I12" s="268" t="n">
        <v>-18.4</v>
      </c>
      <c r="K12" s="268" t="n">
        <v>-25</v>
      </c>
      <c r="L12" s="268"/>
      <c r="M12" s="268" t="n">
        <v>-26.1</v>
      </c>
      <c r="N12" s="268"/>
      <c r="O12" s="268" t="n">
        <v>-20.7</v>
      </c>
      <c r="P12" s="268"/>
      <c r="Q12" s="268" t="n">
        <v>-21.3</v>
      </c>
      <c r="R12" s="269"/>
      <c r="S12" s="268" t="n">
        <v>-53.2</v>
      </c>
      <c r="U12" s="268" t="n">
        <f aca="false">SUM(M12:S12)/4</f>
        <v>-30.325</v>
      </c>
      <c r="W12" s="268" t="n">
        <f aca="false">+U12</f>
        <v>-30.325</v>
      </c>
    </row>
    <row r="13" customFormat="false" ht="12.75" hidden="false" customHeight="true" outlineLevel="0" collapsed="false">
      <c r="B13" s="263"/>
      <c r="C13" s="264" t="s">
        <v>158</v>
      </c>
      <c r="D13" s="264"/>
      <c r="E13" s="264"/>
      <c r="F13" s="264"/>
      <c r="G13" s="265"/>
      <c r="H13" s="265"/>
      <c r="I13" s="270" t="n">
        <f aca="false">+I11+I12</f>
        <v>-11.3</v>
      </c>
      <c r="K13" s="270" t="n">
        <f aca="false">+K11+K12</f>
        <v>-9.5</v>
      </c>
      <c r="L13" s="266"/>
      <c r="M13" s="270" t="n">
        <f aca="false">+M11+M12</f>
        <v>-3.7</v>
      </c>
      <c r="N13" s="266"/>
      <c r="O13" s="270" t="n">
        <f aca="false">+O11+O12</f>
        <v>4.3</v>
      </c>
      <c r="P13" s="266"/>
      <c r="Q13" s="270" t="n">
        <f aca="false">+Q11+Q12</f>
        <v>62.7</v>
      </c>
      <c r="R13" s="269"/>
      <c r="S13" s="270" t="n">
        <f aca="false">+S11+S12</f>
        <v>-12.2</v>
      </c>
      <c r="U13" s="270" t="n">
        <f aca="false">+U11+U12</f>
        <v>12.775</v>
      </c>
      <c r="W13" s="270" t="n">
        <f aca="false">+W11+W12</f>
        <v>12.775</v>
      </c>
    </row>
    <row r="14" customFormat="false" ht="8.1" hidden="false" customHeight="true" outlineLevel="0" collapsed="false">
      <c r="B14" s="263"/>
      <c r="C14" s="263"/>
      <c r="D14" s="263"/>
      <c r="E14" s="263"/>
      <c r="F14" s="263"/>
      <c r="G14" s="265"/>
      <c r="H14" s="265"/>
      <c r="I14" s="271"/>
      <c r="K14" s="271"/>
      <c r="L14" s="265"/>
      <c r="M14" s="271"/>
      <c r="N14" s="271"/>
      <c r="O14" s="271"/>
      <c r="P14" s="271"/>
      <c r="Q14" s="271"/>
      <c r="R14" s="269"/>
      <c r="S14" s="271"/>
      <c r="U14" s="271"/>
      <c r="W14" s="271"/>
    </row>
    <row r="15" customFormat="false" ht="12.75" hidden="false" customHeight="true" outlineLevel="0" collapsed="false">
      <c r="B15" s="264" t="s">
        <v>159</v>
      </c>
      <c r="C15" s="263"/>
      <c r="D15" s="263"/>
      <c r="E15" s="263"/>
      <c r="F15" s="263"/>
      <c r="G15" s="265"/>
      <c r="H15" s="265"/>
      <c r="I15" s="266" t="n">
        <v>-17.1</v>
      </c>
      <c r="K15" s="266" t="n">
        <v>-14.6</v>
      </c>
      <c r="L15" s="271"/>
      <c r="M15" s="266" t="n">
        <v>-4.4</v>
      </c>
      <c r="N15" s="271"/>
      <c r="O15" s="266" t="n">
        <v>-12.4</v>
      </c>
      <c r="P15" s="271"/>
      <c r="Q15" s="272" t="n">
        <v>-67.3</v>
      </c>
      <c r="R15" s="265"/>
      <c r="S15" s="266" t="n">
        <v>-64.4</v>
      </c>
      <c r="U15" s="266" t="n">
        <f aca="false">SUM(M15:S15)/4</f>
        <v>-37.125</v>
      </c>
      <c r="W15" s="266" t="n">
        <f aca="false">+U15</f>
        <v>-37.125</v>
      </c>
    </row>
    <row r="16" customFormat="false" ht="12.75" hidden="false" customHeight="true" outlineLevel="0" collapsed="false">
      <c r="B16" s="263"/>
      <c r="C16" s="273" t="s">
        <v>160</v>
      </c>
      <c r="D16" s="273"/>
      <c r="E16" s="273"/>
      <c r="F16" s="273"/>
      <c r="G16" s="274"/>
      <c r="H16" s="274"/>
      <c r="I16" s="268" t="n">
        <v>0</v>
      </c>
      <c r="K16" s="268" t="n">
        <v>0</v>
      </c>
      <c r="L16" s="268"/>
      <c r="M16" s="268" t="n">
        <v>0</v>
      </c>
      <c r="N16" s="268"/>
      <c r="O16" s="268" t="n">
        <v>0</v>
      </c>
      <c r="P16" s="268"/>
      <c r="Q16" s="268" t="n">
        <v>0</v>
      </c>
      <c r="R16" s="269"/>
      <c r="S16" s="268" t="n">
        <v>0</v>
      </c>
      <c r="U16" s="268" t="n">
        <v>0</v>
      </c>
      <c r="W16" s="268" t="n">
        <v>0</v>
      </c>
    </row>
    <row r="17" customFormat="false" ht="12.75" hidden="false" customHeight="true" outlineLevel="0" collapsed="false">
      <c r="C17" s="264" t="s">
        <v>161</v>
      </c>
      <c r="D17" s="264"/>
      <c r="E17" s="264"/>
      <c r="F17" s="264"/>
      <c r="G17" s="275"/>
      <c r="H17" s="275"/>
      <c r="I17" s="270" t="n">
        <f aca="false">+I15+I16</f>
        <v>-17.1</v>
      </c>
      <c r="K17" s="270" t="n">
        <f aca="false">+K15+K16</f>
        <v>-14.6</v>
      </c>
      <c r="L17" s="266"/>
      <c r="M17" s="270" t="n">
        <f aca="false">+M15+M16</f>
        <v>-4.4</v>
      </c>
      <c r="N17" s="266"/>
      <c r="O17" s="270" t="n">
        <f aca="false">+O15+O16</f>
        <v>-12.4</v>
      </c>
      <c r="P17" s="266"/>
      <c r="Q17" s="270" t="n">
        <f aca="false">+Q15+Q16</f>
        <v>-67.3</v>
      </c>
      <c r="R17" s="276"/>
      <c r="S17" s="270" t="n">
        <f aca="false">+S15+S16</f>
        <v>-64.4</v>
      </c>
      <c r="U17" s="270" t="n">
        <f aca="false">+U15+U16</f>
        <v>-37.125</v>
      </c>
      <c r="W17" s="270" t="n">
        <f aca="false">+W15+W16</f>
        <v>-37.125</v>
      </c>
    </row>
    <row r="18" customFormat="false" ht="8.1" hidden="false" customHeight="true" outlineLevel="0" collapsed="false">
      <c r="B18" s="263"/>
      <c r="C18" s="263"/>
      <c r="D18" s="263"/>
      <c r="E18" s="263"/>
      <c r="F18" s="263"/>
      <c r="G18" s="263"/>
      <c r="H18" s="263"/>
      <c r="I18" s="263"/>
      <c r="K18" s="263"/>
      <c r="L18" s="263"/>
      <c r="M18" s="263"/>
      <c r="N18" s="263"/>
      <c r="O18" s="277"/>
      <c r="P18" s="277"/>
      <c r="Q18" s="277"/>
      <c r="R18" s="0"/>
      <c r="S18" s="277"/>
      <c r="T18" s="0"/>
      <c r="U18" s="277"/>
      <c r="V18" s="0"/>
      <c r="W18" s="277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B19" s="263"/>
      <c r="C19" s="262" t="s">
        <v>155</v>
      </c>
      <c r="D19" s="262"/>
      <c r="E19" s="262"/>
      <c r="F19" s="262"/>
      <c r="G19" s="278"/>
      <c r="H19" s="278"/>
      <c r="I19" s="279" t="n">
        <f aca="false">+I13+I17</f>
        <v>-28.4</v>
      </c>
      <c r="K19" s="279" t="n">
        <f aca="false">+K13+K17</f>
        <v>-24.1</v>
      </c>
      <c r="L19" s="272"/>
      <c r="M19" s="279" t="n">
        <f aca="false">+M13+M17</f>
        <v>-8.1</v>
      </c>
      <c r="N19" s="272"/>
      <c r="O19" s="279" t="n">
        <f aca="false">+O13+O17</f>
        <v>-8.1</v>
      </c>
      <c r="P19" s="279"/>
      <c r="Q19" s="279" t="n">
        <f aca="false">+Q13+Q17</f>
        <v>-4.59999999999999</v>
      </c>
      <c r="R19" s="0"/>
      <c r="S19" s="279" t="n">
        <f aca="false">+S13+S17</f>
        <v>-76.6</v>
      </c>
      <c r="T19" s="0"/>
      <c r="U19" s="279" t="n">
        <f aca="false">+U13+U17</f>
        <v>-24.35</v>
      </c>
      <c r="V19" s="0"/>
      <c r="W19" s="279" t="n">
        <f aca="false">+W13+W17</f>
        <v>-24.35</v>
      </c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77"/>
      <c r="P20" s="277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77"/>
      <c r="P21" s="277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264" t="s">
        <v>162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77"/>
      <c r="P22" s="277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true" outlineLevel="0" collapsed="false">
      <c r="A23" s="264" t="s">
        <v>163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77"/>
      <c r="P23" s="277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true" outlineLevel="0" collapsed="false">
      <c r="A24" s="264" t="s">
        <v>164</v>
      </c>
      <c r="B24" s="264"/>
      <c r="C24" s="264"/>
      <c r="D24" s="264"/>
      <c r="E24" s="264"/>
      <c r="F24" s="264"/>
      <c r="G24" s="264"/>
      <c r="H24" s="264"/>
      <c r="I24" s="264"/>
      <c r="J24" s="280"/>
      <c r="K24" s="280"/>
      <c r="L24" s="263"/>
      <c r="O24" s="281"/>
      <c r="P24" s="280"/>
      <c r="Q24" s="28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true" outlineLevel="0" collapsed="false">
      <c r="A25" s="264"/>
      <c r="B25" s="264"/>
      <c r="C25" s="264"/>
      <c r="D25" s="264"/>
      <c r="E25" s="264"/>
      <c r="F25" s="264"/>
      <c r="G25" s="264"/>
      <c r="H25" s="264"/>
      <c r="I25" s="264"/>
      <c r="J25" s="282"/>
      <c r="K25" s="282"/>
      <c r="L25" s="263"/>
      <c r="O25" s="283"/>
      <c r="P25" s="283"/>
      <c r="Q25" s="283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true" outlineLevel="0" collapsed="false">
      <c r="A26" s="262"/>
      <c r="B26" s="263"/>
      <c r="E26" s="252"/>
      <c r="F26" s="252"/>
      <c r="G26" s="284"/>
      <c r="H26" s="284"/>
      <c r="I26" s="285"/>
      <c r="J26" s="286"/>
      <c r="K26" s="287"/>
      <c r="L26" s="263"/>
      <c r="O26" s="252"/>
      <c r="P26" s="252"/>
      <c r="Q26" s="287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true" outlineLevel="0" collapsed="false">
      <c r="A27" s="262"/>
      <c r="B27" s="263"/>
      <c r="E27" s="252"/>
      <c r="F27" s="252"/>
      <c r="G27" s="284"/>
      <c r="H27" s="284"/>
      <c r="I27" s="285"/>
      <c r="J27" s="288"/>
      <c r="K27" s="287"/>
      <c r="L27" s="263"/>
      <c r="O27" s="252"/>
      <c r="P27" s="252"/>
      <c r="Q27" s="287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true" outlineLevel="0" collapsed="false">
      <c r="A28" s="262"/>
      <c r="B28" s="263"/>
      <c r="E28" s="252"/>
      <c r="F28" s="252"/>
      <c r="G28" s="284"/>
      <c r="H28" s="284"/>
      <c r="I28" s="285"/>
      <c r="J28" s="288"/>
      <c r="K28" s="287"/>
      <c r="L28" s="263"/>
      <c r="O28" s="252"/>
      <c r="P28" s="252"/>
      <c r="Q28" s="287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true" outlineLevel="0" collapsed="false">
      <c r="A29" s="262"/>
      <c r="B29" s="263"/>
      <c r="E29" s="252"/>
      <c r="F29" s="252"/>
      <c r="G29" s="284"/>
      <c r="H29" s="284"/>
      <c r="I29" s="285"/>
      <c r="J29" s="288"/>
      <c r="K29" s="287"/>
      <c r="L29" s="263"/>
      <c r="O29" s="252"/>
      <c r="P29" s="252"/>
      <c r="Q29" s="287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true" outlineLevel="0" collapsed="false">
      <c r="A30" s="262"/>
      <c r="B30" s="263"/>
      <c r="E30" s="252"/>
      <c r="F30" s="252"/>
      <c r="G30" s="284"/>
      <c r="H30" s="284"/>
      <c r="I30" s="285"/>
      <c r="J30" s="288"/>
      <c r="K30" s="287"/>
      <c r="L30" s="263"/>
      <c r="O30" s="252"/>
      <c r="P30" s="252"/>
      <c r="Q30" s="287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true" outlineLevel="0" collapsed="false">
      <c r="A31" s="262"/>
      <c r="B31" s="263"/>
      <c r="E31" s="252"/>
      <c r="F31" s="252"/>
      <c r="G31" s="284"/>
      <c r="H31" s="284"/>
      <c r="I31" s="285"/>
      <c r="J31" s="288"/>
      <c r="K31" s="287"/>
      <c r="L31" s="263"/>
      <c r="O31" s="252"/>
      <c r="P31" s="252"/>
      <c r="Q31" s="287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true" outlineLevel="0" collapsed="false">
      <c r="A32" s="262"/>
      <c r="B32" s="263"/>
      <c r="E32" s="252"/>
      <c r="F32" s="252"/>
      <c r="G32" s="284"/>
      <c r="H32" s="284"/>
      <c r="I32" s="285"/>
      <c r="J32" s="288"/>
      <c r="K32" s="287"/>
      <c r="L32" s="263"/>
      <c r="O32" s="252"/>
      <c r="P32" s="252"/>
      <c r="Q32" s="287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true" outlineLevel="0" collapsed="false">
      <c r="A33" s="262"/>
      <c r="B33" s="263"/>
      <c r="E33" s="252"/>
      <c r="F33" s="252"/>
      <c r="G33" s="284"/>
      <c r="H33" s="284"/>
      <c r="I33" s="285"/>
      <c r="J33" s="286"/>
      <c r="K33" s="287"/>
      <c r="L33" s="263"/>
      <c r="O33" s="252"/>
      <c r="P33" s="252"/>
      <c r="Q33" s="287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true" outlineLevel="0" collapsed="false">
      <c r="A34" s="263"/>
      <c r="B34" s="263"/>
      <c r="E34" s="252"/>
      <c r="F34" s="252"/>
      <c r="G34" s="284"/>
      <c r="H34" s="284"/>
      <c r="I34" s="285"/>
      <c r="J34" s="285"/>
      <c r="K34" s="287"/>
      <c r="L34" s="263"/>
      <c r="O34" s="252"/>
      <c r="P34" s="252"/>
      <c r="Q34" s="287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true" outlineLevel="0" collapsed="false">
      <c r="A35" s="263"/>
      <c r="B35" s="263"/>
      <c r="E35" s="252"/>
      <c r="F35" s="252"/>
      <c r="G35" s="284"/>
      <c r="H35" s="284"/>
      <c r="I35" s="285"/>
      <c r="J35" s="288"/>
      <c r="K35" s="287"/>
      <c r="L35" s="263"/>
      <c r="O35" s="252"/>
      <c r="P35" s="252"/>
      <c r="Q35" s="287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true" outlineLevel="0" collapsed="false">
      <c r="A36" s="263"/>
      <c r="B36" s="263"/>
      <c r="E36" s="252"/>
      <c r="F36" s="252"/>
      <c r="G36" s="284"/>
      <c r="H36" s="284"/>
      <c r="I36" s="285"/>
      <c r="J36" s="285"/>
      <c r="K36" s="287"/>
      <c r="L36" s="263"/>
      <c r="O36" s="252"/>
      <c r="P36" s="252"/>
      <c r="Q36" s="287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262"/>
      <c r="B37" s="0"/>
      <c r="E37" s="252"/>
      <c r="F37" s="252"/>
      <c r="G37" s="289"/>
      <c r="H37" s="289"/>
      <c r="I37" s="285"/>
      <c r="J37" s="290"/>
      <c r="K37" s="291"/>
      <c r="L37" s="256"/>
      <c r="O37" s="252"/>
      <c r="P37" s="252"/>
      <c r="Q37" s="291"/>
    </row>
    <row r="38" customFormat="false" ht="3.95" hidden="false" customHeight="true" outlineLevel="0" collapsed="false"/>
    <row r="39" customFormat="false" ht="12.75" hidden="false" customHeight="true" outlineLevel="0" collapsed="false">
      <c r="A39" s="292"/>
      <c r="B39" s="263"/>
      <c r="E39" s="293"/>
      <c r="F39" s="293"/>
      <c r="G39" s="294"/>
      <c r="H39" s="294"/>
      <c r="I39" s="295"/>
      <c r="J39" s="295"/>
      <c r="K39" s="296"/>
      <c r="L39" s="295"/>
      <c r="O39" s="293"/>
      <c r="P39" s="293"/>
      <c r="Q39" s="296"/>
    </row>
    <row r="40" customFormat="false" ht="12.75" hidden="false" customHeight="true" outlineLevel="0" collapsed="false">
      <c r="A40" s="277"/>
      <c r="B40" s="263"/>
      <c r="C40" s="277"/>
      <c r="D40" s="277"/>
      <c r="E40" s="277"/>
      <c r="F40" s="277"/>
      <c r="G40" s="263"/>
      <c r="H40" s="263"/>
      <c r="I40" s="263"/>
      <c r="J40" s="263"/>
      <c r="K40" s="295"/>
      <c r="L40" s="295"/>
      <c r="O40" s="295"/>
      <c r="P40" s="295"/>
      <c r="Q40" s="297"/>
    </row>
    <row r="41" customFormat="false" ht="12.75" hidden="false" customHeight="true" outlineLevel="0" collapsed="false">
      <c r="A41" s="277"/>
      <c r="B41" s="263"/>
      <c r="C41" s="277"/>
      <c r="D41" s="277"/>
      <c r="E41" s="277"/>
      <c r="F41" s="277"/>
      <c r="G41" s="263"/>
      <c r="H41" s="263"/>
      <c r="I41" s="263"/>
      <c r="J41" s="263"/>
      <c r="K41" s="295"/>
      <c r="L41" s="295"/>
      <c r="O41" s="295"/>
      <c r="P41" s="295"/>
      <c r="Q41" s="297"/>
    </row>
    <row r="42" customFormat="false" ht="12.75" hidden="false" customHeight="true" outlineLevel="0" collapsed="false">
      <c r="A42" s="298"/>
      <c r="B42" s="263"/>
      <c r="C42" s="277"/>
      <c r="D42" s="277"/>
      <c r="E42" s="277"/>
      <c r="F42" s="277"/>
      <c r="G42" s="263"/>
      <c r="H42" s="263"/>
      <c r="I42" s="263"/>
      <c r="J42" s="263"/>
      <c r="K42" s="295"/>
      <c r="L42" s="295"/>
      <c r="O42" s="295"/>
      <c r="P42" s="295"/>
      <c r="Q42" s="297"/>
    </row>
    <row r="43" customFormat="false" ht="12.75" hidden="false" customHeight="true" outlineLevel="0" collapsed="false">
      <c r="A43" s="277"/>
      <c r="B43" s="298"/>
      <c r="C43" s="299"/>
      <c r="D43" s="277"/>
      <c r="E43" s="277"/>
      <c r="F43" s="277"/>
      <c r="G43" s="263"/>
      <c r="H43" s="263"/>
      <c r="I43" s="263"/>
      <c r="J43" s="263"/>
      <c r="K43" s="295"/>
      <c r="L43" s="295"/>
      <c r="O43" s="295"/>
      <c r="P43" s="295"/>
      <c r="Q43" s="297"/>
    </row>
    <row r="44" customFormat="false" ht="3.95" hidden="false" customHeight="true" outlineLevel="0" collapsed="false">
      <c r="A44" s="277"/>
      <c r="B44" s="263"/>
      <c r="C44" s="277"/>
      <c r="D44" s="277"/>
      <c r="E44" s="277"/>
      <c r="F44" s="277"/>
      <c r="G44" s="263"/>
      <c r="H44" s="263"/>
      <c r="I44" s="263"/>
      <c r="J44" s="263"/>
      <c r="K44" s="295"/>
      <c r="L44" s="295"/>
      <c r="O44" s="295"/>
      <c r="P44" s="295"/>
      <c r="Q44" s="297"/>
    </row>
    <row r="45" customFormat="false" ht="12.75" hidden="false" customHeight="true" outlineLevel="0" collapsed="false">
      <c r="A45" s="277"/>
      <c r="B45" s="263"/>
      <c r="C45" s="264"/>
      <c r="D45" s="277"/>
      <c r="E45" s="277"/>
      <c r="F45" s="277"/>
      <c r="G45" s="263"/>
      <c r="H45" s="263"/>
      <c r="I45" s="263"/>
      <c r="J45" s="263"/>
      <c r="K45" s="295"/>
      <c r="L45" s="295"/>
      <c r="O45" s="295"/>
      <c r="P45" s="295"/>
      <c r="Q45" s="297"/>
    </row>
    <row r="46" customFormat="false" ht="12.75" hidden="false" customHeight="true" outlineLevel="0" collapsed="false">
      <c r="A46" s="277"/>
      <c r="B46" s="263"/>
      <c r="C46" s="277"/>
      <c r="D46" s="277"/>
      <c r="E46" s="277"/>
      <c r="F46" s="277"/>
      <c r="G46" s="263"/>
      <c r="H46" s="263"/>
      <c r="I46" s="263"/>
      <c r="J46" s="263"/>
      <c r="K46" s="295"/>
      <c r="L46" s="295"/>
      <c r="M46" s="295"/>
      <c r="N46" s="295"/>
      <c r="O46" s="297"/>
      <c r="P46" s="297"/>
    </row>
    <row r="47" customFormat="false" ht="12.7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W47" s="300"/>
    </row>
    <row r="48" customFormat="false" ht="12.75" hidden="false" customHeight="true" outlineLevel="0" collapsed="false">
      <c r="A48" s="301"/>
      <c r="W48" s="302"/>
    </row>
    <row r="49" customFormat="false" ht="14.25" hidden="false" customHeight="true" outlineLevel="0" collapsed="false">
      <c r="C49" s="303"/>
      <c r="D49" s="303"/>
      <c r="E49" s="303"/>
      <c r="F49" s="303"/>
      <c r="G49" s="303"/>
      <c r="H49" s="303"/>
      <c r="I49" s="303"/>
      <c r="J49" s="303"/>
    </row>
    <row r="55" customFormat="false" ht="14.25" hidden="false" customHeight="false" outlineLevel="0" collapsed="false">
      <c r="C55" s="273" t="s">
        <v>165</v>
      </c>
      <c r="D55" s="273"/>
      <c r="E55" s="273"/>
      <c r="F55" s="273"/>
      <c r="G55" s="274"/>
      <c r="H55" s="274"/>
      <c r="I55" s="268" t="n">
        <v>0</v>
      </c>
      <c r="K55" s="268" t="n">
        <v>-2.6</v>
      </c>
      <c r="L55" s="268"/>
      <c r="M55" s="268" t="n">
        <v>-2.6</v>
      </c>
      <c r="N55" s="268"/>
      <c r="O55" s="268" t="n">
        <v>-2.6</v>
      </c>
      <c r="P55" s="268"/>
      <c r="Q55" s="268" t="n">
        <v>-2.5</v>
      </c>
      <c r="R55" s="269"/>
      <c r="S55" s="268" t="n">
        <v>-2.5</v>
      </c>
      <c r="U55" s="268" t="n">
        <v>-2.5</v>
      </c>
      <c r="W55" s="268" t="n">
        <v>-2.5</v>
      </c>
    </row>
  </sheetData>
  <mergeCells count="4">
    <mergeCell ref="A1:X1"/>
    <mergeCell ref="A2:X2"/>
    <mergeCell ref="A3:X3"/>
    <mergeCell ref="A4:X4"/>
  </mergeCells>
  <printOptions headings="false" gridLines="false" gridLinesSet="true" horizontalCentered="true" verticalCentered="false"/>
  <pageMargins left="0.25" right="0.25" top="0.5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4"/>
  <sheetViews>
    <sheetView showFormulas="false" showGridLines="true" showRowColHeaders="true" showZeros="true" rightToLeft="false" tabSelected="false" showOutlineSymbols="true" defaultGridColor="true" view="normal" topLeftCell="B15" colorId="64" zoomScale="100" zoomScaleNormal="100" zoomScalePageLayoutView="100" workbookViewId="0">
      <selection pane="topLeft" activeCell="H26" activeCellId="0" sqref="H2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3" width="14.56"/>
    <col collapsed="false" customWidth="true" hidden="false" outlineLevel="0" max="3" min="2" style="23" width="9.7"/>
    <col collapsed="false" customWidth="true" hidden="false" outlineLevel="0" max="4" min="4" style="23" width="13.56"/>
    <col collapsed="false" customWidth="true" hidden="false" outlineLevel="0" max="5" min="5" style="23" width="2.7"/>
    <col collapsed="false" customWidth="true" hidden="false" outlineLevel="0" max="6" min="6" style="23" width="10.28"/>
    <col collapsed="false" customWidth="true" hidden="false" outlineLevel="0" max="7" min="7" style="23" width="2.7"/>
    <col collapsed="false" customWidth="true" hidden="false" outlineLevel="0" max="8" min="8" style="23" width="16.28"/>
    <col collapsed="false" customWidth="true" hidden="false" outlineLevel="0" max="9" min="9" style="23" width="2.7"/>
    <col collapsed="false" customWidth="true" hidden="false" outlineLevel="0" max="10" min="10" style="23" width="8.85"/>
    <col collapsed="false" customWidth="false" hidden="false" outlineLevel="0" max="12" min="11" style="24" width="9.14"/>
    <col collapsed="false" customWidth="true" hidden="false" outlineLevel="0" max="13" min="13" style="24" width="2.7"/>
    <col collapsed="false" customWidth="true" hidden="false" outlineLevel="0" max="14" min="14" style="24" width="7.7"/>
    <col collapsed="false" customWidth="true" hidden="false" outlineLevel="0" max="15" min="15" style="24" width="2.7"/>
    <col collapsed="false" customWidth="true" hidden="true" outlineLevel="0" max="16" min="16" style="24" width="7.7"/>
    <col collapsed="false" customWidth="true" hidden="false" outlineLevel="0" max="17" min="17" style="23" width="1.28"/>
    <col collapsed="false" customWidth="true" hidden="false" outlineLevel="0" max="18" min="18" style="23" width="7.56"/>
    <col collapsed="false" customWidth="true" hidden="false" outlineLevel="0" max="19" min="19" style="23" width="1.28"/>
    <col collapsed="false" customWidth="true" hidden="false" outlineLevel="0" max="21" min="20" style="23" width="9.7"/>
    <col collapsed="false" customWidth="false" hidden="false" outlineLevel="0" max="22" min="22" style="22" width="9.14"/>
    <col collapsed="false" customWidth="true" hidden="false" outlineLevel="0" max="23" min="23" style="22" width="5.85"/>
    <col collapsed="false" customWidth="true" hidden="true" outlineLevel="0" max="25" min="24" style="22" width="8.85"/>
    <col collapsed="false" customWidth="true" hidden="true" outlineLevel="0" max="26" min="26" style="22" width="13.14"/>
    <col collapsed="false" customWidth="false" hidden="false" outlineLevel="0" max="257" min="27" style="22" width="9.14"/>
  </cols>
  <sheetData>
    <row r="1" customFormat="false" ht="15.75" hidden="false" customHeight="false" outlineLevel="0" collapsed="false">
      <c r="B1" s="304" t="s">
        <v>166</v>
      </c>
      <c r="C1" s="37"/>
      <c r="D1" s="37"/>
      <c r="E1" s="37"/>
      <c r="F1" s="37"/>
      <c r="G1" s="37"/>
      <c r="H1" s="37"/>
      <c r="I1" s="37"/>
      <c r="J1" s="37"/>
      <c r="K1" s="39"/>
      <c r="L1" s="39"/>
      <c r="M1" s="39"/>
      <c r="N1" s="39"/>
      <c r="O1" s="39"/>
      <c r="P1" s="39"/>
      <c r="V1" s="34"/>
      <c r="W1" s="34"/>
      <c r="X1" s="34"/>
      <c r="Y1" s="34"/>
      <c r="Z1" s="34"/>
    </row>
    <row r="2" customFormat="false" ht="15.75" hidden="false" customHeight="false" outlineLevel="0" collapsed="false">
      <c r="B2" s="37" t="s">
        <v>26</v>
      </c>
      <c r="C2" s="37"/>
      <c r="D2" s="37"/>
      <c r="E2" s="37"/>
      <c r="F2" s="37"/>
      <c r="G2" s="37"/>
      <c r="H2" s="37"/>
      <c r="I2" s="37"/>
      <c r="J2" s="37"/>
      <c r="K2" s="39"/>
      <c r="L2" s="39"/>
      <c r="M2" s="39"/>
      <c r="N2" s="39"/>
      <c r="O2" s="39"/>
      <c r="P2" s="39"/>
      <c r="V2" s="34"/>
      <c r="W2" s="34"/>
      <c r="X2" s="34"/>
      <c r="Y2" s="34"/>
      <c r="Z2" s="34"/>
    </row>
    <row r="3" customFormat="false" ht="15.75" hidden="false" customHeight="false" outlineLevel="0" collapsed="false">
      <c r="B3" s="37" t="s">
        <v>167</v>
      </c>
      <c r="C3" s="37"/>
      <c r="D3" s="37"/>
      <c r="E3" s="37"/>
      <c r="F3" s="37"/>
      <c r="G3" s="37"/>
      <c r="H3" s="37"/>
      <c r="I3" s="37"/>
      <c r="J3" s="37"/>
      <c r="K3" s="39"/>
      <c r="L3" s="39"/>
      <c r="M3" s="39"/>
      <c r="N3" s="39"/>
      <c r="O3" s="39"/>
      <c r="P3" s="39"/>
      <c r="V3" s="34"/>
      <c r="W3" s="34"/>
      <c r="X3" s="34"/>
      <c r="Y3" s="34"/>
      <c r="Z3" s="34"/>
    </row>
    <row r="4" customFormat="false" ht="15.75" hidden="false" customHeight="false" outlineLevel="0" collapsed="false">
      <c r="B4" s="79" t="s">
        <v>28</v>
      </c>
      <c r="C4" s="37"/>
      <c r="D4" s="37"/>
      <c r="E4" s="37"/>
      <c r="F4" s="37"/>
      <c r="G4" s="37"/>
      <c r="H4" s="37"/>
      <c r="I4" s="37"/>
      <c r="J4" s="37"/>
      <c r="K4" s="39"/>
      <c r="L4" s="39"/>
      <c r="M4" s="39"/>
      <c r="N4" s="39"/>
      <c r="O4" s="39"/>
      <c r="P4" s="39"/>
      <c r="V4" s="34"/>
      <c r="W4" s="34"/>
      <c r="X4" s="34"/>
      <c r="Y4" s="34"/>
      <c r="Z4" s="34"/>
    </row>
    <row r="5" customFormat="false" ht="6" hidden="false" customHeight="true" outlineLevel="0" collapsed="false">
      <c r="B5" s="36"/>
      <c r="C5" s="37"/>
      <c r="D5" s="37"/>
      <c r="E5" s="37"/>
      <c r="F5" s="37"/>
      <c r="G5" s="37"/>
      <c r="H5" s="37"/>
      <c r="I5" s="37"/>
      <c r="J5" s="37"/>
      <c r="K5" s="39"/>
      <c r="L5" s="39"/>
      <c r="M5" s="39"/>
      <c r="N5" s="39"/>
      <c r="O5" s="39"/>
      <c r="P5" s="39"/>
      <c r="V5" s="34"/>
      <c r="W5" s="34"/>
      <c r="X5" s="34"/>
      <c r="Y5" s="34"/>
      <c r="Z5" s="34"/>
    </row>
    <row r="6" customFormat="false" ht="17.25" hidden="false" customHeight="true" outlineLevel="0" collapsed="false">
      <c r="B6" s="36"/>
      <c r="C6" s="37"/>
      <c r="D6" s="37"/>
      <c r="E6" s="37"/>
      <c r="F6" s="305"/>
      <c r="G6" s="37"/>
      <c r="H6" s="305"/>
      <c r="I6" s="37"/>
      <c r="J6" s="38"/>
      <c r="K6" s="34"/>
      <c r="L6" s="34"/>
      <c r="M6" s="39"/>
      <c r="N6" s="34"/>
      <c r="O6" s="39"/>
      <c r="P6" s="34"/>
      <c r="Q6" s="34"/>
      <c r="R6" s="39"/>
      <c r="S6" s="39"/>
      <c r="T6" s="25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5" hidden="false" customHeight="false" outlineLevel="0" collapsed="false">
      <c r="A7" s="306"/>
      <c r="B7" s="307"/>
      <c r="C7" s="308"/>
      <c r="D7" s="308"/>
      <c r="E7" s="308"/>
      <c r="F7" s="309"/>
      <c r="G7" s="308"/>
      <c r="H7" s="309"/>
      <c r="I7" s="308"/>
      <c r="J7" s="310"/>
      <c r="K7" s="311"/>
      <c r="L7" s="311"/>
      <c r="M7" s="312"/>
      <c r="N7" s="311"/>
      <c r="O7" s="312"/>
      <c r="P7" s="311"/>
      <c r="Q7" s="308"/>
      <c r="R7" s="313"/>
      <c r="S7" s="308"/>
      <c r="T7" s="313"/>
      <c r="U7" s="309"/>
      <c r="V7" s="314"/>
      <c r="W7" s="314"/>
      <c r="X7" s="314"/>
      <c r="Y7" s="315"/>
      <c r="Z7" s="315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  <c r="IW7" s="316"/>
    </row>
    <row r="8" customFormat="false" ht="15" hidden="false" customHeight="false" outlineLevel="0" collapsed="false">
      <c r="A8" s="306" t="s">
        <v>39</v>
      </c>
      <c r="B8" s="307"/>
      <c r="C8" s="308"/>
      <c r="D8" s="308"/>
      <c r="E8" s="308"/>
      <c r="F8" s="317"/>
      <c r="G8" s="308"/>
      <c r="H8" s="317"/>
      <c r="I8" s="308"/>
      <c r="J8" s="310"/>
      <c r="K8" s="311" t="s">
        <v>45</v>
      </c>
      <c r="L8" s="311"/>
      <c r="M8" s="311"/>
      <c r="N8" s="311"/>
      <c r="O8" s="311"/>
      <c r="P8" s="311"/>
      <c r="Q8" s="308"/>
      <c r="R8" s="313" t="s">
        <v>47</v>
      </c>
      <c r="S8" s="308"/>
      <c r="T8" s="313" t="s">
        <v>48</v>
      </c>
      <c r="U8" s="313"/>
      <c r="V8" s="313"/>
      <c r="W8" s="313"/>
      <c r="X8" s="313"/>
      <c r="Y8" s="313"/>
      <c r="Z8" s="313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  <c r="IW8" s="316"/>
    </row>
    <row r="9" customFormat="false" ht="15" hidden="false" customHeight="false" outlineLevel="0" collapsed="false">
      <c r="A9" s="306"/>
      <c r="B9" s="307"/>
      <c r="C9" s="308"/>
      <c r="D9" s="308"/>
      <c r="E9" s="308"/>
      <c r="F9" s="317"/>
      <c r="G9" s="308"/>
      <c r="H9" s="317"/>
      <c r="I9" s="308"/>
      <c r="J9" s="310"/>
      <c r="K9" s="311"/>
      <c r="L9" s="311"/>
      <c r="M9" s="312"/>
      <c r="N9" s="311"/>
      <c r="O9" s="312"/>
      <c r="P9" s="311"/>
      <c r="Q9" s="308"/>
      <c r="R9" s="313"/>
      <c r="S9" s="308"/>
      <c r="T9" s="313"/>
      <c r="U9" s="309"/>
      <c r="V9" s="314"/>
      <c r="W9" s="314"/>
      <c r="X9" s="314"/>
      <c r="Y9" s="315"/>
      <c r="Z9" s="315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  <c r="IW9" s="316"/>
    </row>
    <row r="10" customFormat="false" ht="15" hidden="false" customHeight="false" outlineLevel="0" collapsed="false">
      <c r="A10" s="306"/>
      <c r="B10" s="307"/>
      <c r="C10" s="308"/>
      <c r="D10" s="308"/>
      <c r="E10" s="308"/>
      <c r="F10" s="317"/>
      <c r="G10" s="308"/>
      <c r="H10" s="317"/>
      <c r="I10" s="308"/>
      <c r="J10" s="310" t="s">
        <v>168</v>
      </c>
      <c r="K10" s="311" t="n">
        <v>2002</v>
      </c>
      <c r="L10" s="311"/>
      <c r="M10" s="312"/>
      <c r="N10" s="311" t="n">
        <v>2003</v>
      </c>
      <c r="O10" s="312"/>
      <c r="P10" s="311" t="n">
        <v>2004</v>
      </c>
      <c r="Q10" s="308"/>
      <c r="R10" s="313"/>
      <c r="S10" s="308"/>
      <c r="T10" s="313"/>
      <c r="U10" s="309"/>
      <c r="V10" s="314"/>
      <c r="W10" s="314"/>
      <c r="X10" s="314"/>
      <c r="Y10" s="315"/>
      <c r="Z10" s="315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  <c r="IW10" s="316"/>
    </row>
    <row r="11" customFormat="false" ht="15" hidden="false" customHeight="false" outlineLevel="0" collapsed="false">
      <c r="A11" s="306"/>
      <c r="B11" s="307"/>
      <c r="C11" s="308"/>
      <c r="D11" s="308"/>
      <c r="E11" s="308"/>
      <c r="F11" s="317"/>
      <c r="G11" s="308"/>
      <c r="H11" s="317"/>
      <c r="I11" s="308"/>
      <c r="J11" s="310"/>
      <c r="K11" s="311"/>
      <c r="L11" s="311"/>
      <c r="M11" s="312"/>
      <c r="N11" s="311"/>
      <c r="O11" s="312"/>
      <c r="P11" s="311"/>
      <c r="Q11" s="308"/>
      <c r="R11" s="313"/>
      <c r="S11" s="308"/>
      <c r="T11" s="313"/>
      <c r="U11" s="309"/>
      <c r="V11" s="314"/>
      <c r="W11" s="314"/>
      <c r="X11" s="314"/>
      <c r="Y11" s="315"/>
      <c r="Z11" s="315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  <c r="IW11" s="316"/>
    </row>
    <row r="12" customFormat="false" ht="18" hidden="false" customHeight="false" outlineLevel="0" collapsed="false">
      <c r="A12" s="22"/>
      <c r="B12" s="22"/>
      <c r="C12" s="103"/>
      <c r="D12" s="130"/>
      <c r="E12" s="130"/>
      <c r="F12" s="130"/>
      <c r="G12" s="130"/>
      <c r="H12" s="130"/>
      <c r="I12" s="130"/>
      <c r="J12" s="318"/>
      <c r="K12" s="319"/>
      <c r="L12" s="320" t="s">
        <v>169</v>
      </c>
      <c r="M12" s="321"/>
      <c r="N12" s="321"/>
      <c r="O12" s="321"/>
      <c r="P12" s="321"/>
      <c r="Q12" s="189"/>
      <c r="R12" s="322"/>
      <c r="S12" s="22"/>
      <c r="T12" s="190"/>
      <c r="U12" s="22"/>
    </row>
    <row r="13" customFormat="false" ht="18" hidden="false" customHeight="false" outlineLevel="0" collapsed="false">
      <c r="A13" s="22"/>
      <c r="B13" s="323" t="s">
        <v>42</v>
      </c>
      <c r="C13" s="324"/>
      <c r="D13" s="325"/>
      <c r="E13" s="325"/>
      <c r="F13" s="326" t="s">
        <v>170</v>
      </c>
      <c r="G13" s="325"/>
      <c r="H13" s="326" t="s">
        <v>171</v>
      </c>
      <c r="I13" s="325"/>
      <c r="J13" s="318"/>
      <c r="K13" s="319"/>
      <c r="L13" s="320" t="s">
        <v>172</v>
      </c>
      <c r="M13" s="321"/>
      <c r="N13" s="321"/>
      <c r="O13" s="321"/>
      <c r="P13" s="321"/>
      <c r="Q13" s="189"/>
      <c r="R13" s="322"/>
      <c r="S13" s="22"/>
      <c r="T13" s="190"/>
      <c r="U13" s="22"/>
    </row>
    <row r="14" customFormat="false" ht="18" hidden="false" customHeight="false" outlineLevel="0" collapsed="false">
      <c r="A14" s="22"/>
      <c r="B14" s="327"/>
      <c r="C14" s="103"/>
      <c r="D14" s="130"/>
      <c r="E14" s="130"/>
      <c r="F14" s="328"/>
      <c r="G14" s="130"/>
      <c r="H14" s="328"/>
      <c r="I14" s="130"/>
      <c r="J14" s="318"/>
      <c r="K14" s="319"/>
      <c r="L14" s="320"/>
      <c r="M14" s="321"/>
      <c r="N14" s="321"/>
      <c r="O14" s="321"/>
      <c r="P14" s="321"/>
      <c r="Q14" s="189"/>
      <c r="R14" s="322"/>
      <c r="S14" s="22"/>
      <c r="T14" s="190"/>
      <c r="U14" s="22"/>
    </row>
    <row r="15" customFormat="false" ht="12.75" hidden="false" customHeight="false" outlineLevel="0" collapsed="false">
      <c r="A15" s="22" t="s">
        <v>53</v>
      </c>
      <c r="B15" s="190" t="s">
        <v>173</v>
      </c>
      <c r="F15" s="23" t="s">
        <v>174</v>
      </c>
      <c r="H15" s="23" t="s">
        <v>175</v>
      </c>
      <c r="J15" s="318" t="n">
        <v>1</v>
      </c>
      <c r="K15" s="319" t="n">
        <v>2</v>
      </c>
      <c r="L15" s="319" t="n">
        <f aca="false">+K15*J15</f>
        <v>2</v>
      </c>
      <c r="M15" s="321"/>
      <c r="N15" s="321" t="n">
        <v>0</v>
      </c>
      <c r="O15" s="321"/>
      <c r="P15" s="321" t="n">
        <v>0</v>
      </c>
      <c r="Q15" s="189"/>
      <c r="R15" s="322" t="s">
        <v>176</v>
      </c>
      <c r="S15" s="22"/>
      <c r="T15" s="190" t="s">
        <v>177</v>
      </c>
      <c r="U15" s="22"/>
    </row>
    <row r="16" customFormat="false" ht="12.75" hidden="false" customHeight="false" outlineLevel="0" collapsed="false">
      <c r="A16" s="22" t="s">
        <v>89</v>
      </c>
      <c r="B16" s="22" t="s">
        <v>178</v>
      </c>
      <c r="F16" s="23" t="s">
        <v>179</v>
      </c>
      <c r="H16" s="23" t="s">
        <v>180</v>
      </c>
      <c r="J16" s="318" t="n">
        <v>0.5</v>
      </c>
      <c r="K16" s="319" t="n">
        <v>0.5</v>
      </c>
      <c r="L16" s="319" t="n">
        <f aca="false">+K16*J16</f>
        <v>0.25</v>
      </c>
      <c r="M16" s="321" t="s">
        <v>5</v>
      </c>
      <c r="N16" s="321" t="n">
        <v>0</v>
      </c>
      <c r="O16" s="321" t="s">
        <v>5</v>
      </c>
      <c r="P16" s="321" t="n">
        <v>0</v>
      </c>
      <c r="Q16" s="189"/>
      <c r="R16" s="322" t="s">
        <v>176</v>
      </c>
      <c r="S16" s="22"/>
      <c r="T16" s="190" t="s">
        <v>181</v>
      </c>
      <c r="U16" s="22"/>
    </row>
    <row r="17" customFormat="false" ht="12.75" hidden="false" customHeight="false" outlineLevel="0" collapsed="false">
      <c r="A17" s="22" t="s">
        <v>89</v>
      </c>
      <c r="B17" s="22" t="s">
        <v>182</v>
      </c>
      <c r="F17" s="23" t="s">
        <v>179</v>
      </c>
      <c r="H17" s="23" t="s">
        <v>183</v>
      </c>
      <c r="J17" s="318" t="n">
        <v>0.5</v>
      </c>
      <c r="K17" s="319" t="n">
        <v>0.5</v>
      </c>
      <c r="L17" s="319" t="n">
        <f aca="false">+K17*J17</f>
        <v>0.25</v>
      </c>
      <c r="M17" s="321"/>
      <c r="N17" s="321" t="n">
        <v>0</v>
      </c>
      <c r="O17" s="321"/>
      <c r="P17" s="321" t="n">
        <v>0</v>
      </c>
      <c r="Q17" s="189"/>
      <c r="R17" s="322" t="s">
        <v>176</v>
      </c>
      <c r="S17" s="22"/>
      <c r="T17" s="190" t="s">
        <v>181</v>
      </c>
      <c r="U17" s="22"/>
    </row>
    <row r="18" customFormat="false" ht="12.75" hidden="false" customHeight="false" outlineLevel="0" collapsed="false">
      <c r="A18" s="22"/>
      <c r="B18" s="22" t="s">
        <v>184</v>
      </c>
      <c r="F18" s="23" t="s">
        <v>185</v>
      </c>
      <c r="H18" s="23" t="s">
        <v>186</v>
      </c>
      <c r="J18" s="318" t="n">
        <v>0.5</v>
      </c>
      <c r="K18" s="319" t="n">
        <v>0.5</v>
      </c>
      <c r="L18" s="319" t="n">
        <f aca="false">+K18*J18</f>
        <v>0.25</v>
      </c>
      <c r="M18" s="321"/>
      <c r="N18" s="321" t="n">
        <v>0</v>
      </c>
      <c r="O18" s="321"/>
      <c r="P18" s="321" t="n">
        <v>0</v>
      </c>
      <c r="Q18" s="189"/>
      <c r="R18" s="322" t="s">
        <v>176</v>
      </c>
      <c r="S18" s="22"/>
      <c r="T18" s="190" t="s">
        <v>181</v>
      </c>
      <c r="U18" s="22"/>
    </row>
    <row r="19" customFormat="false" ht="12.75" hidden="false" customHeight="false" outlineLevel="0" collapsed="false">
      <c r="A19" s="23" t="s">
        <v>89</v>
      </c>
      <c r="B19" s="22" t="s">
        <v>187</v>
      </c>
      <c r="F19" s="23" t="s">
        <v>179</v>
      </c>
      <c r="H19" s="23" t="s">
        <v>188</v>
      </c>
      <c r="J19" s="318" t="n">
        <v>0.5</v>
      </c>
      <c r="K19" s="319" t="n">
        <v>0.5</v>
      </c>
      <c r="L19" s="319" t="n">
        <f aca="false">+K19*J19</f>
        <v>0.25</v>
      </c>
      <c r="N19" s="321" t="n">
        <v>0</v>
      </c>
      <c r="P19" s="321" t="n">
        <v>0</v>
      </c>
      <c r="R19" s="322" t="s">
        <v>176</v>
      </c>
      <c r="T19" s="190" t="s">
        <v>189</v>
      </c>
    </row>
    <row r="20" customFormat="false" ht="12.75" hidden="false" customHeight="false" outlineLevel="0" collapsed="false">
      <c r="B20" s="22" t="s">
        <v>190</v>
      </c>
      <c r="F20" s="23" t="s">
        <v>179</v>
      </c>
      <c r="H20" s="23" t="s">
        <v>180</v>
      </c>
      <c r="J20" s="318" t="n">
        <v>0.1</v>
      </c>
      <c r="K20" s="319" t="n">
        <v>0.7</v>
      </c>
      <c r="L20" s="319" t="n">
        <f aca="false">+K20*J20</f>
        <v>0.07</v>
      </c>
      <c r="N20" s="321" t="n">
        <v>0</v>
      </c>
      <c r="P20" s="321" t="n">
        <v>0</v>
      </c>
      <c r="R20" s="322" t="s">
        <v>176</v>
      </c>
      <c r="T20" s="190" t="s">
        <v>191</v>
      </c>
    </row>
    <row r="21" customFormat="false" ht="12.75" hidden="false" customHeight="false" outlineLevel="0" collapsed="false">
      <c r="B21" s="22" t="s">
        <v>192</v>
      </c>
      <c r="F21" s="23" t="s">
        <v>179</v>
      </c>
      <c r="H21" s="23" t="s">
        <v>188</v>
      </c>
      <c r="J21" s="318" t="n">
        <v>0.1</v>
      </c>
      <c r="K21" s="319" t="n">
        <v>3</v>
      </c>
      <c r="L21" s="319" t="n">
        <f aca="false">+K21*J21</f>
        <v>0.3</v>
      </c>
      <c r="N21" s="321" t="n">
        <v>0</v>
      </c>
      <c r="P21" s="321" t="n">
        <v>0</v>
      </c>
      <c r="R21" s="322" t="s">
        <v>176</v>
      </c>
      <c r="T21" s="190" t="s">
        <v>193</v>
      </c>
    </row>
    <row r="22" customFormat="false" ht="12.75" hidden="false" customHeight="false" outlineLevel="0" collapsed="false">
      <c r="B22" s="22" t="s">
        <v>194</v>
      </c>
      <c r="F22" s="23" t="s">
        <v>179</v>
      </c>
      <c r="H22" s="23" t="s">
        <v>188</v>
      </c>
      <c r="J22" s="318" t="n">
        <v>0.1</v>
      </c>
      <c r="K22" s="319" t="n">
        <v>5</v>
      </c>
      <c r="L22" s="319" t="n">
        <f aca="false">+K22*J22</f>
        <v>0.5</v>
      </c>
      <c r="N22" s="321" t="n">
        <v>0</v>
      </c>
      <c r="P22" s="321" t="n">
        <v>0</v>
      </c>
      <c r="R22" s="322" t="s">
        <v>176</v>
      </c>
      <c r="T22" s="190" t="s">
        <v>193</v>
      </c>
    </row>
    <row r="23" customFormat="false" ht="12.75" hidden="false" customHeight="false" outlineLevel="0" collapsed="false">
      <c r="B23" s="22" t="s">
        <v>195</v>
      </c>
      <c r="F23" s="23" t="s">
        <v>179</v>
      </c>
      <c r="H23" s="23" t="s">
        <v>188</v>
      </c>
      <c r="J23" s="318" t="n">
        <v>0.1</v>
      </c>
      <c r="K23" s="319" t="n">
        <v>0.05</v>
      </c>
      <c r="L23" s="319" t="n">
        <f aca="false">+K23*J23</f>
        <v>0.005</v>
      </c>
      <c r="N23" s="321" t="n">
        <v>0</v>
      </c>
      <c r="P23" s="321" t="n">
        <v>0</v>
      </c>
      <c r="R23" s="322" t="s">
        <v>176</v>
      </c>
      <c r="T23" s="190" t="s">
        <v>196</v>
      </c>
    </row>
    <row r="24" customFormat="false" ht="12.75" hidden="false" customHeight="false" outlineLevel="0" collapsed="false">
      <c r="A24" s="22" t="s">
        <v>96</v>
      </c>
      <c r="B24" s="22" t="s">
        <v>197</v>
      </c>
      <c r="F24" s="23" t="s">
        <v>198</v>
      </c>
      <c r="H24" s="23" t="s">
        <v>199</v>
      </c>
      <c r="J24" s="318" t="n">
        <v>0.6</v>
      </c>
      <c r="K24" s="319" t="n">
        <v>0.4</v>
      </c>
      <c r="L24" s="319" t="n">
        <f aca="false">+K24*J24</f>
        <v>0.24</v>
      </c>
      <c r="M24" s="321"/>
      <c r="N24" s="321" t="n">
        <v>0</v>
      </c>
      <c r="O24" s="321"/>
      <c r="P24" s="321" t="n">
        <v>0</v>
      </c>
      <c r="Q24" s="189"/>
      <c r="R24" s="322" t="s">
        <v>176</v>
      </c>
      <c r="S24" s="22"/>
      <c r="T24" s="190" t="s">
        <v>200</v>
      </c>
      <c r="U24" s="22"/>
    </row>
    <row r="25" customFormat="false" ht="12.75" hidden="false" customHeight="false" outlineLevel="0" collapsed="false">
      <c r="A25" s="22" t="s">
        <v>89</v>
      </c>
      <c r="B25" s="22" t="s">
        <v>201</v>
      </c>
      <c r="F25" s="23" t="s">
        <v>198</v>
      </c>
      <c r="H25" s="23" t="s">
        <v>202</v>
      </c>
      <c r="J25" s="318" t="n">
        <v>0.7</v>
      </c>
      <c r="K25" s="319" t="n">
        <v>5</v>
      </c>
      <c r="L25" s="319" t="n">
        <f aca="false">+K25*J25</f>
        <v>3.5</v>
      </c>
      <c r="M25" s="321"/>
      <c r="N25" s="321" t="n">
        <v>20</v>
      </c>
      <c r="O25" s="321"/>
      <c r="P25" s="321" t="n">
        <v>5</v>
      </c>
      <c r="Q25" s="189"/>
      <c r="R25" s="322" t="s">
        <v>176</v>
      </c>
      <c r="S25" s="22"/>
      <c r="T25" s="190" t="s">
        <v>203</v>
      </c>
      <c r="U25" s="22"/>
    </row>
    <row r="26" customFormat="false" ht="12.75" hidden="false" customHeight="false" outlineLevel="0" collapsed="false">
      <c r="A26" s="22" t="s">
        <v>204</v>
      </c>
      <c r="B26" s="22" t="s">
        <v>205</v>
      </c>
      <c r="F26" s="23" t="s">
        <v>198</v>
      </c>
      <c r="H26" s="23" t="s">
        <v>202</v>
      </c>
      <c r="J26" s="318" t="n">
        <v>0.9</v>
      </c>
      <c r="K26" s="319" t="n">
        <v>0.26</v>
      </c>
      <c r="L26" s="319" t="n">
        <f aca="false">+K26*J26</f>
        <v>0.234</v>
      </c>
      <c r="M26" s="321"/>
      <c r="N26" s="321" t="n">
        <v>0</v>
      </c>
      <c r="O26" s="321"/>
      <c r="P26" s="321" t="n">
        <v>0</v>
      </c>
      <c r="Q26" s="189"/>
      <c r="R26" s="322" t="s">
        <v>176</v>
      </c>
      <c r="S26" s="22"/>
      <c r="T26" s="190" t="s">
        <v>206</v>
      </c>
      <c r="U26" s="22"/>
    </row>
    <row r="27" customFormat="false" ht="12.75" hidden="false" customHeight="false" outlineLevel="0" collapsed="false">
      <c r="A27" s="22" t="s">
        <v>204</v>
      </c>
      <c r="B27" s="22" t="s">
        <v>207</v>
      </c>
      <c r="F27" s="23" t="s">
        <v>198</v>
      </c>
      <c r="H27" s="23" t="s">
        <v>208</v>
      </c>
      <c r="J27" s="318" t="n">
        <v>0.7</v>
      </c>
      <c r="K27" s="319" t="n">
        <v>0.65</v>
      </c>
      <c r="L27" s="319" t="n">
        <f aca="false">+K27*J27</f>
        <v>0.455</v>
      </c>
      <c r="M27" s="321"/>
      <c r="N27" s="321" t="n">
        <v>0</v>
      </c>
      <c r="O27" s="321"/>
      <c r="P27" s="321" t="n">
        <v>6.5</v>
      </c>
      <c r="Q27" s="189"/>
      <c r="R27" s="322" t="s">
        <v>176</v>
      </c>
      <c r="S27" s="22"/>
      <c r="T27" s="190" t="s">
        <v>209</v>
      </c>
      <c r="U27" s="22"/>
    </row>
    <row r="28" customFormat="false" ht="12.75" hidden="false" customHeight="false" outlineLevel="0" collapsed="false">
      <c r="A28" s="22" t="s">
        <v>79</v>
      </c>
      <c r="B28" s="22" t="s">
        <v>210</v>
      </c>
      <c r="F28" s="23" t="s">
        <v>185</v>
      </c>
      <c r="H28" s="23" t="s">
        <v>211</v>
      </c>
      <c r="J28" s="318" t="n">
        <v>0.2</v>
      </c>
      <c r="K28" s="319" t="n">
        <v>5.8</v>
      </c>
      <c r="L28" s="319" t="n">
        <f aca="false">+K28*J28</f>
        <v>1.16</v>
      </c>
      <c r="M28" s="321"/>
      <c r="N28" s="321" t="n">
        <v>0</v>
      </c>
      <c r="O28" s="321"/>
      <c r="P28" s="321" t="n">
        <v>0</v>
      </c>
      <c r="Q28" s="189"/>
      <c r="R28" s="322" t="s">
        <v>176</v>
      </c>
      <c r="S28" s="22"/>
      <c r="T28" s="190" t="s">
        <v>212</v>
      </c>
      <c r="U28" s="22"/>
    </row>
    <row r="29" customFormat="false" ht="12.75" hidden="false" customHeight="false" outlineLevel="0" collapsed="false">
      <c r="A29" s="22" t="s">
        <v>213</v>
      </c>
      <c r="B29" s="22" t="s">
        <v>214</v>
      </c>
      <c r="F29" s="23" t="s">
        <v>174</v>
      </c>
      <c r="H29" s="23" t="s">
        <v>215</v>
      </c>
      <c r="J29" s="318" t="n">
        <v>0.75</v>
      </c>
      <c r="K29" s="319" t="n">
        <v>0.75</v>
      </c>
      <c r="L29" s="319" t="n">
        <f aca="false">+K29*J29</f>
        <v>0.5625</v>
      </c>
      <c r="M29" s="321"/>
      <c r="N29" s="321" t="n">
        <v>0</v>
      </c>
      <c r="O29" s="321"/>
      <c r="P29" s="321" t="n">
        <v>0</v>
      </c>
      <c r="Q29" s="189"/>
      <c r="R29" s="322" t="s">
        <v>176</v>
      </c>
      <c r="S29" s="22"/>
      <c r="T29" s="190" t="s">
        <v>216</v>
      </c>
      <c r="U29" s="22"/>
    </row>
    <row r="30" customFormat="false" ht="12.75" hidden="false" customHeight="false" outlineLevel="0" collapsed="false">
      <c r="A30" s="22" t="s">
        <v>217</v>
      </c>
      <c r="B30" s="22" t="s">
        <v>218</v>
      </c>
      <c r="F30" s="23" t="s">
        <v>174</v>
      </c>
      <c r="H30" s="23" t="s">
        <v>219</v>
      </c>
      <c r="J30" s="318" t="n">
        <v>0.75</v>
      </c>
      <c r="K30" s="319" t="n">
        <v>0.75</v>
      </c>
      <c r="L30" s="319" t="n">
        <f aca="false">+K30*J30</f>
        <v>0.5625</v>
      </c>
      <c r="M30" s="321"/>
      <c r="N30" s="321" t="n">
        <v>0</v>
      </c>
      <c r="O30" s="321"/>
      <c r="P30" s="321" t="n">
        <v>0</v>
      </c>
      <c r="Q30" s="189"/>
      <c r="R30" s="322" t="s">
        <v>176</v>
      </c>
      <c r="S30" s="22"/>
      <c r="T30" s="190" t="s">
        <v>220</v>
      </c>
      <c r="U30" s="22"/>
    </row>
    <row r="31" customFormat="false" ht="12.75" hidden="false" customHeight="false" outlineLevel="0" collapsed="false">
      <c r="A31" s="22" t="s">
        <v>96</v>
      </c>
      <c r="B31" s="22" t="s">
        <v>221</v>
      </c>
      <c r="F31" s="23" t="s">
        <v>174</v>
      </c>
      <c r="H31" s="23" t="s">
        <v>219</v>
      </c>
      <c r="J31" s="318" t="n">
        <v>0.75</v>
      </c>
      <c r="K31" s="319" t="n">
        <v>0.75</v>
      </c>
      <c r="L31" s="319" t="n">
        <f aca="false">+K31*J31</f>
        <v>0.5625</v>
      </c>
      <c r="M31" s="321"/>
      <c r="N31" s="321" t="n">
        <v>0</v>
      </c>
      <c r="O31" s="321"/>
      <c r="P31" s="321" t="n">
        <v>0</v>
      </c>
      <c r="Q31" s="189"/>
      <c r="R31" s="322" t="s">
        <v>176</v>
      </c>
      <c r="S31" s="22"/>
      <c r="T31" s="190" t="s">
        <v>222</v>
      </c>
      <c r="U31" s="22"/>
    </row>
    <row r="32" customFormat="false" ht="12.75" hidden="false" customHeight="false" outlineLevel="0" collapsed="false">
      <c r="A32" s="22" t="s">
        <v>96</v>
      </c>
      <c r="B32" s="22" t="s">
        <v>223</v>
      </c>
      <c r="F32" s="23" t="s">
        <v>174</v>
      </c>
      <c r="H32" s="23" t="s">
        <v>219</v>
      </c>
      <c r="J32" s="318" t="n">
        <v>0.5</v>
      </c>
      <c r="K32" s="319" t="n">
        <v>1</v>
      </c>
      <c r="L32" s="319" t="n">
        <f aca="false">+K32*J32</f>
        <v>0.5</v>
      </c>
      <c r="M32" s="321"/>
      <c r="N32" s="321" t="n">
        <v>0</v>
      </c>
      <c r="O32" s="321"/>
      <c r="P32" s="321" t="n">
        <v>0</v>
      </c>
      <c r="Q32" s="189"/>
      <c r="R32" s="322" t="s">
        <v>176</v>
      </c>
      <c r="S32" s="22"/>
      <c r="T32" s="190" t="s">
        <v>220</v>
      </c>
      <c r="U32" s="22"/>
    </row>
    <row r="33" customFormat="false" ht="12.75" hidden="false" customHeight="false" outlineLevel="0" collapsed="false">
      <c r="A33" s="22" t="s">
        <v>79</v>
      </c>
      <c r="B33" s="22" t="s">
        <v>224</v>
      </c>
      <c r="F33" s="23" t="s">
        <v>225</v>
      </c>
      <c r="J33" s="318" t="n">
        <v>0.5</v>
      </c>
      <c r="K33" s="319" t="n">
        <v>6.7</v>
      </c>
      <c r="L33" s="319" t="n">
        <f aca="false">+K33*J33</f>
        <v>3.35</v>
      </c>
      <c r="M33" s="321"/>
      <c r="N33" s="321" t="n">
        <v>0</v>
      </c>
      <c r="O33" s="321"/>
      <c r="P33" s="321" t="n">
        <v>0</v>
      </c>
      <c r="Q33" s="22"/>
      <c r="R33" s="322" t="s">
        <v>176</v>
      </c>
      <c r="S33" s="22"/>
      <c r="T33" s="190" t="s">
        <v>226</v>
      </c>
      <c r="U33" s="22"/>
    </row>
    <row r="34" customFormat="false" ht="6.75" hidden="false" customHeight="true" outlineLevel="0" collapsed="false">
      <c r="A34" s="79"/>
      <c r="B34" s="79" t="s">
        <v>5</v>
      </c>
      <c r="C34" s="79"/>
      <c r="D34" s="79"/>
      <c r="E34" s="79"/>
      <c r="F34" s="79"/>
      <c r="G34" s="79"/>
      <c r="H34" s="79"/>
      <c r="I34" s="79"/>
      <c r="J34" s="79"/>
      <c r="K34" s="329"/>
      <c r="L34" s="319"/>
      <c r="M34" s="98"/>
      <c r="N34" s="97"/>
      <c r="O34" s="98"/>
      <c r="P34" s="97"/>
      <c r="Q34" s="79"/>
      <c r="R34" s="79"/>
      <c r="S34" s="79"/>
      <c r="T34" s="79"/>
      <c r="U34" s="79"/>
    </row>
    <row r="35" customFormat="false" ht="18" hidden="false" customHeight="false" outlineLevel="0" collapsed="false">
      <c r="A35" s="66"/>
      <c r="B35" s="330" t="s">
        <v>227</v>
      </c>
      <c r="C35" s="138"/>
      <c r="D35" s="64"/>
      <c r="E35" s="64"/>
      <c r="F35" s="331"/>
      <c r="G35" s="64"/>
      <c r="H35" s="331"/>
      <c r="I35" s="64"/>
      <c r="J35" s="171"/>
      <c r="K35" s="332" t="n">
        <f aca="false">SUM(K12:K33)</f>
        <v>34.81</v>
      </c>
      <c r="L35" s="332" t="n">
        <f aca="false">SUM(L12:L33)</f>
        <v>15.0015</v>
      </c>
      <c r="M35" s="124"/>
      <c r="N35" s="333" t="n">
        <f aca="false">SUM(N12:N33)</f>
        <v>20</v>
      </c>
      <c r="O35" s="124"/>
      <c r="P35" s="333" t="n">
        <f aca="false">SUM(P12:P33)</f>
        <v>11.5</v>
      </c>
      <c r="Q35" s="170"/>
      <c r="R35" s="170"/>
      <c r="S35" s="64"/>
      <c r="T35" s="100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4.25" hidden="false" customHeight="true" outlineLevel="0" collapsed="false">
      <c r="A36" s="334"/>
      <c r="B36" s="335"/>
      <c r="C36" s="186"/>
      <c r="D36" s="186"/>
      <c r="E36" s="186"/>
      <c r="F36" s="22"/>
      <c r="G36" s="186"/>
      <c r="H36" s="22"/>
      <c r="I36" s="186"/>
      <c r="K36" s="319"/>
      <c r="L36" s="319"/>
      <c r="M36" s="188"/>
      <c r="N36" s="321"/>
      <c r="O36" s="188"/>
      <c r="P36" s="321"/>
      <c r="Q36" s="22"/>
      <c r="R36" s="22"/>
      <c r="S36" s="22"/>
      <c r="T36" s="190"/>
      <c r="U36" s="22"/>
    </row>
    <row r="37" customFormat="false" ht="18" hidden="false" customHeight="false" outlineLevel="0" collapsed="false">
      <c r="A37" s="103"/>
      <c r="B37" s="330" t="s">
        <v>228</v>
      </c>
      <c r="C37" s="103"/>
      <c r="D37" s="103"/>
      <c r="E37" s="103"/>
      <c r="F37" s="336"/>
      <c r="G37" s="103"/>
      <c r="H37" s="336"/>
      <c r="I37" s="103"/>
      <c r="J37" s="336"/>
      <c r="K37" s="337" t="n">
        <v>15</v>
      </c>
      <c r="L37" s="338"/>
      <c r="M37" s="339"/>
      <c r="N37" s="340" t="n">
        <v>20</v>
      </c>
      <c r="O37" s="339"/>
      <c r="P37" s="340" t="n">
        <v>20</v>
      </c>
      <c r="Q37" s="201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</row>
    <row r="38" customFormat="false" ht="12.75" hidden="false" customHeight="false" outlineLevel="0" collapsed="false">
      <c r="K38" s="341"/>
      <c r="L38" s="341"/>
      <c r="Q38" s="22"/>
      <c r="R38" s="22"/>
      <c r="S38" s="22"/>
      <c r="T38" s="22"/>
      <c r="U38" s="22"/>
    </row>
    <row r="39" customFormat="false" ht="12.75" hidden="false" customHeight="false" outlineLevel="0" collapsed="false">
      <c r="K39" s="341"/>
      <c r="L39" s="341"/>
      <c r="Q39" s="22"/>
      <c r="R39" s="22"/>
      <c r="S39" s="22"/>
      <c r="T39" s="22"/>
      <c r="U39" s="22"/>
    </row>
    <row r="40" customFormat="false" ht="12.75" hidden="false" customHeight="false" outlineLevel="0" collapsed="false">
      <c r="B40" s="23" t="s">
        <v>229</v>
      </c>
      <c r="K40" s="341"/>
      <c r="L40" s="341"/>
      <c r="Q40" s="22"/>
      <c r="R40" s="22"/>
      <c r="S40" s="22"/>
      <c r="T40" s="22"/>
      <c r="U40" s="22"/>
    </row>
    <row r="41" customFormat="false" ht="12.75" hidden="false" customHeight="false" outlineLevel="0" collapsed="false">
      <c r="B41" s="23" t="s">
        <v>230</v>
      </c>
      <c r="K41" s="341"/>
      <c r="L41" s="341"/>
      <c r="Q41" s="22"/>
      <c r="R41" s="22"/>
      <c r="S41" s="22"/>
      <c r="T41" s="22"/>
      <c r="U41" s="22"/>
    </row>
    <row r="42" customFormat="false" ht="12.75" hidden="false" customHeight="false" outlineLevel="0" collapsed="false">
      <c r="K42" s="341"/>
      <c r="L42" s="341"/>
      <c r="Q42" s="22"/>
      <c r="R42" s="22"/>
      <c r="S42" s="22"/>
      <c r="T42" s="22"/>
      <c r="U42" s="22"/>
    </row>
    <row r="43" customFormat="false" ht="12.75" hidden="false" customHeight="false" outlineLevel="0" collapsed="false">
      <c r="K43" s="341"/>
      <c r="L43" s="341"/>
      <c r="Q43" s="22"/>
      <c r="R43" s="22"/>
      <c r="S43" s="22"/>
      <c r="T43" s="22"/>
      <c r="U43" s="22"/>
    </row>
    <row r="44" customFormat="false" ht="12.75" hidden="false" customHeight="false" outlineLevel="0" collapsed="false">
      <c r="K44" s="341"/>
      <c r="L44" s="341"/>
      <c r="Q44" s="22"/>
      <c r="R44" s="22"/>
      <c r="S44" s="22"/>
      <c r="T44" s="22"/>
      <c r="U44" s="22"/>
    </row>
    <row r="45" customFormat="false" ht="12.75" hidden="false" customHeight="false" outlineLevel="0" collapsed="false">
      <c r="K45" s="341"/>
      <c r="L45" s="341"/>
      <c r="Q45" s="22"/>
      <c r="R45" s="22"/>
      <c r="S45" s="22"/>
      <c r="T45" s="22"/>
      <c r="U45" s="22"/>
    </row>
    <row r="46" customFormat="false" ht="12.75" hidden="false" customHeight="false" outlineLevel="0" collapsed="false">
      <c r="K46" s="341"/>
      <c r="L46" s="341"/>
      <c r="Q46" s="22"/>
      <c r="R46" s="22"/>
      <c r="S46" s="22"/>
      <c r="T46" s="22"/>
      <c r="U46" s="22"/>
    </row>
    <row r="47" customFormat="false" ht="12.75" hidden="false" customHeight="false" outlineLevel="0" collapsed="false">
      <c r="K47" s="341"/>
      <c r="L47" s="341"/>
      <c r="Q47" s="22"/>
      <c r="R47" s="22"/>
      <c r="S47" s="22"/>
      <c r="T47" s="22"/>
      <c r="U47" s="22"/>
    </row>
    <row r="48" customFormat="false" ht="12.75" hidden="false" customHeight="false" outlineLevel="0" collapsed="false">
      <c r="K48" s="341"/>
      <c r="L48" s="341"/>
      <c r="Q48" s="22"/>
      <c r="R48" s="22"/>
      <c r="S48" s="22"/>
      <c r="T48" s="22"/>
      <c r="U48" s="22"/>
    </row>
    <row r="49" customFormat="false" ht="12.75" hidden="false" customHeight="false" outlineLevel="0" collapsed="false">
      <c r="K49" s="341"/>
      <c r="L49" s="341"/>
      <c r="Q49" s="22"/>
      <c r="R49" s="22"/>
      <c r="S49" s="22"/>
      <c r="T49" s="22"/>
      <c r="U49" s="22"/>
    </row>
    <row r="50" customFormat="false" ht="12.75" hidden="false" customHeight="false" outlineLevel="0" collapsed="false">
      <c r="K50" s="341"/>
      <c r="L50" s="341"/>
      <c r="Q50" s="22"/>
      <c r="R50" s="22"/>
      <c r="S50" s="22"/>
      <c r="T50" s="22"/>
      <c r="U50" s="22"/>
    </row>
    <row r="51" customFormat="false" ht="12.75" hidden="false" customHeight="false" outlineLevel="0" collapsed="false">
      <c r="K51" s="341"/>
      <c r="L51" s="341"/>
      <c r="Q51" s="22"/>
      <c r="R51" s="22"/>
      <c r="S51" s="22"/>
      <c r="T51" s="22"/>
      <c r="U51" s="22"/>
    </row>
    <row r="52" customFormat="false" ht="12.75" hidden="false" customHeight="false" outlineLevel="0" collapsed="false">
      <c r="K52" s="341"/>
      <c r="L52" s="341"/>
      <c r="Q52" s="22"/>
      <c r="R52" s="22"/>
      <c r="S52" s="22"/>
      <c r="T52" s="22"/>
      <c r="U52" s="22"/>
    </row>
    <row r="53" customFormat="false" ht="12.75" hidden="false" customHeight="false" outlineLevel="0" collapsed="false">
      <c r="K53" s="341"/>
      <c r="L53" s="341"/>
      <c r="Q53" s="22"/>
      <c r="R53" s="22"/>
      <c r="S53" s="22"/>
      <c r="T53" s="22"/>
      <c r="U53" s="22"/>
    </row>
    <row r="54" customFormat="false" ht="12.75" hidden="false" customHeight="false" outlineLevel="0" collapsed="false">
      <c r="K54" s="341"/>
      <c r="L54" s="341"/>
      <c r="Q54" s="22"/>
      <c r="R54" s="22"/>
      <c r="S54" s="22"/>
      <c r="T54" s="22"/>
      <c r="U54" s="22"/>
    </row>
    <row r="55" customFormat="false" ht="12.75" hidden="false" customHeight="false" outlineLevel="0" collapsed="false">
      <c r="K55" s="341"/>
      <c r="L55" s="341"/>
      <c r="Q55" s="22"/>
      <c r="R55" s="22"/>
      <c r="S55" s="22"/>
      <c r="T55" s="22"/>
      <c r="U55" s="22"/>
    </row>
    <row r="56" customFormat="false" ht="12.75" hidden="false" customHeight="false" outlineLevel="0" collapsed="false">
      <c r="K56" s="341"/>
      <c r="L56" s="341"/>
      <c r="Q56" s="22"/>
      <c r="R56" s="22"/>
      <c r="S56" s="22"/>
      <c r="T56" s="22"/>
      <c r="U56" s="22"/>
    </row>
    <row r="57" customFormat="false" ht="12.75" hidden="false" customHeight="false" outlineLevel="0" collapsed="false">
      <c r="K57" s="341"/>
      <c r="L57" s="341"/>
      <c r="Q57" s="22"/>
      <c r="R57" s="22"/>
      <c r="S57" s="22"/>
      <c r="T57" s="22"/>
      <c r="U57" s="22"/>
    </row>
    <row r="58" customFormat="false" ht="12.75" hidden="false" customHeight="false" outlineLevel="0" collapsed="false">
      <c r="K58" s="341"/>
      <c r="L58" s="341"/>
      <c r="Q58" s="22"/>
      <c r="R58" s="22"/>
      <c r="S58" s="22"/>
      <c r="T58" s="22"/>
      <c r="U58" s="22"/>
    </row>
    <row r="59" customFormat="false" ht="12.75" hidden="false" customHeight="false" outlineLevel="0" collapsed="false">
      <c r="K59" s="341"/>
      <c r="L59" s="341"/>
      <c r="Q59" s="22"/>
      <c r="R59" s="22"/>
      <c r="S59" s="22"/>
      <c r="T59" s="22"/>
      <c r="U59" s="22"/>
    </row>
    <row r="60" customFormat="false" ht="12.75" hidden="false" customHeight="false" outlineLevel="0" collapsed="false">
      <c r="K60" s="341"/>
      <c r="L60" s="341"/>
      <c r="Q60" s="22"/>
      <c r="R60" s="22"/>
      <c r="S60" s="22"/>
      <c r="T60" s="22"/>
      <c r="U60" s="22"/>
    </row>
    <row r="61" customFormat="false" ht="12.75" hidden="false" customHeight="false" outlineLevel="0" collapsed="false">
      <c r="K61" s="341"/>
      <c r="L61" s="341"/>
      <c r="Q61" s="22"/>
      <c r="R61" s="22"/>
      <c r="S61" s="22"/>
      <c r="T61" s="22"/>
      <c r="U61" s="22"/>
    </row>
    <row r="62" customFormat="false" ht="12.75" hidden="false" customHeight="false" outlineLevel="0" collapsed="false">
      <c r="K62" s="341"/>
      <c r="L62" s="341"/>
      <c r="Q62" s="22"/>
      <c r="R62" s="22"/>
      <c r="S62" s="22"/>
      <c r="T62" s="22"/>
      <c r="U62" s="22"/>
    </row>
    <row r="63" customFormat="false" ht="12.75" hidden="false" customHeight="false" outlineLevel="0" collapsed="false">
      <c r="K63" s="341"/>
      <c r="L63" s="341"/>
      <c r="Q63" s="22"/>
      <c r="R63" s="22"/>
      <c r="S63" s="22"/>
      <c r="T63" s="22"/>
      <c r="U63" s="22"/>
    </row>
    <row r="64" customFormat="false" ht="12.75" hidden="false" customHeight="false" outlineLevel="0" collapsed="false">
      <c r="K64" s="341"/>
      <c r="L64" s="341"/>
      <c r="Q64" s="22"/>
      <c r="R64" s="22"/>
      <c r="S64" s="22"/>
      <c r="T64" s="22"/>
      <c r="U64" s="22"/>
    </row>
    <row r="65" customFormat="false" ht="12.75" hidden="false" customHeight="false" outlineLevel="0" collapsed="false">
      <c r="K65" s="341"/>
      <c r="L65" s="341"/>
      <c r="Q65" s="22"/>
      <c r="R65" s="22"/>
      <c r="S65" s="22"/>
      <c r="T65" s="22"/>
      <c r="U65" s="22"/>
    </row>
    <row r="66" customFormat="false" ht="12.75" hidden="false" customHeight="false" outlineLevel="0" collapsed="false">
      <c r="K66" s="341"/>
      <c r="L66" s="341"/>
      <c r="Q66" s="22"/>
      <c r="R66" s="22"/>
      <c r="S66" s="22"/>
      <c r="T66" s="22"/>
      <c r="U66" s="22"/>
    </row>
    <row r="67" customFormat="false" ht="12.75" hidden="false" customHeight="false" outlineLevel="0" collapsed="false">
      <c r="K67" s="341"/>
      <c r="L67" s="341"/>
      <c r="Q67" s="22"/>
      <c r="R67" s="22"/>
      <c r="S67" s="22"/>
      <c r="T67" s="22"/>
      <c r="U67" s="22"/>
    </row>
    <row r="68" customFormat="false" ht="12.75" hidden="false" customHeight="false" outlineLevel="0" collapsed="false">
      <c r="K68" s="341"/>
      <c r="L68" s="341"/>
      <c r="Q68" s="22"/>
      <c r="R68" s="22"/>
      <c r="S68" s="22"/>
      <c r="T68" s="22"/>
      <c r="U68" s="22"/>
    </row>
    <row r="69" customFormat="false" ht="12.75" hidden="false" customHeight="false" outlineLevel="0" collapsed="false">
      <c r="K69" s="341"/>
      <c r="L69" s="341"/>
      <c r="Q69" s="22"/>
      <c r="R69" s="22"/>
      <c r="S69" s="22"/>
      <c r="T69" s="22"/>
      <c r="U69" s="22"/>
    </row>
    <row r="70" customFormat="false" ht="12.75" hidden="false" customHeight="false" outlineLevel="0" collapsed="false">
      <c r="K70" s="341"/>
      <c r="L70" s="341"/>
      <c r="Q70" s="22"/>
      <c r="R70" s="22"/>
      <c r="S70" s="22"/>
      <c r="T70" s="22"/>
      <c r="U70" s="22"/>
    </row>
    <row r="71" customFormat="false" ht="12.75" hidden="false" customHeight="false" outlineLevel="0" collapsed="false">
      <c r="K71" s="341"/>
      <c r="L71" s="341"/>
      <c r="Q71" s="22"/>
      <c r="R71" s="22"/>
      <c r="S71" s="22"/>
      <c r="T71" s="22"/>
      <c r="U71" s="22"/>
    </row>
    <row r="72" customFormat="false" ht="12.75" hidden="false" customHeight="false" outlineLevel="0" collapsed="false">
      <c r="K72" s="341"/>
      <c r="L72" s="341"/>
      <c r="Q72" s="22"/>
      <c r="R72" s="22"/>
      <c r="S72" s="22"/>
      <c r="T72" s="22"/>
      <c r="U72" s="22"/>
    </row>
    <row r="73" customFormat="false" ht="12.75" hidden="false" customHeight="false" outlineLevel="0" collapsed="false">
      <c r="K73" s="341"/>
      <c r="L73" s="341"/>
      <c r="Q73" s="22"/>
      <c r="R73" s="22"/>
      <c r="S73" s="22"/>
      <c r="T73" s="22"/>
      <c r="U73" s="22"/>
    </row>
    <row r="74" customFormat="false" ht="12.75" hidden="false" customHeight="false" outlineLevel="0" collapsed="false">
      <c r="K74" s="341"/>
      <c r="L74" s="341"/>
      <c r="Q74" s="22"/>
      <c r="R74" s="22"/>
      <c r="S74" s="22"/>
      <c r="T74" s="22"/>
      <c r="U74" s="22"/>
    </row>
    <row r="75" customFormat="false" ht="12.75" hidden="false" customHeight="false" outlineLevel="0" collapsed="false">
      <c r="K75" s="341"/>
      <c r="L75" s="341"/>
      <c r="Q75" s="22"/>
      <c r="R75" s="22"/>
      <c r="S75" s="22"/>
      <c r="T75" s="22"/>
      <c r="U75" s="22"/>
    </row>
    <row r="76" customFormat="false" ht="12.75" hidden="false" customHeight="false" outlineLevel="0" collapsed="false">
      <c r="K76" s="341"/>
      <c r="L76" s="341"/>
      <c r="Q76" s="22"/>
      <c r="R76" s="22"/>
      <c r="S76" s="22"/>
      <c r="T76" s="22"/>
      <c r="U76" s="22"/>
    </row>
    <row r="77" customFormat="false" ht="12.75" hidden="false" customHeight="false" outlineLevel="0" collapsed="false">
      <c r="K77" s="341"/>
      <c r="L77" s="341"/>
      <c r="Q77" s="22"/>
      <c r="R77" s="22"/>
      <c r="S77" s="22"/>
      <c r="T77" s="22"/>
      <c r="U77" s="22"/>
    </row>
    <row r="78" customFormat="false" ht="12.75" hidden="false" customHeight="false" outlineLevel="0" collapsed="false">
      <c r="K78" s="341"/>
      <c r="L78" s="341"/>
      <c r="Q78" s="22"/>
      <c r="R78" s="22"/>
      <c r="S78" s="22"/>
      <c r="T78" s="22"/>
      <c r="U78" s="22"/>
    </row>
    <row r="79" customFormat="false" ht="12.75" hidden="false" customHeight="false" outlineLevel="0" collapsed="false">
      <c r="K79" s="341"/>
      <c r="L79" s="341"/>
      <c r="Q79" s="22"/>
      <c r="R79" s="22"/>
      <c r="S79" s="22"/>
      <c r="T79" s="22"/>
      <c r="U79" s="22"/>
    </row>
    <row r="80" customFormat="false" ht="12.75" hidden="false" customHeight="false" outlineLevel="0" collapsed="false">
      <c r="K80" s="341"/>
      <c r="L80" s="341"/>
      <c r="Q80" s="22"/>
      <c r="R80" s="22"/>
      <c r="S80" s="22"/>
      <c r="T80" s="22"/>
      <c r="U80" s="22"/>
    </row>
    <row r="81" customFormat="false" ht="12.75" hidden="false" customHeight="false" outlineLevel="0" collapsed="false">
      <c r="K81" s="341"/>
      <c r="L81" s="341"/>
      <c r="Q81" s="22"/>
      <c r="R81" s="22"/>
      <c r="S81" s="22"/>
      <c r="T81" s="22"/>
      <c r="U81" s="22"/>
    </row>
    <row r="82" customFormat="false" ht="12.75" hidden="false" customHeight="false" outlineLevel="0" collapsed="false">
      <c r="K82" s="341"/>
      <c r="L82" s="341"/>
      <c r="Q82" s="22"/>
      <c r="R82" s="22"/>
      <c r="S82" s="22"/>
      <c r="T82" s="22"/>
      <c r="U82" s="22"/>
    </row>
    <row r="83" customFormat="false" ht="12.75" hidden="false" customHeight="false" outlineLevel="0" collapsed="false">
      <c r="K83" s="341"/>
      <c r="L83" s="341"/>
      <c r="Q83" s="22"/>
      <c r="R83" s="22"/>
      <c r="S83" s="22"/>
      <c r="T83" s="22"/>
      <c r="U83" s="22"/>
    </row>
    <row r="84" customFormat="false" ht="12.75" hidden="false" customHeight="false" outlineLevel="0" collapsed="false">
      <c r="K84" s="341"/>
      <c r="L84" s="341"/>
      <c r="Q84" s="22"/>
      <c r="R84" s="22"/>
      <c r="S84" s="22"/>
      <c r="T84" s="22"/>
      <c r="U84" s="22"/>
    </row>
    <row r="85" customFormat="false" ht="12.75" hidden="false" customHeight="false" outlineLevel="0" collapsed="false">
      <c r="K85" s="341"/>
      <c r="L85" s="341"/>
      <c r="Q85" s="22"/>
      <c r="R85" s="22"/>
      <c r="S85" s="22"/>
      <c r="T85" s="22"/>
      <c r="U85" s="22"/>
    </row>
    <row r="86" customFormat="false" ht="12.75" hidden="false" customHeight="false" outlineLevel="0" collapsed="false">
      <c r="K86" s="341"/>
      <c r="L86" s="341"/>
      <c r="Q86" s="22"/>
      <c r="R86" s="22"/>
      <c r="S86" s="22"/>
      <c r="T86" s="22"/>
      <c r="U86" s="22"/>
    </row>
    <row r="87" customFormat="false" ht="12.75" hidden="false" customHeight="false" outlineLevel="0" collapsed="false">
      <c r="K87" s="341"/>
      <c r="L87" s="341"/>
      <c r="Q87" s="22"/>
      <c r="R87" s="22"/>
      <c r="S87" s="22"/>
      <c r="T87" s="22"/>
      <c r="U87" s="22"/>
    </row>
    <row r="88" customFormat="false" ht="12.75" hidden="false" customHeight="false" outlineLevel="0" collapsed="false">
      <c r="K88" s="341"/>
      <c r="L88" s="341"/>
      <c r="Q88" s="22"/>
      <c r="R88" s="22"/>
      <c r="S88" s="22"/>
      <c r="T88" s="22"/>
      <c r="U88" s="22"/>
    </row>
    <row r="89" customFormat="false" ht="12.75" hidden="false" customHeight="false" outlineLevel="0" collapsed="false">
      <c r="K89" s="341"/>
      <c r="L89" s="341"/>
      <c r="Q89" s="22"/>
      <c r="R89" s="22"/>
      <c r="S89" s="22"/>
      <c r="T89" s="22"/>
      <c r="U89" s="22"/>
    </row>
    <row r="90" customFormat="false" ht="12.75" hidden="false" customHeight="false" outlineLevel="0" collapsed="false">
      <c r="K90" s="341"/>
      <c r="L90" s="341"/>
      <c r="Q90" s="22"/>
      <c r="R90" s="22"/>
      <c r="S90" s="22"/>
      <c r="T90" s="22"/>
      <c r="U90" s="22"/>
    </row>
    <row r="91" customFormat="false" ht="12.75" hidden="false" customHeight="false" outlineLevel="0" collapsed="false">
      <c r="K91" s="341"/>
      <c r="L91" s="341"/>
      <c r="Q91" s="22"/>
      <c r="R91" s="22"/>
      <c r="S91" s="22"/>
      <c r="T91" s="22"/>
      <c r="U91" s="22"/>
    </row>
    <row r="92" customFormat="false" ht="12.75" hidden="false" customHeight="false" outlineLevel="0" collapsed="false">
      <c r="K92" s="341"/>
      <c r="L92" s="341"/>
      <c r="Q92" s="22"/>
      <c r="R92" s="22"/>
      <c r="S92" s="22"/>
      <c r="T92" s="22"/>
      <c r="U92" s="22"/>
    </row>
    <row r="93" customFormat="false" ht="12.75" hidden="false" customHeight="false" outlineLevel="0" collapsed="false">
      <c r="K93" s="341"/>
      <c r="L93" s="341"/>
      <c r="Q93" s="22"/>
      <c r="R93" s="22"/>
      <c r="S93" s="22"/>
      <c r="T93" s="22"/>
      <c r="U93" s="22"/>
    </row>
    <row r="94" customFormat="false" ht="12.75" hidden="false" customHeight="false" outlineLevel="0" collapsed="false">
      <c r="K94" s="341"/>
      <c r="L94" s="341"/>
      <c r="Q94" s="22"/>
      <c r="R94" s="22"/>
      <c r="S94" s="22"/>
      <c r="T94" s="22"/>
      <c r="U94" s="22"/>
    </row>
    <row r="95" customFormat="false" ht="12.75" hidden="false" customHeight="false" outlineLevel="0" collapsed="false">
      <c r="K95" s="341"/>
      <c r="L95" s="341"/>
      <c r="Q95" s="22"/>
      <c r="R95" s="22"/>
      <c r="S95" s="22"/>
      <c r="T95" s="22"/>
      <c r="U95" s="22"/>
    </row>
    <row r="96" customFormat="false" ht="12.75" hidden="false" customHeight="false" outlineLevel="0" collapsed="false">
      <c r="K96" s="341"/>
      <c r="L96" s="341"/>
      <c r="Q96" s="22"/>
      <c r="R96" s="22"/>
      <c r="S96" s="22"/>
      <c r="T96" s="22"/>
      <c r="U96" s="22"/>
    </row>
    <row r="97" customFormat="false" ht="12.75" hidden="false" customHeight="false" outlineLevel="0" collapsed="false">
      <c r="K97" s="341"/>
      <c r="L97" s="341"/>
      <c r="Q97" s="22"/>
      <c r="R97" s="22"/>
      <c r="S97" s="22"/>
      <c r="T97" s="22"/>
      <c r="U97" s="22"/>
    </row>
    <row r="98" customFormat="false" ht="12.75" hidden="false" customHeight="false" outlineLevel="0" collapsed="false">
      <c r="K98" s="341"/>
      <c r="L98" s="341"/>
      <c r="Q98" s="22"/>
      <c r="R98" s="22"/>
      <c r="S98" s="22"/>
      <c r="T98" s="22"/>
      <c r="U98" s="22"/>
    </row>
    <row r="99" customFormat="false" ht="12.75" hidden="false" customHeight="false" outlineLevel="0" collapsed="false">
      <c r="K99" s="341"/>
      <c r="L99" s="341"/>
      <c r="Q99" s="22"/>
      <c r="R99" s="22"/>
      <c r="S99" s="22"/>
      <c r="T99" s="22"/>
      <c r="U99" s="22"/>
    </row>
    <row r="100" customFormat="false" ht="12.75" hidden="false" customHeight="false" outlineLevel="0" collapsed="false">
      <c r="K100" s="341"/>
      <c r="L100" s="341"/>
      <c r="Q100" s="22"/>
      <c r="R100" s="22"/>
      <c r="S100" s="22"/>
      <c r="T100" s="22"/>
      <c r="U100" s="22"/>
    </row>
    <row r="101" customFormat="false" ht="12.75" hidden="false" customHeight="false" outlineLevel="0" collapsed="false">
      <c r="K101" s="341"/>
      <c r="L101" s="341"/>
      <c r="Q101" s="22"/>
      <c r="R101" s="22"/>
      <c r="S101" s="22"/>
      <c r="T101" s="22"/>
      <c r="U101" s="22"/>
    </row>
    <row r="102" customFormat="false" ht="12.75" hidden="false" customHeight="false" outlineLevel="0" collapsed="false">
      <c r="K102" s="341"/>
      <c r="L102" s="341"/>
      <c r="Q102" s="22"/>
      <c r="R102" s="22"/>
      <c r="S102" s="22"/>
      <c r="T102" s="22"/>
      <c r="U102" s="22"/>
    </row>
    <row r="103" customFormat="false" ht="12.75" hidden="false" customHeight="false" outlineLevel="0" collapsed="false">
      <c r="K103" s="341"/>
      <c r="L103" s="341"/>
      <c r="Q103" s="22"/>
      <c r="R103" s="22"/>
      <c r="S103" s="22"/>
      <c r="T103" s="22"/>
      <c r="U103" s="22"/>
    </row>
    <row r="104" customFormat="false" ht="12.75" hidden="false" customHeight="false" outlineLevel="0" collapsed="false">
      <c r="K104" s="341"/>
      <c r="L104" s="341"/>
      <c r="Q104" s="22"/>
      <c r="R104" s="22"/>
      <c r="S104" s="22"/>
      <c r="T104" s="22"/>
      <c r="U104" s="22"/>
    </row>
    <row r="105" customFormat="false" ht="12.75" hidden="false" customHeight="false" outlineLevel="0" collapsed="false">
      <c r="K105" s="341"/>
      <c r="L105" s="341"/>
      <c r="Q105" s="22"/>
      <c r="R105" s="22"/>
      <c r="S105" s="22"/>
      <c r="T105" s="22"/>
      <c r="U105" s="22"/>
    </row>
    <row r="106" customFormat="false" ht="12.75" hidden="false" customHeight="false" outlineLevel="0" collapsed="false">
      <c r="K106" s="341"/>
      <c r="L106" s="341"/>
      <c r="Q106" s="22"/>
      <c r="R106" s="22"/>
      <c r="S106" s="22"/>
      <c r="T106" s="22"/>
      <c r="U106" s="22"/>
    </row>
    <row r="107" customFormat="false" ht="12.75" hidden="false" customHeight="false" outlineLevel="0" collapsed="false">
      <c r="K107" s="341"/>
      <c r="L107" s="341"/>
      <c r="Q107" s="22"/>
      <c r="R107" s="22"/>
      <c r="S107" s="22"/>
      <c r="T107" s="22"/>
      <c r="U107" s="22"/>
    </row>
    <row r="108" customFormat="false" ht="12.75" hidden="false" customHeight="false" outlineLevel="0" collapsed="false">
      <c r="K108" s="341"/>
      <c r="L108" s="341"/>
      <c r="Q108" s="22"/>
      <c r="R108" s="22"/>
      <c r="S108" s="22"/>
      <c r="T108" s="22"/>
      <c r="U108" s="22"/>
    </row>
    <row r="109" customFormat="false" ht="12.75" hidden="false" customHeight="false" outlineLevel="0" collapsed="false">
      <c r="K109" s="341"/>
      <c r="L109" s="341"/>
      <c r="Q109" s="22"/>
      <c r="R109" s="22"/>
      <c r="S109" s="22"/>
      <c r="T109" s="22"/>
      <c r="U109" s="22"/>
    </row>
    <row r="110" customFormat="false" ht="12.75" hidden="false" customHeight="false" outlineLevel="0" collapsed="false">
      <c r="K110" s="341"/>
      <c r="L110" s="341"/>
      <c r="Q110" s="22"/>
      <c r="R110" s="22"/>
      <c r="S110" s="22"/>
      <c r="T110" s="22"/>
      <c r="U110" s="22"/>
    </row>
    <row r="111" customFormat="false" ht="12.75" hidden="false" customHeight="false" outlineLevel="0" collapsed="false">
      <c r="K111" s="341"/>
      <c r="L111" s="341"/>
      <c r="Q111" s="22"/>
      <c r="R111" s="22"/>
      <c r="S111" s="22"/>
      <c r="T111" s="22"/>
      <c r="U111" s="22"/>
    </row>
    <row r="112" customFormat="false" ht="12.75" hidden="false" customHeight="false" outlineLevel="0" collapsed="false">
      <c r="K112" s="341"/>
      <c r="L112" s="341"/>
      <c r="Q112" s="22"/>
      <c r="R112" s="22"/>
      <c r="S112" s="22"/>
      <c r="T112" s="22"/>
      <c r="U112" s="22"/>
    </row>
    <row r="113" customFormat="false" ht="12.75" hidden="false" customHeight="false" outlineLevel="0" collapsed="false">
      <c r="K113" s="341"/>
      <c r="L113" s="341"/>
      <c r="Q113" s="22"/>
      <c r="R113" s="22"/>
      <c r="S113" s="22"/>
      <c r="T113" s="22"/>
      <c r="U113" s="22"/>
    </row>
    <row r="114" customFormat="false" ht="12.75" hidden="false" customHeight="false" outlineLevel="0" collapsed="false">
      <c r="K114" s="341"/>
      <c r="L114" s="341"/>
      <c r="Q114" s="22"/>
      <c r="R114" s="22"/>
      <c r="S114" s="22"/>
      <c r="T114" s="22"/>
      <c r="U114" s="22"/>
    </row>
    <row r="115" customFormat="false" ht="12.75" hidden="false" customHeight="false" outlineLevel="0" collapsed="false">
      <c r="K115" s="341"/>
      <c r="L115" s="341"/>
      <c r="Q115" s="22"/>
      <c r="R115" s="22"/>
      <c r="S115" s="22"/>
      <c r="T115" s="22"/>
      <c r="U115" s="22"/>
    </row>
    <row r="116" customFormat="false" ht="12.75" hidden="false" customHeight="false" outlineLevel="0" collapsed="false">
      <c r="K116" s="341"/>
      <c r="L116" s="341"/>
      <c r="Q116" s="22"/>
      <c r="R116" s="22"/>
      <c r="S116" s="22"/>
      <c r="T116" s="22"/>
      <c r="U116" s="22"/>
    </row>
    <row r="117" customFormat="false" ht="12.75" hidden="false" customHeight="false" outlineLevel="0" collapsed="false">
      <c r="K117" s="341"/>
      <c r="L117" s="341"/>
      <c r="Q117" s="22"/>
      <c r="R117" s="22"/>
      <c r="S117" s="22"/>
      <c r="T117" s="22"/>
      <c r="U117" s="22"/>
    </row>
    <row r="118" customFormat="false" ht="12.75" hidden="false" customHeight="false" outlineLevel="0" collapsed="false">
      <c r="K118" s="341"/>
      <c r="L118" s="341"/>
      <c r="Q118" s="22"/>
      <c r="R118" s="22"/>
      <c r="S118" s="22"/>
      <c r="T118" s="22"/>
      <c r="U118" s="22"/>
    </row>
    <row r="119" customFormat="false" ht="12.75" hidden="false" customHeight="false" outlineLevel="0" collapsed="false">
      <c r="K119" s="341"/>
      <c r="L119" s="341"/>
      <c r="Q119" s="22"/>
      <c r="R119" s="22"/>
      <c r="S119" s="22"/>
      <c r="T119" s="22"/>
      <c r="U119" s="22"/>
    </row>
    <row r="120" customFormat="false" ht="12.75" hidden="false" customHeight="false" outlineLevel="0" collapsed="false">
      <c r="K120" s="341"/>
      <c r="L120" s="341"/>
      <c r="Q120" s="22"/>
      <c r="R120" s="22"/>
      <c r="S120" s="22"/>
      <c r="T120" s="22"/>
      <c r="U120" s="22"/>
    </row>
    <row r="121" customFormat="false" ht="12.75" hidden="false" customHeight="false" outlineLevel="0" collapsed="false">
      <c r="K121" s="341"/>
      <c r="L121" s="341"/>
      <c r="Q121" s="22"/>
      <c r="R121" s="22"/>
      <c r="S121" s="22"/>
      <c r="T121" s="22"/>
      <c r="U121" s="22"/>
    </row>
    <row r="122" customFormat="false" ht="12.75" hidden="false" customHeight="false" outlineLevel="0" collapsed="false">
      <c r="K122" s="341"/>
      <c r="L122" s="341"/>
      <c r="Q122" s="22"/>
      <c r="R122" s="22"/>
      <c r="S122" s="22"/>
      <c r="T122" s="22"/>
      <c r="U122" s="22"/>
    </row>
    <row r="123" customFormat="false" ht="12.75" hidden="false" customHeight="false" outlineLevel="0" collapsed="false">
      <c r="K123" s="341"/>
      <c r="L123" s="341"/>
      <c r="Q123" s="22"/>
      <c r="R123" s="22"/>
      <c r="S123" s="22"/>
      <c r="T123" s="22"/>
      <c r="U123" s="22"/>
    </row>
    <row r="124" customFormat="false" ht="12.75" hidden="false" customHeight="false" outlineLevel="0" collapsed="false">
      <c r="K124" s="341"/>
      <c r="L124" s="341"/>
      <c r="Q124" s="22"/>
      <c r="R124" s="22"/>
      <c r="S124" s="22"/>
      <c r="T124" s="22"/>
      <c r="U124" s="22"/>
    </row>
    <row r="125" customFormat="false" ht="12.75" hidden="false" customHeight="false" outlineLevel="0" collapsed="false">
      <c r="K125" s="341"/>
      <c r="L125" s="341"/>
      <c r="Q125" s="22"/>
      <c r="R125" s="22"/>
      <c r="S125" s="22"/>
      <c r="T125" s="22"/>
      <c r="U125" s="22"/>
    </row>
    <row r="126" customFormat="false" ht="12.75" hidden="false" customHeight="false" outlineLevel="0" collapsed="false">
      <c r="K126" s="341"/>
      <c r="L126" s="341"/>
      <c r="Q126" s="22"/>
      <c r="R126" s="22"/>
      <c r="S126" s="22"/>
      <c r="T126" s="22"/>
      <c r="U126" s="22"/>
    </row>
    <row r="127" customFormat="false" ht="12.75" hidden="false" customHeight="false" outlineLevel="0" collapsed="false">
      <c r="K127" s="341"/>
      <c r="L127" s="341"/>
      <c r="Q127" s="22"/>
      <c r="R127" s="22"/>
      <c r="S127" s="22"/>
      <c r="T127" s="22"/>
      <c r="U127" s="22"/>
    </row>
    <row r="128" customFormat="false" ht="12.75" hidden="false" customHeight="false" outlineLevel="0" collapsed="false">
      <c r="K128" s="341"/>
      <c r="L128" s="341"/>
      <c r="Q128" s="22"/>
      <c r="R128" s="22"/>
      <c r="S128" s="22"/>
      <c r="T128" s="22"/>
      <c r="U128" s="22"/>
    </row>
    <row r="129" customFormat="false" ht="12.75" hidden="false" customHeight="false" outlineLevel="0" collapsed="false">
      <c r="K129" s="341"/>
      <c r="L129" s="341"/>
      <c r="Q129" s="22"/>
      <c r="R129" s="22"/>
      <c r="S129" s="22"/>
      <c r="T129" s="22"/>
      <c r="U129" s="22"/>
    </row>
    <row r="130" customFormat="false" ht="12.75" hidden="false" customHeight="false" outlineLevel="0" collapsed="false">
      <c r="K130" s="341"/>
      <c r="L130" s="341"/>
      <c r="Q130" s="22"/>
      <c r="R130" s="22"/>
      <c r="S130" s="22"/>
      <c r="T130" s="22"/>
      <c r="U130" s="22"/>
    </row>
    <row r="131" customFormat="false" ht="12.75" hidden="false" customHeight="false" outlineLevel="0" collapsed="false">
      <c r="K131" s="341"/>
      <c r="L131" s="341"/>
      <c r="Q131" s="22"/>
      <c r="R131" s="22"/>
      <c r="S131" s="22"/>
      <c r="T131" s="22"/>
      <c r="U131" s="22"/>
    </row>
    <row r="132" customFormat="false" ht="12.75" hidden="false" customHeight="false" outlineLevel="0" collapsed="false">
      <c r="K132" s="341"/>
      <c r="L132" s="341"/>
      <c r="Q132" s="22"/>
      <c r="R132" s="22"/>
      <c r="S132" s="22"/>
      <c r="T132" s="22"/>
      <c r="U132" s="22"/>
    </row>
    <row r="133" customFormat="false" ht="12.75" hidden="false" customHeight="false" outlineLevel="0" collapsed="false">
      <c r="K133" s="341"/>
      <c r="L133" s="341"/>
      <c r="Q133" s="22"/>
      <c r="R133" s="22"/>
      <c r="S133" s="22"/>
      <c r="T133" s="22"/>
      <c r="U133" s="22"/>
    </row>
    <row r="134" customFormat="false" ht="12.75" hidden="false" customHeight="false" outlineLevel="0" collapsed="false">
      <c r="K134" s="341"/>
      <c r="L134" s="341"/>
      <c r="Q134" s="22"/>
      <c r="R134" s="22"/>
      <c r="S134" s="22"/>
      <c r="T134" s="22"/>
      <c r="U134" s="22"/>
    </row>
    <row r="135" customFormat="false" ht="12.75" hidden="false" customHeight="false" outlineLevel="0" collapsed="false">
      <c r="K135" s="341"/>
      <c r="L135" s="341"/>
      <c r="Q135" s="22"/>
      <c r="R135" s="22"/>
      <c r="S135" s="22"/>
      <c r="T135" s="22"/>
      <c r="U135" s="22"/>
    </row>
    <row r="136" customFormat="false" ht="12.75" hidden="false" customHeight="false" outlineLevel="0" collapsed="false">
      <c r="K136" s="341"/>
      <c r="L136" s="341"/>
      <c r="Q136" s="22"/>
      <c r="R136" s="22"/>
      <c r="S136" s="22"/>
      <c r="T136" s="22"/>
      <c r="U136" s="22"/>
    </row>
    <row r="137" customFormat="false" ht="12.75" hidden="false" customHeight="false" outlineLevel="0" collapsed="false">
      <c r="K137" s="341"/>
      <c r="L137" s="341"/>
      <c r="Q137" s="22"/>
      <c r="R137" s="22"/>
      <c r="S137" s="22"/>
      <c r="T137" s="22"/>
      <c r="U137" s="22"/>
    </row>
    <row r="138" customFormat="false" ht="12.75" hidden="false" customHeight="false" outlineLevel="0" collapsed="false">
      <c r="K138" s="341"/>
      <c r="L138" s="341"/>
      <c r="Q138" s="22"/>
      <c r="R138" s="22"/>
      <c r="S138" s="22"/>
      <c r="T138" s="22"/>
      <c r="U138" s="22"/>
    </row>
    <row r="139" customFormat="false" ht="12.75" hidden="false" customHeight="false" outlineLevel="0" collapsed="false">
      <c r="K139" s="341"/>
      <c r="L139" s="341"/>
      <c r="Q139" s="22"/>
      <c r="R139" s="22"/>
      <c r="S139" s="22"/>
      <c r="T139" s="22"/>
      <c r="U139" s="22"/>
    </row>
    <row r="140" customFormat="false" ht="12.75" hidden="false" customHeight="false" outlineLevel="0" collapsed="false">
      <c r="K140" s="341"/>
      <c r="L140" s="341"/>
      <c r="Q140" s="22"/>
      <c r="R140" s="22"/>
      <c r="S140" s="22"/>
      <c r="T140" s="22"/>
      <c r="U140" s="22"/>
    </row>
    <row r="141" customFormat="false" ht="12.75" hidden="false" customHeight="false" outlineLevel="0" collapsed="false">
      <c r="K141" s="341"/>
      <c r="L141" s="341"/>
      <c r="Q141" s="22"/>
      <c r="R141" s="22"/>
      <c r="S141" s="22"/>
      <c r="T141" s="22"/>
      <c r="U141" s="22"/>
    </row>
    <row r="142" customFormat="false" ht="12.75" hidden="false" customHeight="false" outlineLevel="0" collapsed="false">
      <c r="K142" s="341"/>
      <c r="L142" s="341"/>
      <c r="Q142" s="22"/>
      <c r="R142" s="22"/>
      <c r="S142" s="22"/>
      <c r="T142" s="22"/>
      <c r="U142" s="22"/>
    </row>
    <row r="143" customFormat="false" ht="12.75" hidden="false" customHeight="false" outlineLevel="0" collapsed="false">
      <c r="K143" s="341"/>
      <c r="L143" s="341"/>
      <c r="Q143" s="22"/>
      <c r="R143" s="22"/>
      <c r="S143" s="22"/>
      <c r="T143" s="22"/>
      <c r="U143" s="22"/>
    </row>
    <row r="144" customFormat="false" ht="12.75" hidden="false" customHeight="false" outlineLevel="0" collapsed="false">
      <c r="K144" s="341"/>
      <c r="L144" s="341"/>
      <c r="Q144" s="22"/>
      <c r="R144" s="22"/>
      <c r="S144" s="22"/>
      <c r="T144" s="22"/>
      <c r="U144" s="22"/>
    </row>
    <row r="145" customFormat="false" ht="12.75" hidden="false" customHeight="false" outlineLevel="0" collapsed="false">
      <c r="K145" s="341"/>
      <c r="L145" s="341"/>
      <c r="Q145" s="22"/>
      <c r="R145" s="22"/>
      <c r="S145" s="22"/>
      <c r="T145" s="22"/>
      <c r="U145" s="22"/>
    </row>
    <row r="146" customFormat="false" ht="12.75" hidden="false" customHeight="false" outlineLevel="0" collapsed="false">
      <c r="K146" s="341"/>
      <c r="L146" s="341"/>
      <c r="Q146" s="22"/>
      <c r="R146" s="22"/>
      <c r="S146" s="22"/>
      <c r="T146" s="22"/>
      <c r="U146" s="22"/>
    </row>
    <row r="147" customFormat="false" ht="12.75" hidden="false" customHeight="false" outlineLevel="0" collapsed="false">
      <c r="K147" s="341"/>
      <c r="L147" s="341"/>
      <c r="Q147" s="22"/>
      <c r="R147" s="22"/>
      <c r="S147" s="22"/>
      <c r="T147" s="22"/>
      <c r="U147" s="22"/>
    </row>
    <row r="148" customFormat="false" ht="12.75" hidden="false" customHeight="false" outlineLevel="0" collapsed="false">
      <c r="K148" s="341"/>
      <c r="L148" s="341"/>
      <c r="Q148" s="22"/>
      <c r="R148" s="22"/>
      <c r="S148" s="22"/>
      <c r="T148" s="22"/>
      <c r="U148" s="22"/>
    </row>
    <row r="149" customFormat="false" ht="12.75" hidden="false" customHeight="false" outlineLevel="0" collapsed="false">
      <c r="K149" s="341"/>
      <c r="L149" s="341"/>
      <c r="Q149" s="22"/>
      <c r="R149" s="22"/>
      <c r="S149" s="22"/>
      <c r="T149" s="22"/>
      <c r="U149" s="22"/>
    </row>
    <row r="150" customFormat="false" ht="12.75" hidden="false" customHeight="false" outlineLevel="0" collapsed="false">
      <c r="K150" s="341"/>
      <c r="L150" s="341"/>
      <c r="Q150" s="22"/>
      <c r="R150" s="22"/>
      <c r="S150" s="22"/>
      <c r="T150" s="22"/>
      <c r="U150" s="22"/>
    </row>
    <row r="151" customFormat="false" ht="12.75" hidden="false" customHeight="false" outlineLevel="0" collapsed="false">
      <c r="K151" s="341"/>
      <c r="L151" s="341"/>
      <c r="Q151" s="22"/>
      <c r="R151" s="22"/>
      <c r="S151" s="22"/>
      <c r="T151" s="22"/>
      <c r="U151" s="22"/>
    </row>
    <row r="152" customFormat="false" ht="12.75" hidden="false" customHeight="false" outlineLevel="0" collapsed="false">
      <c r="K152" s="341"/>
      <c r="L152" s="341"/>
      <c r="Q152" s="22"/>
      <c r="R152" s="22"/>
      <c r="S152" s="22"/>
      <c r="T152" s="22"/>
      <c r="U152" s="22"/>
    </row>
    <row r="153" customFormat="false" ht="12.75" hidden="false" customHeight="false" outlineLevel="0" collapsed="false">
      <c r="K153" s="341"/>
      <c r="L153" s="341"/>
      <c r="Q153" s="22"/>
      <c r="R153" s="22"/>
      <c r="S153" s="22"/>
      <c r="T153" s="22"/>
      <c r="U153" s="22"/>
    </row>
    <row r="154" customFormat="false" ht="12.75" hidden="false" customHeight="false" outlineLevel="0" collapsed="false">
      <c r="K154" s="341"/>
      <c r="L154" s="341"/>
      <c r="Q154" s="22"/>
      <c r="R154" s="22"/>
      <c r="S154" s="22"/>
      <c r="T154" s="22"/>
      <c r="U154" s="22"/>
    </row>
    <row r="155" customFormat="false" ht="12.75" hidden="false" customHeight="false" outlineLevel="0" collapsed="false">
      <c r="K155" s="341"/>
      <c r="L155" s="341"/>
      <c r="Q155" s="22"/>
      <c r="R155" s="22"/>
      <c r="S155" s="22"/>
      <c r="T155" s="22"/>
      <c r="U155" s="22"/>
    </row>
    <row r="156" customFormat="false" ht="12.75" hidden="false" customHeight="false" outlineLevel="0" collapsed="false">
      <c r="K156" s="341"/>
      <c r="L156" s="341"/>
      <c r="Q156" s="22"/>
      <c r="R156" s="22"/>
      <c r="S156" s="22"/>
      <c r="T156" s="22"/>
      <c r="U156" s="22"/>
    </row>
    <row r="157" customFormat="false" ht="12.75" hidden="false" customHeight="false" outlineLevel="0" collapsed="false">
      <c r="K157" s="341"/>
      <c r="L157" s="341"/>
      <c r="Q157" s="22"/>
      <c r="R157" s="22"/>
      <c r="S157" s="22"/>
      <c r="T157" s="22"/>
      <c r="U157" s="22"/>
    </row>
    <row r="158" customFormat="false" ht="12.75" hidden="false" customHeight="false" outlineLevel="0" collapsed="false">
      <c r="K158" s="341"/>
      <c r="L158" s="341"/>
      <c r="Q158" s="22"/>
      <c r="R158" s="22"/>
      <c r="S158" s="22"/>
      <c r="T158" s="22"/>
      <c r="U158" s="22"/>
    </row>
    <row r="159" customFormat="false" ht="12.75" hidden="false" customHeight="false" outlineLevel="0" collapsed="false">
      <c r="K159" s="341"/>
      <c r="L159" s="341"/>
      <c r="Q159" s="22"/>
      <c r="R159" s="22"/>
      <c r="S159" s="22"/>
      <c r="T159" s="22"/>
      <c r="U159" s="22"/>
    </row>
    <row r="160" customFormat="false" ht="12.75" hidden="false" customHeight="false" outlineLevel="0" collapsed="false">
      <c r="K160" s="341"/>
      <c r="L160" s="341"/>
      <c r="Q160" s="22"/>
      <c r="R160" s="22"/>
      <c r="S160" s="22"/>
      <c r="T160" s="22"/>
      <c r="U160" s="22"/>
    </row>
    <row r="161" customFormat="false" ht="12.75" hidden="false" customHeight="false" outlineLevel="0" collapsed="false">
      <c r="K161" s="341"/>
      <c r="L161" s="341"/>
      <c r="Q161" s="22"/>
      <c r="R161" s="22"/>
      <c r="S161" s="22"/>
      <c r="T161" s="22"/>
      <c r="U161" s="22"/>
    </row>
    <row r="162" customFormat="false" ht="12.75" hidden="false" customHeight="false" outlineLevel="0" collapsed="false">
      <c r="K162" s="341"/>
      <c r="L162" s="341"/>
      <c r="Q162" s="22"/>
      <c r="R162" s="22"/>
      <c r="S162" s="22"/>
      <c r="T162" s="22"/>
      <c r="U162" s="22"/>
    </row>
    <row r="163" customFormat="false" ht="12.75" hidden="false" customHeight="false" outlineLevel="0" collapsed="false">
      <c r="K163" s="341"/>
      <c r="L163" s="341"/>
      <c r="Q163" s="22"/>
      <c r="R163" s="22"/>
      <c r="S163" s="22"/>
      <c r="T163" s="22"/>
      <c r="U163" s="22"/>
    </row>
    <row r="164" customFormat="false" ht="12.75" hidden="false" customHeight="false" outlineLevel="0" collapsed="false">
      <c r="K164" s="341"/>
      <c r="L164" s="341"/>
      <c r="Q164" s="22"/>
      <c r="R164" s="22"/>
      <c r="S164" s="22"/>
      <c r="T164" s="22"/>
      <c r="U164" s="22"/>
    </row>
    <row r="165" customFormat="false" ht="12.75" hidden="false" customHeight="false" outlineLevel="0" collapsed="false">
      <c r="K165" s="341"/>
      <c r="L165" s="341"/>
      <c r="Q165" s="22"/>
      <c r="R165" s="22"/>
      <c r="S165" s="22"/>
      <c r="T165" s="22"/>
      <c r="U165" s="22"/>
    </row>
    <row r="166" customFormat="false" ht="12.75" hidden="false" customHeight="false" outlineLevel="0" collapsed="false">
      <c r="K166" s="341"/>
      <c r="L166" s="341"/>
      <c r="Q166" s="22"/>
      <c r="R166" s="22"/>
      <c r="S166" s="22"/>
      <c r="T166" s="22"/>
      <c r="U166" s="22"/>
    </row>
    <row r="167" customFormat="false" ht="12.75" hidden="false" customHeight="false" outlineLevel="0" collapsed="false">
      <c r="K167" s="341"/>
      <c r="L167" s="341"/>
      <c r="Q167" s="22"/>
      <c r="R167" s="22"/>
      <c r="S167" s="22"/>
      <c r="T167" s="22"/>
      <c r="U167" s="22"/>
    </row>
    <row r="168" customFormat="false" ht="12.75" hidden="false" customHeight="false" outlineLevel="0" collapsed="false">
      <c r="K168" s="341"/>
      <c r="L168" s="341"/>
      <c r="Q168" s="22"/>
      <c r="R168" s="22"/>
      <c r="S168" s="22"/>
      <c r="T168" s="22"/>
      <c r="U168" s="22"/>
    </row>
    <row r="169" customFormat="false" ht="12.75" hidden="false" customHeight="false" outlineLevel="0" collapsed="false">
      <c r="K169" s="341"/>
      <c r="L169" s="341"/>
      <c r="Q169" s="22"/>
      <c r="R169" s="22"/>
      <c r="S169" s="22"/>
      <c r="T169" s="22"/>
      <c r="U169" s="22"/>
    </row>
    <row r="170" customFormat="false" ht="12.75" hidden="false" customHeight="false" outlineLevel="0" collapsed="false">
      <c r="K170" s="341"/>
      <c r="L170" s="341"/>
      <c r="Q170" s="22"/>
      <c r="R170" s="22"/>
      <c r="S170" s="22"/>
      <c r="T170" s="22"/>
      <c r="U170" s="22"/>
    </row>
    <row r="171" customFormat="false" ht="12.75" hidden="false" customHeight="false" outlineLevel="0" collapsed="false">
      <c r="K171" s="341"/>
      <c r="L171" s="341"/>
      <c r="Q171" s="22"/>
      <c r="R171" s="22"/>
      <c r="S171" s="22"/>
      <c r="T171" s="22"/>
      <c r="U171" s="22"/>
    </row>
    <row r="172" customFormat="false" ht="12.75" hidden="false" customHeight="false" outlineLevel="0" collapsed="false">
      <c r="K172" s="341"/>
      <c r="L172" s="341"/>
      <c r="Q172" s="22"/>
      <c r="R172" s="22"/>
      <c r="S172" s="22"/>
      <c r="T172" s="22"/>
      <c r="U172" s="22"/>
    </row>
    <row r="173" customFormat="false" ht="12.75" hidden="false" customHeight="false" outlineLevel="0" collapsed="false">
      <c r="K173" s="341"/>
      <c r="L173" s="341"/>
      <c r="Q173" s="22"/>
      <c r="R173" s="22"/>
      <c r="S173" s="22"/>
      <c r="T173" s="22"/>
      <c r="U173" s="22"/>
    </row>
    <row r="174" customFormat="false" ht="12.75" hidden="false" customHeight="false" outlineLevel="0" collapsed="false">
      <c r="K174" s="341"/>
      <c r="L174" s="341"/>
      <c r="Q174" s="22"/>
      <c r="R174" s="22"/>
      <c r="S174" s="22"/>
      <c r="T174" s="22"/>
      <c r="U174" s="22"/>
    </row>
    <row r="175" customFormat="false" ht="12.75" hidden="false" customHeight="false" outlineLevel="0" collapsed="false">
      <c r="K175" s="341"/>
      <c r="L175" s="341"/>
      <c r="Q175" s="22"/>
      <c r="R175" s="22"/>
      <c r="S175" s="22"/>
      <c r="T175" s="22"/>
      <c r="U175" s="22"/>
    </row>
    <row r="176" customFormat="false" ht="12.75" hidden="false" customHeight="false" outlineLevel="0" collapsed="false">
      <c r="K176" s="341"/>
      <c r="L176" s="341"/>
      <c r="Q176" s="22"/>
      <c r="R176" s="22"/>
      <c r="S176" s="22"/>
      <c r="T176" s="22"/>
      <c r="U176" s="22"/>
    </row>
    <row r="177" customFormat="false" ht="12.75" hidden="false" customHeight="false" outlineLevel="0" collapsed="false">
      <c r="K177" s="341"/>
      <c r="L177" s="341"/>
    </row>
    <row r="178" customFormat="false" ht="12.75" hidden="false" customHeight="false" outlineLevel="0" collapsed="false">
      <c r="K178" s="341"/>
      <c r="L178" s="341"/>
    </row>
    <row r="179" customFormat="false" ht="12.75" hidden="false" customHeight="false" outlineLevel="0" collapsed="false">
      <c r="K179" s="341"/>
      <c r="L179" s="341"/>
    </row>
    <row r="180" customFormat="false" ht="12.75" hidden="false" customHeight="false" outlineLevel="0" collapsed="false">
      <c r="K180" s="341"/>
      <c r="L180" s="341"/>
    </row>
    <row r="181" customFormat="false" ht="12.75" hidden="false" customHeight="false" outlineLevel="0" collapsed="false">
      <c r="K181" s="341"/>
      <c r="L181" s="341"/>
    </row>
    <row r="182" customFormat="false" ht="12.75" hidden="false" customHeight="false" outlineLevel="0" collapsed="false">
      <c r="K182" s="341"/>
      <c r="L182" s="341"/>
    </row>
    <row r="183" customFormat="false" ht="12.75" hidden="false" customHeight="false" outlineLevel="0" collapsed="false">
      <c r="K183" s="341"/>
      <c r="L183" s="341"/>
    </row>
    <row r="184" customFormat="false" ht="12.75" hidden="false" customHeight="false" outlineLevel="0" collapsed="false">
      <c r="K184" s="341"/>
      <c r="L184" s="341"/>
    </row>
    <row r="185" customFormat="false" ht="12.75" hidden="false" customHeight="false" outlineLevel="0" collapsed="false">
      <c r="K185" s="341"/>
      <c r="L185" s="341"/>
    </row>
    <row r="186" customFormat="false" ht="12.75" hidden="false" customHeight="false" outlineLevel="0" collapsed="false">
      <c r="K186" s="341"/>
      <c r="L186" s="341"/>
    </row>
    <row r="187" customFormat="false" ht="12.75" hidden="false" customHeight="false" outlineLevel="0" collapsed="false">
      <c r="K187" s="341"/>
      <c r="L187" s="341"/>
    </row>
    <row r="188" customFormat="false" ht="12.75" hidden="false" customHeight="false" outlineLevel="0" collapsed="false">
      <c r="K188" s="341"/>
      <c r="L188" s="341"/>
    </row>
    <row r="189" customFormat="false" ht="12.75" hidden="false" customHeight="false" outlineLevel="0" collapsed="false">
      <c r="K189" s="341"/>
      <c r="L189" s="341"/>
    </row>
    <row r="190" customFormat="false" ht="12.75" hidden="false" customHeight="false" outlineLevel="0" collapsed="false">
      <c r="K190" s="341"/>
      <c r="L190" s="341"/>
    </row>
    <row r="191" customFormat="false" ht="12.75" hidden="false" customHeight="false" outlineLevel="0" collapsed="false">
      <c r="K191" s="341"/>
      <c r="L191" s="341"/>
    </row>
    <row r="192" customFormat="false" ht="12.75" hidden="false" customHeight="false" outlineLevel="0" collapsed="false">
      <c r="K192" s="341"/>
      <c r="L192" s="341"/>
    </row>
    <row r="193" customFormat="false" ht="12.75" hidden="false" customHeight="false" outlineLevel="0" collapsed="false">
      <c r="K193" s="341"/>
      <c r="L193" s="341"/>
    </row>
    <row r="194" customFormat="false" ht="12.75" hidden="false" customHeight="false" outlineLevel="0" collapsed="false">
      <c r="K194" s="341"/>
      <c r="L194" s="341"/>
    </row>
    <row r="195" customFormat="false" ht="12.75" hidden="false" customHeight="false" outlineLevel="0" collapsed="false">
      <c r="K195" s="341"/>
      <c r="L195" s="341"/>
    </row>
    <row r="196" customFormat="false" ht="12.75" hidden="false" customHeight="false" outlineLevel="0" collapsed="false">
      <c r="K196" s="341"/>
      <c r="L196" s="341"/>
    </row>
    <row r="197" customFormat="false" ht="12.75" hidden="false" customHeight="false" outlineLevel="0" collapsed="false">
      <c r="K197" s="341"/>
      <c r="L197" s="341"/>
    </row>
    <row r="198" customFormat="false" ht="12.75" hidden="false" customHeight="false" outlineLevel="0" collapsed="false">
      <c r="K198" s="341"/>
      <c r="L198" s="341"/>
    </row>
    <row r="199" customFormat="false" ht="12.75" hidden="false" customHeight="false" outlineLevel="0" collapsed="false">
      <c r="K199" s="341"/>
      <c r="L199" s="341"/>
    </row>
    <row r="200" customFormat="false" ht="12.75" hidden="false" customHeight="false" outlineLevel="0" collapsed="false">
      <c r="K200" s="341"/>
      <c r="L200" s="341"/>
    </row>
    <row r="201" customFormat="false" ht="12.75" hidden="false" customHeight="false" outlineLevel="0" collapsed="false">
      <c r="K201" s="341"/>
      <c r="L201" s="341"/>
    </row>
    <row r="202" customFormat="false" ht="12.75" hidden="false" customHeight="false" outlineLevel="0" collapsed="false">
      <c r="K202" s="341"/>
      <c r="L202" s="341"/>
    </row>
    <row r="203" customFormat="false" ht="12.75" hidden="false" customHeight="false" outlineLevel="0" collapsed="false">
      <c r="K203" s="341"/>
      <c r="L203" s="341"/>
    </row>
    <row r="204" customFormat="false" ht="12.75" hidden="false" customHeight="false" outlineLevel="0" collapsed="false">
      <c r="K204" s="341"/>
      <c r="L204" s="341"/>
    </row>
    <row r="205" customFormat="false" ht="12.75" hidden="false" customHeight="false" outlineLevel="0" collapsed="false">
      <c r="K205" s="341"/>
      <c r="L205" s="341"/>
    </row>
    <row r="206" customFormat="false" ht="12.75" hidden="false" customHeight="false" outlineLevel="0" collapsed="false">
      <c r="K206" s="341"/>
      <c r="L206" s="341"/>
    </row>
    <row r="207" customFormat="false" ht="12.75" hidden="false" customHeight="false" outlineLevel="0" collapsed="false">
      <c r="K207" s="341"/>
      <c r="L207" s="341"/>
    </row>
    <row r="208" customFormat="false" ht="12.75" hidden="false" customHeight="false" outlineLevel="0" collapsed="false">
      <c r="K208" s="341"/>
      <c r="L208" s="341"/>
    </row>
    <row r="209" customFormat="false" ht="12.75" hidden="false" customHeight="false" outlineLevel="0" collapsed="false">
      <c r="K209" s="341"/>
      <c r="L209" s="341"/>
    </row>
    <row r="210" customFormat="false" ht="12.75" hidden="false" customHeight="false" outlineLevel="0" collapsed="false">
      <c r="K210" s="341"/>
      <c r="L210" s="341"/>
    </row>
    <row r="211" customFormat="false" ht="12.75" hidden="false" customHeight="false" outlineLevel="0" collapsed="false">
      <c r="K211" s="341"/>
      <c r="L211" s="341"/>
    </row>
    <row r="212" customFormat="false" ht="12.75" hidden="false" customHeight="false" outlineLevel="0" collapsed="false">
      <c r="K212" s="341"/>
      <c r="L212" s="341"/>
    </row>
    <row r="213" customFormat="false" ht="12.75" hidden="false" customHeight="false" outlineLevel="0" collapsed="false">
      <c r="K213" s="341"/>
      <c r="L213" s="341"/>
    </row>
    <row r="214" customFormat="false" ht="12.75" hidden="false" customHeight="false" outlineLevel="0" collapsed="false">
      <c r="K214" s="341"/>
      <c r="L214" s="341"/>
    </row>
    <row r="215" customFormat="false" ht="12.75" hidden="false" customHeight="false" outlineLevel="0" collapsed="false">
      <c r="K215" s="341"/>
      <c r="L215" s="341"/>
    </row>
    <row r="216" customFormat="false" ht="12.75" hidden="false" customHeight="false" outlineLevel="0" collapsed="false">
      <c r="K216" s="341"/>
      <c r="L216" s="341"/>
    </row>
    <row r="217" customFormat="false" ht="12.75" hidden="false" customHeight="false" outlineLevel="0" collapsed="false">
      <c r="K217" s="341"/>
      <c r="L217" s="341"/>
    </row>
    <row r="218" customFormat="false" ht="12.75" hidden="false" customHeight="false" outlineLevel="0" collapsed="false">
      <c r="K218" s="341"/>
      <c r="L218" s="341"/>
    </row>
    <row r="219" customFormat="false" ht="12.75" hidden="false" customHeight="false" outlineLevel="0" collapsed="false">
      <c r="K219" s="341"/>
      <c r="L219" s="341"/>
    </row>
    <row r="220" customFormat="false" ht="12.75" hidden="false" customHeight="false" outlineLevel="0" collapsed="false">
      <c r="K220" s="341"/>
      <c r="L220" s="341"/>
    </row>
    <row r="221" customFormat="false" ht="12.75" hidden="false" customHeight="false" outlineLevel="0" collapsed="false">
      <c r="K221" s="341"/>
      <c r="L221" s="341"/>
    </row>
    <row r="222" customFormat="false" ht="12.75" hidden="false" customHeight="false" outlineLevel="0" collapsed="false">
      <c r="K222" s="341"/>
      <c r="L222" s="341"/>
    </row>
    <row r="223" customFormat="false" ht="12.75" hidden="false" customHeight="false" outlineLevel="0" collapsed="false">
      <c r="K223" s="341"/>
      <c r="L223" s="341"/>
    </row>
    <row r="224" customFormat="false" ht="12.75" hidden="false" customHeight="false" outlineLevel="0" collapsed="false">
      <c r="K224" s="341"/>
      <c r="L224" s="341"/>
    </row>
  </sheetData>
  <mergeCells count="2">
    <mergeCell ref="K8:P8"/>
    <mergeCell ref="T8:Z8"/>
  </mergeCells>
  <printOptions headings="false" gridLines="false" gridLinesSet="true" horizontalCentered="false" verticalCentered="false"/>
  <pageMargins left="0.309722222222222" right="0.5" top="0.4" bottom="0.210416666666667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8.7"/>
    <col collapsed="false" customWidth="true" hidden="false" outlineLevel="0" max="9" min="9" style="0" width="17.56"/>
    <col collapsed="false" customWidth="true" hidden="false" outlineLevel="0" max="10" min="10" style="0" width="20.7"/>
    <col collapsed="false" customWidth="true" hidden="false" outlineLevel="0" max="11" min="11" style="0" width="8.7"/>
    <col collapsed="false" customWidth="true" hidden="false" outlineLevel="0" max="12" min="12" style="0" width="20.7"/>
    <col collapsed="false" customWidth="true" hidden="false" outlineLevel="0" max="13" min="13" style="0" width="4.7"/>
    <col collapsed="false" customWidth="true" hidden="false" outlineLevel="0" max="14" min="14" style="0" width="20.7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23.25" hidden="false" customHeight="false" outlineLevel="0" collapsed="false">
      <c r="A3" s="4" t="s">
        <v>231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20.25" hidden="false" customHeight="false" outlineLevel="0" collapsed="false">
      <c r="J5" s="6"/>
      <c r="K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342" t="s">
        <v>232</v>
      </c>
      <c r="K6" s="8"/>
      <c r="L6" s="342" t="n">
        <v>2002</v>
      </c>
      <c r="M6" s="8"/>
      <c r="N6" s="342" t="n">
        <v>2003</v>
      </c>
      <c r="O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343"/>
      <c r="K7" s="7"/>
      <c r="L7" s="343"/>
      <c r="M7" s="12"/>
      <c r="N7" s="343"/>
    </row>
    <row r="8" customFormat="false" ht="20.25" hidden="false" customHeight="false" outlineLevel="0" collapsed="false">
      <c r="K8" s="6"/>
    </row>
    <row r="9" customFormat="false" ht="20.25" hidden="false" customHeight="false" outlineLevel="0" collapsed="false">
      <c r="B9" s="13" t="s">
        <v>233</v>
      </c>
      <c r="J9" s="344" t="n">
        <v>1235481</v>
      </c>
      <c r="K9" s="6"/>
      <c r="L9" s="344" t="n">
        <v>4079205</v>
      </c>
      <c r="N9" s="344" t="n">
        <v>3462372</v>
      </c>
    </row>
    <row r="10" customFormat="false" ht="20.25" hidden="false" customHeight="false" outlineLevel="0" collapsed="false">
      <c r="C10" s="13"/>
      <c r="K10" s="6"/>
    </row>
    <row r="11" customFormat="false" ht="20.25" hidden="false" customHeight="false" outlineLevel="0" collapsed="false">
      <c r="B11" s="13" t="s">
        <v>234</v>
      </c>
      <c r="J11" s="344" t="n">
        <v>0</v>
      </c>
      <c r="K11" s="6"/>
      <c r="L11" s="344" t="n">
        <v>780778</v>
      </c>
      <c r="N11" s="344" t="n">
        <v>5590333</v>
      </c>
    </row>
    <row r="12" customFormat="false" ht="20.25" hidden="false" customHeight="false" outlineLevel="0" collapsed="false">
      <c r="K12" s="6"/>
    </row>
    <row r="13" customFormat="false" ht="20.25" hidden="false" customHeight="false" outlineLevel="0" collapsed="false">
      <c r="B13" s="13" t="s">
        <v>235</v>
      </c>
      <c r="J13" s="344" t="n">
        <v>0</v>
      </c>
      <c r="K13" s="6"/>
      <c r="L13" s="344" t="n">
        <v>0</v>
      </c>
      <c r="M13" s="344"/>
      <c r="N13" s="344" t="n">
        <v>666667</v>
      </c>
    </row>
    <row r="14" customFormat="false" ht="20.25" hidden="false" customHeight="false" outlineLevel="0" collapsed="false">
      <c r="C14" s="345"/>
      <c r="I14" s="346"/>
      <c r="K14" s="6"/>
    </row>
    <row r="15" customFormat="false" ht="20.25" hidden="false" customHeight="false" outlineLevel="0" collapsed="false">
      <c r="C15" s="345"/>
      <c r="I15" s="346"/>
      <c r="J15" s="347"/>
      <c r="K15" s="6"/>
      <c r="L15" s="347"/>
      <c r="N15" s="348"/>
    </row>
    <row r="16" customFormat="false" ht="20.25" hidden="false" customHeight="false" outlineLevel="0" collapsed="false">
      <c r="K16" s="6"/>
    </row>
    <row r="17" customFormat="false" ht="21" hidden="false" customHeight="false" outlineLevel="0" collapsed="false">
      <c r="F17" s="13" t="s">
        <v>236</v>
      </c>
      <c r="J17" s="349" t="n">
        <f aca="false">SUM(J9:J16)</f>
        <v>1235481</v>
      </c>
      <c r="K17" s="6"/>
      <c r="L17" s="349" t="n">
        <f aca="false">SUM(L9:L16)</f>
        <v>4859983</v>
      </c>
      <c r="N17" s="349" t="n">
        <f aca="false">SUM(N9:N16)</f>
        <v>9719372</v>
      </c>
    </row>
    <row r="18" customFormat="false" ht="21" hidden="false" customHeight="false" outlineLevel="0" collapsed="false">
      <c r="J18" s="6"/>
      <c r="K18" s="6"/>
    </row>
    <row r="19" customFormat="false" ht="20.25" hidden="false" customHeight="false" outlineLevel="0" collapsed="false">
      <c r="J19" s="6"/>
      <c r="K19" s="6"/>
    </row>
    <row r="20" customFormat="false" ht="20.25" hidden="false" customHeight="false" outlineLevel="0" collapsed="false">
      <c r="J20" s="6"/>
      <c r="K20" s="6"/>
    </row>
    <row r="21" customFormat="false" ht="20.25" hidden="false" customHeight="false" outlineLevel="0" collapsed="false">
      <c r="J21" s="6"/>
      <c r="K21" s="6"/>
    </row>
    <row r="22" customFormat="false" ht="20.25" hidden="false" customHeight="false" outlineLevel="0" collapsed="false">
      <c r="J22" s="6"/>
      <c r="K22" s="6"/>
    </row>
    <row r="23" customFormat="false" ht="20.25" hidden="false" customHeight="false" outlineLevel="0" collapsed="false">
      <c r="J23" s="6"/>
      <c r="K23" s="6"/>
    </row>
    <row r="24" customFormat="false" ht="20.25" hidden="false" customHeight="false" outlineLevel="0" collapsed="false">
      <c r="J24" s="6"/>
      <c r="K24" s="6"/>
    </row>
    <row r="25" customFormat="false" ht="20.25" hidden="false" customHeight="false" outlineLevel="0" collapsed="false">
      <c r="J25" s="6"/>
      <c r="K25" s="6"/>
    </row>
    <row r="26" customFormat="false" ht="20.25" hidden="false" customHeight="false" outlineLevel="0" collapsed="false">
      <c r="J26" s="6"/>
      <c r="K26" s="6"/>
    </row>
    <row r="27" customFormat="false" ht="20.25" hidden="false" customHeight="false" outlineLevel="0" collapsed="false">
      <c r="J27" s="6"/>
      <c r="K27" s="6"/>
    </row>
    <row r="28" customFormat="false" ht="20.25" hidden="false" customHeight="false" outlineLevel="0" collapsed="false">
      <c r="J28" s="6"/>
      <c r="K28" s="6"/>
    </row>
    <row r="29" customFormat="false" ht="20.25" hidden="false" customHeight="false" outlineLevel="0" collapsed="false">
      <c r="J29" s="6"/>
      <c r="K29" s="6"/>
    </row>
    <row r="30" customFormat="false" ht="20.25" hidden="false" customHeight="false" outlineLevel="0" collapsed="false">
      <c r="J30" s="6"/>
      <c r="K30" s="6"/>
    </row>
    <row r="31" customFormat="false" ht="20.25" hidden="false" customHeight="false" outlineLevel="0" collapsed="false">
      <c r="J31" s="6"/>
      <c r="K31" s="6"/>
    </row>
    <row r="32" customFormat="false" ht="20.25" hidden="false" customHeight="false" outlineLevel="0" collapsed="false">
      <c r="J32" s="6"/>
      <c r="K32" s="6"/>
    </row>
    <row r="33" customFormat="false" ht="20.25" hidden="false" customHeight="false" outlineLevel="0" collapsed="false">
      <c r="J33" s="6"/>
      <c r="K33" s="6"/>
    </row>
    <row r="34" customFormat="false" ht="20.25" hidden="false" customHeight="false" outlineLevel="0" collapsed="false">
      <c r="J34" s="6"/>
      <c r="K34" s="6"/>
    </row>
    <row r="35" customFormat="false" ht="20.25" hidden="false" customHeight="false" outlineLevel="0" collapsed="false">
      <c r="J35" s="6"/>
      <c r="K35" s="6"/>
    </row>
    <row r="36" customFormat="false" ht="20.25" hidden="false" customHeight="false" outlineLevel="0" collapsed="false">
      <c r="J36" s="6"/>
      <c r="K36" s="6"/>
    </row>
    <row r="37" customFormat="false" ht="20.25" hidden="false" customHeight="false" outlineLevel="0" collapsed="false">
      <c r="J37" s="6"/>
      <c r="K37" s="6"/>
    </row>
    <row r="38" customFormat="false" ht="20.25" hidden="false" customHeight="false" outlineLevel="0" collapsed="false">
      <c r="J38" s="6"/>
      <c r="K38" s="6"/>
    </row>
    <row r="39" customFormat="false" ht="20.25" hidden="false" customHeight="false" outlineLevel="0" collapsed="false">
      <c r="J39" s="6"/>
      <c r="K39" s="6"/>
    </row>
    <row r="40" customFormat="false" ht="20.25" hidden="false" customHeight="false" outlineLevel="0" collapsed="false">
      <c r="J40" s="6"/>
      <c r="K40" s="6"/>
    </row>
    <row r="41" customFormat="false" ht="20.25" hidden="false" customHeight="false" outlineLevel="0" collapsed="false">
      <c r="J41" s="6"/>
      <c r="K41" s="6"/>
    </row>
    <row r="42" customFormat="false" ht="20.25" hidden="false" customHeight="false" outlineLevel="0" collapsed="false">
      <c r="J42" s="6"/>
      <c r="K42" s="6"/>
    </row>
    <row r="43" customFormat="false" ht="20.25" hidden="false" customHeight="false" outlineLevel="0" collapsed="false">
      <c r="J43" s="6"/>
      <c r="K43" s="6"/>
    </row>
    <row r="44" customFormat="false" ht="20.25" hidden="false" customHeight="false" outlineLevel="0" collapsed="false">
      <c r="J44" s="6"/>
      <c r="K44" s="6"/>
    </row>
    <row r="45" customFormat="false" ht="20.25" hidden="false" customHeight="false" outlineLevel="0" collapsed="false">
      <c r="J45" s="6"/>
      <c r="K45" s="6"/>
    </row>
    <row r="46" customFormat="false" ht="20.25" hidden="false" customHeight="false" outlineLevel="0" collapsed="false">
      <c r="J46" s="6"/>
      <c r="K46" s="6"/>
    </row>
    <row r="47" customFormat="false" ht="20.25" hidden="false" customHeight="false" outlineLevel="0" collapsed="false">
      <c r="J47" s="6"/>
      <c r="K47" s="6"/>
    </row>
    <row r="48" customFormat="false" ht="20.25" hidden="false" customHeight="false" outlineLevel="0" collapsed="false">
      <c r="J48" s="6"/>
      <c r="K48" s="6"/>
    </row>
    <row r="49" customFormat="false" ht="20.25" hidden="false" customHeight="false" outlineLevel="0" collapsed="false">
      <c r="J49" s="6"/>
      <c r="K49" s="6"/>
    </row>
    <row r="50" customFormat="false" ht="20.25" hidden="false" customHeight="false" outlineLevel="0" collapsed="false">
      <c r="J50" s="6"/>
      <c r="K50" s="6"/>
    </row>
    <row r="51" customFormat="false" ht="20.25" hidden="false" customHeight="false" outlineLevel="0" collapsed="false">
      <c r="J51" s="6"/>
      <c r="K51" s="6"/>
    </row>
    <row r="52" customFormat="false" ht="20.25" hidden="false" customHeight="false" outlineLevel="0" collapsed="false">
      <c r="J52" s="6"/>
      <c r="K52" s="6"/>
    </row>
    <row r="53" customFormat="false" ht="20.25" hidden="false" customHeight="false" outlineLevel="0" collapsed="false">
      <c r="J53" s="6"/>
      <c r="K53" s="6"/>
    </row>
    <row r="54" customFormat="false" ht="20.25" hidden="false" customHeight="false" outlineLevel="0" collapsed="false">
      <c r="J54" s="6"/>
      <c r="K54" s="6"/>
    </row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1998-08-12T13:28:50Z</dcterms:created>
  <dc:creator>Northern Natural Gas</dc:creator>
  <dc:description/>
  <dc:language>en-US</dc:language>
  <cp:lastModifiedBy>jfiscus</cp:lastModifiedBy>
  <cp:lastPrinted>2001-08-29T19:45:21Z</cp:lastPrinted>
  <dcterms:modified xsi:type="dcterms:W3CDTF">2001-08-29T19:47:22Z</dcterms:modified>
  <cp:revision>0</cp:revision>
  <dc:subject/>
  <dc:title/>
</cp:coreProperties>
</file>