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0201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14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52</xdr:colOff>
                <xdr:row>15</xdr:row>
                <xdr:rowOff>7</xdr:rowOff>
              </xdr:from>
              <xdr:to>
                <xdr:col>18</xdr:col>
                <xdr:colOff>52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<sst xmlns="http://schemas.openxmlformats.org/spreadsheetml/2006/main" count="100" uniqueCount="46">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</sst>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4.xml"/><Relationship Id="rId19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7.xml"/><Relationship Id="rId22" Type="http://schemas.openxmlformats.org/officeDocument/2006/relationships/externalLink" Target="externalLinks/externalLink18.xml"/><Relationship Id="rId23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20.xml"/><Relationship Id="rId2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20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Hsbc020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JPM0202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Mann0202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f0202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Psi020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ef020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RJO0202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aul0202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0202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2/Jan/Wire/Wire02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ire/Wire0202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ashflow/SbFin020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20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202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shflow/Carr020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SFB020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Edf020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1/Dec/Wire/Wire011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Fm02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N5">
            <v>148574.636000028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37289</v>
          </cell>
        </row>
        <row r="47">
          <cell r="BN47">
            <v>148574.636000028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37290</v>
          </cell>
        </row>
        <row r="89">
          <cell r="BN89">
            <v>148574.636000028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37291</v>
          </cell>
        </row>
        <row r="131">
          <cell r="BN131">
            <v>148574.636000028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37292</v>
          </cell>
        </row>
        <row r="173">
          <cell r="BN173">
            <v>148574.636000028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37293</v>
          </cell>
        </row>
        <row r="215">
          <cell r="BN215">
            <v>148574.636000028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37294</v>
          </cell>
        </row>
        <row r="257">
          <cell r="BN257">
            <v>148574.636000028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37295</v>
          </cell>
        </row>
        <row r="299">
          <cell r="BN299">
            <v>148574.636000028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37296</v>
          </cell>
        </row>
        <row r="341">
          <cell r="BN341">
            <v>148574.636000028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37297</v>
          </cell>
        </row>
        <row r="383">
          <cell r="BN383">
            <v>148574.636000028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37298</v>
          </cell>
        </row>
        <row r="425">
          <cell r="BN425">
            <v>148574.636000028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37299</v>
          </cell>
        </row>
        <row r="467">
          <cell r="BN467">
            <v>148574.636000028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37300</v>
          </cell>
        </row>
        <row r="509">
          <cell r="BN509">
            <v>148574.636000028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37301</v>
          </cell>
        </row>
        <row r="551">
          <cell r="BN551">
            <v>148574.636000028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37302</v>
          </cell>
        </row>
        <row r="593">
          <cell r="BN593">
            <v>148574.636000028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37303</v>
          </cell>
        </row>
        <row r="635">
          <cell r="BN635">
            <v>148574.636000028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37304</v>
          </cell>
        </row>
        <row r="677">
          <cell r="BN677">
            <v>148574.636000028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37305</v>
          </cell>
        </row>
        <row r="719">
          <cell r="BN719">
            <v>148574.636000028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37306</v>
          </cell>
        </row>
        <row r="761">
          <cell r="BN761">
            <v>148574.636000028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37307</v>
          </cell>
        </row>
        <row r="803">
          <cell r="BN803">
            <v>148574.636000028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37308</v>
          </cell>
        </row>
        <row r="845">
          <cell r="BN845">
            <v>148574.636000028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37309</v>
          </cell>
        </row>
        <row r="887">
          <cell r="BN887">
            <v>148574.636000028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37310</v>
          </cell>
        </row>
        <row r="929">
          <cell r="BN929">
            <v>148574.636000028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37311</v>
          </cell>
        </row>
        <row r="971">
          <cell r="BN971">
            <v>148574.636000028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37312</v>
          </cell>
        </row>
        <row r="1013">
          <cell r="BN1013">
            <v>148574.636000028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37313</v>
          </cell>
        </row>
        <row r="1055">
          <cell r="BN1055">
            <v>148574.636000028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37314</v>
          </cell>
        </row>
        <row r="1097">
          <cell r="BN1097">
            <v>148574.636000028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37315</v>
          </cell>
        </row>
        <row r="1139">
          <cell r="BN1139">
            <v>148574.636000028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37316</v>
          </cell>
        </row>
        <row r="1181">
          <cell r="BN1181">
            <v>148574.636000028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37317</v>
          </cell>
        </row>
        <row r="1223">
          <cell r="BN1223">
            <v>148574.636000028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37318</v>
          </cell>
        </row>
        <row r="1265">
          <cell r="BN1265">
            <v>148574.636000028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X5">
            <v>37288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372881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37289</v>
          </cell>
        </row>
        <row r="47">
          <cell r="BX47">
            <v>37289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372891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37290</v>
          </cell>
        </row>
        <row r="89">
          <cell r="BX89">
            <v>37290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372901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37291</v>
          </cell>
        </row>
        <row r="131">
          <cell r="BX131">
            <v>37291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372911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37292</v>
          </cell>
        </row>
        <row r="173">
          <cell r="BX173">
            <v>37292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372921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37293</v>
          </cell>
        </row>
        <row r="215">
          <cell r="BX215">
            <v>37293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372931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37294</v>
          </cell>
        </row>
        <row r="257">
          <cell r="BX257">
            <v>37294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372941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37295</v>
          </cell>
        </row>
        <row r="299">
          <cell r="BX299">
            <v>37295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372951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37296</v>
          </cell>
        </row>
        <row r="341">
          <cell r="BX341">
            <v>37296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372961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37297</v>
          </cell>
        </row>
        <row r="383">
          <cell r="BX383">
            <v>37297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372971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37298</v>
          </cell>
        </row>
        <row r="425">
          <cell r="BX425">
            <v>37298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372981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37299</v>
          </cell>
        </row>
        <row r="467">
          <cell r="BX467">
            <v>37299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372991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37300</v>
          </cell>
        </row>
        <row r="509">
          <cell r="BX509">
            <v>37300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373001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37301</v>
          </cell>
        </row>
        <row r="551">
          <cell r="BX551">
            <v>37301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373011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37302</v>
          </cell>
        </row>
        <row r="593">
          <cell r="BX593">
            <v>37302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373021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37303</v>
          </cell>
        </row>
        <row r="635">
          <cell r="BX635">
            <v>37303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373031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37304</v>
          </cell>
        </row>
        <row r="677">
          <cell r="BX677">
            <v>37304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373041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37305</v>
          </cell>
        </row>
        <row r="719">
          <cell r="BX719">
            <v>37305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373051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37306</v>
          </cell>
        </row>
        <row r="761">
          <cell r="BX761">
            <v>37306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373061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37307</v>
          </cell>
        </row>
        <row r="803">
          <cell r="BX803">
            <v>37307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373071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37308</v>
          </cell>
        </row>
        <row r="845">
          <cell r="BX845">
            <v>37308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373081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37309</v>
          </cell>
        </row>
        <row r="887">
          <cell r="BX887">
            <v>37309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373091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37310</v>
          </cell>
        </row>
        <row r="929">
          <cell r="BX929">
            <v>37310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373101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37311</v>
          </cell>
        </row>
        <row r="971">
          <cell r="BX971">
            <v>37311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373111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37312</v>
          </cell>
        </row>
        <row r="1013">
          <cell r="BX1013">
            <v>37312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373121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37313</v>
          </cell>
        </row>
        <row r="1055">
          <cell r="BX1055">
            <v>37313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373131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37314</v>
          </cell>
        </row>
        <row r="1097">
          <cell r="BX1097">
            <v>37314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373141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37315</v>
          </cell>
        </row>
        <row r="1139">
          <cell r="BX1139">
            <v>37315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373151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37316</v>
          </cell>
        </row>
        <row r="1181">
          <cell r="BX1181">
            <v>37316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373161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37317</v>
          </cell>
        </row>
        <row r="1223">
          <cell r="BX1223">
            <v>37317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373171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37318</v>
          </cell>
        </row>
        <row r="1265">
          <cell r="BX1265">
            <v>37318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373181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37289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37290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37291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37292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37293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37294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37295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37296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37297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37298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37299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37300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37301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37302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37303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37304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37305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37306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37307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37308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37309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37310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37311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37312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37313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37314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37315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37316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37317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37289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37290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37291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37292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37293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37294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37295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37296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37297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37298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37299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37300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37301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37302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37303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37304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37305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37306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37307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37308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37309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37310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37311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37312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37313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37314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37315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37316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37317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DB5">
            <v>80439442.1600001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37289</v>
          </cell>
        </row>
        <row r="47">
          <cell r="DB47">
            <v>80439442.1600001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37290</v>
          </cell>
        </row>
        <row r="89">
          <cell r="DB89">
            <v>80439442.1600001</v>
          </cell>
        </row>
        <row r="89">
          <cell r="DJ89">
            <v>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0</v>
          </cell>
        </row>
        <row r="95">
          <cell r="DJ95">
            <v>0</v>
          </cell>
        </row>
        <row r="131">
          <cell r="A131">
            <v>37291</v>
          </cell>
        </row>
        <row r="131">
          <cell r="DB131">
            <v>80439442.1600001</v>
          </cell>
        </row>
        <row r="131">
          <cell r="DJ131">
            <v>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0</v>
          </cell>
        </row>
        <row r="137">
          <cell r="DJ137">
            <v>0</v>
          </cell>
        </row>
        <row r="173">
          <cell r="A173">
            <v>37292</v>
          </cell>
        </row>
        <row r="173">
          <cell r="DB173">
            <v>80439442.1600001</v>
          </cell>
        </row>
        <row r="173">
          <cell r="DJ173">
            <v>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0</v>
          </cell>
        </row>
        <row r="179">
          <cell r="DJ179">
            <v>0</v>
          </cell>
        </row>
        <row r="215">
          <cell r="A215">
            <v>37293</v>
          </cell>
        </row>
        <row r="215">
          <cell r="DB215">
            <v>80439442.1600001</v>
          </cell>
        </row>
        <row r="215">
          <cell r="DJ215">
            <v>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0</v>
          </cell>
        </row>
        <row r="221">
          <cell r="DJ221">
            <v>0</v>
          </cell>
        </row>
        <row r="257">
          <cell r="A257">
            <v>37294</v>
          </cell>
        </row>
        <row r="257">
          <cell r="DB257">
            <v>80439442.1600001</v>
          </cell>
        </row>
        <row r="257">
          <cell r="DJ257">
            <v>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0</v>
          </cell>
        </row>
        <row r="263">
          <cell r="DJ263">
            <v>0</v>
          </cell>
        </row>
        <row r="299">
          <cell r="A299">
            <v>37295</v>
          </cell>
        </row>
        <row r="299">
          <cell r="DB299">
            <v>80439442.1600001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37296</v>
          </cell>
        </row>
        <row r="341">
          <cell r="DB341">
            <v>80439442.1600001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37297</v>
          </cell>
        </row>
        <row r="383">
          <cell r="DB383">
            <v>80439442.1600001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37298</v>
          </cell>
        </row>
        <row r="425">
          <cell r="DB425">
            <v>80439442.1600001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37299</v>
          </cell>
        </row>
        <row r="467">
          <cell r="DB467">
            <v>80439442.1600001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37300</v>
          </cell>
        </row>
        <row r="509">
          <cell r="DB509">
            <v>80439442.1600001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37301</v>
          </cell>
        </row>
        <row r="551">
          <cell r="DB551">
            <v>80439442.1600001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37302</v>
          </cell>
        </row>
        <row r="593">
          <cell r="DB593">
            <v>80439442.1600001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37303</v>
          </cell>
        </row>
        <row r="635">
          <cell r="DB635">
            <v>80439442.1600001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37304</v>
          </cell>
        </row>
        <row r="677">
          <cell r="DB677">
            <v>80439442.1600001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37305</v>
          </cell>
        </row>
        <row r="719">
          <cell r="DB719">
            <v>80439442.1600001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37306</v>
          </cell>
        </row>
        <row r="761">
          <cell r="DB761">
            <v>80439442.1600001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37307</v>
          </cell>
        </row>
        <row r="803">
          <cell r="DB803">
            <v>80439442.1600001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37308</v>
          </cell>
        </row>
        <row r="845">
          <cell r="DB845">
            <v>80439442.1600001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37309</v>
          </cell>
        </row>
        <row r="887">
          <cell r="DB887">
            <v>80439442.1600001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37310</v>
          </cell>
        </row>
        <row r="929">
          <cell r="DB929">
            <v>80439442.1600001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37311</v>
          </cell>
        </row>
        <row r="971">
          <cell r="DB971">
            <v>80439442.1600001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37312</v>
          </cell>
        </row>
        <row r="1013">
          <cell r="DB1013">
            <v>80439442.1600001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37313</v>
          </cell>
        </row>
        <row r="1055">
          <cell r="DB1055">
            <v>80439442.1600001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37314</v>
          </cell>
        </row>
        <row r="1097">
          <cell r="DB1097">
            <v>80439442.1600001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37315</v>
          </cell>
        </row>
        <row r="1139">
          <cell r="DB1139">
            <v>80439442.1600001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37316</v>
          </cell>
        </row>
        <row r="1181">
          <cell r="DB1181">
            <v>80439442.1600001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37317</v>
          </cell>
        </row>
        <row r="1223">
          <cell r="DB1223">
            <v>80439442.1600001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37318</v>
          </cell>
        </row>
        <row r="1265">
          <cell r="DB1265">
            <v>80439442.1600001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EC5">
            <v>0</v>
          </cell>
        </row>
        <row r="5">
          <cell r="EQ5">
            <v>-537931.607157581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37289</v>
          </cell>
        </row>
        <row r="47">
          <cell r="EC47">
            <v>0</v>
          </cell>
        </row>
        <row r="47">
          <cell r="EQ47">
            <v>-537931.607157581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37290</v>
          </cell>
        </row>
        <row r="89">
          <cell r="EC89">
            <v>0</v>
          </cell>
        </row>
        <row r="89">
          <cell r="EQ89">
            <v>-537931.607157581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37291</v>
          </cell>
        </row>
        <row r="131">
          <cell r="EC131">
            <v>0</v>
          </cell>
        </row>
        <row r="131">
          <cell r="EQ131">
            <v>-537931.607157581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37292</v>
          </cell>
        </row>
        <row r="173">
          <cell r="EC173">
            <v>0</v>
          </cell>
        </row>
        <row r="173">
          <cell r="EQ173">
            <v>-537931.607157581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37293</v>
          </cell>
        </row>
        <row r="215">
          <cell r="EC215">
            <v>0</v>
          </cell>
        </row>
        <row r="215">
          <cell r="EQ215">
            <v>-537931.607157581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37294</v>
          </cell>
        </row>
        <row r="257">
          <cell r="EC257">
            <v>0</v>
          </cell>
        </row>
        <row r="257">
          <cell r="EQ257">
            <v>-537931.607157581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37295</v>
          </cell>
        </row>
        <row r="299">
          <cell r="EC299">
            <v>0</v>
          </cell>
        </row>
        <row r="299">
          <cell r="EQ299">
            <v>-537931.607157581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37296</v>
          </cell>
        </row>
        <row r="341">
          <cell r="EC341">
            <v>0</v>
          </cell>
        </row>
        <row r="341">
          <cell r="EQ341">
            <v>-537931.607157581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37297</v>
          </cell>
        </row>
        <row r="383">
          <cell r="EC383">
            <v>-30600</v>
          </cell>
        </row>
        <row r="383">
          <cell r="EQ383">
            <v>-568531.607157581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37298</v>
          </cell>
        </row>
        <row r="425">
          <cell r="EC425">
            <v>0</v>
          </cell>
        </row>
        <row r="425">
          <cell r="EQ425">
            <v>-537931.607157581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37299</v>
          </cell>
        </row>
        <row r="467">
          <cell r="EC467">
            <v>0</v>
          </cell>
        </row>
        <row r="467">
          <cell r="EQ467">
            <v>-537931.607157581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37300</v>
          </cell>
        </row>
        <row r="509">
          <cell r="EC509">
            <v>0</v>
          </cell>
        </row>
        <row r="509">
          <cell r="EQ509">
            <v>-537931.607157581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37301</v>
          </cell>
        </row>
        <row r="551">
          <cell r="EC551">
            <v>0</v>
          </cell>
        </row>
        <row r="551">
          <cell r="EQ551">
            <v>-537931.607157581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37302</v>
          </cell>
        </row>
        <row r="593">
          <cell r="EC593">
            <v>0</v>
          </cell>
        </row>
        <row r="593">
          <cell r="EQ593">
            <v>-537931.607157581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37303</v>
          </cell>
        </row>
        <row r="635">
          <cell r="EC635">
            <v>0</v>
          </cell>
        </row>
        <row r="635">
          <cell r="EQ635">
            <v>-537931.607157581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37304</v>
          </cell>
        </row>
        <row r="677">
          <cell r="EC677">
            <v>0</v>
          </cell>
        </row>
        <row r="677">
          <cell r="EQ677">
            <v>-537931.607157581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37305</v>
          </cell>
        </row>
        <row r="719">
          <cell r="EC719">
            <v>0</v>
          </cell>
        </row>
        <row r="719">
          <cell r="EQ719">
            <v>-537931.607157581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37306</v>
          </cell>
        </row>
        <row r="761">
          <cell r="EC761">
            <v>0</v>
          </cell>
        </row>
        <row r="761">
          <cell r="EQ761">
            <v>-537931.607157581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37307</v>
          </cell>
        </row>
        <row r="803">
          <cell r="EC803">
            <v>0</v>
          </cell>
        </row>
        <row r="803">
          <cell r="EQ803">
            <v>-537931.607157581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37308</v>
          </cell>
        </row>
        <row r="845">
          <cell r="EC845">
            <v>0</v>
          </cell>
        </row>
        <row r="845">
          <cell r="EQ845">
            <v>-537931.607157581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37309</v>
          </cell>
        </row>
        <row r="887">
          <cell r="EC887">
            <v>0</v>
          </cell>
        </row>
        <row r="887">
          <cell r="EQ887">
            <v>-537931.607157581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37310</v>
          </cell>
        </row>
        <row r="929">
          <cell r="EC929">
            <v>0</v>
          </cell>
        </row>
        <row r="929">
          <cell r="EQ929">
            <v>-537931.607157581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37311</v>
          </cell>
        </row>
        <row r="971">
          <cell r="EC971">
            <v>0</v>
          </cell>
        </row>
        <row r="971">
          <cell r="EQ971">
            <v>-537931.607157581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37312</v>
          </cell>
        </row>
        <row r="1013">
          <cell r="EC1013">
            <v>0</v>
          </cell>
        </row>
        <row r="1013">
          <cell r="EQ1013">
            <v>-537931.607157581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37313</v>
          </cell>
        </row>
        <row r="1055">
          <cell r="EC1055">
            <v>0</v>
          </cell>
        </row>
        <row r="1055">
          <cell r="EQ1055">
            <v>-537931.607157581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37314</v>
          </cell>
        </row>
        <row r="1097">
          <cell r="EC1097">
            <v>0</v>
          </cell>
        </row>
        <row r="1097">
          <cell r="EQ1097">
            <v>-537931.607157581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37315</v>
          </cell>
        </row>
        <row r="1139">
          <cell r="EC1139">
            <v>0</v>
          </cell>
        </row>
        <row r="1139">
          <cell r="EQ1139">
            <v>-537931.607157581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37316</v>
          </cell>
        </row>
        <row r="1181">
          <cell r="EC1181">
            <v>0</v>
          </cell>
        </row>
        <row r="1181">
          <cell r="EQ1181">
            <v>-537931.607157581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37289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37290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37291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37292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37293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37294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37295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37296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37297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37298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37299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37300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37301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37302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37303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37304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37305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37306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37307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37308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37309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37310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37311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37312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37313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37314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37315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37316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37317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37318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37289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37290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37291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37292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37293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37294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37295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37296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37297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37298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37299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37300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37301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37302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37303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37304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37305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37306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37307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37308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37309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37310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37311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37312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37313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37314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37315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37316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37317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37318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37289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37290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37291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37292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37293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37294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37295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37296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37297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37298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37299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37300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37301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37302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37303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37304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37305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37306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37307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37308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37309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37310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37311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37312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37313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37314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37315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37316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37317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37318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37289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37290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37291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37292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37293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37294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37295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37296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37297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37298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37299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37300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37301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37302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37303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37304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37305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37306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37307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37308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37309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37310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37311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37312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37313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37314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37315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37316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37317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37318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6">
          <cell r="K16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/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/>
      <sheetData sheetId="20">
        <row r="12">
          <cell r="I12">
            <v>0</v>
          </cell>
        </row>
      </sheetData>
      <sheetData sheetId="21"/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CX5">
            <v>0</v>
          </cell>
        </row>
        <row r="10">
          <cell r="CX10" t="str">
            <v>Wires</v>
          </cell>
        </row>
        <row r="11">
          <cell r="CX11">
            <v>0</v>
          </cell>
        </row>
        <row r="47">
          <cell r="A47">
            <v>37289</v>
          </cell>
        </row>
        <row r="47">
          <cell r="CX47">
            <v>0</v>
          </cell>
        </row>
        <row r="52">
          <cell r="CX52" t="str">
            <v>Wires</v>
          </cell>
        </row>
        <row r="53">
          <cell r="CX53">
            <v>0</v>
          </cell>
        </row>
        <row r="89">
          <cell r="A89">
            <v>37290</v>
          </cell>
        </row>
        <row r="89">
          <cell r="CX89">
            <v>0</v>
          </cell>
        </row>
        <row r="94">
          <cell r="CX94" t="str">
            <v>Wires</v>
          </cell>
        </row>
        <row r="95">
          <cell r="CX95">
            <v>0</v>
          </cell>
        </row>
        <row r="131">
          <cell r="A131">
            <v>37291</v>
          </cell>
        </row>
        <row r="131">
          <cell r="CX131">
            <v>0</v>
          </cell>
        </row>
        <row r="136">
          <cell r="CX136" t="str">
            <v>Wires</v>
          </cell>
        </row>
        <row r="137">
          <cell r="CX137">
            <v>0</v>
          </cell>
        </row>
        <row r="173">
          <cell r="A173">
            <v>37292</v>
          </cell>
        </row>
        <row r="173">
          <cell r="CX173">
            <v>0</v>
          </cell>
        </row>
        <row r="178">
          <cell r="CX178" t="str">
            <v>Wires</v>
          </cell>
        </row>
        <row r="179">
          <cell r="CX179">
            <v>0</v>
          </cell>
        </row>
        <row r="215">
          <cell r="A215">
            <v>37293</v>
          </cell>
        </row>
        <row r="215">
          <cell r="CX215">
            <v>0</v>
          </cell>
        </row>
        <row r="220">
          <cell r="CX220" t="str">
            <v>Wires</v>
          </cell>
        </row>
        <row r="221">
          <cell r="CX221">
            <v>0</v>
          </cell>
        </row>
        <row r="257">
          <cell r="A257">
            <v>37294</v>
          </cell>
        </row>
        <row r="257">
          <cell r="CX257">
            <v>0</v>
          </cell>
        </row>
        <row r="262">
          <cell r="CX262" t="str">
            <v>Wires</v>
          </cell>
        </row>
        <row r="263">
          <cell r="CX263">
            <v>0</v>
          </cell>
        </row>
        <row r="299">
          <cell r="A299">
            <v>37295</v>
          </cell>
        </row>
        <row r="299">
          <cell r="CX299">
            <v>0</v>
          </cell>
        </row>
        <row r="304">
          <cell r="CX304" t="str">
            <v>Wires</v>
          </cell>
        </row>
        <row r="305">
          <cell r="CX305">
            <v>0</v>
          </cell>
        </row>
        <row r="341">
          <cell r="A341">
            <v>37296</v>
          </cell>
        </row>
        <row r="341">
          <cell r="CX341">
            <v>0</v>
          </cell>
        </row>
        <row r="346">
          <cell r="CX346" t="str">
            <v>Wires</v>
          </cell>
        </row>
        <row r="347">
          <cell r="CX347">
            <v>0</v>
          </cell>
        </row>
        <row r="383">
          <cell r="A383">
            <v>37297</v>
          </cell>
        </row>
        <row r="383">
          <cell r="CX383">
            <v>0</v>
          </cell>
        </row>
        <row r="388">
          <cell r="CX388" t="str">
            <v>Wires</v>
          </cell>
        </row>
        <row r="389">
          <cell r="CX389">
            <v>0</v>
          </cell>
        </row>
        <row r="425">
          <cell r="A425">
            <v>37298</v>
          </cell>
        </row>
        <row r="425">
          <cell r="CX425">
            <v>0</v>
          </cell>
        </row>
        <row r="430">
          <cell r="CX430" t="str">
            <v>Wires</v>
          </cell>
        </row>
        <row r="431">
          <cell r="CX431">
            <v>0</v>
          </cell>
        </row>
        <row r="467">
          <cell r="A467">
            <v>37299</v>
          </cell>
        </row>
        <row r="467">
          <cell r="CX467">
            <v>0</v>
          </cell>
        </row>
        <row r="472">
          <cell r="CX472" t="str">
            <v>Wires</v>
          </cell>
        </row>
        <row r="473">
          <cell r="CX473">
            <v>0</v>
          </cell>
        </row>
        <row r="509">
          <cell r="A509">
            <v>37300</v>
          </cell>
        </row>
        <row r="509">
          <cell r="CX509">
            <v>0</v>
          </cell>
        </row>
        <row r="514">
          <cell r="CX514" t="str">
            <v>Wires</v>
          </cell>
        </row>
        <row r="515">
          <cell r="CX515">
            <v>0</v>
          </cell>
        </row>
        <row r="551">
          <cell r="A551">
            <v>37301</v>
          </cell>
        </row>
        <row r="551">
          <cell r="CX551">
            <v>0</v>
          </cell>
        </row>
        <row r="556">
          <cell r="CX556" t="str">
            <v>Wires</v>
          </cell>
        </row>
        <row r="557">
          <cell r="CX557">
            <v>0</v>
          </cell>
        </row>
        <row r="593">
          <cell r="A593">
            <v>37302</v>
          </cell>
        </row>
        <row r="593">
          <cell r="CX593">
            <v>0</v>
          </cell>
        </row>
        <row r="598">
          <cell r="CX598" t="str">
            <v>Wires</v>
          </cell>
        </row>
        <row r="599">
          <cell r="CX599">
            <v>0</v>
          </cell>
        </row>
        <row r="635">
          <cell r="A635">
            <v>37303</v>
          </cell>
        </row>
        <row r="635">
          <cell r="CX635">
            <v>0</v>
          </cell>
        </row>
        <row r="640">
          <cell r="CX640" t="str">
            <v>Wires</v>
          </cell>
        </row>
        <row r="641">
          <cell r="CX641">
            <v>0</v>
          </cell>
        </row>
        <row r="677">
          <cell r="A677">
            <v>37304</v>
          </cell>
        </row>
        <row r="677">
          <cell r="CX677">
            <v>0</v>
          </cell>
        </row>
        <row r="682">
          <cell r="CX682" t="str">
            <v>Wires</v>
          </cell>
        </row>
        <row r="683">
          <cell r="CX683">
            <v>0</v>
          </cell>
        </row>
        <row r="719">
          <cell r="A719">
            <v>37305</v>
          </cell>
        </row>
        <row r="719">
          <cell r="CX719">
            <v>0</v>
          </cell>
        </row>
        <row r="724">
          <cell r="CX724" t="str">
            <v>Wires</v>
          </cell>
        </row>
        <row r="725">
          <cell r="CX725">
            <v>0</v>
          </cell>
        </row>
        <row r="761">
          <cell r="A761">
            <v>37306</v>
          </cell>
        </row>
        <row r="761">
          <cell r="CX761">
            <v>0</v>
          </cell>
        </row>
        <row r="766">
          <cell r="CX766" t="str">
            <v>Wires</v>
          </cell>
        </row>
        <row r="767">
          <cell r="CX767">
            <v>0</v>
          </cell>
        </row>
        <row r="803">
          <cell r="A803">
            <v>37307</v>
          </cell>
        </row>
        <row r="803">
          <cell r="CX803">
            <v>0</v>
          </cell>
        </row>
        <row r="808">
          <cell r="CX808" t="str">
            <v>Wires</v>
          </cell>
        </row>
        <row r="809">
          <cell r="CX809">
            <v>0</v>
          </cell>
        </row>
        <row r="845">
          <cell r="A845">
            <v>37308</v>
          </cell>
        </row>
        <row r="845">
          <cell r="CX845">
            <v>0</v>
          </cell>
        </row>
        <row r="850">
          <cell r="CX850" t="str">
            <v>Wires</v>
          </cell>
        </row>
        <row r="851">
          <cell r="CX851">
            <v>0</v>
          </cell>
        </row>
        <row r="887">
          <cell r="A887">
            <v>37309</v>
          </cell>
        </row>
        <row r="887">
          <cell r="CX887">
            <v>0</v>
          </cell>
        </row>
        <row r="892">
          <cell r="CX892" t="str">
            <v>Wires</v>
          </cell>
        </row>
        <row r="893">
          <cell r="CX893">
            <v>0</v>
          </cell>
        </row>
        <row r="929">
          <cell r="A929">
            <v>37310</v>
          </cell>
        </row>
        <row r="929">
          <cell r="CX929">
            <v>0</v>
          </cell>
        </row>
        <row r="934">
          <cell r="CX934" t="str">
            <v>Wires</v>
          </cell>
        </row>
        <row r="935">
          <cell r="CX935">
            <v>0</v>
          </cell>
        </row>
        <row r="971">
          <cell r="A971">
            <v>37311</v>
          </cell>
        </row>
        <row r="971">
          <cell r="CX971">
            <v>0</v>
          </cell>
        </row>
        <row r="976">
          <cell r="CX976" t="str">
            <v>Wires</v>
          </cell>
        </row>
        <row r="977">
          <cell r="CX977">
            <v>0</v>
          </cell>
        </row>
        <row r="1013">
          <cell r="A1013">
            <v>37312</v>
          </cell>
        </row>
        <row r="1013">
          <cell r="CX1013">
            <v>0</v>
          </cell>
        </row>
        <row r="1018">
          <cell r="CX1018" t="str">
            <v>Wires</v>
          </cell>
        </row>
        <row r="1019">
          <cell r="CX1019">
            <v>0</v>
          </cell>
        </row>
        <row r="1055">
          <cell r="A1055">
            <v>37313</v>
          </cell>
        </row>
        <row r="1055">
          <cell r="CX1055">
            <v>0</v>
          </cell>
        </row>
        <row r="1060">
          <cell r="CX1060" t="str">
            <v>Wires</v>
          </cell>
        </row>
        <row r="1061">
          <cell r="CX1061">
            <v>0</v>
          </cell>
        </row>
        <row r="1097">
          <cell r="A1097">
            <v>37314</v>
          </cell>
        </row>
        <row r="1097">
          <cell r="CX1097">
            <v>0</v>
          </cell>
        </row>
        <row r="1102">
          <cell r="CX1102" t="str">
            <v>Wires</v>
          </cell>
        </row>
        <row r="1103">
          <cell r="CX1103">
            <v>0</v>
          </cell>
        </row>
        <row r="1139">
          <cell r="A1139">
            <v>37315</v>
          </cell>
        </row>
        <row r="1139">
          <cell r="CX1139">
            <v>0</v>
          </cell>
        </row>
        <row r="1144">
          <cell r="CX1144" t="str">
            <v>Wires</v>
          </cell>
        </row>
        <row r="1145">
          <cell r="CX1145">
            <v>0</v>
          </cell>
        </row>
        <row r="1181">
          <cell r="A1181">
            <v>37316</v>
          </cell>
        </row>
        <row r="1181">
          <cell r="CX1181">
            <v>0</v>
          </cell>
        </row>
        <row r="1186">
          <cell r="CX1186" t="str">
            <v>Wires</v>
          </cell>
        </row>
        <row r="1187">
          <cell r="CX1187">
            <v>0</v>
          </cell>
        </row>
        <row r="1223">
          <cell r="A1223">
            <v>37317</v>
          </cell>
        </row>
        <row r="1223">
          <cell r="CX1223">
            <v>0</v>
          </cell>
        </row>
        <row r="1228">
          <cell r="CX1228" t="str">
            <v>Wires</v>
          </cell>
        </row>
        <row r="1229">
          <cell r="CX1229">
            <v>0</v>
          </cell>
        </row>
        <row r="1265">
          <cell r="A1265">
            <v>37318</v>
          </cell>
        </row>
        <row r="1265">
          <cell r="CX1265">
            <v>0</v>
          </cell>
        </row>
        <row r="1270">
          <cell r="CX1270" t="str">
            <v>Wires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37289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37290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37291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37292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37293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37294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37295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37296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37297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37298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37299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37300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37301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37302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37303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37304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37305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37306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37307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37308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37309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37310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37311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37312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37313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37314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37315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37316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37317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37318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DB5">
            <v>-1460.77999997139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37289</v>
          </cell>
        </row>
        <row r="47">
          <cell r="DB47">
            <v>-1460.77999997139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37290</v>
          </cell>
        </row>
        <row r="89">
          <cell r="DB89">
            <v>-1460.77999997139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37291</v>
          </cell>
        </row>
        <row r="131">
          <cell r="DB131">
            <v>-1460.77999997139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37292</v>
          </cell>
        </row>
        <row r="173">
          <cell r="DB173">
            <v>-1460.77999997139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37293</v>
          </cell>
        </row>
        <row r="215">
          <cell r="DB215">
            <v>-1460.77999997139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37294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37295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37296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37297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37298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37299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37300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37301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37302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37303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37304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37305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37306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37307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37308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37309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37310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37311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37312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37313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37314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37315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37316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37317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37318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FF5">
            <v>3690174.41152144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37289</v>
          </cell>
        </row>
        <row r="47">
          <cell r="FF47">
            <v>3385088.15879571</v>
          </cell>
        </row>
        <row r="47">
          <cell r="FJ47">
            <v>0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37290</v>
          </cell>
        </row>
        <row r="89">
          <cell r="FF89">
            <v>3389848.15323457</v>
          </cell>
        </row>
        <row r="89">
          <cell r="FJ89">
            <v>0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37291</v>
          </cell>
        </row>
        <row r="131">
          <cell r="FF131">
            <v>3720610.96991437</v>
          </cell>
        </row>
        <row r="131">
          <cell r="FJ131">
            <v>0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37292</v>
          </cell>
        </row>
        <row r="173">
          <cell r="FF173">
            <v>3712653.4770196</v>
          </cell>
        </row>
        <row r="173">
          <cell r="FJ173">
            <v>0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37293</v>
          </cell>
        </row>
        <row r="215">
          <cell r="FF215">
            <v>3723846.57727446</v>
          </cell>
        </row>
        <row r="215">
          <cell r="FJ215">
            <v>0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37294</v>
          </cell>
        </row>
        <row r="257">
          <cell r="FF257">
            <v>3720776.47051142</v>
          </cell>
        </row>
        <row r="257">
          <cell r="FJ257">
            <v>0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37295</v>
          </cell>
        </row>
        <row r="299">
          <cell r="FF299">
            <v>3721319.6382916</v>
          </cell>
        </row>
        <row r="299">
          <cell r="FJ299">
            <v>0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37296</v>
          </cell>
        </row>
        <row r="341">
          <cell r="FF341">
            <v>3389848.15323457</v>
          </cell>
        </row>
        <row r="341">
          <cell r="FJ341">
            <v>0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37297</v>
          </cell>
        </row>
        <row r="383">
          <cell r="FF383">
            <v>3389848.15323457</v>
          </cell>
        </row>
        <row r="383">
          <cell r="FJ383">
            <v>0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37298</v>
          </cell>
        </row>
        <row r="425">
          <cell r="FF425">
            <v>3732447.7519711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37299</v>
          </cell>
        </row>
        <row r="467">
          <cell r="FF467">
            <v>3725385.77809325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37300</v>
          </cell>
        </row>
        <row r="509">
          <cell r="FF509">
            <v>3714783.04609018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37301</v>
          </cell>
        </row>
        <row r="551">
          <cell r="FF551">
            <v>3699692.46982745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37302</v>
          </cell>
        </row>
        <row r="593">
          <cell r="FF593">
            <v>3699360.94908637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37303</v>
          </cell>
        </row>
        <row r="635">
          <cell r="FF635">
            <v>3389878.70323457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37304</v>
          </cell>
        </row>
        <row r="677">
          <cell r="FF677">
            <v>3389878.70323457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37305</v>
          </cell>
        </row>
        <row r="719">
          <cell r="FF719">
            <v>3700223.7674194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37306</v>
          </cell>
        </row>
        <row r="761">
          <cell r="FF761">
            <v>3710805.71799449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37307</v>
          </cell>
        </row>
        <row r="803">
          <cell r="FF803">
            <v>3710278.18246313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37308</v>
          </cell>
        </row>
        <row r="845">
          <cell r="FF845">
            <v>3703396.42673605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37309</v>
          </cell>
        </row>
        <row r="887">
          <cell r="FF887">
            <v>3704242.96112562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37310</v>
          </cell>
        </row>
        <row r="929">
          <cell r="FF929">
            <v>3389878.70323457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37311</v>
          </cell>
        </row>
        <row r="971">
          <cell r="FF971">
            <v>3389878.70323457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37312</v>
          </cell>
        </row>
        <row r="1013">
          <cell r="FF1013">
            <v>3698015.26152818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37313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37314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37315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37316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37317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CX5">
            <v>29874.6100000031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37289</v>
          </cell>
        </row>
        <row r="47">
          <cell r="CX47">
            <v>29874.6100000031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37290</v>
          </cell>
        </row>
        <row r="89">
          <cell r="CX89">
            <v>29874.6100000031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37291</v>
          </cell>
        </row>
        <row r="131">
          <cell r="CX131">
            <v>29874.6100000031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37292</v>
          </cell>
        </row>
        <row r="173">
          <cell r="CX173">
            <v>29874.6100000031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37293</v>
          </cell>
        </row>
        <row r="215">
          <cell r="CX215">
            <v>29874.6100000031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37294</v>
          </cell>
        </row>
        <row r="257">
          <cell r="CX257">
            <v>29874.6100000031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37295</v>
          </cell>
        </row>
        <row r="299">
          <cell r="CX299">
            <v>29874.6100000031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37296</v>
          </cell>
        </row>
        <row r="341">
          <cell r="CX341">
            <v>29874.6100000031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37297</v>
          </cell>
        </row>
        <row r="383">
          <cell r="CX383">
            <v>29874.6100000031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37298</v>
          </cell>
        </row>
        <row r="425">
          <cell r="CX425">
            <v>29874.6100000031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37299</v>
          </cell>
        </row>
        <row r="467">
          <cell r="CX467">
            <v>29874.6100000031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37300</v>
          </cell>
        </row>
        <row r="509">
          <cell r="CX509">
            <v>29874.6100000031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37301</v>
          </cell>
        </row>
        <row r="551">
          <cell r="CX551">
            <v>29874.6100000031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37302</v>
          </cell>
        </row>
        <row r="593">
          <cell r="CX593">
            <v>29874.6100000031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37303</v>
          </cell>
        </row>
        <row r="635">
          <cell r="CX635">
            <v>29874.6100000031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37304</v>
          </cell>
        </row>
        <row r="677">
          <cell r="CX677">
            <v>29874.6100000031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37305</v>
          </cell>
        </row>
        <row r="719">
          <cell r="CX719">
            <v>29874.6100000031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37306</v>
          </cell>
        </row>
        <row r="761">
          <cell r="CX761">
            <v>29874.6100000031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37307</v>
          </cell>
        </row>
        <row r="803">
          <cell r="CX803">
            <v>29874.6100000031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37308</v>
          </cell>
        </row>
        <row r="845">
          <cell r="CX845">
            <v>29874.6100000031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37309</v>
          </cell>
        </row>
        <row r="887">
          <cell r="CX887">
            <v>29874.6100000031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37310</v>
          </cell>
        </row>
        <row r="929">
          <cell r="CX929">
            <v>29874.6100000031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37311</v>
          </cell>
        </row>
        <row r="971">
          <cell r="CX971">
            <v>29874.6100000031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37312</v>
          </cell>
        </row>
        <row r="1013">
          <cell r="CX1013">
            <v>29874.6100000031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37313</v>
          </cell>
        </row>
        <row r="1055">
          <cell r="CX1055">
            <v>29874.6100000031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37314</v>
          </cell>
        </row>
        <row r="1097">
          <cell r="CX1097">
            <v>29874.6100000031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37315</v>
          </cell>
        </row>
        <row r="1139">
          <cell r="CX1139">
            <v>29874.6100000031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37316</v>
          </cell>
        </row>
        <row r="1181">
          <cell r="CX1181">
            <v>29874.6100000031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37317</v>
          </cell>
        </row>
        <row r="1223">
          <cell r="CX1223">
            <v>29874.6100000031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37318</v>
          </cell>
        </row>
        <row r="1265">
          <cell r="CX1265">
            <v>29874.6100000031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CT5">
            <v>8381923.94599977</v>
          </cell>
        </row>
        <row r="5">
          <cell r="CX5">
            <v>1.17000000923872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37289</v>
          </cell>
        </row>
        <row r="47">
          <cell r="CT47">
            <v>8381923.94599977</v>
          </cell>
        </row>
        <row r="47">
          <cell r="CX47">
            <v>1.17000000923872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37290</v>
          </cell>
        </row>
        <row r="89">
          <cell r="CT89">
            <v>8381923.94599977</v>
          </cell>
        </row>
        <row r="89">
          <cell r="CX89">
            <v>1.17000000923872</v>
          </cell>
        </row>
        <row r="89">
          <cell r="DB89">
            <v>0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37291</v>
          </cell>
        </row>
        <row r="131">
          <cell r="CT131">
            <v>8381923.94599977</v>
          </cell>
        </row>
        <row r="131">
          <cell r="CX131">
            <v>1.17000000923872</v>
          </cell>
        </row>
        <row r="131">
          <cell r="DB131">
            <v>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37292</v>
          </cell>
        </row>
        <row r="173">
          <cell r="CT173">
            <v>8381923.94599977</v>
          </cell>
        </row>
        <row r="173">
          <cell r="CX173">
            <v>1.17000000923872</v>
          </cell>
        </row>
        <row r="173">
          <cell r="DB173">
            <v>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0</v>
          </cell>
        </row>
        <row r="215">
          <cell r="A215">
            <v>37293</v>
          </cell>
        </row>
        <row r="215">
          <cell r="CT215">
            <v>8381923.94599977</v>
          </cell>
        </row>
        <row r="215">
          <cell r="CX215">
            <v>1.17000000923872</v>
          </cell>
        </row>
        <row r="215">
          <cell r="DB215">
            <v>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0</v>
          </cell>
        </row>
        <row r="257">
          <cell r="A257">
            <v>37294</v>
          </cell>
        </row>
        <row r="257">
          <cell r="CT257">
            <v>8381923.94599977</v>
          </cell>
        </row>
        <row r="257">
          <cell r="CX257">
            <v>1.17000000923872</v>
          </cell>
        </row>
        <row r="257">
          <cell r="DB257">
            <v>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0</v>
          </cell>
        </row>
        <row r="299">
          <cell r="A299">
            <v>37295</v>
          </cell>
        </row>
        <row r="299">
          <cell r="CT299">
            <v>8381923.94599977</v>
          </cell>
        </row>
        <row r="299">
          <cell r="CX299">
            <v>1.17000000923872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37296</v>
          </cell>
        </row>
        <row r="341">
          <cell r="CT341">
            <v>8381923.94599977</v>
          </cell>
        </row>
        <row r="341">
          <cell r="CX341">
            <v>1.17000000923872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37297</v>
          </cell>
        </row>
        <row r="383">
          <cell r="CT383">
            <v>8381923.94599977</v>
          </cell>
        </row>
        <row r="383">
          <cell r="CX383">
            <v>1.17000000923872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37298</v>
          </cell>
        </row>
        <row r="425">
          <cell r="CT425">
            <v>8381923.94599977</v>
          </cell>
        </row>
        <row r="425">
          <cell r="CX425">
            <v>1.17000000923872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37299</v>
          </cell>
        </row>
        <row r="467">
          <cell r="CT467">
            <v>8381923.94599977</v>
          </cell>
        </row>
        <row r="467">
          <cell r="CX467">
            <v>1.17000000923872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37300</v>
          </cell>
        </row>
        <row r="509">
          <cell r="CT509">
            <v>8381923.94599977</v>
          </cell>
        </row>
        <row r="509">
          <cell r="CX509">
            <v>1.17000000923872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37301</v>
          </cell>
        </row>
        <row r="551">
          <cell r="CT551">
            <v>8381923.94599977</v>
          </cell>
        </row>
        <row r="551">
          <cell r="CX551">
            <v>1.17000000923872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37302</v>
          </cell>
        </row>
        <row r="593">
          <cell r="CT593">
            <v>8381923.94599977</v>
          </cell>
        </row>
        <row r="593">
          <cell r="CX593">
            <v>1.17000000923872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37303</v>
          </cell>
        </row>
        <row r="635">
          <cell r="CT635">
            <v>8381923.94599977</v>
          </cell>
        </row>
        <row r="635">
          <cell r="CX635">
            <v>1.17000000923872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37304</v>
          </cell>
        </row>
        <row r="677">
          <cell r="CT677">
            <v>8381923.94599977</v>
          </cell>
        </row>
        <row r="677">
          <cell r="CX677">
            <v>1.17000000923872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37305</v>
          </cell>
        </row>
        <row r="719">
          <cell r="CT719">
            <v>8381923.94599977</v>
          </cell>
        </row>
        <row r="719">
          <cell r="CX719">
            <v>1.17000000923872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37306</v>
          </cell>
        </row>
        <row r="761">
          <cell r="CT761">
            <v>8381923.94599977</v>
          </cell>
        </row>
        <row r="761">
          <cell r="CX761">
            <v>1.17000000923872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37307</v>
          </cell>
        </row>
        <row r="803">
          <cell r="CT803">
            <v>8381923.94599977</v>
          </cell>
        </row>
        <row r="803">
          <cell r="CX803">
            <v>1.17000000923872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37308</v>
          </cell>
        </row>
        <row r="845">
          <cell r="CT845">
            <v>8381923.94599977</v>
          </cell>
        </row>
        <row r="845">
          <cell r="CX845">
            <v>1.17000000923872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37309</v>
          </cell>
        </row>
        <row r="887">
          <cell r="CT887">
            <v>8381923.94599977</v>
          </cell>
        </row>
        <row r="887">
          <cell r="CX887">
            <v>1.17000000923872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37310</v>
          </cell>
        </row>
        <row r="929">
          <cell r="CT929">
            <v>8381923.94599977</v>
          </cell>
        </row>
        <row r="929">
          <cell r="CX929">
            <v>1.17000000923872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37311</v>
          </cell>
        </row>
        <row r="971">
          <cell r="CT971">
            <v>8381923.94599977</v>
          </cell>
        </row>
        <row r="971">
          <cell r="CX971">
            <v>1.17000000923872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37312</v>
          </cell>
        </row>
        <row r="1013">
          <cell r="CT1013">
            <v>8381923.94599977</v>
          </cell>
        </row>
        <row r="1013">
          <cell r="CX1013">
            <v>1.17000000923872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37313</v>
          </cell>
        </row>
        <row r="1055">
          <cell r="CT1055">
            <v>8381923.94599977</v>
          </cell>
        </row>
        <row r="1055">
          <cell r="CX1055">
            <v>1.17000000923872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37314</v>
          </cell>
        </row>
        <row r="1097">
          <cell r="CT1097">
            <v>8381923.94599977</v>
          </cell>
        </row>
        <row r="1097">
          <cell r="CX1097">
            <v>1.17000000923872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37315</v>
          </cell>
        </row>
        <row r="1139">
          <cell r="CT1139">
            <v>8381923.94599977</v>
          </cell>
        </row>
        <row r="1139">
          <cell r="CX1139">
            <v>1.17000000923872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37316</v>
          </cell>
        </row>
        <row r="1181">
          <cell r="CT1181">
            <v>8381923.94599977</v>
          </cell>
        </row>
        <row r="1181">
          <cell r="CX1181">
            <v>1.17000000923872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37317</v>
          </cell>
        </row>
        <row r="1223">
          <cell r="CT1223">
            <v>8381923.94599977</v>
          </cell>
        </row>
        <row r="1223">
          <cell r="CX1223">
            <v>1.17000000923872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37318</v>
          </cell>
        </row>
        <row r="1265">
          <cell r="CT1265">
            <v>8381923.94599977</v>
          </cell>
        </row>
        <row r="1265">
          <cell r="CX1265">
            <v>1.17000000923872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J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37288</v>
          </cell>
        </row>
        <row r="5">
          <cell r="BB5">
            <v>2275938.16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37289</v>
          </cell>
        </row>
        <row r="47">
          <cell r="BB47">
            <v>2275938.16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37290</v>
          </cell>
        </row>
        <row r="89">
          <cell r="BB89">
            <v>2275938.16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37291</v>
          </cell>
        </row>
        <row r="131">
          <cell r="BB131">
            <v>2275938.16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37292</v>
          </cell>
        </row>
        <row r="173">
          <cell r="BB173">
            <v>2275938.16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37293</v>
          </cell>
        </row>
        <row r="215">
          <cell r="BB215">
            <v>2275938.16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37294</v>
          </cell>
        </row>
        <row r="257">
          <cell r="BB257">
            <v>2275938.16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37295</v>
          </cell>
        </row>
        <row r="299">
          <cell r="BB299">
            <v>2275938.16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37296</v>
          </cell>
        </row>
        <row r="341">
          <cell r="BB341">
            <v>2275938.16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37297</v>
          </cell>
        </row>
        <row r="383">
          <cell r="BB383">
            <v>2275938.16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37298</v>
          </cell>
        </row>
        <row r="425">
          <cell r="BB425">
            <v>2275938.16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37299</v>
          </cell>
        </row>
        <row r="467">
          <cell r="BB467">
            <v>2275938.16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37300</v>
          </cell>
        </row>
        <row r="509">
          <cell r="BB509">
            <v>2275938.16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37301</v>
          </cell>
        </row>
        <row r="551">
          <cell r="BB551">
            <v>2275938.16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37302</v>
          </cell>
        </row>
        <row r="593">
          <cell r="BB593">
            <v>2275938.16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37303</v>
          </cell>
        </row>
        <row r="635">
          <cell r="BB635">
            <v>2275938.16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37304</v>
          </cell>
        </row>
        <row r="677">
          <cell r="BB677">
            <v>2275938.16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37305</v>
          </cell>
        </row>
        <row r="719">
          <cell r="BB719">
            <v>2275938.16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37306</v>
          </cell>
        </row>
        <row r="761">
          <cell r="BB761">
            <v>2275938.16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37307</v>
          </cell>
        </row>
        <row r="803">
          <cell r="BB803">
            <v>2275938.16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37308</v>
          </cell>
        </row>
        <row r="845">
          <cell r="BB845">
            <v>2275938.16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37309</v>
          </cell>
        </row>
        <row r="887">
          <cell r="BB887">
            <v>2275938.16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37310</v>
          </cell>
        </row>
        <row r="929">
          <cell r="BB929">
            <v>2275938.16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37311</v>
          </cell>
        </row>
        <row r="971">
          <cell r="BB971">
            <v>2275938.16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37312</v>
          </cell>
        </row>
        <row r="1013">
          <cell r="BB1013">
            <v>2275938.16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37313</v>
          </cell>
        </row>
        <row r="1055">
          <cell r="BB1055">
            <v>2275938.16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37314</v>
          </cell>
        </row>
        <row r="1097">
          <cell r="BB1097">
            <v>2275938.16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37315</v>
          </cell>
        </row>
        <row r="1139">
          <cell r="BB1139">
            <v>2275938.16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37316</v>
          </cell>
        </row>
        <row r="1181">
          <cell r="BB1181">
            <v>2275938.16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37317</v>
          </cell>
        </row>
        <row r="1223">
          <cell r="BB1223">
            <v>2275938.16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37318</v>
          </cell>
        </row>
        <row r="1265">
          <cell r="BB1265">
            <v>2275938.16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37291</v>
      </c>
      <c r="M2" s="5"/>
    </row>
    <row r="3" customFormat="false" ht="18" hidden="false" customHeight="false" outlineLevel="0" collapsed="false">
      <c r="A3" s="7" t="n">
        <v>37288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148571.636000028</v>
      </c>
      <c r="C8" s="19"/>
      <c r="D8" s="19" t="n">
        <f aca="false">B8-C8</f>
        <v>148571.636000028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148571.636000028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</f>
        <v>0.699000005319249</v>
      </c>
      <c r="C9" s="22"/>
      <c r="D9" s="19" t="n">
        <f aca="false">B9-C9</f>
        <v>0.699000005319249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0.699000005319249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'[2]CARR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SUMIF([5]Statements!$A$5:$A$1305,$A$3,[5]Statements!$FF$5:$FF$1305)+712442</f>
        <v>4402616.41152144</v>
      </c>
      <c r="C12" s="19"/>
      <c r="D12" s="19" t="n">
        <f aca="false">B12-C12</f>
        <v>4402616.41152144</v>
      </c>
      <c r="E12" s="19" t="n">
        <v>0</v>
      </c>
      <c r="F12" s="19" t="n">
        <f aca="false">'[2]CARR FUTURES'!$I$12</f>
        <v>0</v>
      </c>
      <c r="G12" s="19"/>
      <c r="H12" s="19" t="n">
        <f aca="false">F12-G12</f>
        <v>0</v>
      </c>
      <c r="I12" s="19"/>
      <c r="J12" s="19"/>
      <c r="K12" s="19"/>
      <c r="L12" s="19" t="n">
        <f aca="false">B12+E12-F12+J12</f>
        <v>4402616.41152144</v>
      </c>
      <c r="M12" s="20"/>
      <c r="N12" s="21"/>
      <c r="O12" s="21"/>
      <c r="P12" s="19" t="n">
        <f aca="false">SUMIF([5]Statements!$A$5:$A$1305,$A$3,[5]Statements!$FJ$5:$FJ$1305)</f>
        <v>0</v>
      </c>
    </row>
    <row r="13" customFormat="false" ht="12.75" hidden="false" customHeight="false" outlineLevel="0" collapsed="false">
      <c r="A13" s="0" t="s">
        <v>19</v>
      </c>
      <c r="B13" s="19" t="n">
        <f aca="false">SUMIF([6]Statements!$A$5:$A$1305,$A$3,[6]Statements!$CX$5:$CX$1305)-8</f>
        <v>29866.6100000031</v>
      </c>
      <c r="C13" s="19"/>
      <c r="D13" s="19" t="n">
        <f aca="false">B13-C13</f>
        <v>29866.6100000031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29866.6100000031</v>
      </c>
      <c r="M13" s="20"/>
      <c r="N13" s="21"/>
      <c r="O13" s="21"/>
      <c r="P13" s="19" t="n">
        <f aca="false">SUMIF([6]Statements!$A$5:$A$1305,$A$3,[6]Statements!$DF$5:$DF$1305)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SUMIF([7]Statements!$A$5:$A$1305,$A$3,[7]Statements!$CT$5:$CT$1305)-SUMIF([7]Statements!$A$5:$A$1305,$A$3,[7]Statements!$CX$5:$CX$1305)-5</f>
        <v>8381917.77599977</v>
      </c>
      <c r="C14" s="19"/>
      <c r="D14" s="19" t="n">
        <f aca="false">B14-C14</f>
        <v>8381917.77599977</v>
      </c>
      <c r="E14" s="19" t="n">
        <f aca="false">+'[8]EDF MANN'!$J$20</f>
        <v>0</v>
      </c>
      <c r="F14" s="19" t="n">
        <f aca="false">'[2]EDF MANN'!$J$22</f>
        <v>0</v>
      </c>
      <c r="G14" s="19"/>
      <c r="H14" s="19" t="n">
        <f aca="false">F14-G14</f>
        <v>0</v>
      </c>
      <c r="I14" s="19"/>
      <c r="J14" s="19"/>
      <c r="K14" s="19"/>
      <c r="L14" s="19" t="n">
        <f aca="false">B14+E14-F14+J14</f>
        <v>8381917.77599977</v>
      </c>
      <c r="M14" s="20"/>
      <c r="N14" s="21"/>
      <c r="O14" s="21"/>
      <c r="P14" s="19" t="n">
        <f aca="false">SUMIF([7]Statements!$A$5:$A$1305,$A$3,[7]Statements!$DB$5:$DB$1305)</f>
        <v>0</v>
      </c>
    </row>
    <row r="15" customFormat="false" ht="12.75" hidden="false" customHeight="false" outlineLevel="0" collapsed="false">
      <c r="A15" s="0" t="s">
        <v>21</v>
      </c>
      <c r="B15" s="22" t="n">
        <f aca="false">SUMIF([9]Statements!$A$5:$A$1305,$A$3,[9]Statements!$BB$5:$BB$1305)-3</f>
        <v>2275935.16</v>
      </c>
      <c r="C15" s="22"/>
      <c r="D15" s="19" t="n">
        <f aca="false">B15-C15</f>
        <v>2275935.16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/>
      <c r="J15" s="19"/>
      <c r="K15" s="22"/>
      <c r="L15" s="19" t="n">
        <f aca="false">B15+E15-F15+J15</f>
        <v>2275935.16</v>
      </c>
      <c r="M15" s="20"/>
      <c r="N15" s="23"/>
      <c r="O15" s="23"/>
      <c r="P15" s="22" t="n">
        <f aca="false">SUMIF([9]Statements!$A$5:$A$1305,$A$3,[9]Statements!$BI$5:$BI$1305)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SUMIF([10]Statements!$A$5:$A$1305,$A$3,[10]Statements!$CA$5:$CA$1305)-851</f>
        <v>-2123.73284799999</v>
      </c>
      <c r="C16" s="19"/>
      <c r="D16" s="19" t="n">
        <f aca="false">B16-C16</f>
        <v>-2123.73284799999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-2123.73284799999</v>
      </c>
      <c r="M16" s="20"/>
      <c r="N16" s="21"/>
      <c r="O16" s="21"/>
      <c r="P16" s="22" t="n">
        <f aca="false">SUMIF([10]Statements!$A$5:$A$1305,$A$3,[10]Statements!$BZ$5:$BZ$1305)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SUMIF([10]Statements!$BX$5:$BX$1305,$A$3,[10]Statements!$CG$5:$CG$1305)</f>
        <v>64204.5</v>
      </c>
      <c r="O17" s="19" t="n">
        <f aca="false">SUMIF([10]Statements!$BX$5:$BX$1305,$A$3,[10]Statements!$CH$5:$CH$1305)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SUMIF([11]Statements!$A$5:$A$1305,$A$3,[11]Statements!$BB$5:$BB$1305)</f>
        <v>0</v>
      </c>
      <c r="C18" s="19"/>
      <c r="D18" s="19" t="n">
        <f aca="false">B18-C18</f>
        <v>0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SUMIF([12]Statements!$A$5:$A$1305,$A$3,[12]Statements!$BB$5:$BB$1305)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SUMIF([13]Statements!$A$5:$A$1305,$A$3,[13]Statements!$DB$5:$DB$1305)-67725</f>
        <v>80371717.1600001</v>
      </c>
      <c r="C20" s="19"/>
      <c r="D20" s="19" t="n">
        <f aca="false">B20-C20</f>
        <v>80371717.1600001</v>
      </c>
      <c r="E20" s="19" t="n">
        <v>0</v>
      </c>
      <c r="F20" s="19" t="n">
        <f aca="false">[2]PARIBAS!$J$19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80371717.1600001</v>
      </c>
      <c r="M20" s="20"/>
      <c r="N20" s="21"/>
      <c r="O20" s="21"/>
      <c r="P20" s="19" t="n">
        <f aca="false">SUMIF([13]Statements!$A$5:$A$1305,$A$3,[13]Statements!$DJ$5:$DJ$1305)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SUMIF([14]Statements!$A$5:$A$1305,$A$3,[14]Statements!$EQ$5:$EQ$1305)+537932</f>
        <v>0.392842418630607</v>
      </c>
      <c r="C21" s="19"/>
      <c r="D21" s="19" t="n">
        <f aca="false">B21-C21</f>
        <v>0.392842418630607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0.392842418630607</v>
      </c>
      <c r="M21" s="20"/>
      <c r="N21" s="21"/>
      <c r="O21" s="21"/>
      <c r="P21" s="19" t="n">
        <f aca="false">SUMIF([14]Statements!$A$5:$A$1305,$A$3,[14]Statements!$EC$5:$EC$1305)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SUMIF([15]Statements!$A$5:$A$1305,$A$3,[15]Statements!$BC$5:$BC$1305)-835.5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SUMIF([15]Statements!$A$5:$A$1305,$A$3,[15]Statements!$BB$5:$BB$1305)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SUMIF([16]Statements!$A$5:$A$1305,$A$3,[16]Statements!$BN$5:$BN$1305)+1.5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SUMIF([17]Statements!$A$5:$A$1305,$A$3,[17]Statements!$CK$5:$CK$1305)-39516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SUMIF([17]Statements!$A$5:$A$1305,$A$3,[17]Statements!$CD$5:$CD$1305)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SUMIF([18]Statements!$A$5:$A$1305,$A$3,[18]Statements!$CP$5:$CP$1305)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IF(#NAME!CurrentLoanValue&lt;50000000,IF(#NAME!CurrentLoanValue&gt;'[19]Smith Barney'!K16,'[19]Smith Barney'!K16,#NAME!CurrentLoanValue),50000000)</f>
        <v>#VALUE!</v>
      </c>
      <c r="H25" s="19" t="e">
        <f aca="false">F25-G25</f>
        <v>#VALUE!</v>
      </c>
      <c r="I25" s="19"/>
      <c r="J25" s="19"/>
      <c r="K25" s="19"/>
      <c r="L25" s="19" t="e">
        <f aca="false">B25+E25-F25+J25</f>
        <v>#VALUE!</v>
      </c>
      <c r="M25" s="20"/>
      <c r="N25" s="21"/>
      <c r="O25" s="21"/>
      <c r="P25" s="19" t="n">
        <f aca="false">SUMIF([18]Statements!$A$5:$A$1305,$A$3,[18]Statements!$CX$5:$CX$1305)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SUMIF([20]Statements!$A$5:$A$1305,$A$3,[20]Statements!$CX$5:$CX$1305)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95662095.4115157</v>
      </c>
      <c r="C28" s="28" t="n">
        <f aca="false">SUM(C7:C26)</f>
        <v>0</v>
      </c>
      <c r="D28" s="28" t="n">
        <f aca="false">SUM(D7:D26)</f>
        <v>95662095.4115157</v>
      </c>
      <c r="E28" s="28" t="n">
        <f aca="false">SUM(E7:E26)</f>
        <v>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0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95662095.4115157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C1" colorId="64" zoomScale="70" zoomScaleNormal="70" zoomScalePageLayoutView="100" workbookViewId="0">
      <selection pane="topLeft" activeCell="L33" activeCellId="0" sqref="L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37291</v>
      </c>
      <c r="M2" s="5"/>
    </row>
    <row r="3" customFormat="false" ht="18" hidden="false" customHeight="false" outlineLevel="0" collapsed="false">
      <c r="A3" s="7" t="n">
        <v>37288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0.699000005319249</v>
      </c>
      <c r="C9" s="22"/>
      <c r="D9" s="19" t="n">
        <v>0.699000005319249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0.699000005319249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4402616.41152144</v>
      </c>
      <c r="C12" s="19"/>
      <c r="D12" s="19" t="n">
        <v>4402616.41152144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4402616.41152144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8381917.77599977</v>
      </c>
      <c r="C14" s="19"/>
      <c r="D14" s="19" t="n">
        <v>8381917.77599977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8381917.77599977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-2123.73284799999</v>
      </c>
      <c r="C16" s="19"/>
      <c r="D16" s="19" t="n">
        <v>-2123.73284799999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-2123.73284799999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0.392842418630607</v>
      </c>
      <c r="C21" s="19"/>
      <c r="D21" s="19" t="n">
        <v>0.392842418630607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0.392842418630607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SUM(B8:B27)</f>
        <v>95662095.4115157</v>
      </c>
      <c r="C28" s="28" t="n">
        <f aca="false">SUM(C8:C27)</f>
        <v>0</v>
      </c>
      <c r="D28" s="28" t="n">
        <f aca="false">SUM(D8:D26)</f>
        <v>95662095.4115157</v>
      </c>
      <c r="E28" s="28" t="n">
        <f aca="false">SUM(E8:E27)</f>
        <v>0</v>
      </c>
      <c r="F28" s="28" t="n">
        <f aca="false">SUM(F8:F27)</f>
        <v>0</v>
      </c>
      <c r="G28" s="28" t="n">
        <f aca="false">SUM(G8:G27)</f>
        <v>0</v>
      </c>
      <c r="H28" s="28" t="n">
        <f aca="false">SUM(H8:H27)</f>
        <v>0</v>
      </c>
      <c r="I28" s="28"/>
      <c r="J28" s="28" t="n">
        <f aca="false">SUM(J8:J27)</f>
        <v>0</v>
      </c>
      <c r="K28" s="28"/>
      <c r="L28" s="28" t="n">
        <f aca="false">SUM(L8:L27)</f>
        <v>95662095.4115157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97203940.8715158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97203940.8715158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2002-02-04T20:04:27Z</cp:lastPrinted>
  <dcterms:modified xsi:type="dcterms:W3CDTF">2002-02-04T20:06:11Z</dcterms:modified>
  <cp:revision>0</cp:revision>
  <dc:subject/>
  <dc:title/>
</cp:coreProperties>
</file>