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egend" sheetId="1" state="visible" r:id="rId3"/>
    <sheet name="Jul01" sheetId="2" state="visible" r:id="rId4"/>
    <sheet name="Aug01" sheetId="3" state="visible" r:id="rId5"/>
    <sheet name="Sep01" sheetId="4" state="visible" r:id="rId6"/>
    <sheet name="Oct01" sheetId="5" state="visible" r:id="rId7"/>
    <sheet name="Nov01" sheetId="6" state="visible" r:id="rId8"/>
    <sheet name="Dec01" sheetId="7" state="visible" r:id="rId9"/>
    <sheet name="Jan02" sheetId="8" state="visible" r:id="rId10"/>
    <sheet name="Feb02" sheetId="9" state="visible" r:id="rId11"/>
    <sheet name="Mar02" sheetId="10" state="visible" r:id="rId12"/>
    <sheet name="Apr02" sheetId="11" state="visible" r:id="rId13"/>
    <sheet name="May02" sheetId="12" state="visible" r:id="rId14"/>
    <sheet name="Jun02" sheetId="13" state="visible" r:id="rId15"/>
    <sheet name="Jul02" sheetId="14" state="visible" r:id="rId16"/>
  </sheets>
  <definedNames>
    <definedName function="false" hidden="false" localSheetId="10" name="_xlnm.Print_Area" vbProcedure="false">Apr02!$A$1:$AG$178</definedName>
    <definedName function="false" hidden="false" localSheetId="10" name="_xlnm.Print_Titles" vbProcedure="false">Apr02!$1:$2</definedName>
    <definedName function="false" hidden="false" localSheetId="2" name="_xlnm.Print_Area" vbProcedure="false">Aug01!$A$1:$AH$178</definedName>
    <definedName function="false" hidden="false" localSheetId="2" name="_xlnm.Print_Titles" vbProcedure="false">Aug01!$1:$2</definedName>
    <definedName function="false" hidden="false" localSheetId="6" name="_xlnm.Print_Area" vbProcedure="false">Dec01!$A$1:$AH$178</definedName>
    <definedName function="false" hidden="false" localSheetId="6" name="_xlnm.Print_Titles" vbProcedure="false">Dec01!$1:$2</definedName>
    <definedName function="false" hidden="false" localSheetId="8" name="_xlnm.Print_Area" vbProcedure="false">Feb02!$A$1:$AE$178</definedName>
    <definedName function="false" hidden="false" localSheetId="8" name="_xlnm.Print_Titles" vbProcedure="false">Feb02!$1:$2</definedName>
    <definedName function="false" hidden="false" localSheetId="7" name="_xlnm.Print_Area" vbProcedure="false">Jan02!$A$1:$AH$178</definedName>
    <definedName function="false" hidden="false" localSheetId="7" name="_xlnm.Print_Titles" vbProcedure="false">Jan02!$1:$2</definedName>
    <definedName function="false" hidden="false" localSheetId="1" name="_xlnm.Print_Area" vbProcedure="false">Jul01!$A$1:$AH$178</definedName>
    <definedName function="false" hidden="false" localSheetId="1" name="_xlnm.Print_Titles" vbProcedure="false">Jul01!$1:$2</definedName>
    <definedName function="false" hidden="false" localSheetId="13" name="_xlnm.Print_Area" vbProcedure="false">Jul02!$A$1:$AH$178</definedName>
    <definedName function="false" hidden="false" localSheetId="13" name="_xlnm.Print_Titles" vbProcedure="false">Jul02!$1:$2</definedName>
    <definedName function="false" hidden="false" localSheetId="12" name="_xlnm.Print_Area" vbProcedure="false">Jun02!$A$1:$AG$178</definedName>
    <definedName function="false" hidden="false" localSheetId="12" name="_xlnm.Print_Titles" vbProcedure="false">Jun02!$1:$2</definedName>
    <definedName function="false" hidden="false" localSheetId="9" name="_xlnm.Print_Area" vbProcedure="false">Mar02!$A$1:$AH$178</definedName>
    <definedName function="false" hidden="false" localSheetId="9" name="_xlnm.Print_Titles" vbProcedure="false">Mar02!$1:$2</definedName>
    <definedName function="false" hidden="false" localSheetId="11" name="_xlnm.Print_Area" vbProcedure="false">May02!$A$1:$AH$178</definedName>
    <definedName function="false" hidden="false" localSheetId="11" name="_xlnm.Print_Titles" vbProcedure="false">May02!$1:$2</definedName>
    <definedName function="false" hidden="false" localSheetId="5" name="_xlnm.Print_Area" vbProcedure="false">Nov01!$A$1:$AG$178</definedName>
    <definedName function="false" hidden="false" localSheetId="5" name="_xlnm.Print_Titles" vbProcedure="false">Nov01!$1:$2</definedName>
    <definedName function="false" hidden="false" localSheetId="4" name="_xlnm.Print_Area" vbProcedure="false">Oct01!$A$1:$AH$178</definedName>
    <definedName function="false" hidden="false" localSheetId="4" name="_xlnm.Print_Titles" vbProcedure="false">Oct01!$1:$2</definedName>
    <definedName function="false" hidden="false" localSheetId="3" name="_xlnm.Print_Area" vbProcedure="false">Sep01!$A$1:$AG$178</definedName>
    <definedName function="false" hidden="false" localSheetId="3" name="_xlnm.Print_Titles" vbProcedure="false">Sep01!$1:$2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<sst xmlns="http://schemas.openxmlformats.org/spreadsheetml/2006/main" count="2141" uniqueCount="133">
  <si>
    <t xml:space="preserve">Legend for color-coding of cells in spreadsheet:</t>
  </si>
  <si>
    <t xml:space="preserve">Current and forecast days:</t>
  </si>
  <si>
    <t xml:space="preserve">  bright green = is or forecast to be 100% power</t>
  </si>
  <si>
    <t xml:space="preserve">  bright yellow = is or forecast to be derated, but on line</t>
  </si>
  <si>
    <t xml:space="preserve">  bright red = is or forecast to be offline</t>
  </si>
  <si>
    <t xml:space="preserve">Actual (historical) days:</t>
  </si>
  <si>
    <t xml:space="preserve">  olive (drab) green = was at 100% power</t>
  </si>
  <si>
    <t xml:space="preserve">  drab yellow = was derated, but on line</t>
  </si>
  <si>
    <t xml:space="preserve">  drab red = was offline</t>
  </si>
  <si>
    <t xml:space="preserve">Plants</t>
  </si>
  <si>
    <t xml:space="preserve"> Net Mwe</t>
  </si>
  <si>
    <t xml:space="preserve">EAST</t>
  </si>
  <si>
    <t xml:space="preserve">ECAR</t>
  </si>
  <si>
    <t xml:space="preserve">BEAVER VALLEY 1</t>
  </si>
  <si>
    <t xml:space="preserve">BEAVER VALLEY 2</t>
  </si>
  <si>
    <t xml:space="preserve">DAVIS BESSE</t>
  </si>
  <si>
    <t xml:space="preserve">DC COOK 1</t>
  </si>
  <si>
    <t xml:space="preserve">DC COOK 2</t>
  </si>
  <si>
    <t xml:space="preserve">FERMI 2</t>
  </si>
  <si>
    <t xml:space="preserve">PALISADES</t>
  </si>
  <si>
    <t xml:space="preserve">PERRY 1</t>
  </si>
  <si>
    <t xml:space="preserve">Regional MW forecast w/o FOR</t>
  </si>
  <si>
    <t xml:space="preserve">Forced Outage/Derate = </t>
  </si>
  <si>
    <t xml:space="preserve">Total regional MW forecast</t>
  </si>
  <si>
    <t xml:space="preserve">Total Possible</t>
  </si>
  <si>
    <t xml:space="preserve">ERCOT</t>
  </si>
  <si>
    <t xml:space="preserve">COMANCHE PEAK 1</t>
  </si>
  <si>
    <t xml:space="preserve">COMANCHE PEAK 2</t>
  </si>
  <si>
    <t xml:space="preserve">SOUTH TEXAS 1</t>
  </si>
  <si>
    <t xml:space="preserve">SOUTH TEXAS 2</t>
  </si>
  <si>
    <t xml:space="preserve">FRCC</t>
  </si>
  <si>
    <t xml:space="preserve">CRYSTAL RIVER 3</t>
  </si>
  <si>
    <t xml:space="preserve">ST LUCIE 1</t>
  </si>
  <si>
    <t xml:space="preserve">ST LUCIE 2</t>
  </si>
  <si>
    <t xml:space="preserve">TURKEY POINT 3</t>
  </si>
  <si>
    <t xml:space="preserve">TURKEY POINT 4</t>
  </si>
  <si>
    <t xml:space="preserve">MAAC</t>
  </si>
  <si>
    <t xml:space="preserve">CALVERT CLIFFS 1</t>
  </si>
  <si>
    <t xml:space="preserve">CALVERT CLIFFS 2</t>
  </si>
  <si>
    <t xml:space="preserve">HOPE CREEK</t>
  </si>
  <si>
    <t xml:space="preserve">LIMERICK 1</t>
  </si>
  <si>
    <t xml:space="preserve">LIMERICK 2</t>
  </si>
  <si>
    <t xml:space="preserve">OYSTER CREEK 1</t>
  </si>
  <si>
    <t xml:space="preserve">PEACH BOTTOM 2</t>
  </si>
  <si>
    <t xml:space="preserve">PEACH BOTTOM 3</t>
  </si>
  <si>
    <t xml:space="preserve">SALEM 1</t>
  </si>
  <si>
    <t xml:space="preserve">SALEM 2</t>
  </si>
  <si>
    <t xml:space="preserve">SUSQUEHANNA 1</t>
  </si>
  <si>
    <t xml:space="preserve">SUSQUEHANNA 2</t>
  </si>
  <si>
    <t xml:space="preserve">THREE MILE ISLAND 1</t>
  </si>
  <si>
    <t xml:space="preserve">MAIN</t>
  </si>
  <si>
    <t xml:space="preserve">BRAIDWOOD 1</t>
  </si>
  <si>
    <t xml:space="preserve">BRAIDWOOD 2</t>
  </si>
  <si>
    <t xml:space="preserve">BYRON 1</t>
  </si>
  <si>
    <t xml:space="preserve">BYRON 2</t>
  </si>
  <si>
    <t xml:space="preserve">CLINTON 1</t>
  </si>
  <si>
    <t xml:space="preserve">DRESDEN 2</t>
  </si>
  <si>
    <t xml:space="preserve">DRESDEN 3</t>
  </si>
  <si>
    <t xml:space="preserve">KEWAUNEE</t>
  </si>
  <si>
    <t xml:space="preserve">LASALLE 1</t>
  </si>
  <si>
    <t xml:space="preserve">LASALLE 2</t>
  </si>
  <si>
    <t xml:space="preserve">POINT BEACH 1</t>
  </si>
  <si>
    <t xml:space="preserve">POINT BEACH 2</t>
  </si>
  <si>
    <t xml:space="preserve">QUAD CITIES 1</t>
  </si>
  <si>
    <t xml:space="preserve">QUAD CITIES 2</t>
  </si>
  <si>
    <t xml:space="preserve">MAPP</t>
  </si>
  <si>
    <t xml:space="preserve">COOPER</t>
  </si>
  <si>
    <t xml:space="preserve">DUANE ARNOLD</t>
  </si>
  <si>
    <t xml:space="preserve">FORT CALHOUN</t>
  </si>
  <si>
    <t xml:space="preserve">MONTICELLO</t>
  </si>
  <si>
    <t xml:space="preserve">PRAIRIE ISLAND 1</t>
  </si>
  <si>
    <t xml:space="preserve">PRAIRIE ISLAND 2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</si>
  <si>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(NEPOOL)</t>
    </r>
  </si>
  <si>
    <t xml:space="preserve">MILLSTONE 2</t>
  </si>
  <si>
    <t xml:space="preserve">MILLSTONE 3</t>
  </si>
  <si>
    <t xml:space="preserve">PILGRIM 1</t>
  </si>
  <si>
    <t xml:space="preserve">SEABROOK</t>
  </si>
  <si>
    <t xml:space="preserve">VERMONT YANKEE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</si>
  <si>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(NYPP)</t>
    </r>
  </si>
  <si>
    <t xml:space="preserve">FITZPATRICK</t>
  </si>
  <si>
    <t xml:space="preserve">GINNA</t>
  </si>
  <si>
    <t xml:space="preserve">INDIAN POINT 2</t>
  </si>
  <si>
    <t xml:space="preserve">INDIAN POINT 3</t>
  </si>
  <si>
    <t xml:space="preserve">NINE MILE POINT 1</t>
  </si>
  <si>
    <t xml:space="preserve">NINE MILE POINT 2</t>
  </si>
  <si>
    <t xml:space="preserve">SERC</t>
  </si>
  <si>
    <t xml:space="preserve">BROWNS FERRY 2</t>
  </si>
  <si>
    <t xml:space="preserve">BROWNS FERRY 3</t>
  </si>
  <si>
    <t xml:space="preserve">BRUNSWICK 1</t>
  </si>
  <si>
    <t xml:space="preserve">BRUNSWICK 2</t>
  </si>
  <si>
    <t xml:space="preserve">CATAWBA 1</t>
  </si>
  <si>
    <t xml:space="preserve">CATAWBA 2</t>
  </si>
  <si>
    <t xml:space="preserve">FARLEY 1</t>
  </si>
  <si>
    <t xml:space="preserve">FARLEY 2</t>
  </si>
  <si>
    <t xml:space="preserve">HARRIS</t>
  </si>
  <si>
    <t xml:space="preserve">HATCH 1</t>
  </si>
  <si>
    <t xml:space="preserve">HATCH 2</t>
  </si>
  <si>
    <t xml:space="preserve">MCGUIRE 1</t>
  </si>
  <si>
    <t xml:space="preserve">MCGUIRE 2</t>
  </si>
  <si>
    <t xml:space="preserve">NORTH ANNA 1</t>
  </si>
  <si>
    <t xml:space="preserve">NORTH ANNA 2</t>
  </si>
  <si>
    <t xml:space="preserve">OCONEE 1</t>
  </si>
  <si>
    <t xml:space="preserve">OCONEE 2</t>
  </si>
  <si>
    <t xml:space="preserve">OCONEE 3</t>
  </si>
  <si>
    <t xml:space="preserve">ROBINSON 2</t>
  </si>
  <si>
    <t xml:space="preserve">SEQUOYAH 1</t>
  </si>
  <si>
    <t xml:space="preserve">SEQUOYAH 2</t>
  </si>
  <si>
    <t xml:space="preserve">SUMMER</t>
  </si>
  <si>
    <t xml:space="preserve">SURRY 1</t>
  </si>
  <si>
    <t xml:space="preserve">SURRY 2</t>
  </si>
  <si>
    <t xml:space="preserve">VOGTLE 1</t>
  </si>
  <si>
    <t xml:space="preserve">VOGTLE 2</t>
  </si>
  <si>
    <t xml:space="preserve">WATTS BAR 1</t>
  </si>
  <si>
    <t xml:space="preserve">SPP</t>
  </si>
  <si>
    <t xml:space="preserve">ARKANSAS 1</t>
  </si>
  <si>
    <t xml:space="preserve">ARKANSAS 2</t>
  </si>
  <si>
    <t xml:space="preserve">CALLAWAY</t>
  </si>
  <si>
    <t xml:space="preserve">GRAND GULF</t>
  </si>
  <si>
    <t xml:space="preserve">RIVER BEND 1</t>
  </si>
  <si>
    <t xml:space="preserve">WATERFORD 3</t>
  </si>
  <si>
    <t xml:space="preserve">WOLF CREEK</t>
  </si>
  <si>
    <t xml:space="preserve">EAST Grand Total Forecast</t>
  </si>
  <si>
    <t xml:space="preserve">WEST</t>
  </si>
  <si>
    <t xml:space="preserve">WSCC</t>
  </si>
  <si>
    <t xml:space="preserve">COLUMBIA</t>
  </si>
  <si>
    <t xml:space="preserve">DIABLO CANYON 1</t>
  </si>
  <si>
    <t xml:space="preserve">DIABLO CANYON 2</t>
  </si>
  <si>
    <t xml:space="preserve">PALO VERDE 1</t>
  </si>
  <si>
    <t xml:space="preserve">PALO VERDE 2</t>
  </si>
  <si>
    <t xml:space="preserve">PALO VERDE 3</t>
  </si>
  <si>
    <t xml:space="preserve">SAN ONOFRE 2</t>
  </si>
  <si>
    <t xml:space="preserve">SAN ONOFRE 3</t>
  </si>
  <si>
    <r>
      <rPr>
        <b val="true"/>
        <sz val="14"/>
        <color rgb="FFFFFFFF"/>
        <rFont val="Copperplate Gothic Bold"/>
        <family val="2"/>
      </rPr>
      <t xml:space="preserve">NPCC</t>
    </r>
    <r>
      <rPr>
        <b val="true"/>
        <sz val="12"/>
        <color rgb="FFFFFFFF"/>
        <rFont val="Copperplate Gothic Bold"/>
        <family val="2"/>
      </rPr>
      <t xml:space="preserve"> (NYPP)</t>
    </r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</si>
</sst>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mm\-yy"/>
    <numFmt numFmtId="166" formatCode="0.00%"/>
    <numFmt numFmtId="167" formatCode="0"/>
    <numFmt numFmtId="168" formatCode="0%"/>
  </numFmts>
  <fonts count="15">
    <font>
      <sz val="12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Times New Roman"/>
      <family val="1"/>
    </font>
    <font>
      <b val="true"/>
      <sz val="10"/>
      <color rgb="FF000000"/>
      <name val="Times New Roman"/>
      <family val="1"/>
    </font>
    <font>
      <b val="true"/>
      <sz val="18"/>
      <color rgb="FF000000"/>
      <name val="Times New Roman"/>
      <family val="1"/>
    </font>
    <font>
      <b val="true"/>
      <sz val="10"/>
      <name val="Times New Roman"/>
      <family val="0"/>
    </font>
    <font>
      <sz val="10"/>
      <name val="Times New Roman"/>
      <family val="1"/>
    </font>
    <font>
      <b val="true"/>
      <sz val="14"/>
      <color rgb="FFFFFFFF"/>
      <name val="Copperplate Gothic Bold"/>
      <family val="2"/>
    </font>
    <font>
      <b val="true"/>
      <sz val="10"/>
      <name val="Times New Roman"/>
      <family val="1"/>
    </font>
    <font>
      <sz val="10"/>
      <color rgb="FFFFFFFF"/>
      <name val="Times New Roman"/>
      <family val="1"/>
    </font>
    <font>
      <b val="true"/>
      <sz val="10"/>
      <color rgb="FFFFFFFF"/>
      <name val="Times New Roman"/>
      <family val="1"/>
    </font>
    <font>
      <b val="true"/>
      <sz val="12"/>
      <color rgb="FFFFFFFF"/>
      <name val="Copperplate Gothic Bold"/>
      <family val="2"/>
    </font>
    <font>
      <sz val="10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00FF00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999933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E3E3E3"/>
        <bgColor rgb="FFCCFFCC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</fills>
  <borders count="82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thick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 style="medium"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 style="double"/>
      <diagonal/>
    </border>
    <border diagonalUp="false" diagonalDown="false">
      <left style="thick"/>
      <right/>
      <top/>
      <bottom style="double"/>
      <diagonal/>
    </border>
    <border diagonalUp="false" diagonalDown="false">
      <left style="thin"/>
      <right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ck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ck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ck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ck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medium"/>
      <top/>
      <bottom style="double"/>
      <diagonal/>
    </border>
    <border diagonalUp="false" diagonalDown="false">
      <left style="thin"/>
      <right style="double"/>
      <top style="double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thin"/>
      <right style="medium"/>
      <top style="double"/>
      <bottom style="double"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double"/>
      <top/>
      <bottom/>
      <diagonal/>
    </border>
    <border diagonalUp="false" diagonalDown="false">
      <left/>
      <right style="double"/>
      <top/>
      <bottom/>
      <diagonal/>
    </border>
    <border diagonalUp="false" diagonalDown="false">
      <left style="thin"/>
      <right style="medium"/>
      <top style="double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double"/>
      <top style="thin"/>
      <bottom/>
      <diagonal/>
    </border>
    <border diagonalUp="false" diagonalDown="false">
      <left/>
      <right style="double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double"/>
      <top style="thin"/>
      <bottom style="medium"/>
      <diagonal/>
    </border>
    <border diagonalUp="false" diagonalDown="false">
      <left/>
      <right style="double"/>
      <top style="thin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double"/>
      <top style="medium"/>
      <bottom/>
      <diagonal/>
    </border>
    <border diagonalUp="false" diagonalDown="false">
      <left/>
      <right style="double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double"/>
      <top/>
      <bottom style="thin"/>
      <diagonal/>
    </border>
    <border diagonalUp="false" diagonalDown="false">
      <left/>
      <right style="double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double"/>
      <top style="medium"/>
      <bottom style="thin"/>
      <diagonal/>
    </border>
    <border diagonalUp="false" diagonalDown="false">
      <left/>
      <right style="double"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/>
      <right style="double"/>
      <top style="thin"/>
      <bottom style="thin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n"/>
      <right style="thick"/>
      <top style="thin"/>
      <bottom style="medium"/>
      <diagonal/>
    </border>
    <border diagonalUp="false" diagonalDown="false">
      <left/>
      <right style="thick"/>
      <top/>
      <bottom/>
      <diagonal/>
    </border>
    <border diagonalUp="false" diagonalDown="false">
      <left style="thin"/>
      <right style="thick"/>
      <top style="thin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n"/>
      <top/>
      <bottom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7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7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9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9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3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9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0" fillId="3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9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6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2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7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7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7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7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8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1" fillId="4" borderId="8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8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F19"/>
  <sheetViews>
    <sheetView showFormulas="false" showGridLines="true" showRowColHeaders="true" showZeros="true" rightToLeft="false" tabSelected="true" showOutlineSymbols="fals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0234375" defaultRowHeight="15.75" customHeight="true" zeroHeight="false" outlineLevelRow="0" outlineLevelCol="0"/>
  <sheetData>
    <row r="3" customFormat="false" ht="16.5" hidden="false" customHeight="false" outlineLevel="0" collapsed="false">
      <c r="B3" s="1" t="s">
        <v>0</v>
      </c>
      <c r="C3" s="2"/>
      <c r="D3" s="2"/>
      <c r="E3" s="2"/>
      <c r="F3" s="2"/>
    </row>
    <row r="4" customFormat="false" ht="15.75" hidden="false" customHeight="false" outlineLevel="0" collapsed="false">
      <c r="A4" s="3"/>
    </row>
    <row r="5" customFormat="false" ht="15.75" hidden="false" customHeight="false" outlineLevel="0" collapsed="false">
      <c r="B5" s="4" t="s">
        <v>1</v>
      </c>
    </row>
    <row r="6" customFormat="false" ht="6" hidden="false" customHeight="true" outlineLevel="0" collapsed="false"/>
    <row r="7" customFormat="false" ht="16.5" hidden="false" customHeight="false" outlineLevel="0" collapsed="false">
      <c r="C7" s="5"/>
      <c r="D7" s="3" t="s">
        <v>2</v>
      </c>
    </row>
    <row r="8" customFormat="false" ht="16.5" hidden="false" customHeight="false" outlineLevel="0" collapsed="false"/>
    <row r="9" customFormat="false" ht="16.5" hidden="false" customHeight="false" outlineLevel="0" collapsed="false">
      <c r="C9" s="6"/>
      <c r="D9" s="3" t="s">
        <v>3</v>
      </c>
    </row>
    <row r="10" customFormat="false" ht="16.5" hidden="false" customHeight="false" outlineLevel="0" collapsed="false"/>
    <row r="11" customFormat="false" ht="16.5" hidden="false" customHeight="false" outlineLevel="0" collapsed="false">
      <c r="C11" s="7"/>
      <c r="D11" s="3" t="s">
        <v>4</v>
      </c>
    </row>
    <row r="13" customFormat="false" ht="15.75" hidden="false" customHeight="false" outlineLevel="0" collapsed="false">
      <c r="B13" s="4" t="s">
        <v>5</v>
      </c>
    </row>
    <row r="14" customFormat="false" ht="6" hidden="false" customHeight="true" outlineLevel="0" collapsed="false"/>
    <row r="15" customFormat="false" ht="16.5" hidden="false" customHeight="false" outlineLevel="0" collapsed="false">
      <c r="C15" s="8"/>
      <c r="D15" s="3" t="s">
        <v>6</v>
      </c>
    </row>
    <row r="16" customFormat="false" ht="16.5" hidden="false" customHeight="false" outlineLevel="0" collapsed="false"/>
    <row r="17" customFormat="false" ht="16.5" hidden="false" customHeight="false" outlineLevel="0" collapsed="false">
      <c r="C17" s="9"/>
      <c r="D17" s="3" t="s">
        <v>7</v>
      </c>
    </row>
    <row r="18" customFormat="false" ht="16.5" hidden="false" customHeight="false" outlineLevel="0" collapsed="false"/>
    <row r="19" customFormat="false" ht="16.5" hidden="false" customHeight="false" outlineLevel="0" collapsed="false">
      <c r="C19" s="10"/>
      <c r="D19" s="3" t="s">
        <v>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37316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1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57" t="n">
        <f aca="false">+A5+1</f>
        <v>2</v>
      </c>
      <c r="B6" s="58" t="s">
        <v>14</v>
      </c>
      <c r="C6" s="57" t="n">
        <v>833</v>
      </c>
      <c r="D6" s="231" t="n">
        <v>0</v>
      </c>
      <c r="E6" s="159" t="n">
        <v>0</v>
      </c>
      <c r="F6" s="159" t="n">
        <v>0</v>
      </c>
      <c r="G6" s="159" t="n">
        <v>0</v>
      </c>
      <c r="H6" s="159" t="n">
        <v>0</v>
      </c>
      <c r="I6" s="159" t="n">
        <v>0</v>
      </c>
      <c r="J6" s="159" t="n">
        <v>0</v>
      </c>
      <c r="K6" s="159" t="n">
        <v>0</v>
      </c>
      <c r="L6" s="159" t="n">
        <v>0</v>
      </c>
      <c r="M6" s="159" t="n">
        <v>0</v>
      </c>
      <c r="N6" s="159" t="n">
        <v>0</v>
      </c>
      <c r="O6" s="159" t="n">
        <v>0</v>
      </c>
      <c r="P6" s="159" t="n">
        <v>0</v>
      </c>
      <c r="Q6" s="159" t="n">
        <v>0</v>
      </c>
      <c r="R6" s="159" t="n">
        <v>0</v>
      </c>
      <c r="S6" s="159" t="n">
        <v>0</v>
      </c>
      <c r="T6" s="159" t="n">
        <v>0</v>
      </c>
      <c r="U6" s="159" t="n">
        <v>0</v>
      </c>
      <c r="V6" s="159" t="n">
        <v>0</v>
      </c>
      <c r="W6" s="159" t="n">
        <v>0</v>
      </c>
      <c r="X6" s="159" t="n">
        <v>0</v>
      </c>
      <c r="Y6" s="159" t="n">
        <v>0</v>
      </c>
      <c r="Z6" s="159" t="n">
        <v>0</v>
      </c>
      <c r="AA6" s="159" t="n">
        <v>0</v>
      </c>
      <c r="AB6" s="159" t="n">
        <v>0</v>
      </c>
      <c r="AC6" s="159" t="n">
        <v>0</v>
      </c>
      <c r="AD6" s="159" t="n">
        <v>0</v>
      </c>
      <c r="AE6" s="159" t="n">
        <v>0</v>
      </c>
      <c r="AF6" s="159" t="n">
        <v>0</v>
      </c>
      <c r="AG6" s="178" t="n">
        <v>0.2</v>
      </c>
      <c r="AH6" s="179" t="n">
        <v>0.3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9" t="n">
        <v>0</v>
      </c>
      <c r="AH7" s="161" t="n">
        <v>0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9" t="n">
        <v>0</v>
      </c>
      <c r="AH8" s="161" t="n">
        <v>0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0" t="n">
        <v>1</v>
      </c>
      <c r="AH9" s="151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0" t="n">
        <v>1</v>
      </c>
      <c r="AH10" s="151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0" t="n">
        <v>1</v>
      </c>
      <c r="AH11" s="151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6869</v>
      </c>
      <c r="E13" s="77" t="n">
        <f aca="false">(E5*$C5)+(E6*$C6)+(E7*$C7)+(E8*$C8)+(E9*$C9)+(E10*$C10)+(E11*$C11)+(E12*$C12)</f>
        <v>6869</v>
      </c>
      <c r="F13" s="77" t="n">
        <f aca="false">(F5*$C5)+(F6*$C6)+(F7*$C7)+(F8*$C8)+(F9*$C9)+(F10*$C10)+(F11*$C11)+(F12*$C12)</f>
        <v>6869</v>
      </c>
      <c r="G13" s="77" t="n">
        <f aca="false">(G5*$C5)+(G6*$C6)+(G7*$C7)+(G8*$C8)+(G9*$C9)+(G10*$C10)+(G11*$C11)+(G12*$C12)</f>
        <v>6869</v>
      </c>
      <c r="H13" s="77" t="n">
        <f aca="false">(H5*$C5)+(H6*$C6)+(H7*$C7)+(H8*$C8)+(H9*$C9)+(H10*$C10)+(H11*$C11)+(H12*$C12)</f>
        <v>6869</v>
      </c>
      <c r="I13" s="77" t="n">
        <f aca="false">(I5*$C5)+(I6*$C6)+(I7*$C7)+(I8*$C8)+(I9*$C9)+(I10*$C10)+(I11*$C11)+(I12*$C12)</f>
        <v>6869</v>
      </c>
      <c r="J13" s="77" t="n">
        <f aca="false">(J5*$C5)+(J6*$C6)+(J7*$C7)+(J8*$C8)+(J9*$C9)+(J10*$C10)+(J11*$C11)+(J12*$C12)</f>
        <v>6869</v>
      </c>
      <c r="K13" s="77" t="n">
        <f aca="false">(K5*$C5)+(K6*$C6)+(K7*$C7)+(K8*$C8)+(K9*$C9)+(K10*$C10)+(K11*$C11)+(K12*$C12)</f>
        <v>6869</v>
      </c>
      <c r="L13" s="77" t="n">
        <f aca="false">(L5*$C5)+(L6*$C6)+(L7*$C7)+(L8*$C8)+(L9*$C9)+(L10*$C10)+(L11*$C11)+(L12*$C12)</f>
        <v>6869</v>
      </c>
      <c r="M13" s="77" t="n">
        <f aca="false">(M5*$C5)+(M6*$C6)+(M7*$C7)+(M8*$C8)+(M9*$C9)+(M10*$C10)+(M11*$C11)+(M12*$C12)</f>
        <v>6869</v>
      </c>
      <c r="N13" s="77" t="n">
        <f aca="false">(N5*$C5)+(N6*$C6)+(N7*$C7)+(N8*$C8)+(N9*$C9)+(N10*$C10)+(N11*$C11)+(N12*$C12)</f>
        <v>6869</v>
      </c>
      <c r="O13" s="77" t="n">
        <f aca="false">(O5*$C5)+(O6*$C6)+(O7*$C7)+(O8*$C8)+(O9*$C9)+(O10*$C10)+(O11*$C11)+(O12*$C12)</f>
        <v>6869</v>
      </c>
      <c r="P13" s="77" t="n">
        <f aca="false">(P5*$C5)+(P6*$C6)+(P7*$C7)+(P8*$C8)+(P9*$C9)+(P10*$C10)+(P11*$C11)+(P12*$C12)</f>
        <v>6869</v>
      </c>
      <c r="Q13" s="77" t="n">
        <f aca="false">(Q5*$C5)+(Q6*$C6)+(Q7*$C7)+(Q8*$C8)+(Q9*$C9)+(Q10*$C10)+(Q11*$C11)+(Q12*$C12)</f>
        <v>6869</v>
      </c>
      <c r="R13" s="77" t="n">
        <f aca="false">(R5*$C5)+(R6*$C6)+(R7*$C7)+(R8*$C8)+(R9*$C9)+(R10*$C10)+(R11*$C11)+(R12*$C12)</f>
        <v>6869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6869</v>
      </c>
      <c r="AA13" s="77" t="n">
        <f aca="false">(AA5*$C5)+(AA6*$C6)+(AA7*$C7)+(AA8*$C8)+(AA9*$C9)+(AA10*$C10)+(AA11*$C11)+(AA12*$C12)</f>
        <v>6869</v>
      </c>
      <c r="AB13" s="77" t="n">
        <f aca="false">(AB5*$C5)+(AB6*$C6)+(AB7*$C7)+(AB8*$C8)+(AB9*$C9)+(AB10*$C10)+(AB11*$C11)+(AB12*$C12)</f>
        <v>6869</v>
      </c>
      <c r="AC13" s="77" t="n">
        <f aca="false">(AC5*$C5)+(AC6*$C6)+(AC7*$C7)+(AC8*$C8)+(AC9*$C9)+(AC10*$C10)+(AC11*$C11)+(AC12*$C12)</f>
        <v>6869</v>
      </c>
      <c r="AD13" s="77" t="n">
        <f aca="false">(AD5*$C5)+(AD6*$C6)+(AD7*$C7)+(AD8*$C8)+(AD9*$C9)+(AD10*$C10)+(AD11*$C11)+(AD12*$C12)</f>
        <v>6869</v>
      </c>
      <c r="AE13" s="77" t="n">
        <f aca="false">(AE5*$C5)+(AE6*$C6)+(AE7*$C7)+(AE8*$C8)+(AE9*$C9)+(AE10*$C10)+(AE11*$C11)+(AE12*$C12)</f>
        <v>6869</v>
      </c>
      <c r="AF13" s="77" t="n">
        <f aca="false">(AF5*$C5)+(AF6*$C6)+(AF7*$C7)+(AF8*$C8)+(AF9*$C9)+(AF10*$C10)+(AF11*$C11)+(AF12*$C12)</f>
        <v>6869</v>
      </c>
      <c r="AG13" s="77" t="n">
        <f aca="false">(AG5*$C5)+(AG6*$C6)+(AG7*$C7)+(AG8*$C8)+(AG9*$C9)+(AG10*$C10)+(AG11*$C11)+(AG12*$C12)</f>
        <v>5138.6</v>
      </c>
      <c r="AH13" s="171" t="n">
        <f aca="false">(AH5*$C5)+(AH6*$C6)+(AH7*$C7)+(AH8*$C8)+(AH9*$C9)+(AH10*$C10)+(AH11*$C11)+(AH12*$C12)</f>
        <v>5221.9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296.7408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296.7408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296.7408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296.7408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296.7408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296.7408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296.7408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296.7408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296.7408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296.7408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296.7408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296.7408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296.7408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296.7408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296.7408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296.7408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296.7408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214.7904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214.7904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6572.2592</v>
      </c>
      <c r="E15" s="88" t="n">
        <f aca="false">E13-E14</f>
        <v>6572.2592</v>
      </c>
      <c r="F15" s="88" t="n">
        <f aca="false">F13-F14</f>
        <v>6572.2592</v>
      </c>
      <c r="G15" s="88" t="n">
        <f aca="false">G13-G14</f>
        <v>6572.2592</v>
      </c>
      <c r="H15" s="88" t="n">
        <f aca="false">H13-H14</f>
        <v>6572.2592</v>
      </c>
      <c r="I15" s="88" t="n">
        <f aca="false">I13-I14</f>
        <v>6572.2592</v>
      </c>
      <c r="J15" s="88" t="n">
        <f aca="false">J13-J14</f>
        <v>6572.2592</v>
      </c>
      <c r="K15" s="88" t="n">
        <f aca="false">K13-K14</f>
        <v>6572.2592</v>
      </c>
      <c r="L15" s="88" t="n">
        <f aca="false">L13-L14</f>
        <v>6572.2592</v>
      </c>
      <c r="M15" s="88" t="n">
        <f aca="false">M13-M14</f>
        <v>6572.2592</v>
      </c>
      <c r="N15" s="88" t="n">
        <f aca="false">N13-N14</f>
        <v>6572.2592</v>
      </c>
      <c r="O15" s="88" t="n">
        <f aca="false">O13-O14</f>
        <v>6572.2592</v>
      </c>
      <c r="P15" s="88" t="n">
        <f aca="false">P13-P14</f>
        <v>6572.2592</v>
      </c>
      <c r="Q15" s="88" t="n">
        <f aca="false">Q13-Q14</f>
        <v>6572.2592</v>
      </c>
      <c r="R15" s="88" t="n">
        <f aca="false">R13-R14</f>
        <v>6572.2592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6572.2592</v>
      </c>
      <c r="AA15" s="88" t="n">
        <f aca="false">AA13-AA14</f>
        <v>6572.2592</v>
      </c>
      <c r="AB15" s="88" t="n">
        <f aca="false">AB13-AB14</f>
        <v>6572.2592</v>
      </c>
      <c r="AC15" s="88" t="n">
        <f aca="false">AC13-AC14</f>
        <v>6572.2592</v>
      </c>
      <c r="AD15" s="88" t="n">
        <f aca="false">AD13-AD14</f>
        <v>6572.2592</v>
      </c>
      <c r="AE15" s="88" t="n">
        <f aca="false">AE13-AE14</f>
        <v>6572.2592</v>
      </c>
      <c r="AF15" s="88" t="n">
        <f aca="false">AF13-AF14</f>
        <v>6572.2592</v>
      </c>
      <c r="AG15" s="88" t="n">
        <f aca="false">AG13-AG14</f>
        <v>4923.8096</v>
      </c>
      <c r="AH15" s="176" t="n">
        <f aca="false">AH13-AH14</f>
        <v>5007.1096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6468.59470967742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9" t="n">
        <v>0</v>
      </c>
      <c r="AA20" s="159" t="n">
        <v>0</v>
      </c>
      <c r="AB20" s="159" t="n">
        <v>0</v>
      </c>
      <c r="AC20" s="159" t="n">
        <v>0</v>
      </c>
      <c r="AD20" s="159" t="n">
        <v>0</v>
      </c>
      <c r="AE20" s="159" t="n">
        <v>0</v>
      </c>
      <c r="AF20" s="159" t="n">
        <v>0</v>
      </c>
      <c r="AG20" s="159" t="n">
        <v>0</v>
      </c>
      <c r="AH20" s="161" t="n">
        <v>0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3650</v>
      </c>
      <c r="AA23" s="77" t="n">
        <f aca="false">(AA19*$C19)+(AA20*$C20)+(AA21*$C21)+(AA22*$C22)</f>
        <v>3650</v>
      </c>
      <c r="AB23" s="77" t="n">
        <f aca="false">(AB19*$C19)+(AB20*$C20)+(AB21*$C21)+(AB22*$C22)</f>
        <v>3650</v>
      </c>
      <c r="AC23" s="77" t="n">
        <f aca="false">(AC19*$C19)+(AC20*$C20)+(AC21*$C21)+(AC22*$C22)</f>
        <v>3650</v>
      </c>
      <c r="AD23" s="77" t="n">
        <f aca="false">(AD19*$C19)+(AD20*$C20)+(AD21*$C21)+(AD22*$C22)</f>
        <v>3650</v>
      </c>
      <c r="AE23" s="77" t="n">
        <f aca="false">(AE19*$C19)+(AE20*$C20)+(AE21*$C21)+(AE22*$C22)</f>
        <v>3650</v>
      </c>
      <c r="AF23" s="77" t="n">
        <f aca="false">(AF19*$C19)+(AF20*$C20)+(AF21*$C21)+(AF22*$C22)</f>
        <v>3650</v>
      </c>
      <c r="AG23" s="77" t="n">
        <f aca="false">(AG19*$C19)+(AG20*$C20)+(AG21*$C21)+(AG22*$C22)</f>
        <v>3650</v>
      </c>
      <c r="AH23" s="171" t="n">
        <f aca="false">(AH19*$C19)+(AH20*$C20)+(AH21*$C21)+(AH22*$C22)</f>
        <v>3650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52.925</v>
      </c>
      <c r="AA24" s="77" t="n">
        <f aca="false">(IF(AA19&lt;100%,0,AA19*$C19)+IF(AA20&lt;100%,0,AA20*$C20)+IF(AA21&lt;100%,0,AA21*$C21)+IF(AA22&lt;100%,0,AA22*$C22))*$C24</f>
        <v>52.925</v>
      </c>
      <c r="AB24" s="77" t="n">
        <f aca="false">(IF(AB19&lt;100%,0,AB19*$C19)+IF(AB20&lt;100%,0,AB20*$C20)+IF(AB21&lt;100%,0,AB21*$C21)+IF(AB22&lt;100%,0,AB22*$C22))*$C24</f>
        <v>52.925</v>
      </c>
      <c r="AC24" s="77" t="n">
        <f aca="false">(IF(AC19&lt;100%,0,AC19*$C19)+IF(AC20&lt;100%,0,AC20*$C20)+IF(AC21&lt;100%,0,AC21*$C21)+IF(AC22&lt;100%,0,AC22*$C22))*$C24</f>
        <v>52.925</v>
      </c>
      <c r="AD24" s="77" t="n">
        <f aca="false">(IF(AD19&lt;100%,0,AD19*$C19)+IF(AD20&lt;100%,0,AD20*$C20)+IF(AD21&lt;100%,0,AD21*$C21)+IF(AD22&lt;100%,0,AD22*$C22))*$C24</f>
        <v>52.925</v>
      </c>
      <c r="AE24" s="77" t="n">
        <f aca="false">(IF(AE19&lt;100%,0,AE19*$C19)+IF(AE20&lt;100%,0,AE20*$C20)+IF(AE21&lt;100%,0,AE21*$C21)+IF(AE22&lt;100%,0,AE22*$C22))*$C24</f>
        <v>52.925</v>
      </c>
      <c r="AF24" s="77" t="n">
        <f aca="false">(IF(AF19&lt;100%,0,AF19*$C19)+IF(AF20&lt;100%,0,AF20*$C20)+IF(AF21&lt;100%,0,AF21*$C21)+IF(AF22&lt;100%,0,AF22*$C22))*$C24</f>
        <v>52.925</v>
      </c>
      <c r="AG24" s="77" t="n">
        <f aca="false">(IF(AG19&lt;100%,0,AG19*$C19)+IF(AG20&lt;100%,0,AG20*$C20)+IF(AG21&lt;100%,0,AG21*$C21)+IF(AG22&lt;100%,0,AG22*$C22))*$C24</f>
        <v>52.925</v>
      </c>
      <c r="AH24" s="171" t="n">
        <f aca="false">(IF(AH19&lt;100%,0,AH19*$C19)+IF(AH20&lt;100%,0,AH20*$C20)+IF(AH21&lt;100%,0,AH21*$C21)+IF(AH22&lt;100%,0,AH22*$C22))*$C24</f>
        <v>52.925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3597.075</v>
      </c>
      <c r="AA25" s="88" t="n">
        <f aca="false">AA23-AA24</f>
        <v>3597.075</v>
      </c>
      <c r="AB25" s="88" t="n">
        <f aca="false">AB23-AB24</f>
        <v>3597.075</v>
      </c>
      <c r="AC25" s="88" t="n">
        <f aca="false">AC23-AC24</f>
        <v>3597.075</v>
      </c>
      <c r="AD25" s="88" t="n">
        <f aca="false">AD23-AD24</f>
        <v>3597.075</v>
      </c>
      <c r="AE25" s="88" t="n">
        <f aca="false">AE23-AE24</f>
        <v>3597.075</v>
      </c>
      <c r="AF25" s="88" t="n">
        <f aca="false">AF23-AF24</f>
        <v>3597.075</v>
      </c>
      <c r="AG25" s="88" t="n">
        <f aca="false">AG23-AG24</f>
        <v>3597.075</v>
      </c>
      <c r="AH25" s="176" t="n">
        <f aca="false">AH23-AH24</f>
        <v>3597.075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4401.37016129032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0" t="n">
        <v>1</v>
      </c>
      <c r="AH29" s="151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0" t="n">
        <v>1</v>
      </c>
      <c r="AH31" s="151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0" t="n">
        <v>1</v>
      </c>
      <c r="AH32" s="151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90" t="n">
        <v>0</v>
      </c>
      <c r="AA33" s="190" t="n">
        <v>0</v>
      </c>
      <c r="AB33" s="190" t="n">
        <v>0</v>
      </c>
      <c r="AC33" s="190" t="n">
        <v>0</v>
      </c>
      <c r="AD33" s="190" t="n">
        <v>0</v>
      </c>
      <c r="AE33" s="190" t="n">
        <v>0</v>
      </c>
      <c r="AF33" s="190" t="n">
        <v>0</v>
      </c>
      <c r="AG33" s="190" t="n">
        <v>0</v>
      </c>
      <c r="AH33" s="232" t="n">
        <v>0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3196</v>
      </c>
      <c r="AE34" s="77" t="n">
        <f aca="false">(AE29*$C29)+(AE30*$C30)+(AE31*$C31)+(AE32*$C32)+(AE33*$C33)</f>
        <v>3196</v>
      </c>
      <c r="AF34" s="77" t="n">
        <f aca="false">(AF29*$C29)+(AF30*$C30)+(AF31*$C31)+(AF32*$C32)+(AF33*$C33)</f>
        <v>3196</v>
      </c>
      <c r="AG34" s="77" t="n">
        <f aca="false">(AG29*$C29)+(AG30*$C30)+(AG31*$C31)+(AG32*$C32)+(AG33*$C33)</f>
        <v>3196</v>
      </c>
      <c r="AH34" s="171" t="n">
        <f aca="false">(AH29*$C29)+(AH30*$C30)+(AH31*$C31)+(AH32*$C32)+(AH33*$C33)</f>
        <v>3196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77" t="n">
        <f aca="false">(IF(AG29&lt;100%,0,AG29*$C29)+IF(AG30&lt;100%,0,AG30*$C30)+IF(AG31&lt;100%,0,AG31*$C31)+IF(AG32&lt;100%,0,AG32*$C32)+IF(AG33&lt;100%,0,AG33*$C33))*$C35</f>
        <v>54.6516</v>
      </c>
      <c r="AH35" s="171" t="n">
        <f aca="false">(IF(AH29&lt;100%,0,AH29*$C29)+IF(AH30&lt;100%,0,AH30*$C30)+IF(AH31&lt;100%,0,AH31*$C31)+IF(AH32&lt;100%,0,AH32*$C32)+IF(AH33&lt;100%,0,AH33*$C33))*$C35</f>
        <v>54.6516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3141.3484</v>
      </c>
      <c r="AE36" s="88" t="n">
        <f aca="false">AE34-AE35</f>
        <v>3141.3484</v>
      </c>
      <c r="AF36" s="88" t="n">
        <f aca="false">AF34-AF35</f>
        <v>3141.3484</v>
      </c>
      <c r="AG36" s="88" t="n">
        <f aca="false">AG34-AG35</f>
        <v>3141.3484</v>
      </c>
      <c r="AH36" s="176" t="n">
        <f aca="false">AH34-AH35</f>
        <v>3141.3484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3624.74496129032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9" t="n">
        <v>0</v>
      </c>
      <c r="M40" s="159" t="n">
        <v>0</v>
      </c>
      <c r="N40" s="159" t="n">
        <v>0</v>
      </c>
      <c r="O40" s="159" t="n">
        <v>0</v>
      </c>
      <c r="P40" s="159" t="n">
        <v>0</v>
      </c>
      <c r="Q40" s="159" t="n">
        <v>0</v>
      </c>
      <c r="R40" s="159" t="n">
        <v>0</v>
      </c>
      <c r="S40" s="159" t="n">
        <v>0</v>
      </c>
      <c r="T40" s="159" t="n">
        <v>0</v>
      </c>
      <c r="U40" s="159" t="n">
        <v>0</v>
      </c>
      <c r="V40" s="159" t="n">
        <v>0</v>
      </c>
      <c r="W40" s="159" t="n">
        <v>0</v>
      </c>
      <c r="X40" s="159" t="n">
        <v>0</v>
      </c>
      <c r="Y40" s="159" t="n">
        <v>0</v>
      </c>
      <c r="Z40" s="159" t="n">
        <v>0</v>
      </c>
      <c r="AA40" s="159" t="n">
        <v>0</v>
      </c>
      <c r="AB40" s="159" t="n">
        <v>0</v>
      </c>
      <c r="AC40" s="159" t="n">
        <v>0</v>
      </c>
      <c r="AD40" s="159" t="n">
        <v>0</v>
      </c>
      <c r="AE40" s="159" t="n">
        <v>0</v>
      </c>
      <c r="AF40" s="159" t="n">
        <v>0</v>
      </c>
      <c r="AG40" s="159" t="n">
        <v>0</v>
      </c>
      <c r="AH40" s="233" t="n">
        <v>0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0" t="n">
        <v>1</v>
      </c>
      <c r="AH42" s="15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9" t="n">
        <v>0</v>
      </c>
      <c r="AF43" s="159" t="n">
        <v>0</v>
      </c>
      <c r="AG43" s="159" t="n">
        <v>0</v>
      </c>
      <c r="AH43" s="161" t="n">
        <v>0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0" t="n">
        <v>1</v>
      </c>
      <c r="AH47" s="151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9" t="n">
        <v>0</v>
      </c>
      <c r="AH49" s="161" t="n">
        <v>0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9" t="n">
        <v>0</v>
      </c>
      <c r="T50" s="159" t="n">
        <v>0</v>
      </c>
      <c r="U50" s="159" t="n">
        <v>0</v>
      </c>
      <c r="V50" s="159" t="n">
        <v>0</v>
      </c>
      <c r="W50" s="159" t="n">
        <v>0</v>
      </c>
      <c r="X50" s="159" t="n">
        <v>0</v>
      </c>
      <c r="Y50" s="159" t="n">
        <v>0</v>
      </c>
      <c r="Z50" s="159" t="n">
        <v>0</v>
      </c>
      <c r="AA50" s="159" t="n">
        <v>0</v>
      </c>
      <c r="AB50" s="159" t="n">
        <v>0</v>
      </c>
      <c r="AC50" s="159" t="n">
        <v>0</v>
      </c>
      <c r="AD50" s="159" t="n">
        <v>0</v>
      </c>
      <c r="AE50" s="159" t="n">
        <v>0</v>
      </c>
      <c r="AF50" s="159" t="n">
        <v>0</v>
      </c>
      <c r="AG50" s="159" t="n">
        <v>0</v>
      </c>
      <c r="AH50" s="161" t="n">
        <v>0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12011</v>
      </c>
      <c r="M53" s="77" t="n">
        <f aca="false">(M40*$C40)+(M41*$C41)+(M42*$C42)+(M43*$C43)+(M44*$C44)+(M45*$C45)+(M46*$C46)+(M47*$C47)+(M48*$C48)+(M49*$C49)+(M50*$C50)+(M51*$C51)+(M52*$C52)</f>
        <v>12011</v>
      </c>
      <c r="N53" s="77" t="n">
        <f aca="false">(N40*$C40)+(N41*$C41)+(N42*$C42)+(N43*$C43)+(N44*$C44)+(N45*$C45)+(N46*$C46)+(N47*$C47)+(N48*$C48)+(N49*$C49)+(N50*$C50)+(N51*$C51)+(N52*$C52)</f>
        <v>12011</v>
      </c>
      <c r="O53" s="77" t="n">
        <f aca="false">(O40*$C40)+(O41*$C41)+(O42*$C42)+(O43*$C43)+(O44*$C44)+(O45*$C45)+(O46*$C46)+(O47*$C47)+(O48*$C48)+(O49*$C49)+(O50*$C50)+(O51*$C51)+(O52*$C52)</f>
        <v>12011</v>
      </c>
      <c r="P53" s="77" t="n">
        <f aca="false">(P40*$C40)+(P41*$C41)+(P42*$C42)+(P43*$C43)+(P44*$C44)+(P45*$C45)+(P46*$C46)+(P47*$C47)+(P48*$C48)+(P49*$C49)+(P50*$C50)+(P51*$C51)+(P52*$C52)</f>
        <v>12011</v>
      </c>
      <c r="Q53" s="77" t="n">
        <f aca="false">(Q40*$C40)+(Q41*$C41)+(Q42*$C42)+(Q43*$C43)+(Q44*$C44)+(Q45*$C45)+(Q46*$C46)+(Q47*$C47)+(Q48*$C48)+(Q49*$C49)+(Q50*$C50)+(Q51*$C51)+(Q52*$C52)</f>
        <v>12011</v>
      </c>
      <c r="R53" s="77" t="n">
        <f aca="false">(R40*$C40)+(R41*$C41)+(R42*$C42)+(R43*$C43)+(R44*$C44)+(R45*$C45)+(R46*$C46)+(R47*$C47)+(R48*$C48)+(R49*$C49)+(R50*$C50)+(R51*$C51)+(R52*$C52)</f>
        <v>12011</v>
      </c>
      <c r="S53" s="77" t="n">
        <f aca="false">(S40*$C40)+(S41*$C41)+(S42*$C42)+(S43*$C43)+(S44*$C44)+(S45*$C45)+(S46*$C46)+(S47*$C47)+(S48*$C48)+(S49*$C49)+(S50*$C50)+(S51*$C51)+(S52*$C52)</f>
        <v>10921</v>
      </c>
      <c r="T53" s="77" t="n">
        <f aca="false">(T40*$C40)+(T41*$C41)+(T42*$C42)+(T43*$C43)+(T44*$C44)+(T45*$C45)+(T46*$C46)+(T47*$C47)+(T48*$C48)+(T49*$C49)+(T50*$C50)+(T51*$C51)+(T52*$C52)</f>
        <v>10921</v>
      </c>
      <c r="U53" s="77" t="n">
        <f aca="false">(U40*$C40)+(U41*$C41)+(U42*$C42)+(U43*$C43)+(U44*$C44)+(U45*$C45)+(U46*$C46)+(U47*$C47)+(U48*$C48)+(U49*$C49)+(U50*$C50)+(U51*$C51)+(U52*$C52)</f>
        <v>10921</v>
      </c>
      <c r="V53" s="77" t="n">
        <f aca="false">(V40*$C40)+(V41*$C41)+(V42*$C42)+(V43*$C43)+(V44*$C44)+(V45*$C45)+(V46*$C46)+(V47*$C47)+(V48*$C48)+(V49*$C49)+(V50*$C50)+(V51*$C51)+(V52*$C52)</f>
        <v>10921</v>
      </c>
      <c r="W53" s="77" t="n">
        <f aca="false">(W40*$C40)+(W41*$C41)+(W42*$C42)+(W43*$C43)+(W44*$C44)+(W45*$C45)+(W46*$C46)+(W47*$C47)+(W48*$C48)+(W49*$C49)+(W50*$C50)+(W51*$C51)+(W52*$C52)</f>
        <v>10921</v>
      </c>
      <c r="X53" s="77" t="n">
        <f aca="false">(X40*$C40)+(X41*$C41)+(X42*$C42)+(X43*$C43)+(X44*$C44)+(X45*$C45)+(X46*$C46)+(X47*$C47)+(X48*$C48)+(X49*$C49)+(X50*$C50)+(X51*$C51)+(X52*$C52)</f>
        <v>10921</v>
      </c>
      <c r="Y53" s="77" t="n">
        <f aca="false">(Y40*$C40)+(Y41*$C41)+(Y42*$C42)+(Y43*$C43)+(Y44*$C44)+(Y45*$C45)+(Y46*$C46)+(Y47*$C47)+(Y48*$C48)+(Y49*$C49)+(Y50*$C50)+(Y51*$C51)+(Y52*$C52)</f>
        <v>10921</v>
      </c>
      <c r="Z53" s="77" t="n">
        <f aca="false">(Z40*$C40)+(Z41*$C41)+(Z42*$C42)+(Z43*$C43)+(Z44*$C44)+(Z45*$C45)+(Z46*$C46)+(Z47*$C47)+(Z48*$C48)+(Z49*$C49)+(Z50*$C50)+(Z51*$C51)+(Z52*$C52)</f>
        <v>10921</v>
      </c>
      <c r="AA53" s="77" t="n">
        <f aca="false">(AA40*$C40)+(AA41*$C41)+(AA42*$C42)+(AA43*$C43)+(AA44*$C44)+(AA45*$C45)+(AA46*$C46)+(AA47*$C47)+(AA48*$C48)+(AA49*$C49)+(AA50*$C50)+(AA51*$C51)+(AA52*$C52)</f>
        <v>10921</v>
      </c>
      <c r="AB53" s="77" t="n">
        <f aca="false">(AB40*$C40)+(AB41*$C41)+(AB42*$C42)+(AB43*$C43)+(AB44*$C44)+(AB45*$C45)+(AB46*$C46)+(AB47*$C47)+(AB48*$C48)+(AB49*$C49)+(AB50*$C50)+(AB51*$C51)+(AB52*$C52)</f>
        <v>10921</v>
      </c>
      <c r="AC53" s="77" t="n">
        <f aca="false">(AC40*$C40)+(AC41*$C41)+(AC42*$C42)+(AC43*$C43)+(AC44*$C44)+(AC45*$C45)+(AC46*$C46)+(AC47*$C47)+(AC48*$C48)+(AC49*$C49)+(AC50*$C50)+(AC51*$C51)+(AC52*$C52)</f>
        <v>10921</v>
      </c>
      <c r="AD53" s="77" t="n">
        <f aca="false">(AD40*$C40)+(AD41*$C41)+(AD42*$C42)+(AD43*$C43)+(AD44*$C44)+(AD45*$C45)+(AD46*$C46)+(AD47*$C47)+(AD48*$C48)+(AD49*$C49)+(AD50*$C50)+(AD51*$C51)+(AD52*$C52)</f>
        <v>10921</v>
      </c>
      <c r="AE53" s="77" t="n">
        <f aca="false">(AE40*$C40)+(AE41*$C41)+(AE42*$C42)+(AE43*$C43)+(AE44*$C44)+(AE45*$C45)+(AE46*$C46)+(AE47*$C47)+(AE48*$C48)+(AE49*$C49)+(AE50*$C50)+(AE51*$C51)+(AE52*$C52)</f>
        <v>9866</v>
      </c>
      <c r="AF53" s="77" t="n">
        <f aca="false">(AF40*$C40)+(AF41*$C41)+(AF42*$C42)+(AF43*$C43)+(AF44*$C44)+(AF45*$C45)+(AF46*$C46)+(AF47*$C47)+(AF48*$C48)+(AF49*$C49)+(AF50*$C50)+(AF51*$C51)+(AF52*$C52)</f>
        <v>9866</v>
      </c>
      <c r="AG53" s="77" t="n">
        <f aca="false">(AG40*$C40)+(AG41*$C41)+(AG42*$C42)+(AG43*$C43)+(AG44*$C44)+(AG45*$C45)+(AG46*$C46)+(AG47*$C47)+(AG48*$C48)+(AG49*$C49)+(AG50*$C50)+(AG51*$C51)+(AG52*$C52)</f>
        <v>8760</v>
      </c>
      <c r="AH53" s="171" t="n">
        <f aca="false">(AH40*$C40)+(AH41*$C41)+(AH42*$C42)+(AH43*$C43)+(AH44*$C44)+(AH45*$C45)+(AH46*$C46)+(AH47*$C47)+(AH48*$C48)+(AH49*$C49)+(AH50*$C50)+(AH51*$C51)+(AH52*$C52)</f>
        <v>8760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587.3379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587.3379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587.3379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587.3379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587.3379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587.3379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587.3379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534.0369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534.0369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534.0369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534.0369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534.0369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534.0369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534.0369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534.0369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534.0369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534.0369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534.0369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534.0369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482.4474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482.4474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428.364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428.364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11423.6621</v>
      </c>
      <c r="M55" s="88" t="n">
        <f aca="false">M53-M54</f>
        <v>11423.6621</v>
      </c>
      <c r="N55" s="88" t="n">
        <f aca="false">N53-N54</f>
        <v>11423.6621</v>
      </c>
      <c r="O55" s="88" t="n">
        <f aca="false">O53-O54</f>
        <v>11423.6621</v>
      </c>
      <c r="P55" s="88" t="n">
        <f aca="false">P53-P54</f>
        <v>11423.6621</v>
      </c>
      <c r="Q55" s="88" t="n">
        <f aca="false">Q53-Q54</f>
        <v>11423.6621</v>
      </c>
      <c r="R55" s="88" t="n">
        <f aca="false">R53-R54</f>
        <v>11423.6621</v>
      </c>
      <c r="S55" s="88" t="n">
        <f aca="false">S53-S54</f>
        <v>10386.9631</v>
      </c>
      <c r="T55" s="88" t="n">
        <f aca="false">T53-T54</f>
        <v>10386.9631</v>
      </c>
      <c r="U55" s="88" t="n">
        <f aca="false">U53-U54</f>
        <v>10386.9631</v>
      </c>
      <c r="V55" s="88" t="n">
        <f aca="false">V53-V54</f>
        <v>10386.9631</v>
      </c>
      <c r="W55" s="88" t="n">
        <f aca="false">W53-W54</f>
        <v>10386.9631</v>
      </c>
      <c r="X55" s="88" t="n">
        <f aca="false">X53-X54</f>
        <v>10386.9631</v>
      </c>
      <c r="Y55" s="88" t="n">
        <f aca="false">Y53-Y54</f>
        <v>10386.9631</v>
      </c>
      <c r="Z55" s="88" t="n">
        <f aca="false">Z53-Z54</f>
        <v>10386.9631</v>
      </c>
      <c r="AA55" s="88" t="n">
        <f aca="false">AA53-AA54</f>
        <v>10386.9631</v>
      </c>
      <c r="AB55" s="88" t="n">
        <f aca="false">AB53-AB54</f>
        <v>10386.9631</v>
      </c>
      <c r="AC55" s="88" t="n">
        <f aca="false">AC53-AC54</f>
        <v>10386.9631</v>
      </c>
      <c r="AD55" s="88" t="n">
        <f aca="false">AD53-AD54</f>
        <v>10386.9631</v>
      </c>
      <c r="AE55" s="88" t="n">
        <f aca="false">AE53-AE54</f>
        <v>9383.5526</v>
      </c>
      <c r="AF55" s="88" t="n">
        <f aca="false">AF53-AF54</f>
        <v>9383.5526</v>
      </c>
      <c r="AG55" s="88" t="n">
        <f aca="false">AG53-AG54</f>
        <v>8331.636</v>
      </c>
      <c r="AH55" s="176" t="n">
        <f aca="false">AH53-AH54</f>
        <v>8331.636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10893.7459967742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0" t="n">
        <v>1</v>
      </c>
      <c r="AH59" s="151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61" t="n">
        <v>0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9" t="n">
        <v>0</v>
      </c>
      <c r="AH63" s="161" t="n">
        <v>0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0" t="n">
        <v>1</v>
      </c>
      <c r="AH64" s="151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0" t="n">
        <v>1</v>
      </c>
      <c r="AH66" s="151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0" t="n">
        <v>1</v>
      </c>
      <c r="AH67" s="151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12168.66</v>
      </c>
      <c r="F73" s="77" t="n">
        <f aca="false">(F59*$C59)+(F60*$C60)+(F61*$C61)+(F62*$C62)+(F63*$C63)+(F64*$C64)+(F65*$C65)+(F66*$C66)+(F67*$C67)+(F68*$C68)+(F69*$C69)+(F70*$C70)+(F71*$C71)+(F72*$C72)</f>
        <v>12168.66</v>
      </c>
      <c r="G73" s="77" t="n">
        <f aca="false">(G59*$C59)+(G60*$C60)+(G61*$C61)+(G62*$C62)+(G63*$C63)+(G64*$C64)+(G65*$C65)+(G66*$C66)+(G67*$C67)+(G68*$C68)+(G69*$C69)+(G70*$C70)+(G71*$C71)+(G72*$C72)</f>
        <v>12168.66</v>
      </c>
      <c r="H73" s="77" t="n">
        <f aca="false">(H59*$C59)+(H60*$C60)+(H61*$C61)+(H62*$C62)+(H63*$C63)+(H64*$C64)+(H65*$C65)+(H66*$C66)+(H67*$C67)+(H68*$C68)+(H69*$C69)+(H70*$C70)+(H71*$C71)+(H72*$C72)</f>
        <v>12168.66</v>
      </c>
      <c r="I73" s="77" t="n">
        <f aca="false">(I59*$C59)+(I60*$C60)+(I61*$C61)+(I62*$C62)+(I63*$C63)+(I64*$C64)+(I65*$C65)+(I66*$C66)+(I67*$C67)+(I68*$C68)+(I69*$C69)+(I70*$C70)+(I71*$C71)+(I72*$C72)</f>
        <v>12168.66</v>
      </c>
      <c r="J73" s="77" t="n">
        <f aca="false">(J59*$C59)+(J60*$C60)+(J61*$C61)+(J62*$C62)+(J63*$C63)+(J64*$C64)+(J65*$C65)+(J66*$C66)+(J67*$C67)+(J68*$C68)+(J69*$C69)+(J70*$C70)+(J71*$C71)+(J72*$C72)</f>
        <v>12168.66</v>
      </c>
      <c r="K73" s="77" t="n">
        <f aca="false">(K59*$C59)+(K60*$C60)+(K61*$C61)+(K62*$C62)+(K63*$C63)+(K64*$C64)+(K65*$C65)+(K66*$C66)+(K67*$C67)+(K68*$C68)+(K69*$C69)+(K70*$C70)+(K71*$C71)+(K72*$C72)</f>
        <v>12168.66</v>
      </c>
      <c r="L73" s="77" t="n">
        <f aca="false">(L59*$C59)+(L60*$C60)+(L61*$C61)+(L62*$C62)+(L63*$C63)+(L64*$C64)+(L65*$C65)+(L66*$C66)+(L67*$C67)+(L68*$C68)+(L69*$C69)+(L70*$C70)+(L71*$C71)+(L72*$C72)</f>
        <v>12168.66</v>
      </c>
      <c r="M73" s="77" t="n">
        <f aca="false">(M59*$C59)+(M60*$C60)+(M61*$C61)+(M62*$C62)+(M63*$C63)+(M64*$C64)+(M65*$C65)+(M66*$C66)+(M67*$C67)+(M68*$C68)+(M69*$C69)+(M70*$C70)+(M71*$C71)+(M72*$C72)</f>
        <v>12168.66</v>
      </c>
      <c r="N73" s="77" t="n">
        <f aca="false">(N59*$C59)+(N60*$C60)+(N61*$C61)+(N62*$C62)+(N63*$C63)+(N64*$C64)+(N65*$C65)+(N66*$C66)+(N67*$C67)+(N68*$C68)+(N69*$C69)+(N70*$C70)+(N71*$C71)+(N72*$C72)</f>
        <v>12168.66</v>
      </c>
      <c r="O73" s="77" t="n">
        <f aca="false">(O59*$C59)+(O60*$C60)+(O61*$C61)+(O62*$C62)+(O63*$C63)+(O64*$C64)+(O65*$C65)+(O66*$C66)+(O67*$C67)+(O68*$C68)+(O69*$C69)+(O70*$C70)+(O71*$C71)+(O72*$C72)</f>
        <v>12168.66</v>
      </c>
      <c r="P73" s="77" t="n">
        <f aca="false">(P59*$C59)+(P60*$C60)+(P61*$C61)+(P62*$C62)+(P63*$C63)+(P64*$C64)+(P65*$C65)+(P66*$C66)+(P67*$C67)+(P68*$C68)+(P69*$C69)+(P70*$C70)+(P71*$C71)+(P72*$C72)</f>
        <v>12168.66</v>
      </c>
      <c r="Q73" s="77" t="n">
        <f aca="false">(Q59*$C59)+(Q60*$C60)+(Q61*$C61)+(Q62*$C62)+(Q63*$C63)+(Q64*$C64)+(Q65*$C65)+(Q66*$C66)+(Q67*$C67)+(Q68*$C68)+(Q69*$C69)+(Q70*$C70)+(Q71*$C71)+(Q72*$C72)</f>
        <v>12168.66</v>
      </c>
      <c r="R73" s="77" t="n">
        <f aca="false">(R59*$C59)+(R60*$C60)+(R61*$C61)+(R62*$C62)+(R63*$C63)+(R64*$C64)+(R65*$C65)+(R66*$C66)+(R67*$C67)+(R68*$C68)+(R69*$C69)+(R70*$C70)+(R71*$C71)+(R72*$C72)</f>
        <v>12168.66</v>
      </c>
      <c r="S73" s="77" t="n">
        <f aca="false">(S59*$C59)+(S60*$C60)+(S61*$C61)+(S62*$C62)+(S63*$C63)+(S64*$C64)+(S65*$C65)+(S66*$C66)+(S67*$C67)+(S68*$C68)+(S69*$C69)+(S70*$C70)+(S71*$C71)+(S72*$C72)</f>
        <v>12168.66</v>
      </c>
      <c r="T73" s="77" t="n">
        <f aca="false">(T59*$C59)+(T60*$C60)+(T61*$C61)+(T62*$C62)+(T63*$C63)+(T64*$C64)+(T65*$C65)+(T66*$C66)+(T67*$C67)+(T68*$C68)+(T69*$C69)+(T70*$C70)+(T71*$C71)+(T72*$C72)</f>
        <v>12168.66</v>
      </c>
      <c r="U73" s="77" t="n">
        <f aca="false">(U59*$C59)+(U60*$C60)+(U61*$C61)+(U62*$C62)+(U63*$C63)+(U64*$C64)+(U65*$C65)+(U66*$C66)+(U67*$C67)+(U68*$C68)+(U69*$C69)+(U70*$C70)+(U71*$C71)+(U72*$C72)</f>
        <v>12168.66</v>
      </c>
      <c r="V73" s="77" t="n">
        <f aca="false">(V59*$C59)+(V60*$C60)+(V61*$C61)+(V62*$C62)+(V63*$C63)+(V64*$C64)+(V65*$C65)+(V66*$C66)+(V67*$C67)+(V68*$C68)+(V69*$C69)+(V70*$C70)+(V71*$C71)+(V72*$C72)</f>
        <v>12168.66</v>
      </c>
      <c r="W73" s="77" t="n">
        <f aca="false">(W59*$C59)+(W60*$C60)+(W61*$C61)+(W62*$C62)+(W63*$C63)+(W64*$C64)+(W65*$C65)+(W66*$C66)+(W67*$C67)+(W68*$C68)+(W69*$C69)+(W70*$C70)+(W71*$C71)+(W72*$C72)</f>
        <v>12168.66</v>
      </c>
      <c r="X73" s="77" t="n">
        <f aca="false">(X59*$C59)+(X60*$C60)+(X61*$C61)+(X62*$C62)+(X63*$C63)+(X64*$C64)+(X65*$C65)+(X66*$C66)+(X67*$C67)+(X68*$C68)+(X69*$C69)+(X70*$C70)+(X71*$C71)+(X72*$C72)</f>
        <v>12168.66</v>
      </c>
      <c r="Y73" s="77" t="n">
        <f aca="false">(Y59*$C59)+(Y60*$C60)+(Y61*$C61)+(Y62*$C62)+(Y63*$C63)+(Y64*$C64)+(Y65*$C65)+(Y66*$C66)+(Y67*$C67)+(Y68*$C68)+(Y69*$C69)+(Y70*$C70)+(Y71*$C71)+(Y72*$C72)</f>
        <v>12168.66</v>
      </c>
      <c r="Z73" s="77" t="n">
        <f aca="false">(Z59*$C59)+(Z60*$C60)+(Z61*$C61)+(Z62*$C62)+(Z63*$C63)+(Z64*$C64)+(Z65*$C65)+(Z66*$C66)+(Z67*$C67)+(Z68*$C68)+(Z69*$C69)+(Z70*$C70)+(Z71*$C71)+(Z72*$C72)</f>
        <v>12168.66</v>
      </c>
      <c r="AA73" s="77" t="n">
        <f aca="false">(AA59*$C59)+(AA60*$C60)+(AA61*$C61)+(AA62*$C62)+(AA63*$C63)+(AA64*$C64)+(AA65*$C65)+(AA66*$C66)+(AA67*$C67)+(AA68*$C68)+(AA69*$C69)+(AA70*$C70)+(AA71*$C71)+(AA72*$C72)</f>
        <v>12168.66</v>
      </c>
      <c r="AB73" s="77" t="n">
        <f aca="false">(AB59*$C59)+(AB60*$C60)+(AB61*$C61)+(AB62*$C62)+(AB63*$C63)+(AB64*$C64)+(AB65*$C65)+(AB66*$C66)+(AB67*$C67)+(AB68*$C68)+(AB69*$C69)+(AB70*$C70)+(AB71*$C71)+(AB72*$C72)</f>
        <v>12168.66</v>
      </c>
      <c r="AC73" s="77" t="n">
        <f aca="false">(AC59*$C59)+(AC60*$C60)+(AC61*$C61)+(AC62*$C62)+(AC63*$C63)+(AC64*$C64)+(AC65*$C65)+(AC66*$C66)+(AC67*$C67)+(AC68*$C68)+(AC69*$C69)+(AC70*$C70)+(AC71*$C71)+(AC72*$C72)</f>
        <v>12168.66</v>
      </c>
      <c r="AD73" s="77" t="n">
        <f aca="false">(AD59*$C59)+(AD60*$C60)+(AD61*$C61)+(AD62*$C62)+(AD63*$C63)+(AD64*$C64)+(AD65*$C65)+(AD66*$C66)+(AD67*$C67)+(AD68*$C68)+(AD69*$C69)+(AD70*$C70)+(AD71*$C71)+(AD72*$C72)</f>
        <v>12168.66</v>
      </c>
      <c r="AE73" s="77" t="n">
        <f aca="false">(AE59*$C59)+(AE60*$C60)+(AE61*$C61)+(AE62*$C62)+(AE63*$C63)+(AE64*$C64)+(AE65*$C65)+(AE66*$C66)+(AE67*$C67)+(AE68*$C68)+(AE69*$C69)+(AE70*$C70)+(AE71*$C71)+(AE72*$C72)</f>
        <v>12168.66</v>
      </c>
      <c r="AF73" s="77" t="n">
        <f aca="false">(AF59*$C59)+(AF60*$C60)+(AF61*$C61)+(AF62*$C62)+(AF63*$C63)+(AF64*$C64)+(AF65*$C65)+(AF66*$C66)+(AF67*$C67)+(AF68*$C68)+(AF69*$C69)+(AF70*$C70)+(AF71*$C71)+(AF72*$C72)</f>
        <v>12168.66</v>
      </c>
      <c r="AG73" s="77" t="n">
        <f aca="false">(AG59*$C59)+(AG60*$C60)+(AG61*$C61)+(AG62*$C62)+(AG63*$C63)+(AG64*$C64)+(AG65*$C65)+(AG66*$C66)+(AG67*$C67)+(AG68*$C68)+(AG69*$C69)+(AG70*$C70)+(AG71*$C71)+(AG72*$C72)</f>
        <v>11238.66</v>
      </c>
      <c r="AH73" s="171" t="n">
        <f aca="false">(AH59*$C59)+(AH60*$C60)+(AH61*$C61)+(AH62*$C62)+(AH63*$C63)+(AH64*$C64)+(AH65*$C65)+(AH66*$C66)+(AH67*$C67)+(AH68*$C68)+(AH69*$C69)+(AH70*$C70)+(AH71*$C71)+(AH72*$C72)</f>
        <v>10133.82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251.5956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251.5956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251.5956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251.5956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251.5956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251.5956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251.5956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251.5956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251.5956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251.5956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251.5956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251.5956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251.5956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251.5956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251.5956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251.5956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251.5956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251.5956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251.5956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251.5956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251.5956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251.5956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251.5956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251.5956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251.5956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251.5956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251.5956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251.5956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225.1836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225.1836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11917.0644</v>
      </c>
      <c r="F75" s="88" t="n">
        <f aca="false">F73-F74</f>
        <v>11917.0644</v>
      </c>
      <c r="G75" s="88" t="n">
        <f aca="false">G73-G74</f>
        <v>11917.0644</v>
      </c>
      <c r="H75" s="88" t="n">
        <f aca="false">H73-H74</f>
        <v>11917.0644</v>
      </c>
      <c r="I75" s="88" t="n">
        <f aca="false">I73-I74</f>
        <v>11917.0644</v>
      </c>
      <c r="J75" s="88" t="n">
        <f aca="false">J73-J74</f>
        <v>11917.0644</v>
      </c>
      <c r="K75" s="88" t="n">
        <f aca="false">K73-K74</f>
        <v>11917.0644</v>
      </c>
      <c r="L75" s="88" t="n">
        <f aca="false">L73-L74</f>
        <v>11917.0644</v>
      </c>
      <c r="M75" s="88" t="n">
        <f aca="false">M73-M74</f>
        <v>11917.0644</v>
      </c>
      <c r="N75" s="88" t="n">
        <f aca="false">N73-N74</f>
        <v>11917.0644</v>
      </c>
      <c r="O75" s="88" t="n">
        <f aca="false">O73-O74</f>
        <v>11917.0644</v>
      </c>
      <c r="P75" s="88" t="n">
        <f aca="false">P73-P74</f>
        <v>11917.0644</v>
      </c>
      <c r="Q75" s="88" t="n">
        <f aca="false">Q73-Q74</f>
        <v>11917.0644</v>
      </c>
      <c r="R75" s="88" t="n">
        <f aca="false">R73-R74</f>
        <v>11917.0644</v>
      </c>
      <c r="S75" s="88" t="n">
        <f aca="false">S73-S74</f>
        <v>11917.0644</v>
      </c>
      <c r="T75" s="88" t="n">
        <f aca="false">T73-T74</f>
        <v>11917.0644</v>
      </c>
      <c r="U75" s="88" t="n">
        <f aca="false">U73-U74</f>
        <v>11917.0644</v>
      </c>
      <c r="V75" s="88" t="n">
        <f aca="false">V73-V74</f>
        <v>11917.0644</v>
      </c>
      <c r="W75" s="88" t="n">
        <f aca="false">W73-W74</f>
        <v>11917.0644</v>
      </c>
      <c r="X75" s="88" t="n">
        <f aca="false">X73-X74</f>
        <v>11917.0644</v>
      </c>
      <c r="Y75" s="88" t="n">
        <f aca="false">Y73-Y74</f>
        <v>11917.0644</v>
      </c>
      <c r="Z75" s="88" t="n">
        <f aca="false">Z73-Z74</f>
        <v>11917.0644</v>
      </c>
      <c r="AA75" s="88" t="n">
        <f aca="false">AA73-AA74</f>
        <v>11917.0644</v>
      </c>
      <c r="AB75" s="88" t="n">
        <f aca="false">AB73-AB74</f>
        <v>11917.0644</v>
      </c>
      <c r="AC75" s="88" t="n">
        <f aca="false">AC73-AC74</f>
        <v>11917.0644</v>
      </c>
      <c r="AD75" s="88" t="n">
        <f aca="false">AD73-AD74</f>
        <v>11917.0644</v>
      </c>
      <c r="AE75" s="88" t="n">
        <f aca="false">AE73-AE74</f>
        <v>11917.0644</v>
      </c>
      <c r="AF75" s="88" t="n">
        <f aca="false">AF73-AF74</f>
        <v>11917.0644</v>
      </c>
      <c r="AG75" s="88" t="n">
        <f aca="false">AG73-AG74</f>
        <v>11013.4764</v>
      </c>
      <c r="AH75" s="176" t="n">
        <f aca="false">AH73-AH74</f>
        <v>9908.6364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11823.1284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0" t="n">
        <v>1</v>
      </c>
      <c r="AH79" s="151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94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57" t="n">
        <v>1</v>
      </c>
      <c r="B91" s="58" t="s">
        <v>73</v>
      </c>
      <c r="C91" s="57" t="n">
        <v>870</v>
      </c>
      <c r="D91" s="231" t="n">
        <v>0</v>
      </c>
      <c r="E91" s="159" t="n">
        <v>0</v>
      </c>
      <c r="F91" s="159" t="n">
        <v>0</v>
      </c>
      <c r="G91" s="159" t="n">
        <v>0</v>
      </c>
      <c r="H91" s="159" t="n">
        <v>0</v>
      </c>
      <c r="I91" s="159" t="n">
        <v>0</v>
      </c>
      <c r="J91" s="159" t="n">
        <v>0</v>
      </c>
      <c r="K91" s="159" t="n">
        <v>0</v>
      </c>
      <c r="L91" s="159" t="n">
        <v>0</v>
      </c>
      <c r="M91" s="159" t="n">
        <v>0</v>
      </c>
      <c r="N91" s="159" t="n">
        <v>0</v>
      </c>
      <c r="O91" s="159" t="n">
        <v>0</v>
      </c>
      <c r="P91" s="159" t="n">
        <v>0</v>
      </c>
      <c r="Q91" s="159" t="n">
        <v>0</v>
      </c>
      <c r="R91" s="159" t="n">
        <v>0</v>
      </c>
      <c r="S91" s="159" t="n">
        <v>0</v>
      </c>
      <c r="T91" s="159" t="n">
        <v>0</v>
      </c>
      <c r="U91" s="159" t="n">
        <v>0</v>
      </c>
      <c r="V91" s="159" t="n">
        <v>0</v>
      </c>
      <c r="W91" s="159" t="n">
        <v>0</v>
      </c>
      <c r="X91" s="159" t="n">
        <v>0</v>
      </c>
      <c r="Y91" s="159" t="n">
        <v>0</v>
      </c>
      <c r="Z91" s="178" t="n">
        <v>0.2</v>
      </c>
      <c r="AA91" s="178" t="n">
        <v>0.3</v>
      </c>
      <c r="AB91" s="178" t="n">
        <v>0.5</v>
      </c>
      <c r="AC91" s="178" t="n">
        <v>0.7</v>
      </c>
      <c r="AD91" s="178" t="n">
        <v>0.9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9" t="n">
        <v>0</v>
      </c>
      <c r="AH94" s="161" t="n">
        <v>0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3485</v>
      </c>
      <c r="E96" s="106" t="n">
        <f aca="false">(E91*$C91)+(E92*$C92)+(E93*$C93)+(E94*$C94)+(E95*$C95)</f>
        <v>3485</v>
      </c>
      <c r="F96" s="106" t="n">
        <f aca="false">(F91*$C91)+(F92*$C92)+(F93*$C93)+(F94*$C94)+(F95*$C95)</f>
        <v>3485</v>
      </c>
      <c r="G96" s="106" t="n">
        <f aca="false">(G91*$C91)+(G92*$C92)+(G93*$C93)+(G94*$C94)+(G95*$C95)</f>
        <v>3485</v>
      </c>
      <c r="H96" s="106" t="n">
        <f aca="false">(H91*$C91)+(H92*$C92)+(H93*$C93)+(H94*$C94)+(H95*$C95)</f>
        <v>3485</v>
      </c>
      <c r="I96" s="106" t="n">
        <f aca="false">(I91*$C91)+(I92*$C92)+(I93*$C93)+(I94*$C94)+(I95*$C95)</f>
        <v>3485</v>
      </c>
      <c r="J96" s="106" t="n">
        <f aca="false">(J91*$C91)+(J92*$C92)+(J93*$C93)+(J94*$C94)+(J95*$C95)</f>
        <v>3485</v>
      </c>
      <c r="K96" s="106" t="n">
        <f aca="false">(K91*$C91)+(K92*$C92)+(K93*$C93)+(K94*$C94)+(K95*$C95)</f>
        <v>3485</v>
      </c>
      <c r="L96" s="106" t="n">
        <f aca="false">(L91*$C91)+(L92*$C92)+(L93*$C93)+(L94*$C94)+(L95*$C95)</f>
        <v>3485</v>
      </c>
      <c r="M96" s="106" t="n">
        <f aca="false">(M91*$C91)+(M92*$C92)+(M93*$C93)+(M94*$C94)+(M95*$C95)</f>
        <v>3485</v>
      </c>
      <c r="N96" s="106" t="n">
        <f aca="false">(N91*$C91)+(N92*$C92)+(N93*$C93)+(N94*$C94)+(N95*$C95)</f>
        <v>3485</v>
      </c>
      <c r="O96" s="106" t="n">
        <f aca="false">(O91*$C91)+(O92*$C92)+(O93*$C93)+(O94*$C94)+(O95*$C95)</f>
        <v>3485</v>
      </c>
      <c r="P96" s="106" t="n">
        <f aca="false">(P91*$C91)+(P92*$C92)+(P93*$C93)+(P94*$C94)+(P95*$C95)</f>
        <v>3485</v>
      </c>
      <c r="Q96" s="106" t="n">
        <f aca="false">(Q91*$C91)+(Q92*$C92)+(Q93*$C93)+(Q94*$C94)+(Q95*$C95)</f>
        <v>3485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3485</v>
      </c>
      <c r="Z96" s="106" t="n">
        <f aca="false">(Z91*$C91)+(Z92*$C92)+(Z93*$C93)+(Z94*$C94)+(Z95*$C95)</f>
        <v>3659</v>
      </c>
      <c r="AA96" s="106" t="n">
        <f aca="false">(AA91*$C91)+(AA92*$C92)+(AA93*$C93)+(AA94*$C94)+(AA95*$C95)</f>
        <v>3746</v>
      </c>
      <c r="AB96" s="106" t="n">
        <f aca="false">(AB91*$C91)+(AB92*$C92)+(AB93*$C93)+(AB94*$C94)+(AB95*$C95)</f>
        <v>3920</v>
      </c>
      <c r="AC96" s="106" t="n">
        <f aca="false">(AC91*$C91)+(AC92*$C92)+(AC93*$C93)+(AC94*$C94)+(AC95*$C95)</f>
        <v>4094</v>
      </c>
      <c r="AD96" s="106" t="n">
        <f aca="false">(AD91*$C91)+(AD92*$C92)+(AD93*$C93)+(AD94*$C94)+(AD95*$C95)</f>
        <v>4268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3193</v>
      </c>
      <c r="AH96" s="197" t="n">
        <f aca="false">(AH91*$C91)+(AH92*$C92)+(AH93*$C93)+(AH94*$C94)+(AH95*$C95)</f>
        <v>3193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72.488</v>
      </c>
      <c r="E97" s="77" t="n">
        <f aca="false">(IF(E91&lt;100%,0,E91*$C91)+IF(E92&lt;100%,0,E92*$C92)+IF(E93&lt;100%,0,E93*$C93)+IF(E94&lt;100%,0,E94*$C94)+IF(E95&lt;100%,0,E95*$C95))*$C97</f>
        <v>72.488</v>
      </c>
      <c r="F97" s="77" t="n">
        <f aca="false">(IF(F91&lt;100%,0,F91*$C91)+IF(F92&lt;100%,0,F92*$C92)+IF(F93&lt;100%,0,F93*$C93)+IF(F94&lt;100%,0,F94*$C94)+IF(F95&lt;100%,0,F95*$C95))*$C97</f>
        <v>72.488</v>
      </c>
      <c r="G97" s="77" t="n">
        <f aca="false">(IF(G91&lt;100%,0,G91*$C91)+IF(G92&lt;100%,0,G92*$C92)+IF(G93&lt;100%,0,G93*$C93)+IF(G94&lt;100%,0,G94*$C94)+IF(G95&lt;100%,0,G95*$C95))*$C97</f>
        <v>72.488</v>
      </c>
      <c r="H97" s="77" t="n">
        <f aca="false">(IF(H91&lt;100%,0,H91*$C91)+IF(H92&lt;100%,0,H92*$C92)+IF(H93&lt;100%,0,H93*$C93)+IF(H94&lt;100%,0,H94*$C94)+IF(H95&lt;100%,0,H95*$C95))*$C97</f>
        <v>72.488</v>
      </c>
      <c r="I97" s="77" t="n">
        <f aca="false">(IF(I91&lt;100%,0,I91*$C91)+IF(I92&lt;100%,0,I92*$C92)+IF(I93&lt;100%,0,I93*$C93)+IF(I94&lt;100%,0,I94*$C94)+IF(I95&lt;100%,0,I95*$C95))*$C97</f>
        <v>72.488</v>
      </c>
      <c r="J97" s="77" t="n">
        <f aca="false">(IF(J91&lt;100%,0,J91*$C91)+IF(J92&lt;100%,0,J92*$C92)+IF(J93&lt;100%,0,J93*$C93)+IF(J94&lt;100%,0,J94*$C94)+IF(J95&lt;100%,0,J95*$C95))*$C97</f>
        <v>72.488</v>
      </c>
      <c r="K97" s="77" t="n">
        <f aca="false">(IF(K91&lt;100%,0,K91*$C91)+IF(K92&lt;100%,0,K92*$C92)+IF(K93&lt;100%,0,K93*$C93)+IF(K94&lt;100%,0,K94*$C94)+IF(K95&lt;100%,0,K95*$C95))*$C97</f>
        <v>72.488</v>
      </c>
      <c r="L97" s="77" t="n">
        <f aca="false">(IF(L91&lt;100%,0,L91*$C91)+IF(L92&lt;100%,0,L92*$C92)+IF(L93&lt;100%,0,L93*$C93)+IF(L94&lt;100%,0,L94*$C94)+IF(L95&lt;100%,0,L95*$C95))*$C97</f>
        <v>72.488</v>
      </c>
      <c r="M97" s="77" t="n">
        <f aca="false">(IF(M91&lt;100%,0,M91*$C91)+IF(M92&lt;100%,0,M92*$C92)+IF(M93&lt;100%,0,M93*$C93)+IF(M94&lt;100%,0,M94*$C94)+IF(M95&lt;100%,0,M95*$C95))*$C97</f>
        <v>72.488</v>
      </c>
      <c r="N97" s="77" t="n">
        <f aca="false">(IF(N91&lt;100%,0,N91*$C91)+IF(N92&lt;100%,0,N92*$C92)+IF(N93&lt;100%,0,N93*$C93)+IF(N94&lt;100%,0,N94*$C94)+IF(N95&lt;100%,0,N95*$C95))*$C97</f>
        <v>72.488</v>
      </c>
      <c r="O97" s="77" t="n">
        <f aca="false">(IF(O91&lt;100%,0,O91*$C91)+IF(O92&lt;100%,0,O92*$C92)+IF(O93&lt;100%,0,O93*$C93)+IF(O94&lt;100%,0,O94*$C94)+IF(O95&lt;100%,0,O95*$C95))*$C97</f>
        <v>72.488</v>
      </c>
      <c r="P97" s="77" t="n">
        <f aca="false">(IF(P91&lt;100%,0,P91*$C91)+IF(P92&lt;100%,0,P92*$C92)+IF(P93&lt;100%,0,P93*$C93)+IF(P94&lt;100%,0,P94*$C94)+IF(P95&lt;100%,0,P95*$C95))*$C97</f>
        <v>72.488</v>
      </c>
      <c r="Q97" s="77" t="n">
        <f aca="false">(IF(Q91&lt;100%,0,Q91*$C91)+IF(Q92&lt;100%,0,Q92*$C92)+IF(Q93&lt;100%,0,Q93*$C93)+IF(Q94&lt;100%,0,Q94*$C94)+IF(Q95&lt;100%,0,Q95*$C95))*$C97</f>
        <v>72.488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66.4144</v>
      </c>
      <c r="AH97" s="171" t="n">
        <f aca="false">(IF(AH91&lt;100%,0,AH91*$C91)+IF(AH92&lt;100%,0,AH92*$C92)+IF(AH93&lt;100%,0,AH93*$C93)+IF(AH94&lt;100%,0,AH94*$C94)+IF(AH95&lt;100%,0,AH95*$C95))*$C97</f>
        <v>66.4144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3412.512</v>
      </c>
      <c r="E98" s="88" t="n">
        <f aca="false">E96-E97</f>
        <v>3412.512</v>
      </c>
      <c r="F98" s="88" t="n">
        <f aca="false">F96-F97</f>
        <v>3412.512</v>
      </c>
      <c r="G98" s="88" t="n">
        <f aca="false">G96-G97</f>
        <v>3412.512</v>
      </c>
      <c r="H98" s="88" t="n">
        <f aca="false">H96-H97</f>
        <v>3412.512</v>
      </c>
      <c r="I98" s="88" t="n">
        <f aca="false">I96-I97</f>
        <v>3412.512</v>
      </c>
      <c r="J98" s="88" t="n">
        <f aca="false">J96-J97</f>
        <v>3412.512</v>
      </c>
      <c r="K98" s="88" t="n">
        <f aca="false">K96-K97</f>
        <v>3412.512</v>
      </c>
      <c r="L98" s="88" t="n">
        <f aca="false">L96-L97</f>
        <v>3412.512</v>
      </c>
      <c r="M98" s="88" t="n">
        <f aca="false">M96-M97</f>
        <v>3412.512</v>
      </c>
      <c r="N98" s="88" t="n">
        <f aca="false">N96-N97</f>
        <v>3412.512</v>
      </c>
      <c r="O98" s="88" t="n">
        <f aca="false">O96-O97</f>
        <v>3412.512</v>
      </c>
      <c r="P98" s="88" t="n">
        <f aca="false">P96-P97</f>
        <v>3412.512</v>
      </c>
      <c r="Q98" s="88" t="n">
        <f aca="false">Q96-Q97</f>
        <v>3412.512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3412.512</v>
      </c>
      <c r="Z98" s="88" t="n">
        <f aca="false">Z96-Z97</f>
        <v>3586.512</v>
      </c>
      <c r="AA98" s="88" t="n">
        <f aca="false">AA96-AA97</f>
        <v>3673.512</v>
      </c>
      <c r="AB98" s="88" t="n">
        <f aca="false">AB96-AB97</f>
        <v>3847.512</v>
      </c>
      <c r="AC98" s="88" t="n">
        <f aca="false">AC96-AC97</f>
        <v>4021.512</v>
      </c>
      <c r="AD98" s="88" t="n">
        <f aca="false">AD96-AD97</f>
        <v>4195.512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3126.5856</v>
      </c>
      <c r="AH98" s="176" t="n">
        <f aca="false">AH96-AH97</f>
        <v>3126.5856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3521.99442580645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9" t="n">
        <v>0</v>
      </c>
      <c r="F103" s="159" t="n">
        <v>0</v>
      </c>
      <c r="G103" s="159" t="n">
        <v>0</v>
      </c>
      <c r="H103" s="159" t="n">
        <v>0</v>
      </c>
      <c r="I103" s="159" t="n">
        <v>0</v>
      </c>
      <c r="J103" s="159" t="n">
        <v>0</v>
      </c>
      <c r="K103" s="159" t="n">
        <v>0</v>
      </c>
      <c r="L103" s="159" t="n">
        <v>0</v>
      </c>
      <c r="M103" s="159" t="n">
        <v>0</v>
      </c>
      <c r="N103" s="159" t="n">
        <v>0</v>
      </c>
      <c r="O103" s="159" t="n">
        <v>0</v>
      </c>
      <c r="P103" s="159" t="n">
        <v>0</v>
      </c>
      <c r="Q103" s="159" t="n">
        <v>0</v>
      </c>
      <c r="R103" s="159" t="n">
        <v>0</v>
      </c>
      <c r="S103" s="159" t="n">
        <v>0</v>
      </c>
      <c r="T103" s="159" t="n">
        <v>0</v>
      </c>
      <c r="U103" s="159" t="n">
        <v>0</v>
      </c>
      <c r="V103" s="159" t="n">
        <v>0</v>
      </c>
      <c r="W103" s="159" t="n">
        <v>0</v>
      </c>
      <c r="X103" s="159" t="n">
        <v>0</v>
      </c>
      <c r="Y103" s="159" t="n">
        <v>0</v>
      </c>
      <c r="Z103" s="159" t="n">
        <v>0</v>
      </c>
      <c r="AA103" s="159" t="n">
        <v>0</v>
      </c>
      <c r="AB103" s="159" t="n">
        <v>0</v>
      </c>
      <c r="AC103" s="159" t="n">
        <v>0</v>
      </c>
      <c r="AD103" s="159" t="n">
        <v>0</v>
      </c>
      <c r="AE103" s="159" t="n">
        <v>0</v>
      </c>
      <c r="AF103" s="159" t="n">
        <v>0</v>
      </c>
      <c r="AG103" s="159" t="n">
        <v>0</v>
      </c>
      <c r="AH103" s="161" t="n">
        <v>0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90" t="n">
        <v>0</v>
      </c>
      <c r="F107" s="190" t="n">
        <v>0</v>
      </c>
      <c r="G107" s="190" t="n">
        <v>0</v>
      </c>
      <c r="H107" s="190" t="n">
        <v>0</v>
      </c>
      <c r="I107" s="190" t="n">
        <v>0</v>
      </c>
      <c r="J107" s="190" t="n">
        <v>0</v>
      </c>
      <c r="K107" s="190" t="n">
        <v>0</v>
      </c>
      <c r="L107" s="190" t="n">
        <v>0</v>
      </c>
      <c r="M107" s="190" t="n">
        <v>0</v>
      </c>
      <c r="N107" s="190" t="n">
        <v>0</v>
      </c>
      <c r="O107" s="190" t="n">
        <v>0</v>
      </c>
      <c r="P107" s="190" t="n">
        <v>0</v>
      </c>
      <c r="Q107" s="190" t="n">
        <v>0</v>
      </c>
      <c r="R107" s="190" t="n">
        <v>0</v>
      </c>
      <c r="S107" s="190" t="n">
        <v>0</v>
      </c>
      <c r="T107" s="190" t="n">
        <v>0</v>
      </c>
      <c r="U107" s="190" t="n">
        <v>0</v>
      </c>
      <c r="V107" s="190" t="n">
        <v>0</v>
      </c>
      <c r="W107" s="190" t="n">
        <v>0</v>
      </c>
      <c r="X107" s="190" t="n">
        <v>0</v>
      </c>
      <c r="Y107" s="190" t="n">
        <v>0</v>
      </c>
      <c r="Z107" s="190" t="n">
        <v>0</v>
      </c>
      <c r="AA107" s="190" t="n">
        <v>0</v>
      </c>
      <c r="AB107" s="190" t="n">
        <v>0</v>
      </c>
      <c r="AC107" s="190" t="n">
        <v>0</v>
      </c>
      <c r="AD107" s="190" t="n">
        <v>0</v>
      </c>
      <c r="AE107" s="190" t="n">
        <v>0</v>
      </c>
      <c r="AF107" s="190" t="n">
        <v>0</v>
      </c>
      <c r="AG107" s="190" t="n">
        <v>0</v>
      </c>
      <c r="AH107" s="232" t="n">
        <v>0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3330</v>
      </c>
      <c r="F108" s="106" t="n">
        <f aca="false">(F102*$C102)+(F103*$C103)+(F104*$C104)+(F105*$C105)+(F106*$C106)+(F107*$C107)</f>
        <v>3330</v>
      </c>
      <c r="G108" s="106" t="n">
        <f aca="false">(G102*$C102)+(G103*$C103)+(G104*$C104)+(G105*$C105)+(G106*$C106)+(G107*$C107)</f>
        <v>3330</v>
      </c>
      <c r="H108" s="106" t="n">
        <f aca="false">(H102*$C102)+(H103*$C103)+(H104*$C104)+(H105*$C105)+(H106*$C106)+(H107*$C107)</f>
        <v>3330</v>
      </c>
      <c r="I108" s="106" t="n">
        <f aca="false">(I102*$C102)+(I103*$C103)+(I104*$C104)+(I105*$C105)+(I106*$C106)+(I107*$C107)</f>
        <v>3330</v>
      </c>
      <c r="J108" s="106" t="n">
        <f aca="false">(J102*$C102)+(J103*$C103)+(J104*$C104)+(J105*$C105)+(J106*$C106)+(J107*$C107)</f>
        <v>3330</v>
      </c>
      <c r="K108" s="106" t="n">
        <f aca="false">(K102*$C102)+(K103*$C103)+(K104*$C104)+(K105*$C105)+(K106*$C106)+(K107*$C107)</f>
        <v>3330</v>
      </c>
      <c r="L108" s="106" t="n">
        <f aca="false">(L102*$C102)+(L103*$C103)+(L104*$C104)+(L105*$C105)+(L106*$C106)+(L107*$C107)</f>
        <v>3330</v>
      </c>
      <c r="M108" s="106" t="n">
        <f aca="false">(M102*$C102)+(M103*$C103)+(M104*$C104)+(M105*$C105)+(M106*$C106)+(M107*$C107)</f>
        <v>3330</v>
      </c>
      <c r="N108" s="106" t="n">
        <f aca="false">(N102*$C102)+(N103*$C103)+(N104*$C104)+(N105*$C105)+(N106*$C106)+(N107*$C107)</f>
        <v>3330</v>
      </c>
      <c r="O108" s="106" t="n">
        <f aca="false">(O102*$C102)+(O103*$C103)+(O104*$C104)+(O105*$C105)+(O106*$C106)+(O107*$C107)</f>
        <v>3330</v>
      </c>
      <c r="P108" s="106" t="n">
        <f aca="false">(P102*$C102)+(P103*$C103)+(P104*$C104)+(P105*$C105)+(P106*$C106)+(P107*$C107)</f>
        <v>3330</v>
      </c>
      <c r="Q108" s="106" t="n">
        <f aca="false">(Q102*$C102)+(Q103*$C103)+(Q104*$C104)+(Q105*$C105)+(Q106*$C106)+(Q107*$C107)</f>
        <v>3330</v>
      </c>
      <c r="R108" s="106" t="n">
        <f aca="false">(R102*$C102)+(R103*$C103)+(R104*$C104)+(R105*$C105)+(R106*$C106)+(R107*$C107)</f>
        <v>3330</v>
      </c>
      <c r="S108" s="106" t="n">
        <f aca="false">(S102*$C102)+(S103*$C103)+(S104*$C104)+(S105*$C105)+(S106*$C106)+(S107*$C107)</f>
        <v>3330</v>
      </c>
      <c r="T108" s="106" t="n">
        <f aca="false">(T102*$C102)+(T103*$C103)+(T104*$C104)+(T105*$C105)+(T106*$C106)+(T107*$C107)</f>
        <v>3330</v>
      </c>
      <c r="U108" s="106" t="n">
        <f aca="false">(U102*$C102)+(U103*$C103)+(U104*$C104)+(U105*$C105)+(U106*$C106)+(U107*$C107)</f>
        <v>3330</v>
      </c>
      <c r="V108" s="106" t="n">
        <f aca="false">(V102*$C102)+(V103*$C103)+(V104*$C104)+(V105*$C105)+(V106*$C106)+(V107*$C107)</f>
        <v>3330</v>
      </c>
      <c r="W108" s="106" t="n">
        <f aca="false">(W102*$C102)+(W103*$C103)+(W104*$C104)+(W105*$C105)+(W106*$C106)+(W107*$C107)</f>
        <v>3330</v>
      </c>
      <c r="X108" s="106" t="n">
        <f aca="false">(X102*$C102)+(X103*$C103)+(X104*$C104)+(X105*$C105)+(X106*$C106)+(X107*$C107)</f>
        <v>3330</v>
      </c>
      <c r="Y108" s="106" t="n">
        <f aca="false">(Y102*$C102)+(Y103*$C103)+(Y104*$C104)+(Y105*$C105)+(Y106*$C106)+(Y107*$C107)</f>
        <v>3330</v>
      </c>
      <c r="Z108" s="106" t="n">
        <f aca="false">(Z102*$C102)+(Z103*$C103)+(Z104*$C104)+(Z105*$C105)+(Z106*$C106)+(Z107*$C107)</f>
        <v>3330</v>
      </c>
      <c r="AA108" s="106" t="n">
        <f aca="false">(AA102*$C102)+(AA103*$C103)+(AA104*$C104)+(AA105*$C105)+(AA106*$C106)+(AA107*$C107)</f>
        <v>3330</v>
      </c>
      <c r="AB108" s="106" t="n">
        <f aca="false">(AB102*$C102)+(AB103*$C103)+(AB104*$C104)+(AB105*$C105)+(AB106*$C106)+(AB107*$C107)</f>
        <v>3330</v>
      </c>
      <c r="AC108" s="106" t="n">
        <f aca="false">(AC102*$C102)+(AC103*$C103)+(AC104*$C104)+(AC105*$C105)+(AC106*$C106)+(AC107*$C107)</f>
        <v>3330</v>
      </c>
      <c r="AD108" s="106" t="n">
        <f aca="false">(AD102*$C102)+(AD103*$C103)+(AD104*$C104)+(AD105*$C105)+(AD106*$C106)+(AD107*$C107)</f>
        <v>3330</v>
      </c>
      <c r="AE108" s="106" t="n">
        <f aca="false">(AE102*$C102)+(AE103*$C103)+(AE104*$C104)+(AE105*$C105)+(AE106*$C106)+(AE107*$C107)</f>
        <v>3330</v>
      </c>
      <c r="AF108" s="106" t="n">
        <f aca="false">(AF102*$C102)+(AF103*$C103)+(AF104*$C104)+(AF105*$C105)+(AF106*$C106)+(AF107*$C107)</f>
        <v>3330</v>
      </c>
      <c r="AG108" s="106" t="n">
        <f aca="false">(AG102*$C102)+(AG103*$C103)+(AG104*$C104)+(AG105*$C105)+(AG106*$C106)+(AG107*$C107)</f>
        <v>3330</v>
      </c>
      <c r="AH108" s="197" t="n">
        <f aca="false">(AH102*$C102)+(AH103*$C103)+(AH104*$C104)+(AH105*$C105)+(AH106*$C106)+(AH107*$C107)</f>
        <v>3330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168.165</v>
      </c>
      <c r="F109" s="77" t="n">
        <f aca="false">(IF(F102&lt;100%,0,F102*$C102)+IF(F103&lt;100%,0,F103*$C103)+IF(F104&lt;100%,0,F104*$C104)+IF(F105&lt;100%,0,F105*$C105)+IF(F106&lt;100%,0,F106*$C106)+IF(F107&lt;100%,0,F107*$C107))*$C109</f>
        <v>168.165</v>
      </c>
      <c r="G109" s="77" t="n">
        <f aca="false">(IF(G102&lt;100%,0,G102*$C102)+IF(G103&lt;100%,0,G103*$C103)+IF(G104&lt;100%,0,G104*$C104)+IF(G105&lt;100%,0,G105*$C105)+IF(G106&lt;100%,0,G106*$C106)+IF(G107&lt;100%,0,G107*$C107))*$C109</f>
        <v>168.165</v>
      </c>
      <c r="H109" s="77" t="n">
        <f aca="false">(IF(H102&lt;100%,0,H102*$C102)+IF(H103&lt;100%,0,H103*$C103)+IF(H104&lt;100%,0,H104*$C104)+IF(H105&lt;100%,0,H105*$C105)+IF(H106&lt;100%,0,H106*$C106)+IF(H107&lt;100%,0,H107*$C107))*$C109</f>
        <v>168.165</v>
      </c>
      <c r="I109" s="77" t="n">
        <f aca="false">(IF(I102&lt;100%,0,I102*$C102)+IF(I103&lt;100%,0,I103*$C103)+IF(I104&lt;100%,0,I104*$C104)+IF(I105&lt;100%,0,I105*$C105)+IF(I106&lt;100%,0,I106*$C106)+IF(I107&lt;100%,0,I107*$C107))*$C109</f>
        <v>168.165</v>
      </c>
      <c r="J109" s="77" t="n">
        <f aca="false">(IF(J102&lt;100%,0,J102*$C102)+IF(J103&lt;100%,0,J103*$C103)+IF(J104&lt;100%,0,J104*$C104)+IF(J105&lt;100%,0,J105*$C105)+IF(J106&lt;100%,0,J106*$C106)+IF(J107&lt;100%,0,J107*$C107))*$C109</f>
        <v>168.165</v>
      </c>
      <c r="K109" s="77" t="n">
        <f aca="false">(IF(K102&lt;100%,0,K102*$C102)+IF(K103&lt;100%,0,K103*$C103)+IF(K104&lt;100%,0,K104*$C104)+IF(K105&lt;100%,0,K105*$C105)+IF(K106&lt;100%,0,K106*$C106)+IF(K107&lt;100%,0,K107*$C107))*$C109</f>
        <v>168.165</v>
      </c>
      <c r="L109" s="77" t="n">
        <f aca="false">(IF(L102&lt;100%,0,L102*$C102)+IF(L103&lt;100%,0,L103*$C103)+IF(L104&lt;100%,0,L104*$C104)+IF(L105&lt;100%,0,L105*$C105)+IF(L106&lt;100%,0,L106*$C106)+IF(L107&lt;100%,0,L107*$C107))*$C109</f>
        <v>168.165</v>
      </c>
      <c r="M109" s="77" t="n">
        <f aca="false">(IF(M102&lt;100%,0,M102*$C102)+IF(M103&lt;100%,0,M103*$C103)+IF(M104&lt;100%,0,M104*$C104)+IF(M105&lt;100%,0,M105*$C105)+IF(M106&lt;100%,0,M106*$C106)+IF(M107&lt;100%,0,M107*$C107))*$C109</f>
        <v>168.165</v>
      </c>
      <c r="N109" s="77" t="n">
        <f aca="false">(IF(N102&lt;100%,0,N102*$C102)+IF(N103&lt;100%,0,N103*$C103)+IF(N104&lt;100%,0,N104*$C104)+IF(N105&lt;100%,0,N105*$C105)+IF(N106&lt;100%,0,N106*$C106)+IF(N107&lt;100%,0,N107*$C107))*$C109</f>
        <v>168.165</v>
      </c>
      <c r="O109" s="77" t="n">
        <f aca="false">(IF(O102&lt;100%,0,O102*$C102)+IF(O103&lt;100%,0,O103*$C103)+IF(O104&lt;100%,0,O104*$C104)+IF(O105&lt;100%,0,O105*$C105)+IF(O106&lt;100%,0,O106*$C106)+IF(O107&lt;100%,0,O107*$C107))*$C109</f>
        <v>168.165</v>
      </c>
      <c r="P109" s="77" t="n">
        <f aca="false">(IF(P102&lt;100%,0,P102*$C102)+IF(P103&lt;100%,0,P103*$C103)+IF(P104&lt;100%,0,P104*$C104)+IF(P105&lt;100%,0,P105*$C105)+IF(P106&lt;100%,0,P106*$C106)+IF(P107&lt;100%,0,P107*$C107))*$C109</f>
        <v>168.165</v>
      </c>
      <c r="Q109" s="77" t="n">
        <f aca="false">(IF(Q102&lt;100%,0,Q102*$C102)+IF(Q103&lt;100%,0,Q103*$C103)+IF(Q104&lt;100%,0,Q104*$C104)+IF(Q105&lt;100%,0,Q105*$C105)+IF(Q106&lt;100%,0,Q106*$C106)+IF(Q107&lt;100%,0,Q107*$C107))*$C109</f>
        <v>168.165</v>
      </c>
      <c r="R109" s="77" t="n">
        <f aca="false">(IF(R102&lt;100%,0,R102*$C102)+IF(R103&lt;100%,0,R103*$C103)+IF(R104&lt;100%,0,R104*$C104)+IF(R105&lt;100%,0,R105*$C105)+IF(R106&lt;100%,0,R106*$C106)+IF(R107&lt;100%,0,R107*$C107))*$C109</f>
        <v>168.165</v>
      </c>
      <c r="S109" s="77" t="n">
        <f aca="false">(IF(S102&lt;100%,0,S102*$C102)+IF(S103&lt;100%,0,S103*$C103)+IF(S104&lt;100%,0,S104*$C104)+IF(S105&lt;100%,0,S105*$C105)+IF(S106&lt;100%,0,S106*$C106)+IF(S107&lt;100%,0,S107*$C107))*$C109</f>
        <v>168.165</v>
      </c>
      <c r="T109" s="77" t="n">
        <f aca="false">(IF(T102&lt;100%,0,T102*$C102)+IF(T103&lt;100%,0,T103*$C103)+IF(T104&lt;100%,0,T104*$C104)+IF(T105&lt;100%,0,T105*$C105)+IF(T106&lt;100%,0,T106*$C106)+IF(T107&lt;100%,0,T107*$C107))*$C109</f>
        <v>168.165</v>
      </c>
      <c r="U109" s="77" t="n">
        <f aca="false">(IF(U102&lt;100%,0,U102*$C102)+IF(U103&lt;100%,0,U103*$C103)+IF(U104&lt;100%,0,U104*$C104)+IF(U105&lt;100%,0,U105*$C105)+IF(U106&lt;100%,0,U106*$C106)+IF(U107&lt;100%,0,U107*$C107))*$C109</f>
        <v>168.165</v>
      </c>
      <c r="V109" s="77" t="n">
        <f aca="false">(IF(V102&lt;100%,0,V102*$C102)+IF(V103&lt;100%,0,V103*$C103)+IF(V104&lt;100%,0,V104*$C104)+IF(V105&lt;100%,0,V105*$C105)+IF(V106&lt;100%,0,V106*$C106)+IF(V107&lt;100%,0,V107*$C107))*$C109</f>
        <v>168.165</v>
      </c>
      <c r="W109" s="77" t="n">
        <f aca="false">(IF(W102&lt;100%,0,W102*$C102)+IF(W103&lt;100%,0,W103*$C103)+IF(W104&lt;100%,0,W104*$C104)+IF(W105&lt;100%,0,W105*$C105)+IF(W106&lt;100%,0,W106*$C106)+IF(W107&lt;100%,0,W107*$C107))*$C109</f>
        <v>168.165</v>
      </c>
      <c r="X109" s="77" t="n">
        <f aca="false">(IF(X102&lt;100%,0,X102*$C102)+IF(X103&lt;100%,0,X103*$C103)+IF(X104&lt;100%,0,X104*$C104)+IF(X105&lt;100%,0,X105*$C105)+IF(X106&lt;100%,0,X106*$C106)+IF(X107&lt;100%,0,X107*$C107))*$C109</f>
        <v>168.165</v>
      </c>
      <c r="Y109" s="77" t="n">
        <f aca="false">(IF(Y102&lt;100%,0,Y102*$C102)+IF(Y103&lt;100%,0,Y103*$C103)+IF(Y104&lt;100%,0,Y104*$C104)+IF(Y105&lt;100%,0,Y105*$C105)+IF(Y106&lt;100%,0,Y106*$C106)+IF(Y107&lt;100%,0,Y107*$C107))*$C109</f>
        <v>168.165</v>
      </c>
      <c r="Z109" s="77" t="n">
        <f aca="false">(IF(Z102&lt;100%,0,Z102*$C102)+IF(Z103&lt;100%,0,Z103*$C103)+IF(Z104&lt;100%,0,Z104*$C104)+IF(Z105&lt;100%,0,Z105*$C105)+IF(Z106&lt;100%,0,Z106*$C106)+IF(Z107&lt;100%,0,Z107*$C107))*$C109</f>
        <v>168.165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168.165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168.165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168.165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168.165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168.165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168.165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168.165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168.165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3161.835</v>
      </c>
      <c r="F110" s="88" t="n">
        <f aca="false">F108-F109</f>
        <v>3161.835</v>
      </c>
      <c r="G110" s="88" t="n">
        <f aca="false">G108-G109</f>
        <v>3161.835</v>
      </c>
      <c r="H110" s="88" t="n">
        <f aca="false">H108-H109</f>
        <v>3161.835</v>
      </c>
      <c r="I110" s="88" t="n">
        <f aca="false">I108-I109</f>
        <v>3161.835</v>
      </c>
      <c r="J110" s="88" t="n">
        <f aca="false">J108-J109</f>
        <v>3161.835</v>
      </c>
      <c r="K110" s="88" t="n">
        <f aca="false">K108-K109</f>
        <v>3161.835</v>
      </c>
      <c r="L110" s="88" t="n">
        <f aca="false">L108-L109</f>
        <v>3161.835</v>
      </c>
      <c r="M110" s="88" t="n">
        <f aca="false">M108-M109</f>
        <v>3161.835</v>
      </c>
      <c r="N110" s="88" t="n">
        <f aca="false">N108-N109</f>
        <v>3161.835</v>
      </c>
      <c r="O110" s="88" t="n">
        <f aca="false">O108-O109</f>
        <v>3161.835</v>
      </c>
      <c r="P110" s="88" t="n">
        <f aca="false">P108-P109</f>
        <v>3161.835</v>
      </c>
      <c r="Q110" s="88" t="n">
        <f aca="false">Q108-Q109</f>
        <v>3161.835</v>
      </c>
      <c r="R110" s="88" t="n">
        <f aca="false">R108-R109</f>
        <v>3161.835</v>
      </c>
      <c r="S110" s="88" t="n">
        <f aca="false">S108-S109</f>
        <v>3161.835</v>
      </c>
      <c r="T110" s="88" t="n">
        <f aca="false">T108-T109</f>
        <v>3161.835</v>
      </c>
      <c r="U110" s="88" t="n">
        <f aca="false">U108-U109</f>
        <v>3161.835</v>
      </c>
      <c r="V110" s="88" t="n">
        <f aca="false">V108-V109</f>
        <v>3161.835</v>
      </c>
      <c r="W110" s="88" t="n">
        <f aca="false">W108-W109</f>
        <v>3161.835</v>
      </c>
      <c r="X110" s="88" t="n">
        <f aca="false">X108-X109</f>
        <v>3161.835</v>
      </c>
      <c r="Y110" s="88" t="n">
        <f aca="false">Y108-Y109</f>
        <v>3161.835</v>
      </c>
      <c r="Z110" s="88" t="n">
        <f aca="false">Z108-Z109</f>
        <v>3161.835</v>
      </c>
      <c r="AA110" s="88" t="n">
        <f aca="false">AA108-AA109</f>
        <v>3161.835</v>
      </c>
      <c r="AB110" s="88" t="n">
        <f aca="false">AB108-AB109</f>
        <v>3161.835</v>
      </c>
      <c r="AC110" s="88" t="n">
        <f aca="false">AC108-AC109</f>
        <v>3161.835</v>
      </c>
      <c r="AD110" s="88" t="n">
        <f aca="false">AD108-AD109</f>
        <v>3161.835</v>
      </c>
      <c r="AE110" s="88" t="n">
        <f aca="false">AE108-AE109</f>
        <v>3161.835</v>
      </c>
      <c r="AF110" s="88" t="n">
        <f aca="false">AF108-AF109</f>
        <v>3161.835</v>
      </c>
      <c r="AG110" s="88" t="n">
        <f aca="false">AG108-AG109</f>
        <v>3161.835</v>
      </c>
      <c r="AH110" s="176" t="n">
        <f aca="false">AH108-AH109</f>
        <v>3161.835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3211.05585483871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9" t="n">
        <v>0</v>
      </c>
      <c r="F116" s="159" t="n">
        <v>0</v>
      </c>
      <c r="G116" s="159" t="n">
        <v>0</v>
      </c>
      <c r="H116" s="159" t="n">
        <v>0</v>
      </c>
      <c r="I116" s="159" t="n">
        <v>0</v>
      </c>
      <c r="J116" s="159" t="n">
        <v>0</v>
      </c>
      <c r="K116" s="159" t="n">
        <v>0</v>
      </c>
      <c r="L116" s="159" t="n">
        <v>0</v>
      </c>
      <c r="M116" s="159" t="n">
        <v>0</v>
      </c>
      <c r="N116" s="159" t="n">
        <v>0</v>
      </c>
      <c r="O116" s="159" t="n">
        <v>0</v>
      </c>
      <c r="P116" s="159" t="n">
        <v>0</v>
      </c>
      <c r="Q116" s="159" t="n">
        <v>0</v>
      </c>
      <c r="R116" s="159" t="n">
        <v>0</v>
      </c>
      <c r="S116" s="159" t="n">
        <v>0</v>
      </c>
      <c r="T116" s="159" t="n">
        <v>0</v>
      </c>
      <c r="U116" s="159" t="n">
        <v>0</v>
      </c>
      <c r="V116" s="159" t="n">
        <v>0</v>
      </c>
      <c r="W116" s="159" t="n">
        <v>0</v>
      </c>
      <c r="X116" s="159" t="n">
        <v>0</v>
      </c>
      <c r="Y116" s="159" t="n">
        <v>0</v>
      </c>
      <c r="Z116" s="159" t="n">
        <v>0</v>
      </c>
      <c r="AA116" s="159" t="n">
        <v>0</v>
      </c>
      <c r="AB116" s="159" t="n">
        <v>0</v>
      </c>
      <c r="AC116" s="159" t="n">
        <v>0</v>
      </c>
      <c r="AD116" s="159" t="n">
        <v>0</v>
      </c>
      <c r="AE116" s="159" t="n">
        <v>0</v>
      </c>
      <c r="AF116" s="159" t="n">
        <v>0</v>
      </c>
      <c r="AG116" s="159" t="n">
        <v>0</v>
      </c>
      <c r="AH116" s="161" t="n">
        <v>0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0" t="n">
        <v>1</v>
      </c>
      <c r="AH119" s="151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0" t="n">
        <v>1</v>
      </c>
      <c r="AH120" s="151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0" t="n">
        <v>1</v>
      </c>
      <c r="AH122" s="151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9" t="n">
        <v>0</v>
      </c>
      <c r="AH123" s="161" t="n">
        <v>0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0" t="n">
        <v>1</v>
      </c>
      <c r="AH124" s="151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9" t="n">
        <v>0</v>
      </c>
      <c r="T126" s="159" t="n">
        <v>0</v>
      </c>
      <c r="U126" s="159" t="n">
        <v>0</v>
      </c>
      <c r="V126" s="159" t="n">
        <v>0</v>
      </c>
      <c r="W126" s="159" t="n">
        <v>0</v>
      </c>
      <c r="X126" s="159" t="n">
        <v>0</v>
      </c>
      <c r="Y126" s="159" t="n">
        <v>0</v>
      </c>
      <c r="Z126" s="159" t="n">
        <v>0</v>
      </c>
      <c r="AA126" s="159" t="n">
        <v>0</v>
      </c>
      <c r="AB126" s="159" t="n">
        <v>0</v>
      </c>
      <c r="AC126" s="159" t="n">
        <v>0</v>
      </c>
      <c r="AD126" s="159" t="n">
        <v>0</v>
      </c>
      <c r="AE126" s="159" t="n">
        <v>0</v>
      </c>
      <c r="AF126" s="159" t="n">
        <v>0</v>
      </c>
      <c r="AG126" s="159" t="n">
        <v>0</v>
      </c>
      <c r="AH126" s="161" t="n">
        <v>0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0" t="n">
        <v>1</v>
      </c>
      <c r="AH127" s="151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0" t="n">
        <v>1</v>
      </c>
      <c r="AH129" s="151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0" t="n">
        <v>1</v>
      </c>
      <c r="AH131" s="151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0" t="n">
        <v>1</v>
      </c>
      <c r="AH133" s="151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0" t="n">
        <v>1</v>
      </c>
      <c r="AH136" s="151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9" t="n">
        <v>0</v>
      </c>
      <c r="F138" s="159" t="n">
        <v>0</v>
      </c>
      <c r="G138" s="159" t="n">
        <v>0</v>
      </c>
      <c r="H138" s="159" t="n">
        <v>0</v>
      </c>
      <c r="I138" s="159" t="n">
        <v>0</v>
      </c>
      <c r="J138" s="159" t="n">
        <v>0</v>
      </c>
      <c r="K138" s="159" t="n">
        <v>0</v>
      </c>
      <c r="L138" s="159" t="n">
        <v>0</v>
      </c>
      <c r="M138" s="159" t="n">
        <v>0</v>
      </c>
      <c r="N138" s="159" t="n">
        <v>0</v>
      </c>
      <c r="O138" s="159" t="n">
        <v>0</v>
      </c>
      <c r="P138" s="159" t="n">
        <v>0</v>
      </c>
      <c r="Q138" s="159" t="n">
        <v>0</v>
      </c>
      <c r="R138" s="159" t="n">
        <v>0</v>
      </c>
      <c r="S138" s="159" t="n">
        <v>0</v>
      </c>
      <c r="T138" s="159" t="n">
        <v>0</v>
      </c>
      <c r="U138" s="159" t="n">
        <v>0</v>
      </c>
      <c r="V138" s="159" t="n">
        <v>0</v>
      </c>
      <c r="W138" s="159" t="n">
        <v>0</v>
      </c>
      <c r="X138" s="159" t="n">
        <v>0</v>
      </c>
      <c r="Y138" s="159" t="n">
        <v>0</v>
      </c>
      <c r="Z138" s="159" t="n">
        <v>0</v>
      </c>
      <c r="AA138" s="159" t="n">
        <v>0</v>
      </c>
      <c r="AB138" s="159" t="n">
        <v>0</v>
      </c>
      <c r="AC138" s="159" t="n">
        <v>0</v>
      </c>
      <c r="AD138" s="159" t="n">
        <v>0</v>
      </c>
      <c r="AE138" s="159" t="n">
        <v>0</v>
      </c>
      <c r="AF138" s="159" t="n">
        <v>0</v>
      </c>
      <c r="AG138" s="159" t="n">
        <v>0</v>
      </c>
      <c r="AH138" s="161" t="n">
        <v>0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259" t="n">
        <v>1</v>
      </c>
      <c r="F139" s="259" t="n">
        <v>1</v>
      </c>
      <c r="G139" s="259" t="n">
        <v>1</v>
      </c>
      <c r="H139" s="259" t="n">
        <v>1</v>
      </c>
      <c r="I139" s="259" t="n">
        <v>1</v>
      </c>
      <c r="J139" s="259" t="n">
        <v>1</v>
      </c>
      <c r="K139" s="259" t="n">
        <v>1</v>
      </c>
      <c r="L139" s="259" t="n">
        <v>1</v>
      </c>
      <c r="M139" s="259" t="n">
        <v>1</v>
      </c>
      <c r="N139" s="259" t="n">
        <v>1</v>
      </c>
      <c r="O139" s="259" t="n">
        <v>1</v>
      </c>
      <c r="P139" s="259" t="n">
        <v>1</v>
      </c>
      <c r="Q139" s="259" t="n">
        <v>1</v>
      </c>
      <c r="R139" s="259" t="n">
        <v>1</v>
      </c>
      <c r="S139" s="259" t="n">
        <v>1</v>
      </c>
      <c r="T139" s="259" t="n">
        <v>1</v>
      </c>
      <c r="U139" s="259" t="n">
        <v>1</v>
      </c>
      <c r="V139" s="259" t="n">
        <v>1</v>
      </c>
      <c r="W139" s="259" t="n">
        <v>1</v>
      </c>
      <c r="X139" s="259" t="n">
        <v>1</v>
      </c>
      <c r="Y139" s="259" t="n">
        <v>1</v>
      </c>
      <c r="Z139" s="259" t="n">
        <v>1</v>
      </c>
      <c r="AA139" s="259" t="n">
        <v>1</v>
      </c>
      <c r="AB139" s="259" t="n">
        <v>1</v>
      </c>
      <c r="AC139" s="259" t="n">
        <v>1</v>
      </c>
      <c r="AD139" s="259" t="n">
        <v>1</v>
      </c>
      <c r="AE139" s="259" t="n">
        <v>1</v>
      </c>
      <c r="AF139" s="259" t="n">
        <v>1</v>
      </c>
      <c r="AG139" s="259" t="n">
        <v>1</v>
      </c>
      <c r="AH139" s="260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90" t="n">
        <v>0</v>
      </c>
      <c r="M140" s="190" t="n">
        <v>0</v>
      </c>
      <c r="N140" s="190" t="n">
        <v>0</v>
      </c>
      <c r="O140" s="190" t="n">
        <v>0</v>
      </c>
      <c r="P140" s="190" t="n">
        <v>0</v>
      </c>
      <c r="Q140" s="190" t="n">
        <v>0</v>
      </c>
      <c r="R140" s="190" t="n">
        <v>0</v>
      </c>
      <c r="S140" s="190" t="n">
        <v>0</v>
      </c>
      <c r="T140" s="190" t="n">
        <v>0</v>
      </c>
      <c r="U140" s="190" t="n">
        <v>0</v>
      </c>
      <c r="V140" s="190" t="n">
        <v>0</v>
      </c>
      <c r="W140" s="190" t="n">
        <v>0</v>
      </c>
      <c r="X140" s="190" t="n">
        <v>0</v>
      </c>
      <c r="Y140" s="190" t="n">
        <v>0</v>
      </c>
      <c r="Z140" s="190" t="n">
        <v>0</v>
      </c>
      <c r="AA140" s="190" t="n">
        <v>0</v>
      </c>
      <c r="AB140" s="190" t="n">
        <v>0</v>
      </c>
      <c r="AC140" s="190" t="n">
        <v>0</v>
      </c>
      <c r="AD140" s="190" t="n">
        <v>0</v>
      </c>
      <c r="AE140" s="190" t="n">
        <v>0</v>
      </c>
      <c r="AF140" s="190" t="n">
        <v>0</v>
      </c>
      <c r="AG140" s="190" t="n">
        <v>0</v>
      </c>
      <c r="AH140" s="232" t="n">
        <v>0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23660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23660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23660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23660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23660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23660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23660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22510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22510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22510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22510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22510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22510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22510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21381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21381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21381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21381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21381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21381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21381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21381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21381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21381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21381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21381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21381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21381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20581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20581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641.186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641.186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641.186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641.186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641.186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641.186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641.186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610.021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610.021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610.021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610.021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610.021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610.021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610.021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579.4251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579.4251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579.4251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579.4251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579.4251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579.4251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579.4251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579.4251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579.4251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579.4251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579.4251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579.4251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579.4251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579.4251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557.7451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557.7451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23018.814</v>
      </c>
      <c r="F143" s="88" t="n">
        <f aca="false">F141-F142</f>
        <v>23018.814</v>
      </c>
      <c r="G143" s="88" t="n">
        <f aca="false">G141-G142</f>
        <v>23018.814</v>
      </c>
      <c r="H143" s="88" t="n">
        <f aca="false">H141-H142</f>
        <v>23018.814</v>
      </c>
      <c r="I143" s="88" t="n">
        <f aca="false">I141-I142</f>
        <v>23018.814</v>
      </c>
      <c r="J143" s="88" t="n">
        <f aca="false">J141-J142</f>
        <v>23018.814</v>
      </c>
      <c r="K143" s="88" t="n">
        <f aca="false">K141-K142</f>
        <v>23018.814</v>
      </c>
      <c r="L143" s="88" t="n">
        <f aca="false">L141-L142</f>
        <v>21899.979</v>
      </c>
      <c r="M143" s="88" t="n">
        <f aca="false">M141-M142</f>
        <v>21899.979</v>
      </c>
      <c r="N143" s="88" t="n">
        <f aca="false">N141-N142</f>
        <v>21899.979</v>
      </c>
      <c r="O143" s="88" t="n">
        <f aca="false">O141-O142</f>
        <v>21899.979</v>
      </c>
      <c r="P143" s="88" t="n">
        <f aca="false">P141-P142</f>
        <v>21899.979</v>
      </c>
      <c r="Q143" s="88" t="n">
        <f aca="false">Q141-Q142</f>
        <v>21899.979</v>
      </c>
      <c r="R143" s="88" t="n">
        <f aca="false">R141-R142</f>
        <v>21899.979</v>
      </c>
      <c r="S143" s="88" t="n">
        <f aca="false">S141-S142</f>
        <v>20801.5749</v>
      </c>
      <c r="T143" s="88" t="n">
        <f aca="false">T141-T142</f>
        <v>20801.5749</v>
      </c>
      <c r="U143" s="88" t="n">
        <f aca="false">U141-U142</f>
        <v>20801.5749</v>
      </c>
      <c r="V143" s="88" t="n">
        <f aca="false">V141-V142</f>
        <v>20801.5749</v>
      </c>
      <c r="W143" s="88" t="n">
        <f aca="false">W141-W142</f>
        <v>20801.5749</v>
      </c>
      <c r="X143" s="88" t="n">
        <f aca="false">X141-X142</f>
        <v>20801.5749</v>
      </c>
      <c r="Y143" s="88" t="n">
        <f aca="false">Y141-Y142</f>
        <v>20801.5749</v>
      </c>
      <c r="Z143" s="88" t="n">
        <f aca="false">Z141-Z142</f>
        <v>20801.5749</v>
      </c>
      <c r="AA143" s="88" t="n">
        <f aca="false">AA141-AA142</f>
        <v>20801.5749</v>
      </c>
      <c r="AB143" s="88" t="n">
        <f aca="false">AB141-AB142</f>
        <v>20801.5749</v>
      </c>
      <c r="AC143" s="88" t="n">
        <f aca="false">AC141-AC142</f>
        <v>20801.5749</v>
      </c>
      <c r="AD143" s="88" t="n">
        <f aca="false">AD141-AD142</f>
        <v>20801.5749</v>
      </c>
      <c r="AE143" s="88" t="n">
        <f aca="false">AE141-AE142</f>
        <v>20801.5749</v>
      </c>
      <c r="AF143" s="88" t="n">
        <f aca="false">AF141-AF142</f>
        <v>20801.5749</v>
      </c>
      <c r="AG143" s="88" t="n">
        <f aca="false">AG141-AG142</f>
        <v>20023.2549</v>
      </c>
      <c r="AH143" s="176" t="n">
        <f aca="false">AH141-AH142</f>
        <v>20023.2549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21632.1176612903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9" t="n">
        <v>0</v>
      </c>
      <c r="M148" s="159" t="n">
        <v>0</v>
      </c>
      <c r="N148" s="159" t="n">
        <v>0</v>
      </c>
      <c r="O148" s="159" t="n">
        <v>0</v>
      </c>
      <c r="P148" s="159" t="n">
        <v>0</v>
      </c>
      <c r="Q148" s="159" t="n">
        <v>0</v>
      </c>
      <c r="R148" s="159" t="n">
        <v>0</v>
      </c>
      <c r="S148" s="159" t="n">
        <v>0</v>
      </c>
      <c r="T148" s="159" t="n">
        <v>0</v>
      </c>
      <c r="U148" s="159" t="n">
        <v>0</v>
      </c>
      <c r="V148" s="159" t="n">
        <v>0</v>
      </c>
      <c r="W148" s="159" t="n">
        <v>0</v>
      </c>
      <c r="X148" s="159" t="n">
        <v>0</v>
      </c>
      <c r="Y148" s="159" t="n">
        <v>0</v>
      </c>
      <c r="Z148" s="159" t="n">
        <v>0</v>
      </c>
      <c r="AA148" s="159" t="n">
        <v>0</v>
      </c>
      <c r="AB148" s="159" t="n">
        <v>0</v>
      </c>
      <c r="AC148" s="159" t="n">
        <v>0</v>
      </c>
      <c r="AD148" s="159" t="n">
        <v>0</v>
      </c>
      <c r="AE148" s="159" t="n">
        <v>0</v>
      </c>
      <c r="AF148" s="159" t="n">
        <v>0</v>
      </c>
      <c r="AG148" s="159" t="n">
        <v>0</v>
      </c>
      <c r="AH148" s="161" t="n">
        <v>0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0" t="n">
        <v>1</v>
      </c>
      <c r="AH151" s="151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90" t="n">
        <v>0</v>
      </c>
      <c r="AH153" s="232" t="n">
        <v>0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6359</v>
      </c>
      <c r="M154" s="77" t="n">
        <f aca="false">(M147*$C147)+(M148*$C148)+(M149*$C149)+(M150*$C150)+(M151*$C151)+(M152*$C152)+(M153*$C153)</f>
        <v>6359</v>
      </c>
      <c r="N154" s="77" t="n">
        <f aca="false">(N147*$C147)+(N148*$C148)+(N149*$C149)+(N150*$C150)+(N151*$C151)+(N152*$C152)+(N153*$C153)</f>
        <v>6359</v>
      </c>
      <c r="O154" s="77" t="n">
        <f aca="false">(O147*$C147)+(O148*$C148)+(O149*$C149)+(O150*$C150)+(O151*$C151)+(O152*$C152)+(O153*$C153)</f>
        <v>6359</v>
      </c>
      <c r="P154" s="77" t="n">
        <f aca="false">(P147*$C147)+(P148*$C148)+(P149*$C149)+(P150*$C150)+(P151*$C151)+(P152*$C152)+(P153*$C153)</f>
        <v>6359</v>
      </c>
      <c r="Q154" s="77" t="n">
        <f aca="false">(Q147*$C147)+(Q148*$C148)+(Q149*$C149)+(Q150*$C150)+(Q151*$C151)+(Q152*$C152)+(Q153*$C153)</f>
        <v>6359</v>
      </c>
      <c r="R154" s="77" t="n">
        <f aca="false">(R147*$C147)+(R148*$C148)+(R149*$C149)+(R150*$C150)+(R151*$C151)+(R152*$C152)+(R153*$C153)</f>
        <v>6359</v>
      </c>
      <c r="S154" s="77" t="n">
        <f aca="false">(S147*$C147)+(S148*$C148)+(S149*$C149)+(S150*$C150)+(S151*$C151)+(S152*$C152)+(S153*$C153)</f>
        <v>6359</v>
      </c>
      <c r="T154" s="77" t="n">
        <f aca="false">(T147*$C147)+(T148*$C148)+(T149*$C149)+(T150*$C150)+(T151*$C151)+(T152*$C152)+(T153*$C153)</f>
        <v>6359</v>
      </c>
      <c r="U154" s="77" t="n">
        <f aca="false">(U147*$C147)+(U148*$C148)+(U149*$C149)+(U150*$C150)+(U151*$C151)+(U152*$C152)+(U153*$C153)</f>
        <v>6359</v>
      </c>
      <c r="V154" s="77" t="n">
        <f aca="false">(V147*$C147)+(V148*$C148)+(V149*$C149)+(V150*$C150)+(V151*$C151)+(V152*$C152)+(V153*$C153)</f>
        <v>6359</v>
      </c>
      <c r="W154" s="77" t="n">
        <f aca="false">(W147*$C147)+(W148*$C148)+(W149*$C149)+(W150*$C150)+(W151*$C151)+(W152*$C152)+(W153*$C153)</f>
        <v>6359</v>
      </c>
      <c r="X154" s="77" t="n">
        <f aca="false">(X147*$C147)+(X148*$C148)+(X149*$C149)+(X150*$C150)+(X151*$C151)+(X152*$C152)+(X153*$C153)</f>
        <v>6359</v>
      </c>
      <c r="Y154" s="77" t="n">
        <f aca="false">(Y147*$C147)+(Y148*$C148)+(Y149*$C149)+(Y150*$C150)+(Y151*$C151)+(Y152*$C152)+(Y153*$C153)</f>
        <v>6359</v>
      </c>
      <c r="Z154" s="77" t="n">
        <f aca="false">(Z147*$C147)+(Z148*$C148)+(Z149*$C149)+(Z150*$C150)+(Z151*$C151)+(Z152*$C152)+(Z153*$C153)</f>
        <v>6359</v>
      </c>
      <c r="AA154" s="77" t="n">
        <f aca="false">(AA147*$C147)+(AA148*$C148)+(AA149*$C149)+(AA150*$C150)+(AA151*$C151)+(AA152*$C152)+(AA153*$C153)</f>
        <v>6359</v>
      </c>
      <c r="AB154" s="77" t="n">
        <f aca="false">(AB147*$C147)+(AB148*$C148)+(AB149*$C149)+(AB150*$C150)+(AB151*$C151)+(AB152*$C152)+(AB153*$C153)</f>
        <v>6359</v>
      </c>
      <c r="AC154" s="77" t="n">
        <f aca="false">(AC147*$C147)+(AC148*$C148)+(AC149*$C149)+(AC150*$C150)+(AC151*$C151)+(AC152*$C152)+(AC153*$C153)</f>
        <v>6359</v>
      </c>
      <c r="AD154" s="77" t="n">
        <f aca="false">(AD147*$C147)+(AD148*$C148)+(AD149*$C149)+(AD150*$C150)+(AD151*$C151)+(AD152*$C152)+(AD153*$C153)</f>
        <v>6359</v>
      </c>
      <c r="AE154" s="77" t="n">
        <f aca="false">(AE147*$C147)+(AE148*$C148)+(AE149*$C149)+(AE150*$C150)+(AE151*$C151)+(AE152*$C152)+(AE153*$C153)</f>
        <v>6359</v>
      </c>
      <c r="AF154" s="77" t="n">
        <f aca="false">(AF147*$C147)+(AF148*$C148)+(AF149*$C149)+(AF150*$C150)+(AF151*$C151)+(AF152*$C152)+(AF153*$C153)</f>
        <v>6359</v>
      </c>
      <c r="AG154" s="77" t="n">
        <f aca="false">(AG147*$C147)+(AG148*$C148)+(AG149*$C149)+(AG150*$C150)+(AG151*$C151)+(AG152*$C152)+(AG153*$C153)</f>
        <v>5224</v>
      </c>
      <c r="AH154" s="171" t="n">
        <f aca="false">(AH147*$C147)+(AH148*$C148)+(AH149*$C149)+(AH150*$C150)+(AH151*$C151)+(AH152*$C152)+(AH153*$C153)</f>
        <v>5224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202.2162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202.2162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202.2162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202.2162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202.2162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202.2162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202.2162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202.2162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202.2162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202.2162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202.2162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202.2162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202.2162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202.2162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202.2162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202.2162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202.2162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202.2162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202.2162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202.2162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202.2162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166.1232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166.1232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6156.7838</v>
      </c>
      <c r="M156" s="88" t="n">
        <f aca="false">M154-M155</f>
        <v>6156.7838</v>
      </c>
      <c r="N156" s="88" t="n">
        <f aca="false">N154-N155</f>
        <v>6156.7838</v>
      </c>
      <c r="O156" s="88" t="n">
        <f aca="false">O154-O155</f>
        <v>6156.7838</v>
      </c>
      <c r="P156" s="88" t="n">
        <f aca="false">P154-P155</f>
        <v>6156.7838</v>
      </c>
      <c r="Q156" s="88" t="n">
        <f aca="false">Q154-Q155</f>
        <v>6156.7838</v>
      </c>
      <c r="R156" s="88" t="n">
        <f aca="false">R154-R155</f>
        <v>6156.7838</v>
      </c>
      <c r="S156" s="88" t="n">
        <f aca="false">S154-S155</f>
        <v>6156.7838</v>
      </c>
      <c r="T156" s="88" t="n">
        <f aca="false">T154-T155</f>
        <v>6156.7838</v>
      </c>
      <c r="U156" s="88" t="n">
        <f aca="false">U154-U155</f>
        <v>6156.7838</v>
      </c>
      <c r="V156" s="88" t="n">
        <f aca="false">V154-V155</f>
        <v>6156.7838</v>
      </c>
      <c r="W156" s="88" t="n">
        <f aca="false">W154-W155</f>
        <v>6156.7838</v>
      </c>
      <c r="X156" s="88" t="n">
        <f aca="false">X154-X155</f>
        <v>6156.7838</v>
      </c>
      <c r="Y156" s="88" t="n">
        <f aca="false">Y154-Y155</f>
        <v>6156.7838</v>
      </c>
      <c r="Z156" s="88" t="n">
        <f aca="false">Z154-Z155</f>
        <v>6156.7838</v>
      </c>
      <c r="AA156" s="88" t="n">
        <f aca="false">AA154-AA155</f>
        <v>6156.7838</v>
      </c>
      <c r="AB156" s="88" t="n">
        <f aca="false">AB154-AB155</f>
        <v>6156.7838</v>
      </c>
      <c r="AC156" s="88" t="n">
        <f aca="false">AC154-AC155</f>
        <v>6156.7838</v>
      </c>
      <c r="AD156" s="88" t="n">
        <f aca="false">AD154-AD155</f>
        <v>6156.7838</v>
      </c>
      <c r="AE156" s="88" t="n">
        <f aca="false">AE154-AE155</f>
        <v>6156.7838</v>
      </c>
      <c r="AF156" s="88" t="n">
        <f aca="false">AF154-AF155</f>
        <v>6156.7838</v>
      </c>
      <c r="AG156" s="88" t="n">
        <f aca="false">AG154-AG155</f>
        <v>5057.8768</v>
      </c>
      <c r="AH156" s="176" t="n">
        <f aca="false">AH154-AH155</f>
        <v>5057.8768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6300.26479354839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82611.7703</v>
      </c>
      <c r="E160" s="115" t="n">
        <f aca="false">E15+E25+E36+E55+E75+E87+E98+E110+E143+E156</f>
        <v>79209.1997</v>
      </c>
      <c r="F160" s="115" t="n">
        <f aca="false">F15+F25+F36+F55+F75+F87+F98+F110+F143+F156</f>
        <v>79209.1997</v>
      </c>
      <c r="G160" s="115" t="n">
        <f aca="false">G15+G25+G36+G55+G75+G87+G98+G110+G143+G156</f>
        <v>79209.1997</v>
      </c>
      <c r="H160" s="115" t="n">
        <f aca="false">H15+H25+H36+H55+H75+H87+H98+H110+H143+H156</f>
        <v>79209.1997</v>
      </c>
      <c r="I160" s="115" t="n">
        <f aca="false">I15+I25+I36+I55+I75+I87+I98+I110+I143+I156</f>
        <v>79209.1997</v>
      </c>
      <c r="J160" s="115" t="n">
        <f aca="false">J15+J25+J36+J55+J75+J87+J98+J110+J143+J156</f>
        <v>79209.1997</v>
      </c>
      <c r="K160" s="115" t="n">
        <f aca="false">K15+K25+K36+K55+K75+K87+K98+K110+K143+K156</f>
        <v>79209.1997</v>
      </c>
      <c r="L160" s="115" t="n">
        <f aca="false">L15+L25+L36+L55+L75+L87+L98+L110+L143+L156</f>
        <v>76474.9916</v>
      </c>
      <c r="M160" s="115" t="n">
        <f aca="false">M15+M25+M36+M55+M75+M87+M98+M110+M143+M156</f>
        <v>76474.9916</v>
      </c>
      <c r="N160" s="115" t="n">
        <f aca="false">N15+N25+N36+N55+N75+N87+N98+N110+N143+N156</f>
        <v>76474.9916</v>
      </c>
      <c r="O160" s="115" t="n">
        <f aca="false">O15+O25+O36+O55+O75+O87+O98+O110+O143+O156</f>
        <v>76474.9916</v>
      </c>
      <c r="P160" s="115" t="n">
        <f aca="false">P15+P25+P36+P55+P75+P87+P98+P110+P143+P156</f>
        <v>76474.9916</v>
      </c>
      <c r="Q160" s="115" t="n">
        <f aca="false">Q15+Q25+Q36+Q55+Q75+Q87+Q98+Q110+Q143+Q156</f>
        <v>76474.9916</v>
      </c>
      <c r="R160" s="115" t="n">
        <f aca="false">R15+R25+R36+R55+R75+R87+R98+R110+R143+R156</f>
        <v>76474.9916</v>
      </c>
      <c r="S160" s="115" t="n">
        <f aca="false">S15+S25+S36+S55+S75+S87+S98+S110+S143+S156</f>
        <v>74339.8885</v>
      </c>
      <c r="T160" s="115" t="n">
        <f aca="false">T15+T25+T36+T55+T75+T87+T98+T110+T143+T156</f>
        <v>74339.8885</v>
      </c>
      <c r="U160" s="115" t="n">
        <f aca="false">U15+U25+U36+U55+U75+U87+U98+U110+U143+U156</f>
        <v>74339.8885</v>
      </c>
      <c r="V160" s="115" t="n">
        <f aca="false">V15+V25+V36+V55+V75+V87+V98+V110+V143+V156</f>
        <v>74339.8885</v>
      </c>
      <c r="W160" s="115" t="n">
        <f aca="false">W15+W25+W36+W55+W75+W87+W98+W110+W143+W156</f>
        <v>74339.8885</v>
      </c>
      <c r="X160" s="115" t="n">
        <f aca="false">X15+X25+X36+X55+X75+X87+X98+X110+X143+X156</f>
        <v>74339.8885</v>
      </c>
      <c r="Y160" s="115" t="n">
        <f aca="false">Y15+Y25+Y36+Y55+Y75+Y87+Y98+Y110+Y143+Y156</f>
        <v>74339.8885</v>
      </c>
      <c r="Z160" s="115" t="n">
        <f aca="false">Z15+Z25+Z36+Z55+Z75+Z87+Z98+Z110+Z143+Z156</f>
        <v>72699.4138</v>
      </c>
      <c r="AA160" s="115" t="n">
        <f aca="false">AA15+AA25+AA36+AA55+AA75+AA87+AA98+AA110+AA143+AA156</f>
        <v>72786.4138</v>
      </c>
      <c r="AB160" s="115" t="n">
        <f aca="false">AB15+AB25+AB36+AB55+AB75+AB87+AB98+AB110+AB143+AB156</f>
        <v>72960.4138</v>
      </c>
      <c r="AC160" s="115" t="n">
        <f aca="false">AC15+AC25+AC36+AC55+AC75+AC87+AC98+AC110+AC143+AC156</f>
        <v>73134.4138</v>
      </c>
      <c r="AD160" s="115" t="n">
        <f aca="false">AD15+AD25+AD36+AD55+AD75+AD87+AD98+AD110+AD143+AD156</f>
        <v>73308.4138</v>
      </c>
      <c r="AE160" s="115" t="n">
        <f aca="false">AE15+AE25+AE36+AE55+AE75+AE87+AE98+AE110+AE143+AE156</f>
        <v>72373.9073</v>
      </c>
      <c r="AF160" s="115" t="n">
        <f aca="false">AF15+AF25+AF36+AF55+AF75+AF87+AF98+AF110+AF143+AF156</f>
        <v>72373.9073</v>
      </c>
      <c r="AG160" s="115" t="n">
        <f aca="false">AG15+AG25+AG36+AG55+AG75+AG87+AG98+AG110+AG143+AG156</f>
        <v>65754.8957</v>
      </c>
      <c r="AH160" s="200" t="n">
        <f aca="false">AH15+AH25+AH36+AH55+AH75+AH87+AH98+AH110+AH143+AH156</f>
        <v>64733.3557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75255.0149645161</v>
      </c>
      <c r="D162" s="118" t="n">
        <f aca="false">(D13+D23+D34+D53+D73+D85+D96+D141+D154)/87012</f>
        <v>0.923018204385602</v>
      </c>
      <c r="E162" s="119" t="n">
        <f aca="false">(E13+E23+E34+E53+E73+E85+E96+E141+E154)/87012</f>
        <v>0.900848848434699</v>
      </c>
      <c r="F162" s="119" t="n">
        <f aca="false">(F13+F23+F34+F53+F73+F85+F96+F141+F154)/87012</f>
        <v>0.900848848434699</v>
      </c>
      <c r="G162" s="119" t="n">
        <f aca="false">(G13+G23+G34+G53+G73+G85+G96+G141+G154)/87012</f>
        <v>0.900848848434699</v>
      </c>
      <c r="H162" s="119" t="n">
        <f aca="false">(H13+H23+H34+H53+H73+H85+H96+H141+H154)/87012</f>
        <v>0.900848848434699</v>
      </c>
      <c r="I162" s="119" t="n">
        <f aca="false">(I13+I23+I34+I53+I73+I85+I96+I141+I154)/87012</f>
        <v>0.900848848434699</v>
      </c>
      <c r="J162" s="119" t="n">
        <f aca="false">(J13+J23+J34+J53+J73+J85+J96+J141+J154)/87012</f>
        <v>0.900848848434699</v>
      </c>
      <c r="K162" s="119" t="n">
        <f aca="false">(K13+K23+K34+K53+K73+K85+K96+K141+K154)/87012</f>
        <v>0.900848848434699</v>
      </c>
      <c r="L162" s="119" t="n">
        <f aca="false">(L13+L23+L34+L53+L73+L85+L96+L141+L154)/87012</f>
        <v>0.868290120902864</v>
      </c>
      <c r="M162" s="119" t="n">
        <f aca="false">(M13+M23+M34+M53+M73+M85+M96+M141+M154)/87012</f>
        <v>0.868290120902864</v>
      </c>
      <c r="N162" s="119" t="n">
        <f aca="false">(N13+N23+N34+N53+N73+N85+N96+N141+N154)/87012</f>
        <v>0.868290120902864</v>
      </c>
      <c r="O162" s="119" t="n">
        <f aca="false">(O13+O23+O34+O53+O73+O85+O96+O141+O154)/87012</f>
        <v>0.868290120902864</v>
      </c>
      <c r="P162" s="119" t="n">
        <f aca="false">(P13+P23+P34+P53+P73+P85+P96+P141+P154)/87012</f>
        <v>0.868290120902864</v>
      </c>
      <c r="Q162" s="119" t="n">
        <f aca="false">(Q13+Q23+Q34+Q53+Q73+Q85+Q96+Q141+Q154)/87012</f>
        <v>0.868290120902864</v>
      </c>
      <c r="R162" s="119" t="n">
        <f aca="false">(R13+R23+R34+R53+R73+R85+R96+R141+R154)/87012</f>
        <v>0.868290120902864</v>
      </c>
      <c r="S162" s="119" t="n">
        <f aca="false">(S13+S23+S34+S53+S73+S85+S96+S141+S154)/87012</f>
        <v>0.842787891325335</v>
      </c>
      <c r="T162" s="119" t="n">
        <f aca="false">(T13+T23+T34+T53+T73+T85+T96+T141+T154)/87012</f>
        <v>0.842787891325335</v>
      </c>
      <c r="U162" s="119" t="n">
        <f aca="false">(U13+U23+U34+U53+U73+U85+U96+U141+U154)/87012</f>
        <v>0.842787891325335</v>
      </c>
      <c r="V162" s="119" t="n">
        <f aca="false">(V13+V23+V34+V53+V73+V85+V96+V141+V154)/87012</f>
        <v>0.842787891325335</v>
      </c>
      <c r="W162" s="119" t="n">
        <f aca="false">(W13+W23+W34+W53+W73+W85+W96+W141+W154)/87012</f>
        <v>0.842787891325335</v>
      </c>
      <c r="X162" s="119" t="n">
        <f aca="false">(X13+X23+X34+X53+X73+X85+X96+X141+X154)/87012</f>
        <v>0.842787891325335</v>
      </c>
      <c r="Y162" s="119" t="n">
        <f aca="false">(Y13+Y23+Y34+Y53+Y73+Y85+Y96+Y141+Y154)/87012</f>
        <v>0.842787891325335</v>
      </c>
      <c r="Z162" s="119" t="n">
        <f aca="false">(Z13+Z23+Z34+Z53+Z73+Z85+Z96+Z141+Z154)/87012</f>
        <v>0.823606628970717</v>
      </c>
      <c r="AA162" s="119" t="n">
        <f aca="false">(AA13+AA23+AA34+AA53+AA73+AA85+AA96+AA141+AA154)/87012</f>
        <v>0.824606491058705</v>
      </c>
      <c r="AB162" s="119" t="n">
        <f aca="false">(AB13+AB23+AB34+AB53+AB73+AB85+AB96+AB141+AB154)/87012</f>
        <v>0.82660621523468</v>
      </c>
      <c r="AC162" s="119" t="n">
        <f aca="false">(AC13+AC23+AC34+AC53+AC73+AC85+AC96+AC141+AC154)/87012</f>
        <v>0.828605939410656</v>
      </c>
      <c r="AD162" s="119" t="n">
        <f aca="false">(AD13+AD23+AD34+AD53+AD73+AD85+AD96+AD141+AD154)/87012</f>
        <v>0.830605663586632</v>
      </c>
      <c r="AE162" s="119" t="n">
        <f aca="false">(AE13+AE23+AE34+AE53+AE73+AE85+AE96+AE141+AE154)/87012</f>
        <v>0.819480761274307</v>
      </c>
      <c r="AF162" s="119" t="n">
        <f aca="false">(AF13+AF23+AF34+AF53+AF73+AF85+AF96+AF141+AF154)/87012</f>
        <v>0.819480761274307</v>
      </c>
      <c r="AG162" s="119" t="n">
        <f aca="false">(AG13+AG23+AG34+AG53+AG73+AG85+AG96+AG141+AG154)/87012</f>
        <v>0.740601985932975</v>
      </c>
      <c r="AH162" s="203" t="n">
        <f aca="false">(AH13+AH23+AH34+AH53+AH73+AH85+AH96+AH141+AH154)/87012</f>
        <v>0.728861766193169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0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4" t="n">
        <v>1</v>
      </c>
      <c r="AH166" s="213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4" t="n">
        <v>1</v>
      </c>
      <c r="AH167" s="213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4" t="n">
        <v>1</v>
      </c>
      <c r="AH168" s="213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4" t="n">
        <v>1</v>
      </c>
      <c r="AH169" s="213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60" t="n">
        <v>0</v>
      </c>
      <c r="AA170" s="160" t="n">
        <v>0</v>
      </c>
      <c r="AB170" s="160" t="n">
        <v>0</v>
      </c>
      <c r="AC170" s="160" t="n">
        <v>0</v>
      </c>
      <c r="AD170" s="160" t="n">
        <v>0</v>
      </c>
      <c r="AE170" s="160" t="n">
        <v>0</v>
      </c>
      <c r="AF170" s="160" t="n">
        <v>0</v>
      </c>
      <c r="AG170" s="160" t="n">
        <v>0</v>
      </c>
      <c r="AH170" s="261" t="n">
        <v>0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3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3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94" t="n">
        <v>1</v>
      </c>
      <c r="AH173" s="220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7907</v>
      </c>
      <c r="AA174" s="77" t="n">
        <f aca="false">(AA166*$C166)+(AA167*$C167)+(AA168*$C168)+(AA169*$C169)+(AA170*$C170)+(AA171*$C171)+(AA172*$C172)+(AA173*$C173)</f>
        <v>7907</v>
      </c>
      <c r="AB174" s="77" t="n">
        <f aca="false">(AB166*$C166)+(AB167*$C167)+(AB168*$C168)+(AB169*$C169)+(AB170*$C170)+(AB171*$C171)+(AB172*$C172)+(AB173*$C173)</f>
        <v>7907</v>
      </c>
      <c r="AC174" s="77" t="n">
        <f aca="false">(AC166*$C166)+(AC167*$C167)+(AC168*$C168)+(AC169*$C169)+(AC170*$C170)+(AC171*$C171)+(AC172*$C172)+(AC173*$C173)</f>
        <v>7907</v>
      </c>
      <c r="AD174" s="77" t="n">
        <f aca="false">(AD166*$C166)+(AD167*$C167)+(AD168*$C168)+(AD169*$C169)+(AD170*$C170)+(AD171*$C171)+(AD172*$C172)+(AD173*$C173)</f>
        <v>7907</v>
      </c>
      <c r="AE174" s="77" t="n">
        <f aca="false">(AE166*$C166)+(AE167*$C167)+(AE168*$C168)+(AE169*$C169)+(AE170*$C170)+(AE171*$C171)+(AE172*$C172)+(AE173*$C173)</f>
        <v>7907</v>
      </c>
      <c r="AF174" s="77" t="n">
        <f aca="false">(AF166*$C166)+(AF167*$C167)+(AF168*$C168)+(AF169*$C169)+(AF170*$C170)+(AF171*$C171)+(AF172*$C172)+(AF173*$C173)</f>
        <v>7907</v>
      </c>
      <c r="AG174" s="78" t="n">
        <f aca="false">(AG166*$C166)+(AG167*$C167)+(AG168*$C168)+(AG169*$C169)+(AG170*$C170)+(AG171*$C171)+(AG172*$C172)+(AG173*$C173)</f>
        <v>7907</v>
      </c>
      <c r="AH174" s="221" t="n">
        <f aca="false">(AH166*$C166)+(AH167*$C167)+(AH168*$C168)+(AH169*$C169)+(AH170*$C170)+(AH171*$C171)+(AH172*$C172)+(AH173*$C173)</f>
        <v>7907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573.2575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573.2575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573.2575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573.2575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573.2575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573.2575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573.2575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573.2575</v>
      </c>
      <c r="AH175" s="22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573.2575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7333.7425</v>
      </c>
      <c r="AA176" s="88" t="n">
        <f aca="false">AA174-AA175</f>
        <v>7333.7425</v>
      </c>
      <c r="AB176" s="88" t="n">
        <f aca="false">AB174-AB175</f>
        <v>7333.7425</v>
      </c>
      <c r="AC176" s="88" t="n">
        <f aca="false">AC174-AC175</f>
        <v>7333.7425</v>
      </c>
      <c r="AD176" s="88" t="n">
        <f aca="false">AD174-AD175</f>
        <v>7333.7425</v>
      </c>
      <c r="AE176" s="88" t="n">
        <f aca="false">AE174-AE175</f>
        <v>7333.7425</v>
      </c>
      <c r="AF176" s="88" t="n">
        <f aca="false">AF174-AF175</f>
        <v>7333.7425</v>
      </c>
      <c r="AG176" s="89" t="n">
        <f aca="false">AG174-AG175</f>
        <v>7333.7425</v>
      </c>
      <c r="AH176" s="223" t="n">
        <f aca="false">AH174-AH175</f>
        <v>7333.7425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0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8151.91717741936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37347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3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5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1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262" t="n">
        <f aca="false">+A5+1</f>
        <v>2</v>
      </c>
      <c r="B6" s="263" t="s">
        <v>14</v>
      </c>
      <c r="C6" s="262" t="n">
        <v>833</v>
      </c>
      <c r="D6" s="264" t="n">
        <v>0.5</v>
      </c>
      <c r="E6" s="265" t="n">
        <v>0.7</v>
      </c>
      <c r="F6" s="265" t="n">
        <v>0.9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1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159" t="n">
        <v>0</v>
      </c>
      <c r="E7" s="159" t="n">
        <v>0</v>
      </c>
      <c r="F7" s="159" t="n">
        <v>0</v>
      </c>
      <c r="G7" s="159" t="n">
        <v>0</v>
      </c>
      <c r="H7" s="159" t="n">
        <v>0</v>
      </c>
      <c r="I7" s="159" t="n">
        <v>0</v>
      </c>
      <c r="J7" s="159" t="n">
        <v>0</v>
      </c>
      <c r="K7" s="159" t="n">
        <v>0</v>
      </c>
      <c r="L7" s="159" t="n">
        <v>0</v>
      </c>
      <c r="M7" s="159" t="n">
        <v>0</v>
      </c>
      <c r="N7" s="159" t="n">
        <v>0</v>
      </c>
      <c r="O7" s="159" t="n">
        <v>0</v>
      </c>
      <c r="P7" s="159" t="n">
        <v>0</v>
      </c>
      <c r="Q7" s="159" t="n">
        <v>0</v>
      </c>
      <c r="R7" s="159" t="n">
        <v>0</v>
      </c>
      <c r="S7" s="159" t="n">
        <v>0</v>
      </c>
      <c r="T7" s="159" t="n">
        <v>0</v>
      </c>
      <c r="U7" s="159" t="n">
        <v>0</v>
      </c>
      <c r="V7" s="159" t="n">
        <v>0</v>
      </c>
      <c r="W7" s="159" t="n">
        <v>0</v>
      </c>
      <c r="X7" s="159" t="n">
        <v>0</v>
      </c>
      <c r="Y7" s="159" t="n">
        <v>0</v>
      </c>
      <c r="Z7" s="159" t="n">
        <v>0</v>
      </c>
      <c r="AA7" s="159" t="n">
        <v>0</v>
      </c>
      <c r="AB7" s="159" t="n">
        <v>0</v>
      </c>
      <c r="AC7" s="159" t="n">
        <v>0</v>
      </c>
      <c r="AD7" s="159" t="n">
        <v>0</v>
      </c>
      <c r="AE7" s="159" t="n">
        <v>0</v>
      </c>
      <c r="AF7" s="159" t="n">
        <v>0</v>
      </c>
      <c r="AG7" s="161" t="n">
        <v>0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57" t="n">
        <f aca="false">+A7+1</f>
        <v>4</v>
      </c>
      <c r="B8" s="58" t="s">
        <v>16</v>
      </c>
      <c r="C8" s="57" t="n">
        <v>1020</v>
      </c>
      <c r="D8" s="159" t="n">
        <v>0</v>
      </c>
      <c r="E8" s="159" t="n">
        <v>0</v>
      </c>
      <c r="F8" s="159" t="n">
        <v>0</v>
      </c>
      <c r="G8" s="159" t="n">
        <v>0</v>
      </c>
      <c r="H8" s="159" t="n">
        <v>0</v>
      </c>
      <c r="I8" s="159" t="n">
        <v>0</v>
      </c>
      <c r="J8" s="159" t="n">
        <v>0</v>
      </c>
      <c r="K8" s="159" t="n">
        <v>0</v>
      </c>
      <c r="L8" s="159" t="n">
        <v>0</v>
      </c>
      <c r="M8" s="159" t="n">
        <v>0</v>
      </c>
      <c r="N8" s="159" t="n">
        <v>0</v>
      </c>
      <c r="O8" s="159" t="n">
        <v>0</v>
      </c>
      <c r="P8" s="159" t="n">
        <v>0</v>
      </c>
      <c r="Q8" s="159" t="n">
        <v>0</v>
      </c>
      <c r="R8" s="159" t="n">
        <v>0</v>
      </c>
      <c r="S8" s="159" t="n">
        <v>0</v>
      </c>
      <c r="T8" s="159" t="n">
        <v>0</v>
      </c>
      <c r="U8" s="159" t="n">
        <v>0</v>
      </c>
      <c r="V8" s="159" t="n">
        <v>0</v>
      </c>
      <c r="W8" s="159" t="n">
        <v>0</v>
      </c>
      <c r="X8" s="159" t="n">
        <v>0</v>
      </c>
      <c r="Y8" s="159" t="n">
        <v>0</v>
      </c>
      <c r="Z8" s="159" t="n">
        <v>0</v>
      </c>
      <c r="AA8" s="159" t="n">
        <v>0</v>
      </c>
      <c r="AB8" s="159" t="n">
        <v>0</v>
      </c>
      <c r="AC8" s="159" t="n">
        <v>0</v>
      </c>
      <c r="AD8" s="159" t="n">
        <v>0</v>
      </c>
      <c r="AE8" s="159" t="n">
        <v>0</v>
      </c>
      <c r="AF8" s="159" t="n">
        <v>0</v>
      </c>
      <c r="AG8" s="161" t="n">
        <v>0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1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1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1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5388.5</v>
      </c>
      <c r="E13" s="77" t="n">
        <f aca="false">(E5*$C5)+(E6*$C6)+(E7*$C7)+(E8*$C8)+(E9*$C9)+(E10*$C10)+(E11*$C11)+(E12*$C12)</f>
        <v>5555.1</v>
      </c>
      <c r="F13" s="77" t="n">
        <f aca="false">(F5*$C5)+(F6*$C6)+(F7*$C7)+(F8*$C8)+(F9*$C9)+(F10*$C10)+(F11*$C11)+(F12*$C12)</f>
        <v>5721.7</v>
      </c>
      <c r="G13" s="77" t="n">
        <f aca="false">(G5*$C5)+(G6*$C6)+(G7*$C7)+(G8*$C8)+(G9*$C9)+(G10*$C10)+(G11*$C11)+(G12*$C12)</f>
        <v>5805</v>
      </c>
      <c r="H13" s="77" t="n">
        <f aca="false">(H5*$C5)+(H6*$C6)+(H7*$C7)+(H8*$C8)+(H9*$C9)+(H10*$C10)+(H11*$C11)+(H12*$C12)</f>
        <v>5805</v>
      </c>
      <c r="I13" s="77" t="n">
        <f aca="false">(I5*$C5)+(I6*$C6)+(I7*$C7)+(I8*$C8)+(I9*$C9)+(I10*$C10)+(I11*$C11)+(I12*$C12)</f>
        <v>5805</v>
      </c>
      <c r="J13" s="77" t="n">
        <f aca="false">(J5*$C5)+(J6*$C6)+(J7*$C7)+(J8*$C8)+(J9*$C9)+(J10*$C10)+(J11*$C11)+(J12*$C12)</f>
        <v>5805</v>
      </c>
      <c r="K13" s="77" t="n">
        <f aca="false">(K5*$C5)+(K6*$C6)+(K7*$C7)+(K8*$C8)+(K9*$C9)+(K10*$C10)+(K11*$C11)+(K12*$C12)</f>
        <v>5805</v>
      </c>
      <c r="L13" s="77" t="n">
        <f aca="false">(L5*$C5)+(L6*$C6)+(L7*$C7)+(L8*$C8)+(L9*$C9)+(L10*$C10)+(L11*$C11)+(L12*$C12)</f>
        <v>5805</v>
      </c>
      <c r="M13" s="77" t="n">
        <f aca="false">(M5*$C5)+(M6*$C6)+(M7*$C7)+(M8*$C8)+(M9*$C9)+(M10*$C10)+(M11*$C11)+(M12*$C12)</f>
        <v>5805</v>
      </c>
      <c r="N13" s="77" t="n">
        <f aca="false">(N5*$C5)+(N6*$C6)+(N7*$C7)+(N8*$C8)+(N9*$C9)+(N10*$C10)+(N11*$C11)+(N12*$C12)</f>
        <v>5805</v>
      </c>
      <c r="O13" s="77" t="n">
        <f aca="false">(O5*$C5)+(O6*$C6)+(O7*$C7)+(O8*$C8)+(O9*$C9)+(O10*$C10)+(O11*$C11)+(O12*$C12)</f>
        <v>5805</v>
      </c>
      <c r="P13" s="77" t="n">
        <f aca="false">(P5*$C5)+(P6*$C6)+(P7*$C7)+(P8*$C8)+(P9*$C9)+(P10*$C10)+(P11*$C11)+(P12*$C12)</f>
        <v>5805</v>
      </c>
      <c r="Q13" s="77" t="n">
        <f aca="false">(Q5*$C5)+(Q6*$C6)+(Q7*$C7)+(Q8*$C8)+(Q9*$C9)+(Q10*$C10)+(Q11*$C11)+(Q12*$C12)</f>
        <v>5805</v>
      </c>
      <c r="R13" s="77" t="n">
        <f aca="false">(R5*$C5)+(R6*$C6)+(R7*$C7)+(R8*$C8)+(R9*$C9)+(R10*$C10)+(R11*$C11)+(R12*$C12)</f>
        <v>5805</v>
      </c>
      <c r="S13" s="77" t="n">
        <f aca="false">(S5*$C5)+(S6*$C6)+(S7*$C7)+(S8*$C8)+(S9*$C9)+(S10*$C10)+(S11*$C11)+(S12*$C12)</f>
        <v>5805</v>
      </c>
      <c r="T13" s="77" t="n">
        <f aca="false">(T5*$C5)+(T6*$C6)+(T7*$C7)+(T8*$C8)+(T9*$C9)+(T10*$C10)+(T11*$C11)+(T12*$C12)</f>
        <v>5805</v>
      </c>
      <c r="U13" s="77" t="n">
        <f aca="false">(U5*$C5)+(U6*$C6)+(U7*$C7)+(U8*$C8)+(U9*$C9)+(U10*$C10)+(U11*$C11)+(U12*$C12)</f>
        <v>5805</v>
      </c>
      <c r="V13" s="77" t="n">
        <f aca="false">(V5*$C5)+(V6*$C6)+(V7*$C7)+(V8*$C8)+(V9*$C9)+(V10*$C10)+(V11*$C11)+(V12*$C12)</f>
        <v>5805</v>
      </c>
      <c r="W13" s="77" t="n">
        <f aca="false">(W5*$C5)+(W6*$C6)+(W7*$C7)+(W8*$C8)+(W9*$C9)+(W10*$C10)+(W11*$C11)+(W12*$C12)</f>
        <v>5805</v>
      </c>
      <c r="X13" s="77" t="n">
        <f aca="false">(X5*$C5)+(X6*$C6)+(X7*$C7)+(X8*$C8)+(X9*$C9)+(X10*$C10)+(X11*$C11)+(X12*$C12)</f>
        <v>5805</v>
      </c>
      <c r="Y13" s="77" t="n">
        <f aca="false">(Y5*$C5)+(Y6*$C6)+(Y7*$C7)+(Y8*$C8)+(Y9*$C9)+(Y10*$C10)+(Y11*$C11)+(Y12*$C12)</f>
        <v>5805</v>
      </c>
      <c r="Z13" s="77" t="n">
        <f aca="false">(Z5*$C5)+(Z6*$C6)+(Z7*$C7)+(Z8*$C8)+(Z9*$C9)+(Z10*$C10)+(Z11*$C11)+(Z12*$C12)</f>
        <v>5805</v>
      </c>
      <c r="AA13" s="77" t="n">
        <f aca="false">(AA5*$C5)+(AA6*$C6)+(AA7*$C7)+(AA8*$C8)+(AA9*$C9)+(AA10*$C10)+(AA11*$C11)+(AA12*$C12)</f>
        <v>5805</v>
      </c>
      <c r="AB13" s="77" t="n">
        <f aca="false">(AB5*$C5)+(AB6*$C6)+(AB7*$C7)+(AB8*$C8)+(AB9*$C9)+(AB10*$C10)+(AB11*$C11)+(AB12*$C12)</f>
        <v>5805</v>
      </c>
      <c r="AC13" s="77" t="n">
        <f aca="false">(AC5*$C5)+(AC6*$C6)+(AC7*$C7)+(AC8*$C8)+(AC9*$C9)+(AC10*$C10)+(AC11*$C11)+(AC12*$C12)</f>
        <v>5805</v>
      </c>
      <c r="AD13" s="77" t="n">
        <f aca="false">(AD5*$C5)+(AD6*$C6)+(AD7*$C7)+(AD8*$C8)+(AD9*$C9)+(AD10*$C10)+(AD11*$C11)+(AD12*$C12)</f>
        <v>5805</v>
      </c>
      <c r="AE13" s="77" t="n">
        <f aca="false">(AE5*$C5)+(AE6*$C6)+(AE7*$C7)+(AE8*$C8)+(AE9*$C9)+(AE10*$C10)+(AE11*$C11)+(AE12*$C12)</f>
        <v>5805</v>
      </c>
      <c r="AF13" s="77" t="n">
        <f aca="false">(AF5*$C5)+(AF6*$C6)+(AF7*$C7)+(AF8*$C8)+(AF9*$C9)+(AF10*$C10)+(AF11*$C11)+(AF12*$C12)</f>
        <v>5805</v>
      </c>
      <c r="AG13" s="171" t="n">
        <f aca="false">(AG5*$C5)+(AG6*$C6)+(AG7*$C7)+(AG8*$C8)+(AG9*$C9)+(AG10*$C10)+(AG11*$C11)+(AG12*$C12)</f>
        <v>5805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214.7904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214.7904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214.7904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250.776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250.776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250.776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250.776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250.776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250.776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250.776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250.776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250.776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250.776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250.776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250.776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250.776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250.776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250.776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250.776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250.776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250.776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250.776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250.776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250.776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250.776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250.776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250.776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250.776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250.776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5173.7096</v>
      </c>
      <c r="E15" s="88" t="n">
        <f aca="false">E13-E14</f>
        <v>5340.3096</v>
      </c>
      <c r="F15" s="88" t="n">
        <f aca="false">F13-F14</f>
        <v>5506.9096</v>
      </c>
      <c r="G15" s="88" t="n">
        <f aca="false">G13-G14</f>
        <v>5554.224</v>
      </c>
      <c r="H15" s="88" t="n">
        <f aca="false">H13-H14</f>
        <v>5554.224</v>
      </c>
      <c r="I15" s="88" t="n">
        <f aca="false">I13-I14</f>
        <v>5554.224</v>
      </c>
      <c r="J15" s="88" t="n">
        <f aca="false">J13-J14</f>
        <v>5554.224</v>
      </c>
      <c r="K15" s="88" t="n">
        <f aca="false">K13-K14</f>
        <v>5554.224</v>
      </c>
      <c r="L15" s="88" t="n">
        <f aca="false">L13-L14</f>
        <v>5554.224</v>
      </c>
      <c r="M15" s="88" t="n">
        <f aca="false">M13-M14</f>
        <v>5554.224</v>
      </c>
      <c r="N15" s="88" t="n">
        <f aca="false">N13-N14</f>
        <v>5554.224</v>
      </c>
      <c r="O15" s="88" t="n">
        <f aca="false">O13-O14</f>
        <v>5554.224</v>
      </c>
      <c r="P15" s="88" t="n">
        <f aca="false">P13-P14</f>
        <v>5554.224</v>
      </c>
      <c r="Q15" s="88" t="n">
        <f aca="false">Q13-Q14</f>
        <v>5554.224</v>
      </c>
      <c r="R15" s="88" t="n">
        <f aca="false">R13-R14</f>
        <v>5554.224</v>
      </c>
      <c r="S15" s="88" t="n">
        <f aca="false">S13-S14</f>
        <v>5554.224</v>
      </c>
      <c r="T15" s="88" t="n">
        <f aca="false">T13-T14</f>
        <v>5554.224</v>
      </c>
      <c r="U15" s="88" t="n">
        <f aca="false">U13-U14</f>
        <v>5554.224</v>
      </c>
      <c r="V15" s="88" t="n">
        <f aca="false">V13-V14</f>
        <v>5554.224</v>
      </c>
      <c r="W15" s="88" t="n">
        <f aca="false">W13-W14</f>
        <v>5554.224</v>
      </c>
      <c r="X15" s="88" t="n">
        <f aca="false">X13-X14</f>
        <v>5554.224</v>
      </c>
      <c r="Y15" s="88" t="n">
        <f aca="false">Y13-Y14</f>
        <v>5554.224</v>
      </c>
      <c r="Z15" s="88" t="n">
        <f aca="false">Z13-Z14</f>
        <v>5554.224</v>
      </c>
      <c r="AA15" s="88" t="n">
        <f aca="false">AA13-AA14</f>
        <v>5554.224</v>
      </c>
      <c r="AB15" s="88" t="n">
        <f aca="false">AB13-AB14</f>
        <v>5554.224</v>
      </c>
      <c r="AC15" s="88" t="n">
        <f aca="false">AC13-AC14</f>
        <v>5554.224</v>
      </c>
      <c r="AD15" s="88" t="n">
        <f aca="false">AD13-AD14</f>
        <v>5554.224</v>
      </c>
      <c r="AE15" s="88" t="n">
        <f aca="false">AE13-AE14</f>
        <v>5554.224</v>
      </c>
      <c r="AF15" s="88" t="n">
        <f aca="false">AF13-AF14</f>
        <v>5554.224</v>
      </c>
      <c r="AG15" s="176" t="n">
        <f aca="false">AG13-AG14</f>
        <v>5554.224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5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5532.83256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5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5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1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1" t="n">
        <v>0</v>
      </c>
      <c r="E20" s="159" t="n">
        <v>0</v>
      </c>
      <c r="F20" s="159" t="n">
        <v>0</v>
      </c>
      <c r="G20" s="159" t="n">
        <v>0</v>
      </c>
      <c r="H20" s="159" t="n">
        <v>0</v>
      </c>
      <c r="I20" s="159" t="n">
        <v>0</v>
      </c>
      <c r="J20" s="159" t="n">
        <v>0</v>
      </c>
      <c r="K20" s="159" t="n">
        <v>0</v>
      </c>
      <c r="L20" s="159" t="n">
        <v>0</v>
      </c>
      <c r="M20" s="159" t="n">
        <v>0</v>
      </c>
      <c r="N20" s="159" t="n">
        <v>0</v>
      </c>
      <c r="O20" s="159" t="n">
        <v>0</v>
      </c>
      <c r="P20" s="159" t="n">
        <v>0</v>
      </c>
      <c r="Q20" s="159" t="n">
        <v>0</v>
      </c>
      <c r="R20" s="159" t="n">
        <v>0</v>
      </c>
      <c r="S20" s="159" t="n">
        <v>0</v>
      </c>
      <c r="T20" s="159" t="n">
        <v>0</v>
      </c>
      <c r="U20" s="159" t="n">
        <v>0</v>
      </c>
      <c r="V20" s="159" t="n">
        <v>0</v>
      </c>
      <c r="W20" s="159" t="n">
        <v>0</v>
      </c>
      <c r="X20" s="159" t="n">
        <v>0</v>
      </c>
      <c r="Y20" s="159" t="n">
        <v>0</v>
      </c>
      <c r="Z20" s="159" t="n">
        <v>0</v>
      </c>
      <c r="AA20" s="159" t="n">
        <v>0</v>
      </c>
      <c r="AB20" s="159" t="n">
        <v>0</v>
      </c>
      <c r="AC20" s="159" t="n">
        <v>0</v>
      </c>
      <c r="AD20" s="265" t="n">
        <v>0.2</v>
      </c>
      <c r="AE20" s="265" t="n">
        <v>0.3</v>
      </c>
      <c r="AF20" s="265" t="n">
        <v>0.5</v>
      </c>
      <c r="AG20" s="266" t="n">
        <v>0.7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1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3650</v>
      </c>
      <c r="H23" s="77" t="n">
        <f aca="false">(H19*$C19)+(H20*$C20)+(H21*$C21)+(H22*$C22)</f>
        <v>3650</v>
      </c>
      <c r="I23" s="77" t="n">
        <f aca="false">(I19*$C19)+(I20*$C20)+(I21*$C21)+(I22*$C22)</f>
        <v>3650</v>
      </c>
      <c r="J23" s="77" t="n">
        <f aca="false">(J19*$C19)+(J20*$C20)+(J21*$C21)+(J22*$C22)</f>
        <v>3650</v>
      </c>
      <c r="K23" s="77" t="n">
        <f aca="false">(K19*$C19)+(K20*$C20)+(K21*$C21)+(K22*$C22)</f>
        <v>3650</v>
      </c>
      <c r="L23" s="77" t="n">
        <f aca="false">(L19*$C19)+(L20*$C20)+(L21*$C21)+(L22*$C22)</f>
        <v>3650</v>
      </c>
      <c r="M23" s="77" t="n">
        <f aca="false">(M19*$C19)+(M20*$C20)+(M21*$C21)+(M22*$C22)</f>
        <v>3650</v>
      </c>
      <c r="N23" s="77" t="n">
        <f aca="false">(N19*$C19)+(N20*$C20)+(N21*$C21)+(N22*$C22)</f>
        <v>3650</v>
      </c>
      <c r="O23" s="77" t="n">
        <f aca="false">(O19*$C19)+(O20*$C20)+(O21*$C21)+(O22*$C22)</f>
        <v>3650</v>
      </c>
      <c r="P23" s="77" t="n">
        <f aca="false">(P19*$C19)+(P20*$C20)+(P21*$C21)+(P22*$C22)</f>
        <v>3650</v>
      </c>
      <c r="Q23" s="77" t="n">
        <f aca="false">(Q19*$C19)+(Q20*$C20)+(Q21*$C21)+(Q22*$C22)</f>
        <v>3650</v>
      </c>
      <c r="R23" s="77" t="n">
        <f aca="false">(R19*$C19)+(R20*$C20)+(R21*$C21)+(R22*$C22)</f>
        <v>3650</v>
      </c>
      <c r="S23" s="77" t="n">
        <f aca="false">(S19*$C19)+(S20*$C20)+(S21*$C21)+(S22*$C22)</f>
        <v>3650</v>
      </c>
      <c r="T23" s="77" t="n">
        <f aca="false">(T19*$C19)+(T20*$C20)+(T21*$C21)+(T22*$C22)</f>
        <v>3650</v>
      </c>
      <c r="U23" s="77" t="n">
        <f aca="false">(U19*$C19)+(U20*$C20)+(U21*$C21)+(U22*$C22)</f>
        <v>3650</v>
      </c>
      <c r="V23" s="77" t="n">
        <f aca="false">(V19*$C19)+(V20*$C20)+(V21*$C21)+(V22*$C22)</f>
        <v>3650</v>
      </c>
      <c r="W23" s="77" t="n">
        <f aca="false">(W19*$C19)+(W20*$C20)+(W21*$C21)+(W22*$C22)</f>
        <v>3650</v>
      </c>
      <c r="X23" s="77" t="n">
        <f aca="false">(X19*$C19)+(X20*$C20)+(X21*$C21)+(X22*$C22)</f>
        <v>3650</v>
      </c>
      <c r="Y23" s="77" t="n">
        <f aca="false">(Y19*$C19)+(Y20*$C20)+(Y21*$C21)+(Y22*$C22)</f>
        <v>3650</v>
      </c>
      <c r="Z23" s="77" t="n">
        <f aca="false">(Z19*$C19)+(Z20*$C20)+(Z21*$C21)+(Z22*$C22)</f>
        <v>3650</v>
      </c>
      <c r="AA23" s="77" t="n">
        <f aca="false">(AA19*$C19)+(AA20*$C20)+(AA21*$C21)+(AA22*$C22)</f>
        <v>3650</v>
      </c>
      <c r="AB23" s="77" t="n">
        <f aca="false">(AB19*$C19)+(AB20*$C20)+(AB21*$C21)+(AB22*$C22)</f>
        <v>3650</v>
      </c>
      <c r="AC23" s="77" t="n">
        <f aca="false">(AC19*$C19)+(AC20*$C20)+(AC21*$C21)+(AC22*$C22)</f>
        <v>3650</v>
      </c>
      <c r="AD23" s="77" t="n">
        <f aca="false">(AD19*$C19)+(AD20*$C20)+(AD21*$C21)+(AD22*$C22)</f>
        <v>3880</v>
      </c>
      <c r="AE23" s="77" t="n">
        <f aca="false">(AE19*$C19)+(AE20*$C20)+(AE21*$C21)+(AE22*$C22)</f>
        <v>3995</v>
      </c>
      <c r="AF23" s="77" t="n">
        <f aca="false">(AF19*$C19)+(AF20*$C20)+(AF21*$C21)+(AF22*$C22)</f>
        <v>4225</v>
      </c>
      <c r="AG23" s="171" t="n">
        <f aca="false">(AG19*$C19)+(AG20*$C20)+(AG21*$C21)+(AG22*$C22)</f>
        <v>4455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52.925</v>
      </c>
      <c r="M24" s="77" t="n">
        <f aca="false">(IF(M19&lt;100%,0,M19*$C19)+IF(M20&lt;100%,0,M20*$C20)+IF(M21&lt;100%,0,M21*$C21)+IF(M22&lt;100%,0,M22*$C22))*$C24</f>
        <v>52.925</v>
      </c>
      <c r="N24" s="77" t="n">
        <f aca="false">(IF(N19&lt;100%,0,N19*$C19)+IF(N20&lt;100%,0,N20*$C20)+IF(N21&lt;100%,0,N21*$C21)+IF(N22&lt;100%,0,N22*$C22))*$C24</f>
        <v>52.925</v>
      </c>
      <c r="O24" s="77" t="n">
        <f aca="false">(IF(O19&lt;100%,0,O19*$C19)+IF(O20&lt;100%,0,O20*$C20)+IF(O21&lt;100%,0,O21*$C21)+IF(O22&lt;100%,0,O22*$C22))*$C24</f>
        <v>52.925</v>
      </c>
      <c r="P24" s="77" t="n">
        <f aca="false">(IF(P19&lt;100%,0,P19*$C19)+IF(P20&lt;100%,0,P20*$C20)+IF(P21&lt;100%,0,P21*$C21)+IF(P22&lt;100%,0,P22*$C22))*$C24</f>
        <v>52.925</v>
      </c>
      <c r="Q24" s="77" t="n">
        <f aca="false">(IF(Q19&lt;100%,0,Q19*$C19)+IF(Q20&lt;100%,0,Q20*$C20)+IF(Q21&lt;100%,0,Q21*$C21)+IF(Q22&lt;100%,0,Q22*$C22))*$C24</f>
        <v>52.925</v>
      </c>
      <c r="R24" s="77" t="n">
        <f aca="false">(IF(R19&lt;100%,0,R19*$C19)+IF(R20&lt;100%,0,R20*$C20)+IF(R21&lt;100%,0,R21*$C21)+IF(R22&lt;100%,0,R22*$C22))*$C24</f>
        <v>52.925</v>
      </c>
      <c r="S24" s="77" t="n">
        <f aca="false">(IF(S19&lt;100%,0,S19*$C19)+IF(S20&lt;100%,0,S20*$C20)+IF(S21&lt;100%,0,S21*$C21)+IF(S22&lt;100%,0,S22*$C22))*$C24</f>
        <v>52.925</v>
      </c>
      <c r="T24" s="77" t="n">
        <f aca="false">(IF(T19&lt;100%,0,T19*$C19)+IF(T20&lt;100%,0,T20*$C20)+IF(T21&lt;100%,0,T21*$C21)+IF(T22&lt;100%,0,T22*$C22))*$C24</f>
        <v>52.925</v>
      </c>
      <c r="U24" s="77" t="n">
        <f aca="false">(IF(U19&lt;100%,0,U19*$C19)+IF(U20&lt;100%,0,U20*$C20)+IF(U21&lt;100%,0,U21*$C21)+IF(U22&lt;100%,0,U22*$C22))*$C24</f>
        <v>52.925</v>
      </c>
      <c r="V24" s="77" t="n">
        <f aca="false">(IF(V19&lt;100%,0,V19*$C19)+IF(V20&lt;100%,0,V20*$C20)+IF(V21&lt;100%,0,V21*$C21)+IF(V22&lt;100%,0,V22*$C22))*$C24</f>
        <v>52.925</v>
      </c>
      <c r="W24" s="77" t="n">
        <f aca="false">(IF(W19&lt;100%,0,W19*$C19)+IF(W20&lt;100%,0,W20*$C20)+IF(W21&lt;100%,0,W21*$C21)+IF(W22&lt;100%,0,W22*$C22))*$C24</f>
        <v>52.925</v>
      </c>
      <c r="X24" s="77" t="n">
        <f aca="false">(IF(X19&lt;100%,0,X19*$C19)+IF(X20&lt;100%,0,X20*$C20)+IF(X21&lt;100%,0,X21*$C21)+IF(X22&lt;100%,0,X22*$C22))*$C24</f>
        <v>52.925</v>
      </c>
      <c r="Y24" s="77" t="n">
        <f aca="false">(IF(Y19&lt;100%,0,Y19*$C19)+IF(Y20&lt;100%,0,Y20*$C20)+IF(Y21&lt;100%,0,Y21*$C21)+IF(Y22&lt;100%,0,Y22*$C22))*$C24</f>
        <v>52.925</v>
      </c>
      <c r="Z24" s="77" t="n">
        <f aca="false">(IF(Z19&lt;100%,0,Z19*$C19)+IF(Z20&lt;100%,0,Z20*$C20)+IF(Z21&lt;100%,0,Z21*$C21)+IF(Z22&lt;100%,0,Z22*$C22))*$C24</f>
        <v>52.925</v>
      </c>
      <c r="AA24" s="77" t="n">
        <f aca="false">(IF(AA19&lt;100%,0,AA19*$C19)+IF(AA20&lt;100%,0,AA20*$C20)+IF(AA21&lt;100%,0,AA21*$C21)+IF(AA22&lt;100%,0,AA22*$C22))*$C24</f>
        <v>52.925</v>
      </c>
      <c r="AB24" s="77" t="n">
        <f aca="false">(IF(AB19&lt;100%,0,AB19*$C19)+IF(AB20&lt;100%,0,AB20*$C20)+IF(AB21&lt;100%,0,AB21*$C21)+IF(AB22&lt;100%,0,AB22*$C22))*$C24</f>
        <v>52.925</v>
      </c>
      <c r="AC24" s="77" t="n">
        <f aca="false">(IF(AC19&lt;100%,0,AC19*$C19)+IF(AC20&lt;100%,0,AC20*$C20)+IF(AC21&lt;100%,0,AC21*$C21)+IF(AC22&lt;100%,0,AC22*$C22))*$C24</f>
        <v>52.925</v>
      </c>
      <c r="AD24" s="77" t="n">
        <f aca="false">(IF(AD19&lt;100%,0,AD19*$C19)+IF(AD20&lt;100%,0,AD20*$C20)+IF(AD21&lt;100%,0,AD21*$C21)+IF(AD22&lt;100%,0,AD22*$C22))*$C24</f>
        <v>52.925</v>
      </c>
      <c r="AE24" s="77" t="n">
        <f aca="false">(IF(AE19&lt;100%,0,AE19*$C19)+IF(AE20&lt;100%,0,AE20*$C20)+IF(AE21&lt;100%,0,AE21*$C21)+IF(AE22&lt;100%,0,AE22*$C22))*$C24</f>
        <v>52.925</v>
      </c>
      <c r="AF24" s="77" t="n">
        <f aca="false">(IF(AF19&lt;100%,0,AF19*$C19)+IF(AF20&lt;100%,0,AF20*$C20)+IF(AF21&lt;100%,0,AF21*$C21)+IF(AF22&lt;100%,0,AF22*$C22))*$C24</f>
        <v>52.925</v>
      </c>
      <c r="AG24" s="171" t="n">
        <f aca="false">(IF(AG19&lt;100%,0,AG19*$C19)+IF(AG20&lt;100%,0,AG20*$C20)+IF(AG21&lt;100%,0,AG21*$C21)+IF(AG22&lt;100%,0,AG22*$C22))*$C24</f>
        <v>52.925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3597.075</v>
      </c>
      <c r="H25" s="88" t="n">
        <f aca="false">H23-H24</f>
        <v>3597.075</v>
      </c>
      <c r="I25" s="88" t="n">
        <f aca="false">I23-I24</f>
        <v>3597.075</v>
      </c>
      <c r="J25" s="88" t="n">
        <f aca="false">J23-J24</f>
        <v>3597.075</v>
      </c>
      <c r="K25" s="88" t="n">
        <f aca="false">K23-K24</f>
        <v>3597.075</v>
      </c>
      <c r="L25" s="88" t="n">
        <f aca="false">L23-L24</f>
        <v>3597.075</v>
      </c>
      <c r="M25" s="88" t="n">
        <f aca="false">M23-M24</f>
        <v>3597.075</v>
      </c>
      <c r="N25" s="88" t="n">
        <f aca="false">N23-N24</f>
        <v>3597.075</v>
      </c>
      <c r="O25" s="88" t="n">
        <f aca="false">O23-O24</f>
        <v>3597.075</v>
      </c>
      <c r="P25" s="88" t="n">
        <f aca="false">P23-P24</f>
        <v>3597.075</v>
      </c>
      <c r="Q25" s="88" t="n">
        <f aca="false">Q23-Q24</f>
        <v>3597.075</v>
      </c>
      <c r="R25" s="88" t="n">
        <f aca="false">R23-R24</f>
        <v>3597.075</v>
      </c>
      <c r="S25" s="88" t="n">
        <f aca="false">S23-S24</f>
        <v>3597.075</v>
      </c>
      <c r="T25" s="88" t="n">
        <f aca="false">T23-T24</f>
        <v>3597.075</v>
      </c>
      <c r="U25" s="88" t="n">
        <f aca="false">U23-U24</f>
        <v>3597.075</v>
      </c>
      <c r="V25" s="88" t="n">
        <f aca="false">V23-V24</f>
        <v>3597.075</v>
      </c>
      <c r="W25" s="88" t="n">
        <f aca="false">W23-W24</f>
        <v>3597.075</v>
      </c>
      <c r="X25" s="88" t="n">
        <f aca="false">X23-X24</f>
        <v>3597.075</v>
      </c>
      <c r="Y25" s="88" t="n">
        <f aca="false">Y23-Y24</f>
        <v>3597.075</v>
      </c>
      <c r="Z25" s="88" t="n">
        <f aca="false">Z23-Z24</f>
        <v>3597.075</v>
      </c>
      <c r="AA25" s="88" t="n">
        <f aca="false">AA23-AA24</f>
        <v>3597.075</v>
      </c>
      <c r="AB25" s="88" t="n">
        <f aca="false">AB23-AB24</f>
        <v>3597.075</v>
      </c>
      <c r="AC25" s="88" t="n">
        <f aca="false">AC23-AC24</f>
        <v>3597.075</v>
      </c>
      <c r="AD25" s="88" t="n">
        <f aca="false">AD23-AD24</f>
        <v>3827.075</v>
      </c>
      <c r="AE25" s="88" t="n">
        <f aca="false">AE23-AE24</f>
        <v>3942.075</v>
      </c>
      <c r="AF25" s="88" t="n">
        <f aca="false">AF23-AF24</f>
        <v>4172.075</v>
      </c>
      <c r="AG25" s="176" t="n">
        <f aca="false">AG23-AG24</f>
        <v>4402.075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5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3662.24166666667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5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5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1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1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1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1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184" t="n">
        <f aca="false">+A32+1</f>
        <v>5</v>
      </c>
      <c r="B33" s="185" t="s">
        <v>35</v>
      </c>
      <c r="C33" s="184" t="n">
        <v>693</v>
      </c>
      <c r="D33" s="250" t="n">
        <v>0</v>
      </c>
      <c r="E33" s="190" t="n">
        <v>0</v>
      </c>
      <c r="F33" s="190" t="n">
        <v>0</v>
      </c>
      <c r="G33" s="190" t="n">
        <v>0</v>
      </c>
      <c r="H33" s="190" t="n">
        <v>0</v>
      </c>
      <c r="I33" s="190" t="n">
        <v>0</v>
      </c>
      <c r="J33" s="190" t="n">
        <v>0</v>
      </c>
      <c r="K33" s="190" t="n">
        <v>0</v>
      </c>
      <c r="L33" s="190" t="n">
        <v>0</v>
      </c>
      <c r="M33" s="190" t="n">
        <v>0</v>
      </c>
      <c r="N33" s="190" t="n">
        <v>0</v>
      </c>
      <c r="O33" s="190" t="n">
        <v>0</v>
      </c>
      <c r="P33" s="190" t="n">
        <v>0</v>
      </c>
      <c r="Q33" s="190" t="n">
        <v>0</v>
      </c>
      <c r="R33" s="190" t="n">
        <v>0</v>
      </c>
      <c r="S33" s="190" t="n">
        <v>0</v>
      </c>
      <c r="T33" s="190" t="n">
        <v>0</v>
      </c>
      <c r="U33" s="190" t="n">
        <v>0</v>
      </c>
      <c r="V33" s="190" t="n">
        <v>0</v>
      </c>
      <c r="W33" s="190" t="n">
        <v>0</v>
      </c>
      <c r="X33" s="190" t="n">
        <v>0</v>
      </c>
      <c r="Y33" s="190" t="n">
        <v>0</v>
      </c>
      <c r="Z33" s="190" t="n">
        <v>0</v>
      </c>
      <c r="AA33" s="190" t="n">
        <v>0</v>
      </c>
      <c r="AB33" s="190" t="n">
        <v>0</v>
      </c>
      <c r="AC33" s="190" t="n">
        <v>0</v>
      </c>
      <c r="AD33" s="267" t="n">
        <v>0.2</v>
      </c>
      <c r="AE33" s="267" t="n">
        <v>0.3</v>
      </c>
      <c r="AF33" s="267" t="n">
        <v>0.5</v>
      </c>
      <c r="AG33" s="268" t="n">
        <v>0.7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3196</v>
      </c>
      <c r="E34" s="77" t="n">
        <f aca="false">(E29*$C29)+(E30*$C30)+(E31*$C31)+(E32*$C32)+(E33*$C33)</f>
        <v>3196</v>
      </c>
      <c r="F34" s="77" t="n">
        <f aca="false">(F29*$C29)+(F30*$C30)+(F31*$C31)+(F32*$C32)+(F33*$C33)</f>
        <v>3196</v>
      </c>
      <c r="G34" s="77" t="n">
        <f aca="false">(G29*$C29)+(G30*$C30)+(G31*$C31)+(G32*$C32)+(G33*$C33)</f>
        <v>3196</v>
      </c>
      <c r="H34" s="77" t="n">
        <f aca="false">(H29*$C29)+(H30*$C30)+(H31*$C31)+(H32*$C32)+(H33*$C33)</f>
        <v>3196</v>
      </c>
      <c r="I34" s="77" t="n">
        <f aca="false">(I29*$C29)+(I30*$C30)+(I31*$C31)+(I32*$C32)+(I33*$C33)</f>
        <v>3196</v>
      </c>
      <c r="J34" s="77" t="n">
        <f aca="false">(J29*$C29)+(J30*$C30)+(J31*$C31)+(J32*$C32)+(J33*$C33)</f>
        <v>3196</v>
      </c>
      <c r="K34" s="77" t="n">
        <f aca="false">(K29*$C29)+(K30*$C30)+(K31*$C31)+(K32*$C32)+(K33*$C33)</f>
        <v>3196</v>
      </c>
      <c r="L34" s="77" t="n">
        <f aca="false">(L29*$C29)+(L30*$C30)+(L31*$C31)+(L32*$C32)+(L33*$C33)</f>
        <v>3196</v>
      </c>
      <c r="M34" s="77" t="n">
        <f aca="false">(M29*$C29)+(M30*$C30)+(M31*$C31)+(M32*$C32)+(M33*$C33)</f>
        <v>3196</v>
      </c>
      <c r="N34" s="77" t="n">
        <f aca="false">(N29*$C29)+(N30*$C30)+(N31*$C31)+(N32*$C32)+(N33*$C33)</f>
        <v>3196</v>
      </c>
      <c r="O34" s="77" t="n">
        <f aca="false">(O29*$C29)+(O30*$C30)+(O31*$C31)+(O32*$C32)+(O33*$C33)</f>
        <v>3196</v>
      </c>
      <c r="P34" s="77" t="n">
        <f aca="false">(P29*$C29)+(P30*$C30)+(P31*$C31)+(P32*$C32)+(P33*$C33)</f>
        <v>3196</v>
      </c>
      <c r="Q34" s="77" t="n">
        <f aca="false">(Q29*$C29)+(Q30*$C30)+(Q31*$C31)+(Q32*$C32)+(Q33*$C33)</f>
        <v>3196</v>
      </c>
      <c r="R34" s="77" t="n">
        <f aca="false">(R29*$C29)+(R30*$C30)+(R31*$C31)+(R32*$C32)+(R33*$C33)</f>
        <v>3196</v>
      </c>
      <c r="S34" s="77" t="n">
        <f aca="false">(S29*$C29)+(S30*$C30)+(S31*$C31)+(S32*$C32)+(S33*$C33)</f>
        <v>3196</v>
      </c>
      <c r="T34" s="77" t="n">
        <f aca="false">(T29*$C29)+(T30*$C30)+(T31*$C31)+(T32*$C32)+(T33*$C33)</f>
        <v>3196</v>
      </c>
      <c r="U34" s="77" t="n">
        <f aca="false">(U29*$C29)+(U30*$C30)+(U31*$C31)+(U32*$C32)+(U33*$C33)</f>
        <v>3196</v>
      </c>
      <c r="V34" s="77" t="n">
        <f aca="false">(V29*$C29)+(V30*$C30)+(V31*$C31)+(V32*$C32)+(V33*$C33)</f>
        <v>3196</v>
      </c>
      <c r="W34" s="77" t="n">
        <f aca="false">(W29*$C29)+(W30*$C30)+(W31*$C31)+(W32*$C32)+(W33*$C33)</f>
        <v>3196</v>
      </c>
      <c r="X34" s="77" t="n">
        <f aca="false">(X29*$C29)+(X30*$C30)+(X31*$C31)+(X32*$C32)+(X33*$C33)</f>
        <v>3196</v>
      </c>
      <c r="Y34" s="77" t="n">
        <f aca="false">(Y29*$C29)+(Y30*$C30)+(Y31*$C31)+(Y32*$C32)+(Y33*$C33)</f>
        <v>3196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3334.6</v>
      </c>
      <c r="AE34" s="77" t="n">
        <f aca="false">(AE29*$C29)+(AE30*$C30)+(AE31*$C31)+(AE32*$C32)+(AE33*$C33)</f>
        <v>3403.9</v>
      </c>
      <c r="AF34" s="77" t="n">
        <f aca="false">(AF29*$C29)+(AF30*$C30)+(AF31*$C31)+(AF32*$C32)+(AF33*$C33)</f>
        <v>3542.5</v>
      </c>
      <c r="AG34" s="171" t="n">
        <f aca="false">(AG29*$C29)+(AG30*$C30)+(AG31*$C31)+(AG32*$C32)+(AG33*$C33)</f>
        <v>3681.1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54.6516</v>
      </c>
      <c r="F35" s="77" t="n">
        <f aca="false">(IF(F29&lt;100%,0,F29*$C29)+IF(F30&lt;100%,0,F30*$C30)+IF(F31&lt;100%,0,F31*$C31)+IF(F32&lt;100%,0,F32*$C32)+IF(F33&lt;100%,0,F33*$C33))*$C35</f>
        <v>54.6516</v>
      </c>
      <c r="G35" s="77" t="n">
        <f aca="false">(IF(G29&lt;100%,0,G29*$C29)+IF(G30&lt;100%,0,G30*$C30)+IF(G31&lt;100%,0,G31*$C31)+IF(G32&lt;100%,0,G32*$C32)+IF(G33&lt;100%,0,G33*$C33))*$C35</f>
        <v>54.6516</v>
      </c>
      <c r="H35" s="77" t="n">
        <f aca="false">(IF(H29&lt;100%,0,H29*$C29)+IF(H30&lt;100%,0,H30*$C30)+IF(H31&lt;100%,0,H31*$C31)+IF(H32&lt;100%,0,H32*$C32)+IF(H33&lt;100%,0,H33*$C33))*$C35</f>
        <v>54.6516</v>
      </c>
      <c r="I35" s="77" t="n">
        <f aca="false">(IF(I29&lt;100%,0,I29*$C29)+IF(I30&lt;100%,0,I30*$C30)+IF(I31&lt;100%,0,I31*$C31)+IF(I32&lt;100%,0,I32*$C32)+IF(I33&lt;100%,0,I33*$C33))*$C35</f>
        <v>54.6516</v>
      </c>
      <c r="J35" s="77" t="n">
        <f aca="false">(IF(J29&lt;100%,0,J29*$C29)+IF(J30&lt;100%,0,J30*$C30)+IF(J31&lt;100%,0,J31*$C31)+IF(J32&lt;100%,0,J32*$C32)+IF(J33&lt;100%,0,J33*$C33))*$C35</f>
        <v>54.6516</v>
      </c>
      <c r="K35" s="77" t="n">
        <f aca="false">(IF(K29&lt;100%,0,K29*$C29)+IF(K30&lt;100%,0,K30*$C30)+IF(K31&lt;100%,0,K31*$C31)+IF(K32&lt;100%,0,K32*$C32)+IF(K33&lt;100%,0,K33*$C33))*$C35</f>
        <v>54.6516</v>
      </c>
      <c r="L35" s="77" t="n">
        <f aca="false">(IF(L29&lt;100%,0,L29*$C29)+IF(L30&lt;100%,0,L30*$C30)+IF(L31&lt;100%,0,L31*$C31)+IF(L32&lt;100%,0,L32*$C32)+IF(L33&lt;100%,0,L33*$C33))*$C35</f>
        <v>54.6516</v>
      </c>
      <c r="M35" s="77" t="n">
        <f aca="false">(IF(M29&lt;100%,0,M29*$C29)+IF(M30&lt;100%,0,M30*$C30)+IF(M31&lt;100%,0,M31*$C31)+IF(M32&lt;100%,0,M32*$C32)+IF(M33&lt;100%,0,M33*$C33))*$C35</f>
        <v>54.6516</v>
      </c>
      <c r="N35" s="77" t="n">
        <f aca="false">(IF(N29&lt;100%,0,N29*$C29)+IF(N30&lt;100%,0,N30*$C30)+IF(N31&lt;100%,0,N31*$C31)+IF(N32&lt;100%,0,N32*$C32)+IF(N33&lt;100%,0,N33*$C33))*$C35</f>
        <v>54.6516</v>
      </c>
      <c r="O35" s="77" t="n">
        <f aca="false">(IF(O29&lt;100%,0,O29*$C29)+IF(O30&lt;100%,0,O30*$C30)+IF(O31&lt;100%,0,O31*$C31)+IF(O32&lt;100%,0,O32*$C32)+IF(O33&lt;100%,0,O33*$C33))*$C35</f>
        <v>54.6516</v>
      </c>
      <c r="P35" s="77" t="n">
        <f aca="false">(IF(P29&lt;100%,0,P29*$C29)+IF(P30&lt;100%,0,P30*$C30)+IF(P31&lt;100%,0,P31*$C31)+IF(P32&lt;100%,0,P32*$C32)+IF(P33&lt;100%,0,P33*$C33))*$C35</f>
        <v>54.6516</v>
      </c>
      <c r="Q35" s="77" t="n">
        <f aca="false">(IF(Q29&lt;100%,0,Q29*$C29)+IF(Q30&lt;100%,0,Q30*$C30)+IF(Q31&lt;100%,0,Q31*$C31)+IF(Q32&lt;100%,0,Q32*$C32)+IF(Q33&lt;100%,0,Q33*$C33))*$C35</f>
        <v>54.6516</v>
      </c>
      <c r="R35" s="77" t="n">
        <f aca="false">(IF(R29&lt;100%,0,R29*$C29)+IF(R30&lt;100%,0,R30*$C30)+IF(R31&lt;100%,0,R31*$C31)+IF(R32&lt;100%,0,R32*$C32)+IF(R33&lt;100%,0,R33*$C33))*$C35</f>
        <v>54.6516</v>
      </c>
      <c r="S35" s="77" t="n">
        <f aca="false">(IF(S29&lt;100%,0,S29*$C29)+IF(S30&lt;100%,0,S30*$C30)+IF(S31&lt;100%,0,S31*$C31)+IF(S32&lt;100%,0,S32*$C32)+IF(S33&lt;100%,0,S33*$C33))*$C35</f>
        <v>54.6516</v>
      </c>
      <c r="T35" s="77" t="n">
        <f aca="false">(IF(T29&lt;100%,0,T29*$C29)+IF(T30&lt;100%,0,T30*$C30)+IF(T31&lt;100%,0,T31*$C31)+IF(T32&lt;100%,0,T32*$C32)+IF(T33&lt;100%,0,T33*$C33))*$C35</f>
        <v>54.6516</v>
      </c>
      <c r="U35" s="77" t="n">
        <f aca="false">(IF(U29&lt;100%,0,U29*$C29)+IF(U30&lt;100%,0,U30*$C30)+IF(U31&lt;100%,0,U31*$C31)+IF(U32&lt;100%,0,U32*$C32)+IF(U33&lt;100%,0,U33*$C33))*$C35</f>
        <v>54.6516</v>
      </c>
      <c r="V35" s="77" t="n">
        <f aca="false">(IF(V29&lt;100%,0,V29*$C29)+IF(V30&lt;100%,0,V30*$C30)+IF(V31&lt;100%,0,V31*$C31)+IF(V32&lt;100%,0,V32*$C32)+IF(V33&lt;100%,0,V33*$C33))*$C35</f>
        <v>54.6516</v>
      </c>
      <c r="W35" s="77" t="n">
        <f aca="false">(IF(W29&lt;100%,0,W29*$C29)+IF(W30&lt;100%,0,W30*$C30)+IF(W31&lt;100%,0,W31*$C31)+IF(W32&lt;100%,0,W32*$C32)+IF(W33&lt;100%,0,W33*$C33))*$C35</f>
        <v>54.6516</v>
      </c>
      <c r="X35" s="77" t="n">
        <f aca="false">(IF(X29&lt;100%,0,X29*$C29)+IF(X30&lt;100%,0,X30*$C30)+IF(X31&lt;100%,0,X31*$C31)+IF(X32&lt;100%,0,X32*$C32)+IF(X33&lt;100%,0,X33*$C33))*$C35</f>
        <v>54.6516</v>
      </c>
      <c r="Y35" s="77" t="n">
        <f aca="false">(IF(Y29&lt;100%,0,Y29*$C29)+IF(Y30&lt;100%,0,Y30*$C30)+IF(Y31&lt;100%,0,Y31*$C31)+IF(Y32&lt;100%,0,Y32*$C32)+IF(Y33&lt;100%,0,Y33*$C33))*$C35</f>
        <v>54.6516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171" t="n">
        <f aca="false">(IF(AG29&lt;100%,0,AG29*$C29)+IF(AG30&lt;100%,0,AG30*$C30)+IF(AG31&lt;100%,0,AG31*$C31)+IF(AG32&lt;100%,0,AG32*$C32)+IF(AG33&lt;100%,0,AG33*$C33))*$C35</f>
        <v>54.6516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3141.3484</v>
      </c>
      <c r="E36" s="88" t="n">
        <f aca="false">E34-E35</f>
        <v>3141.3484</v>
      </c>
      <c r="F36" s="88" t="n">
        <f aca="false">F34-F35</f>
        <v>3141.3484</v>
      </c>
      <c r="G36" s="88" t="n">
        <f aca="false">G34-G35</f>
        <v>3141.3484</v>
      </c>
      <c r="H36" s="88" t="n">
        <f aca="false">H34-H35</f>
        <v>3141.3484</v>
      </c>
      <c r="I36" s="88" t="n">
        <f aca="false">I34-I35</f>
        <v>3141.3484</v>
      </c>
      <c r="J36" s="88" t="n">
        <f aca="false">J34-J35</f>
        <v>3141.3484</v>
      </c>
      <c r="K36" s="88" t="n">
        <f aca="false">K34-K35</f>
        <v>3141.3484</v>
      </c>
      <c r="L36" s="88" t="n">
        <f aca="false">L34-L35</f>
        <v>3141.3484</v>
      </c>
      <c r="M36" s="88" t="n">
        <f aca="false">M34-M35</f>
        <v>3141.3484</v>
      </c>
      <c r="N36" s="88" t="n">
        <f aca="false">N34-N35</f>
        <v>3141.3484</v>
      </c>
      <c r="O36" s="88" t="n">
        <f aca="false">O34-O35</f>
        <v>3141.3484</v>
      </c>
      <c r="P36" s="88" t="n">
        <f aca="false">P34-P35</f>
        <v>3141.3484</v>
      </c>
      <c r="Q36" s="88" t="n">
        <f aca="false">Q34-Q35</f>
        <v>3141.3484</v>
      </c>
      <c r="R36" s="88" t="n">
        <f aca="false">R34-R35</f>
        <v>3141.3484</v>
      </c>
      <c r="S36" s="88" t="n">
        <f aca="false">S34-S35</f>
        <v>3141.3484</v>
      </c>
      <c r="T36" s="88" t="n">
        <f aca="false">T34-T35</f>
        <v>3141.3484</v>
      </c>
      <c r="U36" s="88" t="n">
        <f aca="false">U34-U35</f>
        <v>3141.3484</v>
      </c>
      <c r="V36" s="88" t="n">
        <f aca="false">V34-V35</f>
        <v>3141.3484</v>
      </c>
      <c r="W36" s="88" t="n">
        <f aca="false">W34-W35</f>
        <v>3141.3484</v>
      </c>
      <c r="X36" s="88" t="n">
        <f aca="false">X34-X35</f>
        <v>3141.3484</v>
      </c>
      <c r="Y36" s="88" t="n">
        <f aca="false">Y34-Y35</f>
        <v>3141.3484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3279.9484</v>
      </c>
      <c r="AE36" s="88" t="n">
        <f aca="false">AE34-AE35</f>
        <v>3349.2484</v>
      </c>
      <c r="AF36" s="88" t="n">
        <f aca="false">AF34-AF35</f>
        <v>3487.8484</v>
      </c>
      <c r="AG36" s="176" t="n">
        <f aca="false">AG34-AG35</f>
        <v>3626.4484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5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3180.6184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5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5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1" t="n">
        <v>0</v>
      </c>
      <c r="E40" s="159" t="n">
        <v>0</v>
      </c>
      <c r="F40" s="159" t="n">
        <v>0</v>
      </c>
      <c r="G40" s="159" t="n">
        <v>0</v>
      </c>
      <c r="H40" s="159" t="n">
        <v>0</v>
      </c>
      <c r="I40" s="159" t="n">
        <v>0</v>
      </c>
      <c r="J40" s="159" t="n">
        <v>0</v>
      </c>
      <c r="K40" s="159" t="n">
        <v>0</v>
      </c>
      <c r="L40" s="159" t="n">
        <v>0</v>
      </c>
      <c r="M40" s="159" t="n">
        <v>0</v>
      </c>
      <c r="N40" s="159" t="n">
        <v>0</v>
      </c>
      <c r="O40" s="159" t="n">
        <v>0</v>
      </c>
      <c r="P40" s="159" t="n">
        <v>0</v>
      </c>
      <c r="Q40" s="159" t="n">
        <v>0</v>
      </c>
      <c r="R40" s="159" t="n">
        <v>0</v>
      </c>
      <c r="S40" s="159" t="n">
        <v>0</v>
      </c>
      <c r="T40" s="159" t="n">
        <v>0</v>
      </c>
      <c r="U40" s="265" t="n">
        <v>0.2</v>
      </c>
      <c r="V40" s="265" t="n">
        <v>0.3</v>
      </c>
      <c r="W40" s="265" t="n">
        <v>0.5</v>
      </c>
      <c r="X40" s="265" t="n">
        <v>0.7</v>
      </c>
      <c r="Y40" s="265" t="n">
        <v>0.9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1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1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1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57" t="n">
        <f aca="false">+A42+1</f>
        <v>4</v>
      </c>
      <c r="B43" s="58" t="s">
        <v>40</v>
      </c>
      <c r="C43" s="57" t="n">
        <v>1055</v>
      </c>
      <c r="D43" s="231" t="n">
        <v>0</v>
      </c>
      <c r="E43" s="159" t="n">
        <v>0</v>
      </c>
      <c r="F43" s="159" t="n">
        <v>0</v>
      </c>
      <c r="G43" s="159" t="n">
        <v>0</v>
      </c>
      <c r="H43" s="159" t="n">
        <v>0</v>
      </c>
      <c r="I43" s="159" t="n">
        <v>0</v>
      </c>
      <c r="J43" s="159" t="n">
        <v>0</v>
      </c>
      <c r="K43" s="159" t="n">
        <v>0</v>
      </c>
      <c r="L43" s="159" t="n">
        <v>0</v>
      </c>
      <c r="M43" s="159" t="n">
        <v>0</v>
      </c>
      <c r="N43" s="159" t="n">
        <v>0</v>
      </c>
      <c r="O43" s="159" t="n">
        <v>0</v>
      </c>
      <c r="P43" s="159" t="n">
        <v>0</v>
      </c>
      <c r="Q43" s="159" t="n">
        <v>0</v>
      </c>
      <c r="R43" s="159" t="n">
        <v>0</v>
      </c>
      <c r="S43" s="159" t="n">
        <v>0</v>
      </c>
      <c r="T43" s="159" t="n">
        <v>0</v>
      </c>
      <c r="U43" s="159" t="n">
        <v>0</v>
      </c>
      <c r="V43" s="159" t="n">
        <v>0</v>
      </c>
      <c r="W43" s="159" t="n">
        <v>0</v>
      </c>
      <c r="X43" s="159" t="n">
        <v>0</v>
      </c>
      <c r="Y43" s="159" t="n">
        <v>0</v>
      </c>
      <c r="Z43" s="159" t="n">
        <v>0</v>
      </c>
      <c r="AA43" s="159" t="n">
        <v>0</v>
      </c>
      <c r="AB43" s="159" t="n">
        <v>0</v>
      </c>
      <c r="AC43" s="159" t="n">
        <v>0</v>
      </c>
      <c r="AD43" s="265" t="n">
        <v>0.2</v>
      </c>
      <c r="AE43" s="265" t="n">
        <v>0.3</v>
      </c>
      <c r="AF43" s="265" t="n">
        <v>0.5</v>
      </c>
      <c r="AG43" s="266" t="n">
        <v>0.7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1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1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1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1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1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57" t="n">
        <f aca="false">+A48+1</f>
        <v>10</v>
      </c>
      <c r="B49" s="58" t="s">
        <v>46</v>
      </c>
      <c r="C49" s="57" t="n">
        <v>1106</v>
      </c>
      <c r="D49" s="231" t="n">
        <v>0</v>
      </c>
      <c r="E49" s="159" t="n">
        <v>0</v>
      </c>
      <c r="F49" s="159" t="n">
        <v>0</v>
      </c>
      <c r="G49" s="159" t="n">
        <v>0</v>
      </c>
      <c r="H49" s="159" t="n">
        <v>0</v>
      </c>
      <c r="I49" s="159" t="n">
        <v>0</v>
      </c>
      <c r="J49" s="159" t="n">
        <v>0</v>
      </c>
      <c r="K49" s="159" t="n">
        <v>0</v>
      </c>
      <c r="L49" s="159" t="n">
        <v>0</v>
      </c>
      <c r="M49" s="159" t="n">
        <v>0</v>
      </c>
      <c r="N49" s="159" t="n">
        <v>0</v>
      </c>
      <c r="O49" s="159" t="n">
        <v>0</v>
      </c>
      <c r="P49" s="159" t="n">
        <v>0</v>
      </c>
      <c r="Q49" s="159" t="n">
        <v>0</v>
      </c>
      <c r="R49" s="159" t="n">
        <v>0</v>
      </c>
      <c r="S49" s="159" t="n">
        <v>0</v>
      </c>
      <c r="T49" s="159" t="n">
        <v>0</v>
      </c>
      <c r="U49" s="159" t="n">
        <v>0</v>
      </c>
      <c r="V49" s="159" t="n">
        <v>0</v>
      </c>
      <c r="W49" s="159" t="n">
        <v>0</v>
      </c>
      <c r="X49" s="159" t="n">
        <v>0</v>
      </c>
      <c r="Y49" s="159" t="n">
        <v>0</v>
      </c>
      <c r="Z49" s="159" t="n">
        <v>0</v>
      </c>
      <c r="AA49" s="159" t="n">
        <v>0</v>
      </c>
      <c r="AB49" s="159" t="n">
        <v>0</v>
      </c>
      <c r="AC49" s="159" t="n">
        <v>0</v>
      </c>
      <c r="AD49" s="159" t="n">
        <v>0</v>
      </c>
      <c r="AE49" s="159" t="n">
        <v>0</v>
      </c>
      <c r="AF49" s="159" t="n">
        <v>0</v>
      </c>
      <c r="AG49" s="161" t="n">
        <v>0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57" t="n">
        <f aca="false">+A49+1</f>
        <v>11</v>
      </c>
      <c r="B50" s="58" t="s">
        <v>47</v>
      </c>
      <c r="C50" s="57" t="n">
        <v>1090</v>
      </c>
      <c r="D50" s="231" t="n">
        <v>0</v>
      </c>
      <c r="E50" s="159" t="n">
        <v>0</v>
      </c>
      <c r="F50" s="159" t="n">
        <v>0</v>
      </c>
      <c r="G50" s="159" t="n">
        <v>0</v>
      </c>
      <c r="H50" s="159" t="n">
        <v>0</v>
      </c>
      <c r="I50" s="159" t="n">
        <v>0</v>
      </c>
      <c r="J50" s="159" t="n">
        <v>0</v>
      </c>
      <c r="K50" s="159" t="n">
        <v>0</v>
      </c>
      <c r="L50" s="159" t="n">
        <v>0</v>
      </c>
      <c r="M50" s="159" t="n">
        <v>0</v>
      </c>
      <c r="N50" s="159" t="n">
        <v>0</v>
      </c>
      <c r="O50" s="159" t="n">
        <v>0</v>
      </c>
      <c r="P50" s="159" t="n">
        <v>0</v>
      </c>
      <c r="Q50" s="159" t="n">
        <v>0</v>
      </c>
      <c r="R50" s="159" t="n">
        <v>0</v>
      </c>
      <c r="S50" s="159" t="n">
        <v>0</v>
      </c>
      <c r="T50" s="159" t="n">
        <v>0</v>
      </c>
      <c r="U50" s="159" t="n">
        <v>0</v>
      </c>
      <c r="V50" s="159" t="n">
        <v>0</v>
      </c>
      <c r="W50" s="159" t="n">
        <v>0</v>
      </c>
      <c r="X50" s="159" t="n">
        <v>0</v>
      </c>
      <c r="Y50" s="159" t="n">
        <v>0</v>
      </c>
      <c r="Z50" s="159" t="n">
        <v>0</v>
      </c>
      <c r="AA50" s="159" t="n">
        <v>0</v>
      </c>
      <c r="AB50" s="178" t="n">
        <v>0.2</v>
      </c>
      <c r="AC50" s="178" t="n">
        <v>0.3</v>
      </c>
      <c r="AD50" s="178" t="n">
        <v>0.5</v>
      </c>
      <c r="AE50" s="178" t="n">
        <v>0.7</v>
      </c>
      <c r="AF50" s="178" t="n">
        <v>0.9</v>
      </c>
      <c r="AG50" s="151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1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8760</v>
      </c>
      <c r="E53" s="77" t="n">
        <f aca="false">(E40*$C40)+(E41*$C41)+(E42*$C42)+(E43*$C43)+(E44*$C44)+(E45*$C45)+(E46*$C46)+(E47*$C47)+(E48*$C48)+(E49*$C49)+(E50*$C50)+(E51*$C51)+(E52*$C52)</f>
        <v>8760</v>
      </c>
      <c r="F53" s="77" t="n">
        <f aca="false">(F40*$C40)+(F41*$C41)+(F42*$C42)+(F43*$C43)+(F44*$C44)+(F45*$C45)+(F46*$C46)+(F47*$C47)+(F48*$C48)+(F49*$C49)+(F50*$C50)+(F51*$C51)+(F52*$C52)</f>
        <v>8760</v>
      </c>
      <c r="G53" s="77" t="n">
        <f aca="false">(G40*$C40)+(G41*$C41)+(G42*$C42)+(G43*$C43)+(G44*$C44)+(G45*$C45)+(G46*$C46)+(G47*$C47)+(G48*$C48)+(G49*$C49)+(G50*$C50)+(G51*$C51)+(G52*$C52)</f>
        <v>8760</v>
      </c>
      <c r="H53" s="77" t="n">
        <f aca="false">(H40*$C40)+(H41*$C41)+(H42*$C42)+(H43*$C43)+(H44*$C44)+(H45*$C45)+(H46*$C46)+(H47*$C47)+(H48*$C48)+(H49*$C49)+(H50*$C50)+(H51*$C51)+(H52*$C52)</f>
        <v>8760</v>
      </c>
      <c r="I53" s="77" t="n">
        <f aca="false">(I40*$C40)+(I41*$C41)+(I42*$C42)+(I43*$C43)+(I44*$C44)+(I45*$C45)+(I46*$C46)+(I47*$C47)+(I48*$C48)+(I49*$C49)+(I50*$C50)+(I51*$C51)+(I52*$C52)</f>
        <v>8760</v>
      </c>
      <c r="J53" s="77" t="n">
        <f aca="false">(J40*$C40)+(J41*$C41)+(J42*$C42)+(J43*$C43)+(J44*$C44)+(J45*$C45)+(J46*$C46)+(J47*$C47)+(J48*$C48)+(J49*$C49)+(J50*$C50)+(J51*$C51)+(J52*$C52)</f>
        <v>8760</v>
      </c>
      <c r="K53" s="77" t="n">
        <f aca="false">(K40*$C40)+(K41*$C41)+(K42*$C42)+(K43*$C43)+(K44*$C44)+(K45*$C45)+(K46*$C46)+(K47*$C47)+(K48*$C48)+(K49*$C49)+(K50*$C50)+(K51*$C51)+(K52*$C52)</f>
        <v>8760</v>
      </c>
      <c r="L53" s="77" t="n">
        <f aca="false">(L40*$C40)+(L41*$C41)+(L42*$C42)+(L43*$C43)+(L44*$C44)+(L45*$C45)+(L46*$C46)+(L47*$C47)+(L48*$C48)+(L49*$C49)+(L50*$C50)+(L51*$C51)+(L52*$C52)</f>
        <v>8760</v>
      </c>
      <c r="M53" s="77" t="n">
        <f aca="false">(M40*$C40)+(M41*$C41)+(M42*$C42)+(M43*$C43)+(M44*$C44)+(M45*$C45)+(M46*$C46)+(M47*$C47)+(M48*$C48)+(M49*$C49)+(M50*$C50)+(M51*$C51)+(M52*$C52)</f>
        <v>8760</v>
      </c>
      <c r="N53" s="77" t="n">
        <f aca="false">(N40*$C40)+(N41*$C41)+(N42*$C42)+(N43*$C43)+(N44*$C44)+(N45*$C45)+(N46*$C46)+(N47*$C47)+(N48*$C48)+(N49*$C49)+(N50*$C50)+(N51*$C51)+(N52*$C52)</f>
        <v>8760</v>
      </c>
      <c r="O53" s="77" t="n">
        <f aca="false">(O40*$C40)+(O41*$C41)+(O42*$C42)+(O43*$C43)+(O44*$C44)+(O45*$C45)+(O46*$C46)+(O47*$C47)+(O48*$C48)+(O49*$C49)+(O50*$C50)+(O51*$C51)+(O52*$C52)</f>
        <v>8760</v>
      </c>
      <c r="P53" s="77" t="n">
        <f aca="false">(P40*$C40)+(P41*$C41)+(P42*$C42)+(P43*$C43)+(P44*$C44)+(P45*$C45)+(P46*$C46)+(P47*$C47)+(P48*$C48)+(P49*$C49)+(P50*$C50)+(P51*$C51)+(P52*$C52)</f>
        <v>8760</v>
      </c>
      <c r="Q53" s="77" t="n">
        <f aca="false">(Q40*$C40)+(Q41*$C41)+(Q42*$C42)+(Q43*$C43)+(Q44*$C44)+(Q45*$C45)+(Q46*$C46)+(Q47*$C47)+(Q48*$C48)+(Q49*$C49)+(Q50*$C50)+(Q51*$C51)+(Q52*$C52)</f>
        <v>8760</v>
      </c>
      <c r="R53" s="77" t="n">
        <f aca="false">(R40*$C40)+(R41*$C41)+(R42*$C42)+(R43*$C43)+(R44*$C44)+(R45*$C45)+(R46*$C46)+(R47*$C47)+(R48*$C48)+(R49*$C49)+(R50*$C50)+(R51*$C51)+(R52*$C52)</f>
        <v>8760</v>
      </c>
      <c r="S53" s="77" t="n">
        <f aca="false">(S40*$C40)+(S41*$C41)+(S42*$C42)+(S43*$C43)+(S44*$C44)+(S45*$C45)+(S46*$C46)+(S47*$C47)+(S48*$C48)+(S49*$C49)+(S50*$C50)+(S51*$C51)+(S52*$C52)</f>
        <v>8760</v>
      </c>
      <c r="T53" s="77" t="n">
        <f aca="false">(T40*$C40)+(T41*$C41)+(T42*$C42)+(T43*$C43)+(T44*$C44)+(T45*$C45)+(T46*$C46)+(T47*$C47)+(T48*$C48)+(T49*$C49)+(T50*$C50)+(T51*$C51)+(T52*$C52)</f>
        <v>8760</v>
      </c>
      <c r="U53" s="77" t="n">
        <f aca="false">(U40*$C40)+(U41*$C41)+(U42*$C42)+(U43*$C43)+(U44*$C44)+(U45*$C45)+(U46*$C46)+(U47*$C47)+(U48*$C48)+(U49*$C49)+(U50*$C50)+(U51*$C51)+(U52*$C52)</f>
        <v>8925</v>
      </c>
      <c r="V53" s="77" t="n">
        <f aca="false">(V40*$C40)+(V41*$C41)+(V42*$C42)+(V43*$C43)+(V44*$C44)+(V45*$C45)+(V46*$C46)+(V47*$C47)+(V48*$C48)+(V49*$C49)+(V50*$C50)+(V51*$C51)+(V52*$C52)</f>
        <v>9007.5</v>
      </c>
      <c r="W53" s="77" t="n">
        <f aca="false">(W40*$C40)+(W41*$C41)+(W42*$C42)+(W43*$C43)+(W44*$C44)+(W45*$C45)+(W46*$C46)+(W47*$C47)+(W48*$C48)+(W49*$C49)+(W50*$C50)+(W51*$C51)+(W52*$C52)</f>
        <v>9172.5</v>
      </c>
      <c r="X53" s="77" t="n">
        <f aca="false">(X40*$C40)+(X41*$C41)+(X42*$C42)+(X43*$C43)+(X44*$C44)+(X45*$C45)+(X46*$C46)+(X47*$C47)+(X48*$C48)+(X49*$C49)+(X50*$C50)+(X51*$C51)+(X52*$C52)</f>
        <v>9337.5</v>
      </c>
      <c r="Y53" s="77" t="n">
        <f aca="false">(Y40*$C40)+(Y41*$C41)+(Y42*$C42)+(Y43*$C43)+(Y44*$C44)+(Y45*$C45)+(Y46*$C46)+(Y47*$C47)+(Y48*$C48)+(Y49*$C49)+(Y50*$C50)+(Y51*$C51)+(Y52*$C52)</f>
        <v>9502.5</v>
      </c>
      <c r="Z53" s="77" t="n">
        <f aca="false">(Z40*$C40)+(Z41*$C41)+(Z42*$C42)+(Z43*$C43)+(Z44*$C44)+(Z45*$C45)+(Z46*$C46)+(Z47*$C47)+(Z48*$C48)+(Z49*$C49)+(Z50*$C50)+(Z51*$C51)+(Z52*$C52)</f>
        <v>9585</v>
      </c>
      <c r="AA53" s="77" t="n">
        <f aca="false">(AA40*$C40)+(AA41*$C41)+(AA42*$C42)+(AA43*$C43)+(AA44*$C44)+(AA45*$C45)+(AA46*$C46)+(AA47*$C47)+(AA48*$C48)+(AA49*$C49)+(AA50*$C50)+(AA51*$C51)+(AA52*$C52)</f>
        <v>9585</v>
      </c>
      <c r="AB53" s="77" t="n">
        <f aca="false">(AB40*$C40)+(AB41*$C41)+(AB42*$C42)+(AB43*$C43)+(AB44*$C44)+(AB45*$C45)+(AB46*$C46)+(AB47*$C47)+(AB48*$C48)+(AB49*$C49)+(AB50*$C50)+(AB51*$C51)+(AB52*$C52)</f>
        <v>9803</v>
      </c>
      <c r="AC53" s="77" t="n">
        <f aca="false">(AC40*$C40)+(AC41*$C41)+(AC42*$C42)+(AC43*$C43)+(AC44*$C44)+(AC45*$C45)+(AC46*$C46)+(AC47*$C47)+(AC48*$C48)+(AC49*$C49)+(AC50*$C50)+(AC51*$C51)+(AC52*$C52)</f>
        <v>9912</v>
      </c>
      <c r="AD53" s="77" t="n">
        <f aca="false">(AD40*$C40)+(AD41*$C41)+(AD42*$C42)+(AD43*$C43)+(AD44*$C44)+(AD45*$C45)+(AD46*$C46)+(AD47*$C47)+(AD48*$C48)+(AD49*$C49)+(AD50*$C50)+(AD51*$C51)+(AD52*$C52)</f>
        <v>10341</v>
      </c>
      <c r="AE53" s="77" t="n">
        <f aca="false">(AE40*$C40)+(AE41*$C41)+(AE42*$C42)+(AE43*$C43)+(AE44*$C44)+(AE45*$C45)+(AE46*$C46)+(AE47*$C47)+(AE48*$C48)+(AE49*$C49)+(AE50*$C50)+(AE51*$C51)+(AE52*$C52)</f>
        <v>10664.5</v>
      </c>
      <c r="AF53" s="77" t="n">
        <f aca="false">(AF40*$C40)+(AF41*$C41)+(AF42*$C42)+(AF43*$C43)+(AF44*$C44)+(AF45*$C45)+(AF46*$C46)+(AF47*$C47)+(AF48*$C48)+(AF49*$C49)+(AF50*$C50)+(AF51*$C51)+(AF52*$C52)</f>
        <v>11093.5</v>
      </c>
      <c r="AG53" s="171" t="n">
        <f aca="false">(AG40*$C40)+(AG41*$C41)+(AG42*$C42)+(AG43*$C43)+(AG44*$C44)+(AG45*$C45)+(AG46*$C46)+(AG47*$C47)+(AG48*$C48)+(AG49*$C49)+(AG50*$C50)+(AG51*$C51)+(AG52*$C52)</f>
        <v>11413.5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428.364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428.364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428.364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428.364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428.364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428.364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428.364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428.364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428.364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428.364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428.364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428.364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428.364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428.364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428.364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428.364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428.364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428.364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428.364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428.364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428.364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428.364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468.7065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468.7065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468.7065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468.7065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468.7065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468.7065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468.7065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522.0075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8331.636</v>
      </c>
      <c r="E55" s="88" t="n">
        <f aca="false">E53-E54</f>
        <v>8331.636</v>
      </c>
      <c r="F55" s="88" t="n">
        <f aca="false">F53-F54</f>
        <v>8331.636</v>
      </c>
      <c r="G55" s="88" t="n">
        <f aca="false">G53-G54</f>
        <v>8331.636</v>
      </c>
      <c r="H55" s="88" t="n">
        <f aca="false">H53-H54</f>
        <v>8331.636</v>
      </c>
      <c r="I55" s="88" t="n">
        <f aca="false">I53-I54</f>
        <v>8331.636</v>
      </c>
      <c r="J55" s="88" t="n">
        <f aca="false">J53-J54</f>
        <v>8331.636</v>
      </c>
      <c r="K55" s="88" t="n">
        <f aca="false">K53-K54</f>
        <v>8331.636</v>
      </c>
      <c r="L55" s="88" t="n">
        <f aca="false">L53-L54</f>
        <v>8331.636</v>
      </c>
      <c r="M55" s="88" t="n">
        <f aca="false">M53-M54</f>
        <v>8331.636</v>
      </c>
      <c r="N55" s="88" t="n">
        <f aca="false">N53-N54</f>
        <v>8331.636</v>
      </c>
      <c r="O55" s="88" t="n">
        <f aca="false">O53-O54</f>
        <v>8331.636</v>
      </c>
      <c r="P55" s="88" t="n">
        <f aca="false">P53-P54</f>
        <v>8331.636</v>
      </c>
      <c r="Q55" s="88" t="n">
        <f aca="false">Q53-Q54</f>
        <v>8331.636</v>
      </c>
      <c r="R55" s="88" t="n">
        <f aca="false">R53-R54</f>
        <v>8331.636</v>
      </c>
      <c r="S55" s="88" t="n">
        <f aca="false">S53-S54</f>
        <v>8331.636</v>
      </c>
      <c r="T55" s="88" t="n">
        <f aca="false">T53-T54</f>
        <v>8331.636</v>
      </c>
      <c r="U55" s="88" t="n">
        <f aca="false">U53-U54</f>
        <v>8496.636</v>
      </c>
      <c r="V55" s="88" t="n">
        <f aca="false">V53-V54</f>
        <v>8579.136</v>
      </c>
      <c r="W55" s="88" t="n">
        <f aca="false">W53-W54</f>
        <v>8744.136</v>
      </c>
      <c r="X55" s="88" t="n">
        <f aca="false">X53-X54</f>
        <v>8909.136</v>
      </c>
      <c r="Y55" s="88" t="n">
        <f aca="false">Y53-Y54</f>
        <v>9074.136</v>
      </c>
      <c r="Z55" s="88" t="n">
        <f aca="false">Z53-Z54</f>
        <v>9116.2935</v>
      </c>
      <c r="AA55" s="88" t="n">
        <f aca="false">AA53-AA54</f>
        <v>9116.2935</v>
      </c>
      <c r="AB55" s="88" t="n">
        <f aca="false">AB53-AB54</f>
        <v>9334.2935</v>
      </c>
      <c r="AC55" s="88" t="n">
        <f aca="false">AC53-AC54</f>
        <v>9443.2935</v>
      </c>
      <c r="AD55" s="88" t="n">
        <f aca="false">AD53-AD54</f>
        <v>9872.2935</v>
      </c>
      <c r="AE55" s="88" t="n">
        <f aca="false">AE53-AE54</f>
        <v>10195.7935</v>
      </c>
      <c r="AF55" s="88" t="n">
        <f aca="false">AF53-AF54</f>
        <v>10624.7935</v>
      </c>
      <c r="AG55" s="176" t="n">
        <f aca="false">AG53-AG54</f>
        <v>10891.4925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5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8801.18463333333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5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5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1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59" t="n">
        <v>0</v>
      </c>
      <c r="J60" s="159" t="n">
        <v>0</v>
      </c>
      <c r="K60" s="159" t="n">
        <v>0</v>
      </c>
      <c r="L60" s="159" t="n">
        <v>0</v>
      </c>
      <c r="M60" s="159" t="n">
        <v>0</v>
      </c>
      <c r="N60" s="159" t="n">
        <v>0</v>
      </c>
      <c r="O60" s="159" t="n">
        <v>0</v>
      </c>
      <c r="P60" s="159" t="n">
        <v>0</v>
      </c>
      <c r="Q60" s="159" t="n">
        <v>0</v>
      </c>
      <c r="R60" s="159" t="n">
        <v>0</v>
      </c>
      <c r="S60" s="159" t="n">
        <v>0</v>
      </c>
      <c r="T60" s="159" t="n">
        <v>0</v>
      </c>
      <c r="U60" s="159" t="n">
        <v>0</v>
      </c>
      <c r="V60" s="159" t="n">
        <v>0</v>
      </c>
      <c r="W60" s="159" t="n">
        <v>0</v>
      </c>
      <c r="X60" s="159" t="n">
        <v>0</v>
      </c>
      <c r="Y60" s="159" t="n">
        <v>0</v>
      </c>
      <c r="Z60" s="159" t="n">
        <v>0</v>
      </c>
      <c r="AA60" s="159" t="n">
        <v>0</v>
      </c>
      <c r="AB60" s="159" t="n">
        <v>0</v>
      </c>
      <c r="AC60" s="159" t="n">
        <v>0</v>
      </c>
      <c r="AD60" s="159" t="n">
        <v>0</v>
      </c>
      <c r="AE60" s="159" t="n">
        <v>0</v>
      </c>
      <c r="AF60" s="159" t="n">
        <v>0</v>
      </c>
      <c r="AG60" s="161" t="n">
        <v>0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57" t="n">
        <f aca="false">+A60+1</f>
        <v>3</v>
      </c>
      <c r="B61" s="58" t="s">
        <v>53</v>
      </c>
      <c r="C61" s="57" t="n">
        <v>1116</v>
      </c>
      <c r="D61" s="231" t="n">
        <v>0</v>
      </c>
      <c r="E61" s="159" t="n">
        <v>0</v>
      </c>
      <c r="F61" s="159" t="n">
        <v>0</v>
      </c>
      <c r="G61" s="159" t="n">
        <v>0</v>
      </c>
      <c r="H61" s="159" t="n">
        <v>0</v>
      </c>
      <c r="I61" s="159" t="n">
        <v>0</v>
      </c>
      <c r="J61" s="159" t="n">
        <v>0</v>
      </c>
      <c r="K61" s="159" t="n">
        <v>0</v>
      </c>
      <c r="L61" s="159" t="n">
        <v>0</v>
      </c>
      <c r="M61" s="159" t="n">
        <v>0</v>
      </c>
      <c r="N61" s="159" t="n">
        <v>0</v>
      </c>
      <c r="O61" s="159" t="n">
        <v>0</v>
      </c>
      <c r="P61" s="159" t="n">
        <v>0</v>
      </c>
      <c r="Q61" s="159" t="n">
        <v>0</v>
      </c>
      <c r="R61" s="159" t="n">
        <v>0</v>
      </c>
      <c r="S61" s="159" t="n">
        <v>0</v>
      </c>
      <c r="T61" s="159" t="n">
        <v>0</v>
      </c>
      <c r="U61" s="159" t="n">
        <v>0</v>
      </c>
      <c r="V61" s="159" t="n">
        <v>0</v>
      </c>
      <c r="W61" s="159" t="n">
        <v>0</v>
      </c>
      <c r="X61" s="159" t="n">
        <v>0</v>
      </c>
      <c r="Y61" s="159" t="n">
        <v>0</v>
      </c>
      <c r="Z61" s="159" t="n">
        <v>0</v>
      </c>
      <c r="AA61" s="159" t="n">
        <v>0</v>
      </c>
      <c r="AB61" s="159" t="n">
        <v>0</v>
      </c>
      <c r="AC61" s="159" t="n">
        <v>0</v>
      </c>
      <c r="AD61" s="159" t="n">
        <v>0</v>
      </c>
      <c r="AE61" s="159" t="n">
        <v>0</v>
      </c>
      <c r="AF61" s="159" t="n">
        <v>0</v>
      </c>
      <c r="AG61" s="161" t="n">
        <v>0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57" t="n">
        <f aca="false">+A62+1</f>
        <v>5</v>
      </c>
      <c r="B63" s="58" t="s">
        <v>55</v>
      </c>
      <c r="C63" s="57" t="n">
        <v>930</v>
      </c>
      <c r="D63" s="231" t="n">
        <v>0</v>
      </c>
      <c r="E63" s="159" t="n">
        <v>0</v>
      </c>
      <c r="F63" s="159" t="n">
        <v>0</v>
      </c>
      <c r="G63" s="159" t="n">
        <v>0</v>
      </c>
      <c r="H63" s="159" t="n">
        <v>0</v>
      </c>
      <c r="I63" s="159" t="n">
        <v>0</v>
      </c>
      <c r="J63" s="159" t="n">
        <v>0</v>
      </c>
      <c r="K63" s="159" t="n">
        <v>0</v>
      </c>
      <c r="L63" s="159" t="n">
        <v>0</v>
      </c>
      <c r="M63" s="159" t="n">
        <v>0</v>
      </c>
      <c r="N63" s="159" t="n">
        <v>0</v>
      </c>
      <c r="O63" s="159" t="n">
        <v>0</v>
      </c>
      <c r="P63" s="159" t="n">
        <v>0</v>
      </c>
      <c r="Q63" s="159" t="n">
        <v>0</v>
      </c>
      <c r="R63" s="159" t="n">
        <v>0</v>
      </c>
      <c r="S63" s="159" t="n">
        <v>0</v>
      </c>
      <c r="T63" s="159" t="n">
        <v>0</v>
      </c>
      <c r="U63" s="159" t="n">
        <v>0</v>
      </c>
      <c r="V63" s="159" t="n">
        <v>0</v>
      </c>
      <c r="W63" s="159" t="n">
        <v>0</v>
      </c>
      <c r="X63" s="159" t="n">
        <v>0</v>
      </c>
      <c r="Y63" s="159" t="n">
        <v>0</v>
      </c>
      <c r="Z63" s="159" t="n">
        <v>0</v>
      </c>
      <c r="AA63" s="159" t="n">
        <v>0</v>
      </c>
      <c r="AB63" s="159" t="n">
        <v>0</v>
      </c>
      <c r="AC63" s="159" t="n">
        <v>0</v>
      </c>
      <c r="AD63" s="159" t="n">
        <v>0</v>
      </c>
      <c r="AE63" s="159" t="n">
        <v>0</v>
      </c>
      <c r="AF63" s="159" t="n">
        <v>0</v>
      </c>
      <c r="AG63" s="161" t="n">
        <v>0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1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9" t="n">
        <v>0</v>
      </c>
      <c r="J65" s="159" t="n">
        <v>0</v>
      </c>
      <c r="K65" s="159" t="n">
        <v>0</v>
      </c>
      <c r="L65" s="159" t="n">
        <v>0</v>
      </c>
      <c r="M65" s="159" t="n">
        <v>0</v>
      </c>
      <c r="N65" s="159" t="n">
        <v>0</v>
      </c>
      <c r="O65" s="159" t="n">
        <v>0</v>
      </c>
      <c r="P65" s="159" t="n">
        <v>0</v>
      </c>
      <c r="Q65" s="159" t="n">
        <v>0</v>
      </c>
      <c r="R65" s="159" t="n">
        <v>0</v>
      </c>
      <c r="S65" s="159" t="n">
        <v>0</v>
      </c>
      <c r="T65" s="159" t="n">
        <v>0</v>
      </c>
      <c r="U65" s="159" t="n">
        <v>0</v>
      </c>
      <c r="V65" s="159" t="n">
        <v>0</v>
      </c>
      <c r="W65" s="159" t="n">
        <v>0</v>
      </c>
      <c r="X65" s="159" t="n">
        <v>0</v>
      </c>
      <c r="Y65" s="159" t="n">
        <v>0</v>
      </c>
      <c r="Z65" s="159" t="n">
        <v>0</v>
      </c>
      <c r="AA65" s="159" t="n">
        <v>0</v>
      </c>
      <c r="AB65" s="159" t="n">
        <v>0</v>
      </c>
      <c r="AC65" s="159" t="n">
        <v>0</v>
      </c>
      <c r="AD65" s="159" t="n">
        <v>0</v>
      </c>
      <c r="AE65" s="159" t="n">
        <v>0</v>
      </c>
      <c r="AF65" s="159" t="n">
        <v>0</v>
      </c>
      <c r="AG65" s="161" t="n">
        <v>0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1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1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1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1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9" t="n">
        <v>0</v>
      </c>
      <c r="J70" s="159" t="n">
        <v>0</v>
      </c>
      <c r="K70" s="159" t="n">
        <v>0</v>
      </c>
      <c r="L70" s="159" t="n">
        <v>0</v>
      </c>
      <c r="M70" s="159" t="n">
        <v>0</v>
      </c>
      <c r="N70" s="159" t="n">
        <v>0</v>
      </c>
      <c r="O70" s="159" t="n">
        <v>0</v>
      </c>
      <c r="P70" s="159" t="n">
        <v>0</v>
      </c>
      <c r="Q70" s="159" t="n">
        <v>0</v>
      </c>
      <c r="R70" s="159" t="n">
        <v>0</v>
      </c>
      <c r="S70" s="159" t="n">
        <v>0</v>
      </c>
      <c r="T70" s="159" t="n">
        <v>0</v>
      </c>
      <c r="U70" s="159" t="n">
        <v>0</v>
      </c>
      <c r="V70" s="159" t="n">
        <v>0</v>
      </c>
      <c r="W70" s="159" t="n">
        <v>0</v>
      </c>
      <c r="X70" s="159" t="n">
        <v>0</v>
      </c>
      <c r="Y70" s="159" t="n">
        <v>0</v>
      </c>
      <c r="Z70" s="159" t="n">
        <v>0</v>
      </c>
      <c r="AA70" s="159" t="n">
        <v>0</v>
      </c>
      <c r="AB70" s="159" t="n">
        <v>0</v>
      </c>
      <c r="AC70" s="159" t="n">
        <v>0</v>
      </c>
      <c r="AD70" s="159" t="n">
        <v>0</v>
      </c>
      <c r="AE70" s="159" t="n">
        <v>0</v>
      </c>
      <c r="AF70" s="159" t="n">
        <v>0</v>
      </c>
      <c r="AG70" s="161" t="n">
        <v>0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1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10133.82</v>
      </c>
      <c r="E73" s="77" t="n">
        <f aca="false">(E59*$C59)+(E60*$C60)+(E61*$C61)+(E62*$C62)+(E63*$C63)+(E64*$C64)+(E65*$C65)+(E66*$C66)+(E67*$C67)+(E68*$C68)+(E69*$C69)+(E70*$C70)+(E71*$C71)+(E72*$C72)</f>
        <v>10133.82</v>
      </c>
      <c r="F73" s="77" t="n">
        <f aca="false">(F59*$C59)+(F60*$C60)+(F61*$C61)+(F62*$C62)+(F63*$C63)+(F64*$C64)+(F65*$C65)+(F66*$C66)+(F67*$C67)+(F68*$C68)+(F69*$C69)+(F70*$C70)+(F71*$C71)+(F72*$C72)</f>
        <v>10133.82</v>
      </c>
      <c r="G73" s="77" t="n">
        <f aca="false">(G59*$C59)+(G60*$C60)+(G61*$C61)+(G62*$C62)+(G63*$C63)+(G64*$C64)+(G65*$C65)+(G66*$C66)+(G67*$C67)+(G68*$C68)+(G69*$C69)+(G70*$C70)+(G71*$C71)+(G72*$C72)</f>
        <v>10133.82</v>
      </c>
      <c r="H73" s="77" t="n">
        <f aca="false">(H59*$C59)+(H60*$C60)+(H61*$C61)+(H62*$C62)+(H63*$C63)+(H64*$C64)+(H65*$C65)+(H66*$C66)+(H67*$C67)+(H68*$C68)+(H69*$C69)+(H70*$C70)+(H71*$C71)+(H72*$C72)</f>
        <v>10133.82</v>
      </c>
      <c r="I73" s="77" t="n">
        <f aca="false">(I59*$C59)+(I60*$C60)+(I61*$C61)+(I62*$C62)+(I63*$C63)+(I64*$C64)+(I65*$C65)+(I66*$C66)+(I67*$C67)+(I68*$C68)+(I69*$C69)+(I70*$C70)+(I71*$C71)+(I72*$C72)</f>
        <v>7754.84</v>
      </c>
      <c r="J73" s="77" t="n">
        <f aca="false">(J59*$C59)+(J60*$C60)+(J61*$C61)+(J62*$C62)+(J63*$C63)+(J64*$C64)+(J65*$C65)+(J66*$C66)+(J67*$C67)+(J68*$C68)+(J69*$C69)+(J70*$C70)+(J71*$C71)+(J72*$C72)</f>
        <v>7754.84</v>
      </c>
      <c r="K73" s="77" t="n">
        <f aca="false">(K59*$C59)+(K60*$C60)+(K61*$C61)+(K62*$C62)+(K63*$C63)+(K64*$C64)+(K65*$C65)+(K66*$C66)+(K67*$C67)+(K68*$C68)+(K69*$C69)+(K70*$C70)+(K71*$C71)+(K72*$C72)</f>
        <v>7754.84</v>
      </c>
      <c r="L73" s="77" t="n">
        <f aca="false">(L59*$C59)+(L60*$C60)+(L61*$C61)+(L62*$C62)+(L63*$C63)+(L64*$C64)+(L65*$C65)+(L66*$C66)+(L67*$C67)+(L68*$C68)+(L69*$C69)+(L70*$C70)+(L71*$C71)+(L72*$C72)</f>
        <v>7754.84</v>
      </c>
      <c r="M73" s="77" t="n">
        <f aca="false">(M59*$C59)+(M60*$C60)+(M61*$C61)+(M62*$C62)+(M63*$C63)+(M64*$C64)+(M65*$C65)+(M66*$C66)+(M67*$C67)+(M68*$C68)+(M69*$C69)+(M70*$C70)+(M71*$C71)+(M72*$C72)</f>
        <v>7754.84</v>
      </c>
      <c r="N73" s="77" t="n">
        <f aca="false">(N59*$C59)+(N60*$C60)+(N61*$C61)+(N62*$C62)+(N63*$C63)+(N64*$C64)+(N65*$C65)+(N66*$C66)+(N67*$C67)+(N68*$C68)+(N69*$C69)+(N70*$C70)+(N71*$C71)+(N72*$C72)</f>
        <v>7754.84</v>
      </c>
      <c r="O73" s="77" t="n">
        <f aca="false">(O59*$C59)+(O60*$C60)+(O61*$C61)+(O62*$C62)+(O63*$C63)+(O64*$C64)+(O65*$C65)+(O66*$C66)+(O67*$C67)+(O68*$C68)+(O69*$C69)+(O70*$C70)+(O71*$C71)+(O72*$C72)</f>
        <v>7754.84</v>
      </c>
      <c r="P73" s="77" t="n">
        <f aca="false">(P59*$C59)+(P60*$C60)+(P61*$C61)+(P62*$C62)+(P63*$C63)+(P64*$C64)+(P65*$C65)+(P66*$C66)+(P67*$C67)+(P68*$C68)+(P69*$C69)+(P70*$C70)+(P71*$C71)+(P72*$C72)</f>
        <v>7754.84</v>
      </c>
      <c r="Q73" s="77" t="n">
        <f aca="false">(Q59*$C59)+(Q60*$C60)+(Q61*$C61)+(Q62*$C62)+(Q63*$C63)+(Q64*$C64)+(Q65*$C65)+(Q66*$C66)+(Q67*$C67)+(Q68*$C68)+(Q69*$C69)+(Q70*$C70)+(Q71*$C71)+(Q72*$C72)</f>
        <v>7754.84</v>
      </c>
      <c r="R73" s="77" t="n">
        <f aca="false">(R59*$C59)+(R60*$C60)+(R61*$C61)+(R62*$C62)+(R63*$C63)+(R64*$C64)+(R65*$C65)+(R66*$C66)+(R67*$C67)+(R68*$C68)+(R69*$C69)+(R70*$C70)+(R71*$C71)+(R72*$C72)</f>
        <v>7754.84</v>
      </c>
      <c r="S73" s="77" t="n">
        <f aca="false">(S59*$C59)+(S60*$C60)+(S61*$C61)+(S62*$C62)+(S63*$C63)+(S64*$C64)+(S65*$C65)+(S66*$C66)+(S67*$C67)+(S68*$C68)+(S69*$C69)+(S70*$C70)+(S71*$C71)+(S72*$C72)</f>
        <v>7754.84</v>
      </c>
      <c r="T73" s="77" t="n">
        <f aca="false">(T59*$C59)+(T60*$C60)+(T61*$C61)+(T62*$C62)+(T63*$C63)+(T64*$C64)+(T65*$C65)+(T66*$C66)+(T67*$C67)+(T68*$C68)+(T69*$C69)+(T70*$C70)+(T71*$C71)+(T72*$C72)</f>
        <v>7754.84</v>
      </c>
      <c r="U73" s="77" t="n">
        <f aca="false">(U59*$C59)+(U60*$C60)+(U61*$C61)+(U62*$C62)+(U63*$C63)+(U64*$C64)+(U65*$C65)+(U66*$C66)+(U67*$C67)+(U68*$C68)+(U69*$C69)+(U70*$C70)+(U71*$C71)+(U72*$C72)</f>
        <v>7754.84</v>
      </c>
      <c r="V73" s="77" t="n">
        <f aca="false">(V59*$C59)+(V60*$C60)+(V61*$C61)+(V62*$C62)+(V63*$C63)+(V64*$C64)+(V65*$C65)+(V66*$C66)+(V67*$C67)+(V68*$C68)+(V69*$C69)+(V70*$C70)+(V71*$C71)+(V72*$C72)</f>
        <v>7754.84</v>
      </c>
      <c r="W73" s="77" t="n">
        <f aca="false">(W59*$C59)+(W60*$C60)+(W61*$C61)+(W62*$C62)+(W63*$C63)+(W64*$C64)+(W65*$C65)+(W66*$C66)+(W67*$C67)+(W68*$C68)+(W69*$C69)+(W70*$C70)+(W71*$C71)+(W72*$C72)</f>
        <v>7754.84</v>
      </c>
      <c r="X73" s="77" t="n">
        <f aca="false">(X59*$C59)+(X60*$C60)+(X61*$C61)+(X62*$C62)+(X63*$C63)+(X64*$C64)+(X65*$C65)+(X66*$C66)+(X67*$C67)+(X68*$C68)+(X69*$C69)+(X70*$C70)+(X71*$C71)+(X72*$C72)</f>
        <v>7754.84</v>
      </c>
      <c r="Y73" s="77" t="n">
        <f aca="false">(Y59*$C59)+(Y60*$C60)+(Y61*$C61)+(Y62*$C62)+(Y63*$C63)+(Y64*$C64)+(Y65*$C65)+(Y66*$C66)+(Y67*$C67)+(Y68*$C68)+(Y69*$C69)+(Y70*$C70)+(Y71*$C71)+(Y72*$C72)</f>
        <v>7754.84</v>
      </c>
      <c r="Z73" s="77" t="n">
        <f aca="false">(Z59*$C59)+(Z60*$C60)+(Z61*$C61)+(Z62*$C62)+(Z63*$C63)+(Z64*$C64)+(Z65*$C65)+(Z66*$C66)+(Z67*$C67)+(Z68*$C68)+(Z69*$C69)+(Z70*$C70)+(Z71*$C71)+(Z72*$C72)</f>
        <v>7754.84</v>
      </c>
      <c r="AA73" s="77" t="n">
        <f aca="false">(AA59*$C59)+(AA60*$C60)+(AA61*$C61)+(AA62*$C62)+(AA63*$C63)+(AA64*$C64)+(AA65*$C65)+(AA66*$C66)+(AA67*$C67)+(AA68*$C68)+(AA69*$C69)+(AA70*$C70)+(AA71*$C71)+(AA72*$C72)</f>
        <v>7754.84</v>
      </c>
      <c r="AB73" s="77" t="n">
        <f aca="false">(AB59*$C59)+(AB60*$C60)+(AB61*$C61)+(AB62*$C62)+(AB63*$C63)+(AB64*$C64)+(AB65*$C65)+(AB66*$C66)+(AB67*$C67)+(AB68*$C68)+(AB69*$C69)+(AB70*$C70)+(AB71*$C71)+(AB72*$C72)</f>
        <v>7754.84</v>
      </c>
      <c r="AC73" s="77" t="n">
        <f aca="false">(AC59*$C59)+(AC60*$C60)+(AC61*$C61)+(AC62*$C62)+(AC63*$C63)+(AC64*$C64)+(AC65*$C65)+(AC66*$C66)+(AC67*$C67)+(AC68*$C68)+(AC69*$C69)+(AC70*$C70)+(AC71*$C71)+(AC72*$C72)</f>
        <v>7754.84</v>
      </c>
      <c r="AD73" s="77" t="n">
        <f aca="false">(AD59*$C59)+(AD60*$C60)+(AD61*$C61)+(AD62*$C62)+(AD63*$C63)+(AD64*$C64)+(AD65*$C65)+(AD66*$C66)+(AD67*$C67)+(AD68*$C68)+(AD69*$C69)+(AD70*$C70)+(AD71*$C71)+(AD72*$C72)</f>
        <v>7754.84</v>
      </c>
      <c r="AE73" s="77" t="n">
        <f aca="false">(AE59*$C59)+(AE60*$C60)+(AE61*$C61)+(AE62*$C62)+(AE63*$C63)+(AE64*$C64)+(AE65*$C65)+(AE66*$C66)+(AE67*$C67)+(AE68*$C68)+(AE69*$C69)+(AE70*$C70)+(AE71*$C71)+(AE72*$C72)</f>
        <v>7754.84</v>
      </c>
      <c r="AF73" s="77" t="n">
        <f aca="false">(AF59*$C59)+(AF60*$C60)+(AF61*$C61)+(AF62*$C62)+(AF63*$C63)+(AF64*$C64)+(AF65*$C65)+(AF66*$C66)+(AF67*$C67)+(AF68*$C68)+(AF69*$C69)+(AF70*$C70)+(AF71*$C71)+(AF72*$C72)</f>
        <v>7754.84</v>
      </c>
      <c r="AG73" s="171" t="n">
        <f aca="false">(AG59*$C59)+(AG60*$C60)+(AG61*$C61)+(AG62*$C62)+(AG63*$C63)+(AG64*$C64)+(AG65*$C65)+(AG66*$C66)+(AG67*$C67)+(AG68*$C68)+(AG69*$C69)+(AG70*$C70)+(AG71*$C71)+(AG72*$C72)</f>
        <v>7754.84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225.1836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225.1836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225.1836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225.1836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225.1836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188.86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188.86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188.86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188.86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188.86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188.86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188.86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188.86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188.86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188.86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188.86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188.86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188.86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188.86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188.86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188.86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188.86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188.86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188.86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188.86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188.86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188.86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188.86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188.86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188.86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9908.6364</v>
      </c>
      <c r="E75" s="88" t="n">
        <f aca="false">E73-E74</f>
        <v>9908.6364</v>
      </c>
      <c r="F75" s="88" t="n">
        <f aca="false">F73-F74</f>
        <v>9908.6364</v>
      </c>
      <c r="G75" s="88" t="n">
        <f aca="false">G73-G74</f>
        <v>9908.6364</v>
      </c>
      <c r="H75" s="88" t="n">
        <f aca="false">H73-H74</f>
        <v>9908.6364</v>
      </c>
      <c r="I75" s="88" t="n">
        <f aca="false">I73-I74</f>
        <v>7565.98</v>
      </c>
      <c r="J75" s="88" t="n">
        <f aca="false">J73-J74</f>
        <v>7565.98</v>
      </c>
      <c r="K75" s="88" t="n">
        <f aca="false">K73-K74</f>
        <v>7565.98</v>
      </c>
      <c r="L75" s="88" t="n">
        <f aca="false">L73-L74</f>
        <v>7565.98</v>
      </c>
      <c r="M75" s="88" t="n">
        <f aca="false">M73-M74</f>
        <v>7565.98</v>
      </c>
      <c r="N75" s="88" t="n">
        <f aca="false">N73-N74</f>
        <v>7565.98</v>
      </c>
      <c r="O75" s="88" t="n">
        <f aca="false">O73-O74</f>
        <v>7565.98</v>
      </c>
      <c r="P75" s="88" t="n">
        <f aca="false">P73-P74</f>
        <v>7565.98</v>
      </c>
      <c r="Q75" s="88" t="n">
        <f aca="false">Q73-Q74</f>
        <v>7565.98</v>
      </c>
      <c r="R75" s="88" t="n">
        <f aca="false">R73-R74</f>
        <v>7565.98</v>
      </c>
      <c r="S75" s="88" t="n">
        <f aca="false">S73-S74</f>
        <v>7565.98</v>
      </c>
      <c r="T75" s="88" t="n">
        <f aca="false">T73-T74</f>
        <v>7565.98</v>
      </c>
      <c r="U75" s="88" t="n">
        <f aca="false">U73-U74</f>
        <v>7565.98</v>
      </c>
      <c r="V75" s="88" t="n">
        <f aca="false">V73-V74</f>
        <v>7565.98</v>
      </c>
      <c r="W75" s="88" t="n">
        <f aca="false">W73-W74</f>
        <v>7565.98</v>
      </c>
      <c r="X75" s="88" t="n">
        <f aca="false">X73-X74</f>
        <v>7565.98</v>
      </c>
      <c r="Y75" s="88" t="n">
        <f aca="false">Y73-Y74</f>
        <v>7565.98</v>
      </c>
      <c r="Z75" s="88" t="n">
        <f aca="false">Z73-Z74</f>
        <v>7565.98</v>
      </c>
      <c r="AA75" s="88" t="n">
        <f aca="false">AA73-AA74</f>
        <v>7565.98</v>
      </c>
      <c r="AB75" s="88" t="n">
        <f aca="false">AB73-AB74</f>
        <v>7565.98</v>
      </c>
      <c r="AC75" s="88" t="n">
        <f aca="false">AC73-AC74</f>
        <v>7565.98</v>
      </c>
      <c r="AD75" s="88" t="n">
        <f aca="false">AD73-AD74</f>
        <v>7565.98</v>
      </c>
      <c r="AE75" s="88" t="n">
        <f aca="false">AE73-AE74</f>
        <v>7565.98</v>
      </c>
      <c r="AF75" s="88" t="n">
        <f aca="false">AF73-AF74</f>
        <v>7565.98</v>
      </c>
      <c r="AG75" s="176" t="n">
        <f aca="false">AG73-AG74</f>
        <v>7565.98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5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7956.42273333334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5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5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1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1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1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1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1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1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1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76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5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5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5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1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1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1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1" t="n">
        <v>0</v>
      </c>
      <c r="E94" s="159" t="n">
        <v>0</v>
      </c>
      <c r="F94" s="159" t="n">
        <v>0</v>
      </c>
      <c r="G94" s="159" t="n">
        <v>0</v>
      </c>
      <c r="H94" s="159" t="n">
        <v>0</v>
      </c>
      <c r="I94" s="159" t="n">
        <v>0</v>
      </c>
      <c r="J94" s="159" t="n">
        <v>0</v>
      </c>
      <c r="K94" s="159" t="n">
        <v>0</v>
      </c>
      <c r="L94" s="159" t="n">
        <v>0</v>
      </c>
      <c r="M94" s="159" t="n">
        <v>0</v>
      </c>
      <c r="N94" s="159" t="n">
        <v>0</v>
      </c>
      <c r="O94" s="159" t="n">
        <v>0</v>
      </c>
      <c r="P94" s="159" t="n">
        <v>0</v>
      </c>
      <c r="Q94" s="159" t="n">
        <v>0</v>
      </c>
      <c r="R94" s="159" t="n">
        <v>0</v>
      </c>
      <c r="S94" s="159" t="n">
        <v>0</v>
      </c>
      <c r="T94" s="159" t="n">
        <v>0</v>
      </c>
      <c r="U94" s="159" t="n">
        <v>0</v>
      </c>
      <c r="V94" s="159" t="n">
        <v>0</v>
      </c>
      <c r="W94" s="159" t="n">
        <v>0</v>
      </c>
      <c r="X94" s="159" t="n">
        <v>0</v>
      </c>
      <c r="Y94" s="159" t="n">
        <v>0</v>
      </c>
      <c r="Z94" s="159" t="n">
        <v>0</v>
      </c>
      <c r="AA94" s="159" t="n">
        <v>0</v>
      </c>
      <c r="AB94" s="159" t="n">
        <v>0</v>
      </c>
      <c r="AC94" s="159" t="n">
        <v>0</v>
      </c>
      <c r="AD94" s="159" t="n">
        <v>0</v>
      </c>
      <c r="AE94" s="159" t="n">
        <v>0</v>
      </c>
      <c r="AF94" s="159" t="n">
        <v>0</v>
      </c>
      <c r="AG94" s="161" t="n">
        <v>0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3193</v>
      </c>
      <c r="R96" s="106" t="n">
        <f aca="false">(R91*$C91)+(R92*$C92)+(R93*$C93)+(R94*$C94)+(R95*$C95)</f>
        <v>3193</v>
      </c>
      <c r="S96" s="106" t="n">
        <f aca="false">(S91*$C91)+(S92*$C92)+(S93*$C93)+(S94*$C94)+(S95*$C95)</f>
        <v>3193</v>
      </c>
      <c r="T96" s="106" t="n">
        <f aca="false">(T91*$C91)+(T92*$C92)+(T93*$C93)+(T94*$C94)+(T95*$C95)</f>
        <v>3193</v>
      </c>
      <c r="U96" s="106" t="n">
        <f aca="false">(U91*$C91)+(U92*$C92)+(U93*$C93)+(U94*$C94)+(U95*$C95)</f>
        <v>3193</v>
      </c>
      <c r="V96" s="106" t="n">
        <f aca="false">(V91*$C91)+(V92*$C92)+(V93*$C93)+(V94*$C94)+(V95*$C95)</f>
        <v>3193</v>
      </c>
      <c r="W96" s="106" t="n">
        <f aca="false">(W91*$C91)+(W92*$C92)+(W93*$C93)+(W94*$C94)+(W95*$C95)</f>
        <v>3193</v>
      </c>
      <c r="X96" s="106" t="n">
        <f aca="false">(X91*$C91)+(X92*$C92)+(X93*$C93)+(X94*$C94)+(X95*$C95)</f>
        <v>3193</v>
      </c>
      <c r="Y96" s="106" t="n">
        <f aca="false">(Y91*$C91)+(Y92*$C92)+(Y93*$C93)+(Y94*$C94)+(Y95*$C95)</f>
        <v>3193</v>
      </c>
      <c r="Z96" s="106" t="n">
        <f aca="false">(Z91*$C91)+(Z92*$C92)+(Z93*$C93)+(Z94*$C94)+(Z95*$C95)</f>
        <v>3193</v>
      </c>
      <c r="AA96" s="106" t="n">
        <f aca="false">(AA91*$C91)+(AA92*$C92)+(AA93*$C93)+(AA94*$C94)+(AA95*$C95)</f>
        <v>3193</v>
      </c>
      <c r="AB96" s="106" t="n">
        <f aca="false">(AB91*$C91)+(AB92*$C92)+(AB93*$C93)+(AB94*$C94)+(AB95*$C95)</f>
        <v>3193</v>
      </c>
      <c r="AC96" s="106" t="n">
        <f aca="false">(AC91*$C91)+(AC92*$C92)+(AC93*$C93)+(AC94*$C94)+(AC95*$C95)</f>
        <v>3193</v>
      </c>
      <c r="AD96" s="106" t="n">
        <f aca="false">(AD91*$C91)+(AD92*$C92)+(AD93*$C93)+(AD94*$C94)+(AD95*$C95)</f>
        <v>3193</v>
      </c>
      <c r="AE96" s="106" t="n">
        <f aca="false">(AE91*$C91)+(AE92*$C92)+(AE93*$C93)+(AE94*$C94)+(AE95*$C95)</f>
        <v>3193</v>
      </c>
      <c r="AF96" s="106" t="n">
        <f aca="false">(AF91*$C91)+(AF92*$C92)+(AF93*$C93)+(AF94*$C94)+(AF95*$C95)</f>
        <v>3193</v>
      </c>
      <c r="AG96" s="197" t="n">
        <f aca="false">(AG91*$C91)+(AG92*$C92)+(AG93*$C93)+(AG94*$C94)+(AG95*$C95)</f>
        <v>3193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66.4144</v>
      </c>
      <c r="W97" s="77" t="n">
        <f aca="false">(IF(W91&lt;100%,0,W91*$C91)+IF(W92&lt;100%,0,W92*$C92)+IF(W93&lt;100%,0,W93*$C93)+IF(W94&lt;100%,0,W94*$C94)+IF(W95&lt;100%,0,W95*$C95))*$C97</f>
        <v>66.4144</v>
      </c>
      <c r="X97" s="77" t="n">
        <f aca="false">(IF(X91&lt;100%,0,X91*$C91)+IF(X92&lt;100%,0,X92*$C92)+IF(X93&lt;100%,0,X93*$C93)+IF(X94&lt;100%,0,X94*$C94)+IF(X95&lt;100%,0,X95*$C95))*$C97</f>
        <v>66.4144</v>
      </c>
      <c r="Y97" s="77" t="n">
        <f aca="false">(IF(Y91&lt;100%,0,Y91*$C91)+IF(Y92&lt;100%,0,Y92*$C92)+IF(Y93&lt;100%,0,Y93*$C93)+IF(Y94&lt;100%,0,Y94*$C94)+IF(Y95&lt;100%,0,Y95*$C95))*$C97</f>
        <v>66.4144</v>
      </c>
      <c r="Z97" s="77" t="n">
        <f aca="false">(IF(Z91&lt;100%,0,Z91*$C91)+IF(Z92&lt;100%,0,Z92*$C92)+IF(Z93&lt;100%,0,Z93*$C93)+IF(Z94&lt;100%,0,Z94*$C94)+IF(Z95&lt;100%,0,Z95*$C95))*$C97</f>
        <v>66.4144</v>
      </c>
      <c r="AA97" s="77" t="n">
        <f aca="false">(IF(AA91&lt;100%,0,AA91*$C91)+IF(AA92&lt;100%,0,AA92*$C92)+IF(AA93&lt;100%,0,AA93*$C93)+IF(AA94&lt;100%,0,AA94*$C94)+IF(AA95&lt;100%,0,AA95*$C95))*$C97</f>
        <v>66.4144</v>
      </c>
      <c r="AB97" s="77" t="n">
        <f aca="false">(IF(AB91&lt;100%,0,AB91*$C91)+IF(AB92&lt;100%,0,AB92*$C92)+IF(AB93&lt;100%,0,AB93*$C93)+IF(AB94&lt;100%,0,AB94*$C94)+IF(AB95&lt;100%,0,AB95*$C95))*$C97</f>
        <v>66.4144</v>
      </c>
      <c r="AC97" s="77" t="n">
        <f aca="false">(IF(AC91&lt;100%,0,AC91*$C91)+IF(AC92&lt;100%,0,AC92*$C92)+IF(AC93&lt;100%,0,AC93*$C93)+IF(AC94&lt;100%,0,AC94*$C94)+IF(AC95&lt;100%,0,AC95*$C95))*$C97</f>
        <v>66.4144</v>
      </c>
      <c r="AD97" s="77" t="n">
        <f aca="false">(IF(AD91&lt;100%,0,AD91*$C91)+IF(AD92&lt;100%,0,AD92*$C92)+IF(AD93&lt;100%,0,AD93*$C93)+IF(AD94&lt;100%,0,AD94*$C94)+IF(AD95&lt;100%,0,AD95*$C95))*$C97</f>
        <v>66.4144</v>
      </c>
      <c r="AE97" s="77" t="n">
        <f aca="false">(IF(AE91&lt;100%,0,AE91*$C91)+IF(AE92&lt;100%,0,AE92*$C92)+IF(AE93&lt;100%,0,AE93*$C93)+IF(AE94&lt;100%,0,AE94*$C94)+IF(AE95&lt;100%,0,AE95*$C95))*$C97</f>
        <v>66.4144</v>
      </c>
      <c r="AF97" s="77" t="n">
        <f aca="false">(IF(AF91&lt;100%,0,AF91*$C91)+IF(AF92&lt;100%,0,AF92*$C92)+IF(AF93&lt;100%,0,AF93*$C93)+IF(AF94&lt;100%,0,AF94*$C94)+IF(AF95&lt;100%,0,AF95*$C95))*$C97</f>
        <v>66.4144</v>
      </c>
      <c r="AG97" s="171" t="n">
        <f aca="false">(IF(AG91&lt;100%,0,AG91*$C91)+IF(AG92&lt;100%,0,AG92*$C92)+IF(AG93&lt;100%,0,AG93*$C93)+IF(AG94&lt;100%,0,AG94*$C94)+IF(AG95&lt;100%,0,AG95*$C95))*$C97</f>
        <v>66.4144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3126.5856</v>
      </c>
      <c r="R98" s="88" t="n">
        <f aca="false">R96-R97</f>
        <v>3126.5856</v>
      </c>
      <c r="S98" s="88" t="n">
        <f aca="false">S96-S97</f>
        <v>3126.5856</v>
      </c>
      <c r="T98" s="88" t="n">
        <f aca="false">T96-T97</f>
        <v>3126.5856</v>
      </c>
      <c r="U98" s="88" t="n">
        <f aca="false">U96-U97</f>
        <v>3126.5856</v>
      </c>
      <c r="V98" s="88" t="n">
        <f aca="false">V96-V97</f>
        <v>3126.5856</v>
      </c>
      <c r="W98" s="88" t="n">
        <f aca="false">W96-W97</f>
        <v>3126.5856</v>
      </c>
      <c r="X98" s="88" t="n">
        <f aca="false">X96-X97</f>
        <v>3126.5856</v>
      </c>
      <c r="Y98" s="88" t="n">
        <f aca="false">Y96-Y97</f>
        <v>3126.5856</v>
      </c>
      <c r="Z98" s="88" t="n">
        <f aca="false">Z96-Z97</f>
        <v>3126.5856</v>
      </c>
      <c r="AA98" s="88" t="n">
        <f aca="false">AA96-AA97</f>
        <v>3126.5856</v>
      </c>
      <c r="AB98" s="88" t="n">
        <f aca="false">AB96-AB97</f>
        <v>3126.5856</v>
      </c>
      <c r="AC98" s="88" t="n">
        <f aca="false">AC96-AC97</f>
        <v>3126.5856</v>
      </c>
      <c r="AD98" s="88" t="n">
        <f aca="false">AD96-AD97</f>
        <v>3126.5856</v>
      </c>
      <c r="AE98" s="88" t="n">
        <f aca="false">AE96-AE97</f>
        <v>3126.5856</v>
      </c>
      <c r="AF98" s="88" t="n">
        <f aca="false">AF96-AF97</f>
        <v>3126.5856</v>
      </c>
      <c r="AG98" s="176" t="n">
        <f aca="false">AG96-AG97</f>
        <v>3126.5856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5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3126.5856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5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5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1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57" t="n">
        <f aca="false">+A102+1</f>
        <v>2</v>
      </c>
      <c r="B103" s="58" t="s">
        <v>80</v>
      </c>
      <c r="C103" s="57" t="n">
        <v>470</v>
      </c>
      <c r="D103" s="231" t="n">
        <v>0</v>
      </c>
      <c r="E103" s="159" t="n">
        <v>0</v>
      </c>
      <c r="F103" s="159" t="n">
        <v>0</v>
      </c>
      <c r="G103" s="159" t="n">
        <v>0</v>
      </c>
      <c r="H103" s="159" t="n">
        <v>0</v>
      </c>
      <c r="I103" s="159" t="n">
        <v>0</v>
      </c>
      <c r="J103" s="159" t="n">
        <v>0</v>
      </c>
      <c r="K103" s="159" t="n">
        <v>0</v>
      </c>
      <c r="L103" s="159" t="n">
        <v>0</v>
      </c>
      <c r="M103" s="159" t="n">
        <v>0</v>
      </c>
      <c r="N103" s="159" t="n">
        <v>0</v>
      </c>
      <c r="O103" s="159" t="n">
        <v>0</v>
      </c>
      <c r="P103" s="159" t="n">
        <v>0</v>
      </c>
      <c r="Q103" s="159" t="n">
        <v>0</v>
      </c>
      <c r="R103" s="159" t="n">
        <v>0</v>
      </c>
      <c r="S103" s="159" t="n">
        <v>0</v>
      </c>
      <c r="T103" s="159" t="n">
        <v>0</v>
      </c>
      <c r="U103" s="159" t="n">
        <v>0</v>
      </c>
      <c r="V103" s="159" t="n">
        <v>0</v>
      </c>
      <c r="W103" s="159" t="n">
        <v>0</v>
      </c>
      <c r="X103" s="178" t="n">
        <v>0.2</v>
      </c>
      <c r="Y103" s="178" t="n">
        <v>0.3</v>
      </c>
      <c r="Z103" s="178" t="n">
        <v>0.5</v>
      </c>
      <c r="AA103" s="178" t="n">
        <v>0.7</v>
      </c>
      <c r="AB103" s="178" t="n">
        <v>0.9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1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1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1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1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84" t="n">
        <f aca="false">+A106+1</f>
        <v>6</v>
      </c>
      <c r="B107" s="185" t="s">
        <v>84</v>
      </c>
      <c r="C107" s="184" t="n">
        <v>1137</v>
      </c>
      <c r="D107" s="250" t="n">
        <v>0</v>
      </c>
      <c r="E107" s="190" t="n">
        <v>0</v>
      </c>
      <c r="F107" s="190" t="n">
        <v>0</v>
      </c>
      <c r="G107" s="190" t="n">
        <v>0</v>
      </c>
      <c r="H107" s="190" t="n">
        <v>0</v>
      </c>
      <c r="I107" s="191" t="n">
        <v>0.2</v>
      </c>
      <c r="J107" s="191" t="n">
        <v>0.3</v>
      </c>
      <c r="K107" s="191" t="n">
        <v>0.5</v>
      </c>
      <c r="L107" s="191" t="n">
        <v>0.7</v>
      </c>
      <c r="M107" s="191" t="n">
        <v>0.9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3330</v>
      </c>
      <c r="E108" s="106" t="n">
        <f aca="false">(E102*$C102)+(E103*$C103)+(E104*$C104)+(E105*$C105)+(E106*$C106)+(E107*$C107)</f>
        <v>3330</v>
      </c>
      <c r="F108" s="106" t="n">
        <f aca="false">(F102*$C102)+(F103*$C103)+(F104*$C104)+(F105*$C105)+(F106*$C106)+(F107*$C107)</f>
        <v>3330</v>
      </c>
      <c r="G108" s="106" t="n">
        <f aca="false">(G102*$C102)+(G103*$C103)+(G104*$C104)+(G105*$C105)+(G106*$C106)+(G107*$C107)</f>
        <v>3330</v>
      </c>
      <c r="H108" s="106" t="n">
        <f aca="false">(H102*$C102)+(H103*$C103)+(H104*$C104)+(H105*$C105)+(H106*$C106)+(H107*$C107)</f>
        <v>3330</v>
      </c>
      <c r="I108" s="106" t="n">
        <f aca="false">(I102*$C102)+(I103*$C103)+(I104*$C104)+(I105*$C105)+(I106*$C106)+(I107*$C107)</f>
        <v>3557.4</v>
      </c>
      <c r="J108" s="106" t="n">
        <f aca="false">(J102*$C102)+(J103*$C103)+(J104*$C104)+(J105*$C105)+(J106*$C106)+(J107*$C107)</f>
        <v>3671.1</v>
      </c>
      <c r="K108" s="106" t="n">
        <f aca="false">(K102*$C102)+(K103*$C103)+(K104*$C104)+(K105*$C105)+(K106*$C106)+(K107*$C107)</f>
        <v>3898.5</v>
      </c>
      <c r="L108" s="106" t="n">
        <f aca="false">(L102*$C102)+(L103*$C103)+(L104*$C104)+(L105*$C105)+(L106*$C106)+(L107*$C107)</f>
        <v>4125.9</v>
      </c>
      <c r="M108" s="106" t="n">
        <f aca="false">(M102*$C102)+(M103*$C103)+(M104*$C104)+(M105*$C105)+(M106*$C106)+(M107*$C107)</f>
        <v>4353.3</v>
      </c>
      <c r="N108" s="106" t="n">
        <f aca="false">(N102*$C102)+(N103*$C103)+(N104*$C104)+(N105*$C105)+(N106*$C106)+(N107*$C107)</f>
        <v>4467</v>
      </c>
      <c r="O108" s="106" t="n">
        <f aca="false">(O102*$C102)+(O103*$C103)+(O104*$C104)+(O105*$C105)+(O106*$C106)+(O107*$C107)</f>
        <v>4467</v>
      </c>
      <c r="P108" s="106" t="n">
        <f aca="false">(P102*$C102)+(P103*$C103)+(P104*$C104)+(P105*$C105)+(P106*$C106)+(P107*$C107)</f>
        <v>4467</v>
      </c>
      <c r="Q108" s="106" t="n">
        <f aca="false">(Q102*$C102)+(Q103*$C103)+(Q104*$C104)+(Q105*$C105)+(Q106*$C106)+(Q107*$C107)</f>
        <v>4467</v>
      </c>
      <c r="R108" s="106" t="n">
        <f aca="false">(R102*$C102)+(R103*$C103)+(R104*$C104)+(R105*$C105)+(R106*$C106)+(R107*$C107)</f>
        <v>4467</v>
      </c>
      <c r="S108" s="106" t="n">
        <f aca="false">(S102*$C102)+(S103*$C103)+(S104*$C104)+(S105*$C105)+(S106*$C106)+(S107*$C107)</f>
        <v>4467</v>
      </c>
      <c r="T108" s="106" t="n">
        <f aca="false">(T102*$C102)+(T103*$C103)+(T104*$C104)+(T105*$C105)+(T106*$C106)+(T107*$C107)</f>
        <v>4467</v>
      </c>
      <c r="U108" s="106" t="n">
        <f aca="false">(U102*$C102)+(U103*$C103)+(U104*$C104)+(U105*$C105)+(U106*$C106)+(U107*$C107)</f>
        <v>4467</v>
      </c>
      <c r="V108" s="106" t="n">
        <f aca="false">(V102*$C102)+(V103*$C103)+(V104*$C104)+(V105*$C105)+(V106*$C106)+(V107*$C107)</f>
        <v>4467</v>
      </c>
      <c r="W108" s="106" t="n">
        <f aca="false">(W102*$C102)+(W103*$C103)+(W104*$C104)+(W105*$C105)+(W106*$C106)+(W107*$C107)</f>
        <v>4467</v>
      </c>
      <c r="X108" s="106" t="n">
        <f aca="false">(X102*$C102)+(X103*$C103)+(X104*$C104)+(X105*$C105)+(X106*$C106)+(X107*$C107)</f>
        <v>4561</v>
      </c>
      <c r="Y108" s="106" t="n">
        <f aca="false">(Y102*$C102)+(Y103*$C103)+(Y104*$C104)+(Y105*$C105)+(Y106*$C106)+(Y107*$C107)</f>
        <v>4608</v>
      </c>
      <c r="Z108" s="106" t="n">
        <f aca="false">(Z102*$C102)+(Z103*$C103)+(Z104*$C104)+(Z105*$C105)+(Z106*$C106)+(Z107*$C107)</f>
        <v>4702</v>
      </c>
      <c r="AA108" s="106" t="n">
        <f aca="false">(AA102*$C102)+(AA103*$C103)+(AA104*$C104)+(AA105*$C105)+(AA106*$C106)+(AA107*$C107)</f>
        <v>4796</v>
      </c>
      <c r="AB108" s="106" t="n">
        <f aca="false">(AB102*$C102)+(AB103*$C103)+(AB104*$C104)+(AB105*$C105)+(AB106*$C106)+(AB107*$C107)</f>
        <v>4890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97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168.165</v>
      </c>
      <c r="E109" s="77" t="n">
        <f aca="false">(IF(E102&lt;100%,0,E102*$C102)+IF(E103&lt;100%,0,E103*$C103)+IF(E104&lt;100%,0,E104*$C104)+IF(E105&lt;100%,0,E105*$C105)+IF(E106&lt;100%,0,E106*$C106)+IF(E107&lt;100%,0,E107*$C107))*$C109</f>
        <v>168.165</v>
      </c>
      <c r="F109" s="77" t="n">
        <f aca="false">(IF(F102&lt;100%,0,F102*$C102)+IF(F103&lt;100%,0,F103*$C103)+IF(F104&lt;100%,0,F104*$C104)+IF(F105&lt;100%,0,F105*$C105)+IF(F106&lt;100%,0,F106*$C106)+IF(F107&lt;100%,0,F107*$C107))*$C109</f>
        <v>168.165</v>
      </c>
      <c r="G109" s="77" t="n">
        <f aca="false">(IF(G102&lt;100%,0,G102*$C102)+IF(G103&lt;100%,0,G103*$C103)+IF(G104&lt;100%,0,G104*$C104)+IF(G105&lt;100%,0,G105*$C105)+IF(G106&lt;100%,0,G106*$C106)+IF(G107&lt;100%,0,G107*$C107))*$C109</f>
        <v>168.165</v>
      </c>
      <c r="H109" s="77" t="n">
        <f aca="false">(IF(H102&lt;100%,0,H102*$C102)+IF(H103&lt;100%,0,H103*$C103)+IF(H104&lt;100%,0,H104*$C104)+IF(H105&lt;100%,0,H105*$C105)+IF(H106&lt;100%,0,H106*$C106)+IF(H107&lt;100%,0,H107*$C107))*$C109</f>
        <v>168.165</v>
      </c>
      <c r="I109" s="77" t="n">
        <f aca="false">(IF(I102&lt;100%,0,I102*$C102)+IF(I103&lt;100%,0,I103*$C103)+IF(I104&lt;100%,0,I104*$C104)+IF(I105&lt;100%,0,I105*$C105)+IF(I106&lt;100%,0,I106*$C106)+IF(I107&lt;100%,0,I107*$C107))*$C109</f>
        <v>168.165</v>
      </c>
      <c r="J109" s="77" t="n">
        <f aca="false">(IF(J102&lt;100%,0,J102*$C102)+IF(J103&lt;100%,0,J103*$C103)+IF(J104&lt;100%,0,J104*$C104)+IF(J105&lt;100%,0,J105*$C105)+IF(J106&lt;100%,0,J106*$C106)+IF(J107&lt;100%,0,J107*$C107))*$C109</f>
        <v>168.165</v>
      </c>
      <c r="K109" s="77" t="n">
        <f aca="false">(IF(K102&lt;100%,0,K102*$C102)+IF(K103&lt;100%,0,K103*$C103)+IF(K104&lt;100%,0,K104*$C104)+IF(K105&lt;100%,0,K105*$C105)+IF(K106&lt;100%,0,K106*$C106)+IF(K107&lt;100%,0,K107*$C107))*$C109</f>
        <v>168.165</v>
      </c>
      <c r="L109" s="77" t="n">
        <f aca="false">(IF(L102&lt;100%,0,L102*$C102)+IF(L103&lt;100%,0,L103*$C103)+IF(L104&lt;100%,0,L104*$C104)+IF(L105&lt;100%,0,L105*$C105)+IF(L106&lt;100%,0,L106*$C106)+IF(L107&lt;100%,0,L107*$C107))*$C109</f>
        <v>168.165</v>
      </c>
      <c r="M109" s="77" t="n">
        <f aca="false">(IF(M102&lt;100%,0,M102*$C102)+IF(M103&lt;100%,0,M103*$C103)+IF(M104&lt;100%,0,M104*$C104)+IF(M105&lt;100%,0,M105*$C105)+IF(M106&lt;100%,0,M106*$C106)+IF(M107&lt;100%,0,M107*$C107))*$C109</f>
        <v>168.165</v>
      </c>
      <c r="N109" s="77" t="n">
        <f aca="false">(IF(N102&lt;100%,0,N102*$C102)+IF(N103&lt;100%,0,N103*$C103)+IF(N104&lt;100%,0,N104*$C104)+IF(N105&lt;100%,0,N105*$C105)+IF(N106&lt;100%,0,N106*$C106)+IF(N107&lt;100%,0,N107*$C107))*$C109</f>
        <v>225.5835</v>
      </c>
      <c r="O109" s="77" t="n">
        <f aca="false">(IF(O102&lt;100%,0,O102*$C102)+IF(O103&lt;100%,0,O103*$C103)+IF(O104&lt;100%,0,O104*$C104)+IF(O105&lt;100%,0,O105*$C105)+IF(O106&lt;100%,0,O106*$C106)+IF(O107&lt;100%,0,O107*$C107))*$C109</f>
        <v>225.5835</v>
      </c>
      <c r="P109" s="77" t="n">
        <f aca="false">(IF(P102&lt;100%,0,P102*$C102)+IF(P103&lt;100%,0,P103*$C103)+IF(P104&lt;100%,0,P104*$C104)+IF(P105&lt;100%,0,P105*$C105)+IF(P106&lt;100%,0,P106*$C106)+IF(P107&lt;100%,0,P107*$C107))*$C109</f>
        <v>225.5835</v>
      </c>
      <c r="Q109" s="77" t="n">
        <f aca="false">(IF(Q102&lt;100%,0,Q102*$C102)+IF(Q103&lt;100%,0,Q103*$C103)+IF(Q104&lt;100%,0,Q104*$C104)+IF(Q105&lt;100%,0,Q105*$C105)+IF(Q106&lt;100%,0,Q106*$C106)+IF(Q107&lt;100%,0,Q107*$C107))*$C109</f>
        <v>225.5835</v>
      </c>
      <c r="R109" s="77" t="n">
        <f aca="false">(IF(R102&lt;100%,0,R102*$C102)+IF(R103&lt;100%,0,R103*$C103)+IF(R104&lt;100%,0,R104*$C104)+IF(R105&lt;100%,0,R105*$C105)+IF(R106&lt;100%,0,R106*$C106)+IF(R107&lt;100%,0,R107*$C107))*$C109</f>
        <v>225.5835</v>
      </c>
      <c r="S109" s="77" t="n">
        <f aca="false">(IF(S102&lt;100%,0,S102*$C102)+IF(S103&lt;100%,0,S103*$C103)+IF(S104&lt;100%,0,S104*$C104)+IF(S105&lt;100%,0,S105*$C105)+IF(S106&lt;100%,0,S106*$C106)+IF(S107&lt;100%,0,S107*$C107))*$C109</f>
        <v>225.5835</v>
      </c>
      <c r="T109" s="77" t="n">
        <f aca="false">(IF(T102&lt;100%,0,T102*$C102)+IF(T103&lt;100%,0,T103*$C103)+IF(T104&lt;100%,0,T104*$C104)+IF(T105&lt;100%,0,T105*$C105)+IF(T106&lt;100%,0,T106*$C106)+IF(T107&lt;100%,0,T107*$C107))*$C109</f>
        <v>225.5835</v>
      </c>
      <c r="U109" s="77" t="n">
        <f aca="false">(IF(U102&lt;100%,0,U102*$C102)+IF(U103&lt;100%,0,U103*$C103)+IF(U104&lt;100%,0,U104*$C104)+IF(U105&lt;100%,0,U105*$C105)+IF(U106&lt;100%,0,U106*$C106)+IF(U107&lt;100%,0,U107*$C107))*$C109</f>
        <v>225.5835</v>
      </c>
      <c r="V109" s="77" t="n">
        <f aca="false">(IF(V102&lt;100%,0,V102*$C102)+IF(V103&lt;100%,0,V103*$C103)+IF(V104&lt;100%,0,V104*$C104)+IF(V105&lt;100%,0,V105*$C105)+IF(V106&lt;100%,0,V106*$C106)+IF(V107&lt;100%,0,V107*$C107))*$C109</f>
        <v>225.5835</v>
      </c>
      <c r="W109" s="77" t="n">
        <f aca="false">(IF(W102&lt;100%,0,W102*$C102)+IF(W103&lt;100%,0,W103*$C103)+IF(W104&lt;100%,0,W104*$C104)+IF(W105&lt;100%,0,W105*$C105)+IF(W106&lt;100%,0,W106*$C106)+IF(W107&lt;100%,0,W107*$C107))*$C109</f>
        <v>225.5835</v>
      </c>
      <c r="X109" s="77" t="n">
        <f aca="false">(IF(X102&lt;100%,0,X102*$C102)+IF(X103&lt;100%,0,X103*$C103)+IF(X104&lt;100%,0,X104*$C104)+IF(X105&lt;100%,0,X105*$C105)+IF(X106&lt;100%,0,X106*$C106)+IF(X107&lt;100%,0,X107*$C107))*$C109</f>
        <v>225.5835</v>
      </c>
      <c r="Y109" s="77" t="n">
        <f aca="false">(IF(Y102&lt;100%,0,Y102*$C102)+IF(Y103&lt;100%,0,Y103*$C103)+IF(Y104&lt;100%,0,Y104*$C104)+IF(Y105&lt;100%,0,Y105*$C105)+IF(Y106&lt;100%,0,Y106*$C106)+IF(Y107&lt;100%,0,Y107*$C107))*$C109</f>
        <v>225.5835</v>
      </c>
      <c r="Z109" s="77" t="n">
        <f aca="false">(IF(Z102&lt;100%,0,Z102*$C102)+IF(Z103&lt;100%,0,Z103*$C103)+IF(Z104&lt;100%,0,Z104*$C104)+IF(Z105&lt;100%,0,Z105*$C105)+IF(Z106&lt;100%,0,Z106*$C106)+IF(Z107&lt;100%,0,Z107*$C107))*$C109</f>
        <v>225.5835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225.5835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225.5835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3161.835</v>
      </c>
      <c r="E110" s="88" t="n">
        <f aca="false">E108-E109</f>
        <v>3161.835</v>
      </c>
      <c r="F110" s="88" t="n">
        <f aca="false">F108-F109</f>
        <v>3161.835</v>
      </c>
      <c r="G110" s="88" t="n">
        <f aca="false">G108-G109</f>
        <v>3161.835</v>
      </c>
      <c r="H110" s="88" t="n">
        <f aca="false">H108-H109</f>
        <v>3161.835</v>
      </c>
      <c r="I110" s="88" t="n">
        <f aca="false">I108-I109</f>
        <v>3389.235</v>
      </c>
      <c r="J110" s="88" t="n">
        <f aca="false">J108-J109</f>
        <v>3502.935</v>
      </c>
      <c r="K110" s="88" t="n">
        <f aca="false">K108-K109</f>
        <v>3730.335</v>
      </c>
      <c r="L110" s="88" t="n">
        <f aca="false">L108-L109</f>
        <v>3957.735</v>
      </c>
      <c r="M110" s="88" t="n">
        <f aca="false">M108-M109</f>
        <v>4185.135</v>
      </c>
      <c r="N110" s="88" t="n">
        <f aca="false">N108-N109</f>
        <v>4241.4165</v>
      </c>
      <c r="O110" s="88" t="n">
        <f aca="false">O108-O109</f>
        <v>4241.4165</v>
      </c>
      <c r="P110" s="88" t="n">
        <f aca="false">P108-P109</f>
        <v>4241.4165</v>
      </c>
      <c r="Q110" s="88" t="n">
        <f aca="false">Q108-Q109</f>
        <v>4241.4165</v>
      </c>
      <c r="R110" s="88" t="n">
        <f aca="false">R108-R109</f>
        <v>4241.4165</v>
      </c>
      <c r="S110" s="88" t="n">
        <f aca="false">S108-S109</f>
        <v>4241.4165</v>
      </c>
      <c r="T110" s="88" t="n">
        <f aca="false">T108-T109</f>
        <v>4241.4165</v>
      </c>
      <c r="U110" s="88" t="n">
        <f aca="false">U108-U109</f>
        <v>4241.4165</v>
      </c>
      <c r="V110" s="88" t="n">
        <f aca="false">V108-V109</f>
        <v>4241.4165</v>
      </c>
      <c r="W110" s="88" t="n">
        <f aca="false">W108-W109</f>
        <v>4241.4165</v>
      </c>
      <c r="X110" s="88" t="n">
        <f aca="false">X108-X109</f>
        <v>4335.4165</v>
      </c>
      <c r="Y110" s="88" t="n">
        <f aca="false">Y108-Y109</f>
        <v>4382.4165</v>
      </c>
      <c r="Z110" s="88" t="n">
        <f aca="false">Z108-Z109</f>
        <v>4476.4165</v>
      </c>
      <c r="AA110" s="88" t="n">
        <f aca="false">AA108-AA109</f>
        <v>4570.4165</v>
      </c>
      <c r="AB110" s="88" t="n">
        <f aca="false">AB108-AB109</f>
        <v>4664.4165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5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4095.20683333333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5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5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1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9" t="n">
        <v>0</v>
      </c>
      <c r="R115" s="159" t="n">
        <v>0</v>
      </c>
      <c r="S115" s="159" t="n">
        <v>0</v>
      </c>
      <c r="T115" s="159" t="n">
        <v>0</v>
      </c>
      <c r="U115" s="159" t="n">
        <v>0</v>
      </c>
      <c r="V115" s="159" t="n">
        <v>0</v>
      </c>
      <c r="W115" s="159" t="n">
        <v>0</v>
      </c>
      <c r="X115" s="159" t="n">
        <v>0</v>
      </c>
      <c r="Y115" s="159" t="n">
        <v>0</v>
      </c>
      <c r="Z115" s="159" t="n">
        <v>0</v>
      </c>
      <c r="AA115" s="159" t="n">
        <v>0</v>
      </c>
      <c r="AB115" s="159" t="n">
        <v>0</v>
      </c>
      <c r="AC115" s="159" t="n">
        <v>0</v>
      </c>
      <c r="AD115" s="159" t="n">
        <v>0</v>
      </c>
      <c r="AE115" s="159" t="n">
        <v>0</v>
      </c>
      <c r="AF115" s="159" t="n">
        <v>0</v>
      </c>
      <c r="AG115" s="161" t="n">
        <v>0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99" t="n">
        <f aca="false">+A115+1</f>
        <v>3</v>
      </c>
      <c r="B116" s="100" t="s">
        <v>88</v>
      </c>
      <c r="C116" s="99" t="n">
        <v>767</v>
      </c>
      <c r="D116" s="229" t="n">
        <v>0.2</v>
      </c>
      <c r="E116" s="178" t="n">
        <v>0.3</v>
      </c>
      <c r="F116" s="178" t="n">
        <v>0.5</v>
      </c>
      <c r="G116" s="178" t="n">
        <v>0.7</v>
      </c>
      <c r="H116" s="178" t="n">
        <v>0.9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1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1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9" t="n">
        <v>0</v>
      </c>
      <c r="R118" s="159" t="n">
        <v>0</v>
      </c>
      <c r="S118" s="159" t="n">
        <v>0</v>
      </c>
      <c r="T118" s="159" t="n">
        <v>0</v>
      </c>
      <c r="U118" s="159" t="n">
        <v>0</v>
      </c>
      <c r="V118" s="159" t="n">
        <v>0</v>
      </c>
      <c r="W118" s="159" t="n">
        <v>0</v>
      </c>
      <c r="X118" s="159" t="n">
        <v>0</v>
      </c>
      <c r="Y118" s="159" t="n">
        <v>0</v>
      </c>
      <c r="Z118" s="159" t="n">
        <v>0</v>
      </c>
      <c r="AA118" s="159" t="n">
        <v>0</v>
      </c>
      <c r="AB118" s="159" t="n">
        <v>0</v>
      </c>
      <c r="AC118" s="159" t="n">
        <v>0</v>
      </c>
      <c r="AD118" s="159" t="n">
        <v>0</v>
      </c>
      <c r="AE118" s="159" t="n">
        <v>0</v>
      </c>
      <c r="AF118" s="159" t="n">
        <v>0</v>
      </c>
      <c r="AG118" s="161" t="n">
        <v>0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1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1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1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1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57" t="n">
        <f aca="false">+A122+1</f>
        <v>10</v>
      </c>
      <c r="B123" s="58" t="s">
        <v>95</v>
      </c>
      <c r="C123" s="57" t="n">
        <v>800</v>
      </c>
      <c r="D123" s="231" t="n">
        <v>0</v>
      </c>
      <c r="E123" s="159" t="n">
        <v>0</v>
      </c>
      <c r="F123" s="159" t="n">
        <v>0</v>
      </c>
      <c r="G123" s="159" t="n">
        <v>0</v>
      </c>
      <c r="H123" s="159" t="n">
        <v>0</v>
      </c>
      <c r="I123" s="159" t="n">
        <v>0</v>
      </c>
      <c r="J123" s="159" t="n">
        <v>0</v>
      </c>
      <c r="K123" s="159" t="n">
        <v>0</v>
      </c>
      <c r="L123" s="159" t="n">
        <v>0</v>
      </c>
      <c r="M123" s="159" t="n">
        <v>0</v>
      </c>
      <c r="N123" s="159" t="n">
        <v>0</v>
      </c>
      <c r="O123" s="159" t="n">
        <v>0</v>
      </c>
      <c r="P123" s="159" t="n">
        <v>0</v>
      </c>
      <c r="Q123" s="159" t="n">
        <v>0</v>
      </c>
      <c r="R123" s="159" t="n">
        <v>0</v>
      </c>
      <c r="S123" s="159" t="n">
        <v>0</v>
      </c>
      <c r="T123" s="159" t="n">
        <v>0</v>
      </c>
      <c r="U123" s="159" t="n">
        <v>0</v>
      </c>
      <c r="V123" s="159" t="n">
        <v>0</v>
      </c>
      <c r="W123" s="159" t="n">
        <v>0</v>
      </c>
      <c r="X123" s="159" t="n">
        <v>0</v>
      </c>
      <c r="Y123" s="159" t="n">
        <v>0</v>
      </c>
      <c r="Z123" s="159" t="n">
        <v>0</v>
      </c>
      <c r="AA123" s="159" t="n">
        <v>0</v>
      </c>
      <c r="AB123" s="159" t="n">
        <v>0</v>
      </c>
      <c r="AC123" s="159" t="n">
        <v>0</v>
      </c>
      <c r="AD123" s="159" t="n">
        <v>0</v>
      </c>
      <c r="AE123" s="159" t="n">
        <v>0</v>
      </c>
      <c r="AF123" s="159" t="n">
        <v>0</v>
      </c>
      <c r="AG123" s="161" t="n">
        <v>0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1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1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57" t="n">
        <f aca="false">+A125+1</f>
        <v>13</v>
      </c>
      <c r="B126" s="58" t="s">
        <v>98</v>
      </c>
      <c r="C126" s="57" t="n">
        <v>1129</v>
      </c>
      <c r="D126" s="231" t="n">
        <v>0</v>
      </c>
      <c r="E126" s="159" t="n">
        <v>0</v>
      </c>
      <c r="F126" s="159" t="n">
        <v>0</v>
      </c>
      <c r="G126" s="159" t="n">
        <v>0</v>
      </c>
      <c r="H126" s="159" t="n">
        <v>0</v>
      </c>
      <c r="I126" s="159" t="n">
        <v>0</v>
      </c>
      <c r="J126" s="159" t="n">
        <v>0</v>
      </c>
      <c r="K126" s="159" t="n">
        <v>0</v>
      </c>
      <c r="L126" s="159" t="n">
        <v>0</v>
      </c>
      <c r="M126" s="159" t="n">
        <v>0</v>
      </c>
      <c r="N126" s="159" t="n">
        <v>0</v>
      </c>
      <c r="O126" s="159" t="n">
        <v>0</v>
      </c>
      <c r="P126" s="159" t="n">
        <v>0</v>
      </c>
      <c r="Q126" s="159" t="n">
        <v>0</v>
      </c>
      <c r="R126" s="159" t="n">
        <v>0</v>
      </c>
      <c r="S126" s="159" t="n">
        <v>0</v>
      </c>
      <c r="T126" s="159" t="n">
        <v>0</v>
      </c>
      <c r="U126" s="159" t="n">
        <v>0</v>
      </c>
      <c r="V126" s="159" t="n">
        <v>0</v>
      </c>
      <c r="W126" s="178" t="n">
        <v>0.2</v>
      </c>
      <c r="X126" s="178" t="n">
        <v>0.3</v>
      </c>
      <c r="Y126" s="178" t="n">
        <v>0.5</v>
      </c>
      <c r="Z126" s="178" t="n">
        <v>0.7</v>
      </c>
      <c r="AA126" s="178" t="n">
        <v>0.9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1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1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1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9" t="n">
        <v>0</v>
      </c>
      <c r="Q129" s="159" t="n">
        <v>0</v>
      </c>
      <c r="R129" s="159" t="n">
        <v>0</v>
      </c>
      <c r="S129" s="159" t="n">
        <v>0</v>
      </c>
      <c r="T129" s="159" t="n">
        <v>0</v>
      </c>
      <c r="U129" s="159" t="n">
        <v>0</v>
      </c>
      <c r="V129" s="159" t="n">
        <v>0</v>
      </c>
      <c r="W129" s="159" t="n">
        <v>0</v>
      </c>
      <c r="X129" s="159" t="n">
        <v>0</v>
      </c>
      <c r="Y129" s="159" t="n">
        <v>0</v>
      </c>
      <c r="Z129" s="159" t="n">
        <v>0</v>
      </c>
      <c r="AA129" s="159" t="n">
        <v>0</v>
      </c>
      <c r="AB129" s="159" t="n">
        <v>0</v>
      </c>
      <c r="AC129" s="159" t="n">
        <v>0</v>
      </c>
      <c r="AD129" s="159" t="n">
        <v>0</v>
      </c>
      <c r="AE129" s="159" t="n">
        <v>0</v>
      </c>
      <c r="AF129" s="159" t="n">
        <v>0</v>
      </c>
      <c r="AG129" s="161" t="n">
        <v>0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1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1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1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1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9" t="n">
        <v>0</v>
      </c>
      <c r="X134" s="159" t="n">
        <v>0</v>
      </c>
      <c r="Y134" s="159" t="n">
        <v>0</v>
      </c>
      <c r="Z134" s="159" t="n">
        <v>0</v>
      </c>
      <c r="AA134" s="159" t="n">
        <v>0</v>
      </c>
      <c r="AB134" s="159" t="n">
        <v>0</v>
      </c>
      <c r="AC134" s="159" t="n">
        <v>0</v>
      </c>
      <c r="AD134" s="159" t="n">
        <v>0</v>
      </c>
      <c r="AE134" s="159" t="n">
        <v>0</v>
      </c>
      <c r="AF134" s="159" t="n">
        <v>0</v>
      </c>
      <c r="AG134" s="161" t="n">
        <v>0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1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1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9" t="n">
        <v>0</v>
      </c>
      <c r="J137" s="159" t="n">
        <v>0</v>
      </c>
      <c r="K137" s="159" t="n">
        <v>0</v>
      </c>
      <c r="L137" s="159" t="n">
        <v>0</v>
      </c>
      <c r="M137" s="159" t="n">
        <v>0</v>
      </c>
      <c r="N137" s="159" t="n">
        <v>0</v>
      </c>
      <c r="O137" s="159" t="n">
        <v>0</v>
      </c>
      <c r="P137" s="159" t="n">
        <v>0</v>
      </c>
      <c r="Q137" s="159" t="n">
        <v>0</v>
      </c>
      <c r="R137" s="159" t="n">
        <v>0</v>
      </c>
      <c r="S137" s="159" t="n">
        <v>0</v>
      </c>
      <c r="T137" s="159" t="n">
        <v>0</v>
      </c>
      <c r="U137" s="159" t="n">
        <v>0</v>
      </c>
      <c r="V137" s="159" t="n">
        <v>0</v>
      </c>
      <c r="W137" s="159" t="n">
        <v>0</v>
      </c>
      <c r="X137" s="159" t="n">
        <v>0</v>
      </c>
      <c r="Y137" s="159" t="n">
        <v>0</v>
      </c>
      <c r="Z137" s="159" t="n">
        <v>0</v>
      </c>
      <c r="AA137" s="159" t="n">
        <v>0</v>
      </c>
      <c r="AB137" s="159" t="n">
        <v>0</v>
      </c>
      <c r="AC137" s="159" t="n">
        <v>0</v>
      </c>
      <c r="AD137" s="159" t="n">
        <v>0</v>
      </c>
      <c r="AE137" s="159" t="n">
        <v>0</v>
      </c>
      <c r="AF137" s="159" t="n">
        <v>0</v>
      </c>
      <c r="AG137" s="161" t="n">
        <v>0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99" t="n">
        <f aca="false">+A137+1</f>
        <v>25</v>
      </c>
      <c r="B138" s="100" t="s">
        <v>110</v>
      </c>
      <c r="C138" s="99" t="n">
        <v>1162</v>
      </c>
      <c r="D138" s="229" t="n">
        <v>0.2</v>
      </c>
      <c r="E138" s="178" t="n">
        <v>0.3</v>
      </c>
      <c r="F138" s="178" t="n">
        <v>0.5</v>
      </c>
      <c r="G138" s="178" t="n">
        <v>0.7</v>
      </c>
      <c r="H138" s="178" t="n">
        <v>0.9</v>
      </c>
      <c r="I138" s="259" t="n">
        <v>1</v>
      </c>
      <c r="J138" s="259" t="n">
        <v>1</v>
      </c>
      <c r="K138" s="259" t="n">
        <v>1</v>
      </c>
      <c r="L138" s="259" t="n">
        <v>1</v>
      </c>
      <c r="M138" s="259" t="n">
        <v>1</v>
      </c>
      <c r="N138" s="259" t="n">
        <v>1</v>
      </c>
      <c r="O138" s="259" t="n">
        <v>1</v>
      </c>
      <c r="P138" s="259" t="n">
        <v>1</v>
      </c>
      <c r="Q138" s="259" t="n">
        <v>1</v>
      </c>
      <c r="R138" s="259" t="n">
        <v>1</v>
      </c>
      <c r="S138" s="259" t="n">
        <v>1</v>
      </c>
      <c r="T138" s="259" t="n">
        <v>1</v>
      </c>
      <c r="U138" s="259" t="n">
        <v>1</v>
      </c>
      <c r="V138" s="259" t="n">
        <v>1</v>
      </c>
      <c r="W138" s="259" t="n">
        <v>1</v>
      </c>
      <c r="X138" s="259" t="n">
        <v>1</v>
      </c>
      <c r="Y138" s="259" t="n">
        <v>1</v>
      </c>
      <c r="Z138" s="259" t="n">
        <v>1</v>
      </c>
      <c r="AA138" s="259" t="n">
        <v>1</v>
      </c>
      <c r="AB138" s="259" t="n">
        <v>1</v>
      </c>
      <c r="AC138" s="259" t="n">
        <v>1</v>
      </c>
      <c r="AD138" s="259" t="n">
        <v>1</v>
      </c>
      <c r="AE138" s="259" t="n">
        <v>1</v>
      </c>
      <c r="AF138" s="259" t="n">
        <v>1</v>
      </c>
      <c r="AG138" s="260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259" t="n">
        <v>1</v>
      </c>
      <c r="F139" s="259" t="n">
        <v>1</v>
      </c>
      <c r="G139" s="259" t="n">
        <v>1</v>
      </c>
      <c r="H139" s="259" t="n">
        <v>1</v>
      </c>
      <c r="I139" s="259" t="n">
        <v>1</v>
      </c>
      <c r="J139" s="259" t="n">
        <v>1</v>
      </c>
      <c r="K139" s="259" t="n">
        <v>1</v>
      </c>
      <c r="L139" s="259" t="n">
        <v>1</v>
      </c>
      <c r="M139" s="259" t="n">
        <v>1</v>
      </c>
      <c r="N139" s="259" t="n">
        <v>1</v>
      </c>
      <c r="O139" s="259" t="n">
        <v>1</v>
      </c>
      <c r="P139" s="259" t="n">
        <v>1</v>
      </c>
      <c r="Q139" s="259" t="n">
        <v>1</v>
      </c>
      <c r="R139" s="259" t="n">
        <v>1</v>
      </c>
      <c r="S139" s="259" t="n">
        <v>1</v>
      </c>
      <c r="T139" s="259" t="n">
        <v>1</v>
      </c>
      <c r="U139" s="259" t="n">
        <v>1</v>
      </c>
      <c r="V139" s="259" t="n">
        <v>1</v>
      </c>
      <c r="W139" s="259" t="n">
        <v>1</v>
      </c>
      <c r="X139" s="259" t="n">
        <v>1</v>
      </c>
      <c r="Y139" s="259" t="n">
        <v>1</v>
      </c>
      <c r="Z139" s="259" t="n">
        <v>1</v>
      </c>
      <c r="AA139" s="259" t="n">
        <v>1</v>
      </c>
      <c r="AB139" s="259" t="n">
        <v>1</v>
      </c>
      <c r="AC139" s="259" t="n">
        <v>1</v>
      </c>
      <c r="AD139" s="259" t="n">
        <v>1</v>
      </c>
      <c r="AE139" s="259" t="n">
        <v>1</v>
      </c>
      <c r="AF139" s="259" t="n">
        <v>1</v>
      </c>
      <c r="AG139" s="260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184" t="n">
        <f aca="false">+A139+1</f>
        <v>27</v>
      </c>
      <c r="B140" s="185" t="s">
        <v>112</v>
      </c>
      <c r="C140" s="184" t="n">
        <v>1150</v>
      </c>
      <c r="D140" s="250" t="n">
        <v>0</v>
      </c>
      <c r="E140" s="190" t="n">
        <v>0</v>
      </c>
      <c r="F140" s="190" t="n">
        <v>0</v>
      </c>
      <c r="G140" s="190" t="n">
        <v>0</v>
      </c>
      <c r="H140" s="190" t="n">
        <v>0</v>
      </c>
      <c r="I140" s="190" t="n">
        <v>0</v>
      </c>
      <c r="J140" s="190" t="n">
        <v>0</v>
      </c>
      <c r="K140" s="190" t="n">
        <v>0</v>
      </c>
      <c r="L140" s="190" t="n">
        <v>0</v>
      </c>
      <c r="M140" s="190" t="n">
        <v>0</v>
      </c>
      <c r="N140" s="190" t="n">
        <v>0</v>
      </c>
      <c r="O140" s="190" t="n">
        <v>0</v>
      </c>
      <c r="P140" s="190" t="n">
        <v>0</v>
      </c>
      <c r="Q140" s="190" t="n">
        <v>0</v>
      </c>
      <c r="R140" s="190" t="n">
        <v>0</v>
      </c>
      <c r="S140" s="190" t="n">
        <v>0</v>
      </c>
      <c r="T140" s="190" t="n">
        <v>0</v>
      </c>
      <c r="U140" s="190" t="n">
        <v>0</v>
      </c>
      <c r="V140" s="190" t="n">
        <v>0</v>
      </c>
      <c r="W140" s="190" t="n">
        <v>0</v>
      </c>
      <c r="X140" s="190" t="n">
        <v>0</v>
      </c>
      <c r="Y140" s="190" t="n">
        <v>0</v>
      </c>
      <c r="Z140" s="191" t="n">
        <v>0.2</v>
      </c>
      <c r="AA140" s="191" t="n">
        <v>0.3</v>
      </c>
      <c r="AB140" s="191" t="n">
        <v>0.5</v>
      </c>
      <c r="AC140" s="191" t="n">
        <v>0.7</v>
      </c>
      <c r="AD140" s="191" t="n">
        <v>0.9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20966.8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21159.7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21545.5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21931.3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22317.1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21709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21709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21709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21709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21709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21709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21709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20863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18669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18669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18669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18669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18669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18669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17746.8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17859.7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18085.5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18541.3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18882.1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19225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19455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19685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19800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19800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19800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557.7451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557.7451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557.7451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557.7451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557.7451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588.3139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588.3139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588.3139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588.3139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588.3139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588.3139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588.3139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565.3873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505.9299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505.9299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505.9299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505.9299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505.9299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505.9299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474.8191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474.8191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474.8191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474.8191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474.8191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505.415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505.415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505.415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536.58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536.58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536.58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20409.0549</v>
      </c>
      <c r="E143" s="88" t="n">
        <f aca="false">E141-E142</f>
        <v>20601.9549</v>
      </c>
      <c r="F143" s="88" t="n">
        <f aca="false">F141-F142</f>
        <v>20987.7549</v>
      </c>
      <c r="G143" s="88" t="n">
        <f aca="false">G141-G142</f>
        <v>21373.5549</v>
      </c>
      <c r="H143" s="88" t="n">
        <f aca="false">H141-H142</f>
        <v>21759.3549</v>
      </c>
      <c r="I143" s="88" t="n">
        <f aca="false">I141-I142</f>
        <v>21120.6861</v>
      </c>
      <c r="J143" s="88" t="n">
        <f aca="false">J141-J142</f>
        <v>21120.6861</v>
      </c>
      <c r="K143" s="88" t="n">
        <f aca="false">K141-K142</f>
        <v>21120.6861</v>
      </c>
      <c r="L143" s="88" t="n">
        <f aca="false">L141-L142</f>
        <v>21120.6861</v>
      </c>
      <c r="M143" s="88" t="n">
        <f aca="false">M141-M142</f>
        <v>21120.6861</v>
      </c>
      <c r="N143" s="88" t="n">
        <f aca="false">N141-N142</f>
        <v>21120.6861</v>
      </c>
      <c r="O143" s="88" t="n">
        <f aca="false">O141-O142</f>
        <v>21120.6861</v>
      </c>
      <c r="P143" s="88" t="n">
        <f aca="false">P141-P142</f>
        <v>20297.6127</v>
      </c>
      <c r="Q143" s="88" t="n">
        <f aca="false">Q141-Q142</f>
        <v>18163.0701</v>
      </c>
      <c r="R143" s="88" t="n">
        <f aca="false">R141-R142</f>
        <v>18163.0701</v>
      </c>
      <c r="S143" s="88" t="n">
        <f aca="false">S141-S142</f>
        <v>18163.0701</v>
      </c>
      <c r="T143" s="88" t="n">
        <f aca="false">T141-T142</f>
        <v>18163.0701</v>
      </c>
      <c r="U143" s="88" t="n">
        <f aca="false">U141-U142</f>
        <v>18163.0701</v>
      </c>
      <c r="V143" s="88" t="n">
        <f aca="false">V141-V142</f>
        <v>18163.0701</v>
      </c>
      <c r="W143" s="88" t="n">
        <f aca="false">W141-W142</f>
        <v>17271.9809</v>
      </c>
      <c r="X143" s="88" t="n">
        <f aca="false">X141-X142</f>
        <v>17384.8809</v>
      </c>
      <c r="Y143" s="88" t="n">
        <f aca="false">Y141-Y142</f>
        <v>17610.6809</v>
      </c>
      <c r="Z143" s="88" t="n">
        <f aca="false">Z141-Z142</f>
        <v>18066.4809</v>
      </c>
      <c r="AA143" s="88" t="n">
        <f aca="false">AA141-AA142</f>
        <v>18407.2809</v>
      </c>
      <c r="AB143" s="88" t="n">
        <f aca="false">AB141-AB142</f>
        <v>18719.585</v>
      </c>
      <c r="AC143" s="88" t="n">
        <f aca="false">AC141-AC142</f>
        <v>18949.585</v>
      </c>
      <c r="AD143" s="88" t="n">
        <f aca="false">AD141-AD142</f>
        <v>19179.585</v>
      </c>
      <c r="AE143" s="88" t="n">
        <f aca="false">AE141-AE142</f>
        <v>19263.42</v>
      </c>
      <c r="AF143" s="88" t="n">
        <f aca="false">AF141-AF142</f>
        <v>19263.42</v>
      </c>
      <c r="AG143" s="176" t="n">
        <f aca="false">AG141-AG142</f>
        <v>19263.42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5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19521.0943333333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5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5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1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57" t="n">
        <f aca="false">+A147+1</f>
        <v>2</v>
      </c>
      <c r="B148" s="58" t="s">
        <v>115</v>
      </c>
      <c r="C148" s="57" t="n">
        <v>858</v>
      </c>
      <c r="D148" s="231" t="n">
        <v>0</v>
      </c>
      <c r="E148" s="159" t="n">
        <v>0</v>
      </c>
      <c r="F148" s="159" t="n">
        <v>0</v>
      </c>
      <c r="G148" s="159" t="n">
        <v>0</v>
      </c>
      <c r="H148" s="159" t="n">
        <v>0</v>
      </c>
      <c r="I148" s="159" t="n">
        <v>0</v>
      </c>
      <c r="J148" s="159" t="n">
        <v>0</v>
      </c>
      <c r="K148" s="178" t="n">
        <v>0.2</v>
      </c>
      <c r="L148" s="178" t="n">
        <v>0.3</v>
      </c>
      <c r="M148" s="178" t="n">
        <v>0.5</v>
      </c>
      <c r="N148" s="178" t="n">
        <v>0.7</v>
      </c>
      <c r="O148" s="178" t="n">
        <v>0.9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1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1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1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1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9" t="n">
        <v>0</v>
      </c>
      <c r="J152" s="159" t="n">
        <v>0</v>
      </c>
      <c r="K152" s="159" t="n">
        <v>0</v>
      </c>
      <c r="L152" s="159" t="n">
        <v>0</v>
      </c>
      <c r="M152" s="159" t="n">
        <v>0</v>
      </c>
      <c r="N152" s="159" t="n">
        <v>0</v>
      </c>
      <c r="O152" s="159" t="n">
        <v>0</v>
      </c>
      <c r="P152" s="159" t="n">
        <v>0</v>
      </c>
      <c r="Q152" s="159" t="n">
        <v>0</v>
      </c>
      <c r="R152" s="159" t="n">
        <v>0</v>
      </c>
      <c r="S152" s="159" t="n">
        <v>0</v>
      </c>
      <c r="T152" s="159" t="n">
        <v>0</v>
      </c>
      <c r="U152" s="159" t="n">
        <v>0</v>
      </c>
      <c r="V152" s="159" t="n">
        <v>0</v>
      </c>
      <c r="W152" s="159" t="n">
        <v>0</v>
      </c>
      <c r="X152" s="159" t="n">
        <v>0</v>
      </c>
      <c r="Y152" s="159" t="n">
        <v>0</v>
      </c>
      <c r="Z152" s="159" t="n">
        <v>0</v>
      </c>
      <c r="AA152" s="159" t="n">
        <v>0</v>
      </c>
      <c r="AB152" s="159" t="n">
        <v>0</v>
      </c>
      <c r="AC152" s="159" t="n">
        <v>0</v>
      </c>
      <c r="AD152" s="159" t="n">
        <v>0</v>
      </c>
      <c r="AE152" s="159" t="n">
        <v>0</v>
      </c>
      <c r="AF152" s="159" t="n">
        <v>0</v>
      </c>
      <c r="AG152" s="161" t="n">
        <v>0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184" t="n">
        <f aca="false">+A152+1</f>
        <v>7</v>
      </c>
      <c r="B153" s="185" t="s">
        <v>120</v>
      </c>
      <c r="C153" s="184" t="n">
        <v>1135</v>
      </c>
      <c r="D153" s="250" t="n">
        <v>0</v>
      </c>
      <c r="E153" s="190" t="n">
        <v>0</v>
      </c>
      <c r="F153" s="190" t="n">
        <v>0</v>
      </c>
      <c r="G153" s="190" t="n">
        <v>0</v>
      </c>
      <c r="H153" s="190" t="n">
        <v>0</v>
      </c>
      <c r="I153" s="190" t="n">
        <v>0</v>
      </c>
      <c r="J153" s="190" t="n">
        <v>0</v>
      </c>
      <c r="K153" s="190" t="n">
        <v>0</v>
      </c>
      <c r="L153" s="190" t="n">
        <v>0</v>
      </c>
      <c r="M153" s="190" t="n">
        <v>0</v>
      </c>
      <c r="N153" s="190" t="n">
        <v>0</v>
      </c>
      <c r="O153" s="190" t="n">
        <v>0</v>
      </c>
      <c r="P153" s="190" t="n">
        <v>0</v>
      </c>
      <c r="Q153" s="190" t="n">
        <v>0</v>
      </c>
      <c r="R153" s="190" t="n">
        <v>0</v>
      </c>
      <c r="S153" s="190" t="n">
        <v>0</v>
      </c>
      <c r="T153" s="190" t="n">
        <v>0</v>
      </c>
      <c r="U153" s="190" t="n">
        <v>0</v>
      </c>
      <c r="V153" s="190" t="n">
        <v>0</v>
      </c>
      <c r="W153" s="190" t="n">
        <v>0</v>
      </c>
      <c r="X153" s="190" t="n">
        <v>0</v>
      </c>
      <c r="Y153" s="190" t="n">
        <v>0</v>
      </c>
      <c r="Z153" s="190" t="n">
        <v>0</v>
      </c>
      <c r="AA153" s="190" t="n">
        <v>0</v>
      </c>
      <c r="AB153" s="190" t="n">
        <v>0</v>
      </c>
      <c r="AC153" s="190" t="n">
        <v>0</v>
      </c>
      <c r="AD153" s="190" t="n">
        <v>0</v>
      </c>
      <c r="AE153" s="190" t="n">
        <v>0</v>
      </c>
      <c r="AF153" s="190" t="n">
        <v>0</v>
      </c>
      <c r="AG153" s="232" t="n">
        <v>0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5224</v>
      </c>
      <c r="E154" s="77" t="n">
        <f aca="false">(E147*$C147)+(E148*$C148)+(E149*$C149)+(E150*$C150)+(E151*$C151)+(E152*$C152)+(E153*$C153)</f>
        <v>5224</v>
      </c>
      <c r="F154" s="77" t="n">
        <f aca="false">(F147*$C147)+(F148*$C148)+(F149*$C149)+(F150*$C150)+(F151*$C151)+(F152*$C152)+(F153*$C153)</f>
        <v>5224</v>
      </c>
      <c r="G154" s="77" t="n">
        <f aca="false">(G147*$C147)+(G148*$C148)+(G149*$C149)+(G150*$C150)+(G151*$C151)+(G152*$C152)+(G153*$C153)</f>
        <v>5224</v>
      </c>
      <c r="H154" s="77" t="n">
        <f aca="false">(H147*$C147)+(H148*$C148)+(H149*$C149)+(H150*$C150)+(H151*$C151)+(H152*$C152)+(H153*$C153)</f>
        <v>5224</v>
      </c>
      <c r="I154" s="77" t="n">
        <f aca="false">(I147*$C147)+(I148*$C148)+(I149*$C149)+(I150*$C150)+(I151*$C151)+(I152*$C152)+(I153*$C153)</f>
        <v>4149</v>
      </c>
      <c r="J154" s="77" t="n">
        <f aca="false">(J147*$C147)+(J148*$C148)+(J149*$C149)+(J150*$C150)+(J151*$C151)+(J152*$C152)+(J153*$C153)</f>
        <v>4149</v>
      </c>
      <c r="K154" s="77" t="n">
        <f aca="false">(K147*$C147)+(K148*$C148)+(K149*$C149)+(K150*$C150)+(K151*$C151)+(K152*$C152)+(K153*$C153)</f>
        <v>4320.6</v>
      </c>
      <c r="L154" s="77" t="n">
        <f aca="false">(L147*$C147)+(L148*$C148)+(L149*$C149)+(L150*$C150)+(L151*$C151)+(L152*$C152)+(L153*$C153)</f>
        <v>4406.4</v>
      </c>
      <c r="M154" s="77" t="n">
        <f aca="false">(M147*$C147)+(M148*$C148)+(M149*$C149)+(M150*$C150)+(M151*$C151)+(M152*$C152)+(M153*$C153)</f>
        <v>4578</v>
      </c>
      <c r="N154" s="77" t="n">
        <f aca="false">(N147*$C147)+(N148*$C148)+(N149*$C149)+(N150*$C150)+(N151*$C151)+(N152*$C152)+(N153*$C153)</f>
        <v>4749.6</v>
      </c>
      <c r="O154" s="77" t="n">
        <f aca="false">(O147*$C147)+(O148*$C148)+(O149*$C149)+(O150*$C150)+(O151*$C151)+(O152*$C152)+(O153*$C153)</f>
        <v>4921.2</v>
      </c>
      <c r="P154" s="77" t="n">
        <f aca="false">(P147*$C147)+(P148*$C148)+(P149*$C149)+(P150*$C150)+(P151*$C151)+(P152*$C152)+(P153*$C153)</f>
        <v>5007</v>
      </c>
      <c r="Q154" s="77" t="n">
        <f aca="false">(Q147*$C147)+(Q148*$C148)+(Q149*$C149)+(Q150*$C150)+(Q151*$C151)+(Q152*$C152)+(Q153*$C153)</f>
        <v>5007</v>
      </c>
      <c r="R154" s="77" t="n">
        <f aca="false">(R147*$C147)+(R148*$C148)+(R149*$C149)+(R150*$C150)+(R151*$C151)+(R152*$C152)+(R153*$C153)</f>
        <v>5007</v>
      </c>
      <c r="S154" s="77" t="n">
        <f aca="false">(S147*$C147)+(S148*$C148)+(S149*$C149)+(S150*$C150)+(S151*$C151)+(S152*$C152)+(S153*$C153)</f>
        <v>5007</v>
      </c>
      <c r="T154" s="77" t="n">
        <f aca="false">(T147*$C147)+(T148*$C148)+(T149*$C149)+(T150*$C150)+(T151*$C151)+(T152*$C152)+(T153*$C153)</f>
        <v>5007</v>
      </c>
      <c r="U154" s="77" t="n">
        <f aca="false">(U147*$C147)+(U148*$C148)+(U149*$C149)+(U150*$C150)+(U151*$C151)+(U152*$C152)+(U153*$C153)</f>
        <v>5007</v>
      </c>
      <c r="V154" s="77" t="n">
        <f aca="false">(V147*$C147)+(V148*$C148)+(V149*$C149)+(V150*$C150)+(V151*$C151)+(V152*$C152)+(V153*$C153)</f>
        <v>5007</v>
      </c>
      <c r="W154" s="77" t="n">
        <f aca="false">(W147*$C147)+(W148*$C148)+(W149*$C149)+(W150*$C150)+(W151*$C151)+(W152*$C152)+(W153*$C153)</f>
        <v>5007</v>
      </c>
      <c r="X154" s="77" t="n">
        <f aca="false">(X147*$C147)+(X148*$C148)+(X149*$C149)+(X150*$C150)+(X151*$C151)+(X152*$C152)+(X153*$C153)</f>
        <v>5007</v>
      </c>
      <c r="Y154" s="77" t="n">
        <f aca="false">(Y147*$C147)+(Y148*$C148)+(Y149*$C149)+(Y150*$C150)+(Y151*$C151)+(Y152*$C152)+(Y153*$C153)</f>
        <v>5007</v>
      </c>
      <c r="Z154" s="77" t="n">
        <f aca="false">(Z147*$C147)+(Z148*$C148)+(Z149*$C149)+(Z150*$C150)+(Z151*$C151)+(Z152*$C152)+(Z153*$C153)</f>
        <v>5007</v>
      </c>
      <c r="AA154" s="77" t="n">
        <f aca="false">(AA147*$C147)+(AA148*$C148)+(AA149*$C149)+(AA150*$C150)+(AA151*$C151)+(AA152*$C152)+(AA153*$C153)</f>
        <v>5007</v>
      </c>
      <c r="AB154" s="77" t="n">
        <f aca="false">(AB147*$C147)+(AB148*$C148)+(AB149*$C149)+(AB150*$C150)+(AB151*$C151)+(AB152*$C152)+(AB153*$C153)</f>
        <v>5007</v>
      </c>
      <c r="AC154" s="77" t="n">
        <f aca="false">(AC147*$C147)+(AC148*$C148)+(AC149*$C149)+(AC150*$C150)+(AC151*$C151)+(AC152*$C152)+(AC153*$C153)</f>
        <v>5007</v>
      </c>
      <c r="AD154" s="77" t="n">
        <f aca="false">(AD147*$C147)+(AD148*$C148)+(AD149*$C149)+(AD150*$C150)+(AD151*$C151)+(AD152*$C152)+(AD153*$C153)</f>
        <v>5007</v>
      </c>
      <c r="AE154" s="77" t="n">
        <f aca="false">(AE147*$C147)+(AE148*$C148)+(AE149*$C149)+(AE150*$C150)+(AE151*$C151)+(AE152*$C152)+(AE153*$C153)</f>
        <v>5007</v>
      </c>
      <c r="AF154" s="77" t="n">
        <f aca="false">(AF147*$C147)+(AF148*$C148)+(AF149*$C149)+(AF150*$C150)+(AF151*$C151)+(AF152*$C152)+(AF153*$C153)</f>
        <v>5007</v>
      </c>
      <c r="AG154" s="171" t="n">
        <f aca="false">(AG147*$C147)+(AG148*$C148)+(AG149*$C149)+(AG150*$C150)+(AG151*$C151)+(AG152*$C152)+(AG153*$C153)</f>
        <v>5007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166.1232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166.1232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166.1232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166.1232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166.1232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131.9382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131.9382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131.9382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131.9382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131.9382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131.9382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131.9382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159.2226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159.2226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159.2226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159.2226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159.2226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159.2226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159.2226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159.2226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159.2226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159.2226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159.2226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159.2226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159.2226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159.2226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159.2226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159.2226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159.2226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159.2226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5057.8768</v>
      </c>
      <c r="E156" s="88" t="n">
        <f aca="false">E154-E155</f>
        <v>5057.8768</v>
      </c>
      <c r="F156" s="88" t="n">
        <f aca="false">F154-F155</f>
        <v>5057.8768</v>
      </c>
      <c r="G156" s="88" t="n">
        <f aca="false">G154-G155</f>
        <v>5057.8768</v>
      </c>
      <c r="H156" s="88" t="n">
        <f aca="false">H154-H155</f>
        <v>5057.8768</v>
      </c>
      <c r="I156" s="88" t="n">
        <f aca="false">I154-I155</f>
        <v>4017.0618</v>
      </c>
      <c r="J156" s="88" t="n">
        <f aca="false">J154-J155</f>
        <v>4017.0618</v>
      </c>
      <c r="K156" s="88" t="n">
        <f aca="false">K154-K155</f>
        <v>4188.6618</v>
      </c>
      <c r="L156" s="88" t="n">
        <f aca="false">L154-L155</f>
        <v>4274.4618</v>
      </c>
      <c r="M156" s="88" t="n">
        <f aca="false">M154-M155</f>
        <v>4446.0618</v>
      </c>
      <c r="N156" s="88" t="n">
        <f aca="false">N154-N155</f>
        <v>4617.6618</v>
      </c>
      <c r="O156" s="88" t="n">
        <f aca="false">O154-O155</f>
        <v>4789.2618</v>
      </c>
      <c r="P156" s="88" t="n">
        <f aca="false">P154-P155</f>
        <v>4847.7774</v>
      </c>
      <c r="Q156" s="88" t="n">
        <f aca="false">Q154-Q155</f>
        <v>4847.7774</v>
      </c>
      <c r="R156" s="88" t="n">
        <f aca="false">R154-R155</f>
        <v>4847.7774</v>
      </c>
      <c r="S156" s="88" t="n">
        <f aca="false">S154-S155</f>
        <v>4847.7774</v>
      </c>
      <c r="T156" s="88" t="n">
        <f aca="false">T154-T155</f>
        <v>4847.7774</v>
      </c>
      <c r="U156" s="88" t="n">
        <f aca="false">U154-U155</f>
        <v>4847.7774</v>
      </c>
      <c r="V156" s="88" t="n">
        <f aca="false">V154-V155</f>
        <v>4847.7774</v>
      </c>
      <c r="W156" s="88" t="n">
        <f aca="false">W154-W155</f>
        <v>4847.7774</v>
      </c>
      <c r="X156" s="88" t="n">
        <f aca="false">X154-X155</f>
        <v>4847.7774</v>
      </c>
      <c r="Y156" s="88" t="n">
        <f aca="false">Y154-Y155</f>
        <v>4847.7774</v>
      </c>
      <c r="Z156" s="88" t="n">
        <f aca="false">Z154-Z155</f>
        <v>4847.7774</v>
      </c>
      <c r="AA156" s="88" t="n">
        <f aca="false">AA154-AA155</f>
        <v>4847.7774</v>
      </c>
      <c r="AB156" s="88" t="n">
        <f aca="false">AB154-AB155</f>
        <v>4847.7774</v>
      </c>
      <c r="AC156" s="88" t="n">
        <f aca="false">AC154-AC155</f>
        <v>4847.7774</v>
      </c>
      <c r="AD156" s="88" t="n">
        <f aca="false">AD154-AD155</f>
        <v>4847.7774</v>
      </c>
      <c r="AE156" s="88" t="n">
        <f aca="false">AE154-AE155</f>
        <v>4847.7774</v>
      </c>
      <c r="AF156" s="88" t="n">
        <f aca="false">AF154-AF155</f>
        <v>4847.7774</v>
      </c>
      <c r="AG156" s="176" t="n">
        <f aca="false">AG154-AG155</f>
        <v>4847.7774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5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4763.32032666667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5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5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65285.7557</v>
      </c>
      <c r="E160" s="115" t="n">
        <f aca="false">E15+E25+E36+E55+E75+E87+E98+E110+E143+E156</f>
        <v>65645.2557</v>
      </c>
      <c r="F160" s="115" t="n">
        <f aca="false">F15+F25+F36+F55+F75+F87+F98+F110+F143+F156</f>
        <v>66197.6557</v>
      </c>
      <c r="G160" s="115" t="n">
        <f aca="false">G15+G25+G36+G55+G75+G87+G98+G110+G143+G156</f>
        <v>66630.7701</v>
      </c>
      <c r="H160" s="115" t="n">
        <f aca="false">H15+H25+H36+H55+H75+H87+H98+H110+H143+H156</f>
        <v>67016.5701</v>
      </c>
      <c r="I160" s="115" t="n">
        <f aca="false">I15+I25+I36+I55+I75+I87+I98+I110+I143+I156</f>
        <v>63221.8299</v>
      </c>
      <c r="J160" s="115" t="n">
        <f aca="false">J15+J25+J36+J55+J75+J87+J98+J110+J143+J156</f>
        <v>63335.5299</v>
      </c>
      <c r="K160" s="115" t="n">
        <f aca="false">K15+K25+K36+K55+K75+K87+K98+K110+K143+K156</f>
        <v>63734.5299</v>
      </c>
      <c r="L160" s="115" t="n">
        <f aca="false">L15+L25+L36+L55+L75+L87+L98+L110+L143+L156</f>
        <v>64047.7299</v>
      </c>
      <c r="M160" s="115" t="n">
        <f aca="false">M15+M25+M36+M55+M75+M87+M98+M110+M143+M156</f>
        <v>64446.7299</v>
      </c>
      <c r="N160" s="115" t="n">
        <f aca="false">N15+N25+N36+N55+N75+N87+N98+N110+N143+N156</f>
        <v>64674.6114</v>
      </c>
      <c r="O160" s="115" t="n">
        <f aca="false">O15+O25+O36+O55+O75+O87+O98+O110+O143+O156</f>
        <v>64846.2114</v>
      </c>
      <c r="P160" s="115" t="n">
        <f aca="false">P15+P25+P36+P55+P75+P87+P98+P110+P143+P156</f>
        <v>64081.6536</v>
      </c>
      <c r="Q160" s="115" t="n">
        <f aca="false">Q15+Q25+Q36+Q55+Q75+Q87+Q98+Q110+Q143+Q156</f>
        <v>61947.111</v>
      </c>
      <c r="R160" s="115" t="n">
        <f aca="false">R15+R25+R36+R55+R75+R87+R98+R110+R143+R156</f>
        <v>61947.111</v>
      </c>
      <c r="S160" s="115" t="n">
        <f aca="false">S15+S25+S36+S55+S75+S87+S98+S110+S143+S156</f>
        <v>61947.111</v>
      </c>
      <c r="T160" s="115" t="n">
        <f aca="false">T15+T25+T36+T55+T75+T87+T98+T110+T143+T156</f>
        <v>61947.111</v>
      </c>
      <c r="U160" s="115" t="n">
        <f aca="false">U15+U25+U36+U55+U75+U87+U98+U110+U143+U156</f>
        <v>62112.111</v>
      </c>
      <c r="V160" s="115" t="n">
        <f aca="false">V15+V25+V36+V55+V75+V87+V98+V110+V143+V156</f>
        <v>62194.611</v>
      </c>
      <c r="W160" s="115" t="n">
        <f aca="false">W15+W25+W36+W55+W75+W87+W98+W110+W143+W156</f>
        <v>61468.5218</v>
      </c>
      <c r="X160" s="115" t="n">
        <f aca="false">X15+X25+X36+X55+X75+X87+X98+X110+X143+X156</f>
        <v>61840.4218</v>
      </c>
      <c r="Y160" s="115" t="n">
        <f aca="false">Y15+Y25+Y36+Y55+Y75+Y87+Y98+Y110+Y143+Y156</f>
        <v>62278.2218</v>
      </c>
      <c r="Z160" s="115" t="n">
        <f aca="false">Z15+Z25+Z36+Z55+Z75+Z87+Z98+Z110+Z143+Z156</f>
        <v>62870.1793</v>
      </c>
      <c r="AA160" s="115" t="n">
        <f aca="false">AA15+AA25+AA36+AA55+AA75+AA87+AA98+AA110+AA143+AA156</f>
        <v>63304.9793</v>
      </c>
      <c r="AB160" s="115" t="n">
        <f aca="false">AB15+AB25+AB36+AB55+AB75+AB87+AB98+AB110+AB143+AB156</f>
        <v>63929.2834</v>
      </c>
      <c r="AC160" s="115" t="n">
        <f aca="false">AC15+AC25+AC36+AC55+AC75+AC87+AC98+AC110+AC143+AC156</f>
        <v>64291.5484</v>
      </c>
      <c r="AD160" s="115" t="n">
        <f aca="false">AD15+AD25+AD36+AD55+AD75+AD87+AD98+AD110+AD143+AD156</f>
        <v>65319.1484</v>
      </c>
      <c r="AE160" s="115" t="n">
        <f aca="false">AE15+AE25+AE36+AE55+AE75+AE87+AE98+AE110+AE143+AE156</f>
        <v>65910.7834</v>
      </c>
      <c r="AF160" s="115" t="n">
        <f aca="false">AF15+AF25+AF36+AF55+AF75+AF87+AF98+AF110+AF143+AF156</f>
        <v>66708.3834</v>
      </c>
      <c r="AG160" s="200" t="n">
        <f aca="false">AG15+AG25+AG36+AG55+AG75+AG87+AG98+AG110+AG143+AG156</f>
        <v>67343.6824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5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64017.5050866667</v>
      </c>
      <c r="D162" s="118" t="n">
        <f aca="false">(D13+D23+D34+D53+D73+D85+D96+D141+D154)/87012</f>
        <v>0.735210315818508</v>
      </c>
      <c r="E162" s="119" t="n">
        <f aca="false">(E13+E23+E34+E53+E73+E85+E96+E141+E154)/87012</f>
        <v>0.739341929848757</v>
      </c>
      <c r="F162" s="119" t="n">
        <f aca="false">(F13+F23+F34+F53+F73+F85+F96+F141+F154)/87012</f>
        <v>0.745690479474096</v>
      </c>
      <c r="G162" s="119" t="n">
        <f aca="false">(G13+G23+G34+G53+G73+G85+G96+G141+G154)/87012</f>
        <v>0.751081689881855</v>
      </c>
      <c r="H162" s="119" t="n">
        <f aca="false">(H13+H23+H34+H53+H73+H85+H96+H141+H154)/87012</f>
        <v>0.755515561072036</v>
      </c>
      <c r="I162" s="119" t="n">
        <f aca="false">(I13+I23+I34+I53+I73+I85+I96+I141+I154)/87012</f>
        <v>0.708831425550499</v>
      </c>
      <c r="J162" s="119" t="n">
        <f aca="false">(J13+J23+J34+J53+J73+J85+J96+J141+J154)/87012</f>
        <v>0.708831425550499</v>
      </c>
      <c r="K162" s="119" t="n">
        <f aca="false">(K13+K23+K34+K53+K73+K85+K96+K141+K154)/87012</f>
        <v>0.710803567324047</v>
      </c>
      <c r="L162" s="119" t="n">
        <f aca="false">(L13+L23+L34+L53+L73+L85+L96+L141+L154)/87012</f>
        <v>0.711789638210821</v>
      </c>
      <c r="M162" s="119" t="n">
        <f aca="false">(M13+M23+M34+M53+M73+M85+M96+M141+M154)/87012</f>
        <v>0.71376177998437</v>
      </c>
      <c r="N162" s="119" t="n">
        <f aca="false">(N13+N23+N34+N53+N73+N85+N96+N141+N154)/87012</f>
        <v>0.715733921757918</v>
      </c>
      <c r="O162" s="119" t="n">
        <f aca="false">(O13+O23+O34+O53+O73+O85+O96+O141+O154)/87012</f>
        <v>0.717706063531467</v>
      </c>
      <c r="P162" s="119" t="n">
        <f aca="false">(P13+P23+P34+P53+P73+P85+P96+P141+P154)/87012</f>
        <v>0.708969337562635</v>
      </c>
      <c r="Q162" s="119" t="n">
        <f aca="false">(Q13+Q23+Q34+Q53+Q73+Q85+Q96+Q141+Q154)/87012</f>
        <v>0.683754424677056</v>
      </c>
      <c r="R162" s="119" t="n">
        <f aca="false">(R13+R23+R34+R53+R73+R85+R96+R141+R154)/87012</f>
        <v>0.683754424677056</v>
      </c>
      <c r="S162" s="119" t="n">
        <f aca="false">(S13+S23+S34+S53+S73+S85+S96+S141+S154)/87012</f>
        <v>0.683754424677056</v>
      </c>
      <c r="T162" s="119" t="n">
        <f aca="false">(T13+T23+T34+T53+T73+T85+T96+T141+T154)/87012</f>
        <v>0.683754424677056</v>
      </c>
      <c r="U162" s="119" t="n">
        <f aca="false">(U13+U23+U34+U53+U73+U85+U96+U141+U154)/87012</f>
        <v>0.68565071484393</v>
      </c>
      <c r="V162" s="119" t="n">
        <f aca="false">(V13+V23+V34+V53+V73+V85+V96+V141+V154)/87012</f>
        <v>0.686598859927366</v>
      </c>
      <c r="W162" s="119" t="n">
        <f aca="false">(W13+W23+W34+W53+W73+W85+W96+W141+W154)/87012</f>
        <v>0.677896611961569</v>
      </c>
      <c r="X162" s="119" t="n">
        <f aca="false">(X13+X23+X34+X53+X73+X85+X96+X141+X154)/87012</f>
        <v>0.681090424309291</v>
      </c>
      <c r="Y162" s="119" t="n">
        <f aca="false">(Y13+Y23+Y34+Y53+Y73+Y85+Y96+Y141+Y154)/87012</f>
        <v>0.685581758837861</v>
      </c>
      <c r="Z162" s="119" t="n">
        <f aca="false">(Z13+Z23+Z34+Z53+Z73+Z85+Z96+Z141+Z154)/87012</f>
        <v>0.69176826184894</v>
      </c>
      <c r="AA162" s="119" t="n">
        <f aca="false">(AA13+AA23+AA34+AA53+AA73+AA85+AA96+AA141+AA154)/87012</f>
        <v>0.69568496299361</v>
      </c>
      <c r="AB162" s="119" t="n">
        <f aca="false">(AB13+AB23+AB34+AB53+AB73+AB85+AB96+AB141+AB154)/87012</f>
        <v>0.702131200294212</v>
      </c>
      <c r="AC162" s="119" t="n">
        <f aca="false">(AC13+AC23+AC34+AC53+AC73+AC85+AC96+AC141+AC154)/87012</f>
        <v>0.706027214637062</v>
      </c>
      <c r="AD162" s="119" t="n">
        <f aca="false">(AD13+AD23+AD34+AD53+AD73+AD85+AD96+AD141+AD154)/87012</f>
        <v>0.717837079942996</v>
      </c>
      <c r="AE162" s="119" t="n">
        <f aca="false">(AE13+AE23+AE34+AE53+AE73+AE85+AE96+AE141+AE154)/87012</f>
        <v>0.724994713372868</v>
      </c>
      <c r="AF162" s="119" t="n">
        <f aca="false">(AF13+AF23+AF34+AF53+AF73+AF85+AF96+AF141+AF154)/87012</f>
        <v>0.734161265112858</v>
      </c>
      <c r="AG162" s="203" t="n">
        <f aca="false">(AG13+AG23+AG34+AG53+AG73+AG85+AG96+AG141+AG154)/87012</f>
        <v>0.742075116075944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5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55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5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1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1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1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1" t="n">
        <v>1</v>
      </c>
    </row>
    <row r="170" customFormat="false" ht="15.75" hidden="false" customHeight="false" outlineLevel="0" collapsed="false">
      <c r="A170" s="57" t="n">
        <f aca="false">+A169+1</f>
        <v>5</v>
      </c>
      <c r="B170" s="58" t="s">
        <v>128</v>
      </c>
      <c r="C170" s="57" t="n">
        <v>1243</v>
      </c>
      <c r="D170" s="231" t="n">
        <v>0</v>
      </c>
      <c r="E170" s="160" t="n">
        <v>0</v>
      </c>
      <c r="F170" s="160" t="n">
        <v>0</v>
      </c>
      <c r="G170" s="160" t="n">
        <v>0</v>
      </c>
      <c r="H170" s="160" t="n">
        <v>0</v>
      </c>
      <c r="I170" s="160" t="n">
        <v>0</v>
      </c>
      <c r="J170" s="160" t="n">
        <v>0</v>
      </c>
      <c r="K170" s="160" t="n">
        <v>0</v>
      </c>
      <c r="L170" s="160" t="n">
        <v>0</v>
      </c>
      <c r="M170" s="160" t="n">
        <v>0</v>
      </c>
      <c r="N170" s="160" t="n">
        <v>0</v>
      </c>
      <c r="O170" s="160" t="n">
        <v>0</v>
      </c>
      <c r="P170" s="160" t="n">
        <v>0</v>
      </c>
      <c r="Q170" s="160" t="n">
        <v>0</v>
      </c>
      <c r="R170" s="160" t="n">
        <v>0</v>
      </c>
      <c r="S170" s="160" t="n">
        <v>0</v>
      </c>
      <c r="T170" s="160" t="n">
        <v>0</v>
      </c>
      <c r="U170" s="160" t="n">
        <v>0</v>
      </c>
      <c r="V170" s="160" t="n">
        <v>0</v>
      </c>
      <c r="W170" s="160" t="n">
        <v>0</v>
      </c>
      <c r="X170" s="160" t="n">
        <v>0</v>
      </c>
      <c r="Y170" s="160" t="n">
        <v>0</v>
      </c>
      <c r="Z170" s="160" t="n">
        <v>0</v>
      </c>
      <c r="AA170" s="160" t="n">
        <v>0</v>
      </c>
      <c r="AB170" s="160" t="n">
        <v>0</v>
      </c>
      <c r="AC170" s="160" t="n">
        <v>0</v>
      </c>
      <c r="AD170" s="160" t="n">
        <v>0</v>
      </c>
      <c r="AE170" s="160" t="n">
        <v>0</v>
      </c>
      <c r="AF170" s="160" t="n">
        <v>0</v>
      </c>
      <c r="AG170" s="161" t="n">
        <v>0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1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58" t="n">
        <v>0</v>
      </c>
      <c r="J172" s="158" t="n">
        <v>0</v>
      </c>
      <c r="K172" s="158" t="n">
        <v>0</v>
      </c>
      <c r="L172" s="158" t="n">
        <v>0</v>
      </c>
      <c r="M172" s="158" t="n">
        <v>0</v>
      </c>
      <c r="N172" s="158" t="n">
        <v>0</v>
      </c>
      <c r="O172" s="158" t="n">
        <v>0</v>
      </c>
      <c r="P172" s="158" t="n">
        <v>0</v>
      </c>
      <c r="Q172" s="158" t="n">
        <v>0</v>
      </c>
      <c r="R172" s="158" t="n">
        <v>0</v>
      </c>
      <c r="S172" s="158" t="n">
        <v>0</v>
      </c>
      <c r="T172" s="158" t="n">
        <v>0</v>
      </c>
      <c r="U172" s="158" t="n">
        <v>0</v>
      </c>
      <c r="V172" s="158" t="n">
        <v>0</v>
      </c>
      <c r="W172" s="158" t="n">
        <v>0</v>
      </c>
      <c r="X172" s="158" t="n">
        <v>0</v>
      </c>
      <c r="Y172" s="158" t="n">
        <v>0</v>
      </c>
      <c r="Z172" s="158" t="n">
        <v>0</v>
      </c>
      <c r="AA172" s="158" t="n">
        <v>0</v>
      </c>
      <c r="AB172" s="158" t="n">
        <v>0</v>
      </c>
      <c r="AC172" s="158" t="n">
        <v>0</v>
      </c>
      <c r="AD172" s="158" t="n">
        <v>0</v>
      </c>
      <c r="AE172" s="158" t="n">
        <v>0</v>
      </c>
      <c r="AF172" s="160" t="n">
        <v>0</v>
      </c>
      <c r="AG172" s="161" t="n">
        <v>0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7907</v>
      </c>
      <c r="E174" s="77" t="n">
        <f aca="false">(E166*$C166)+(E167*$C167)+(E168*$C168)+(E169*$C169)+(E170*$C170)+(E171*$C171)+(E172*$C172)+(E173*$C173)</f>
        <v>7907</v>
      </c>
      <c r="F174" s="77" t="n">
        <f aca="false">(F166*$C166)+(F167*$C167)+(F168*$C168)+(F169*$C169)+(F170*$C170)+(F171*$C171)+(F172*$C172)+(F173*$C173)</f>
        <v>7907</v>
      </c>
      <c r="G174" s="77" t="n">
        <f aca="false">(G166*$C166)+(G167*$C167)+(G168*$C168)+(G169*$C169)+(G170*$C170)+(G171*$C171)+(G172*$C172)+(G173*$C173)</f>
        <v>7907</v>
      </c>
      <c r="H174" s="78" t="n">
        <f aca="false">(H166*$C166)+(H167*$C167)+(H168*$C168)+(H169*$C169)+(H170*$C170)+(H171*$C171)+(H172*$C172)+(H173*$C173)</f>
        <v>7907</v>
      </c>
      <c r="I174" s="79" t="n">
        <f aca="false">(I166*$C166)+(I167*$C167)+(I168*$C168)+(I169*$C169)+(I170*$C170)+(I171*$C171)+(I172*$C172)+(I173*$C173)</f>
        <v>6837</v>
      </c>
      <c r="J174" s="77" t="n">
        <f aca="false">(J166*$C166)+(J167*$C167)+(J168*$C168)+(J169*$C169)+(J170*$C170)+(J171*$C171)+(J172*$C172)+(J173*$C173)</f>
        <v>6837</v>
      </c>
      <c r="K174" s="78" t="n">
        <f aca="false">(K166*$C166)+(K167*$C167)+(K168*$C168)+(K169*$C169)+(K170*$C170)+(K171*$C171)+(K172*$C172)+(K173*$C173)</f>
        <v>6837</v>
      </c>
      <c r="L174" s="79" t="n">
        <f aca="false">(L166*$C166)+(L167*$C167)+(L168*$C168)+(L169*$C169)+(L170*$C170)+(L171*$C171)+(L172*$C172)+(L173*$C173)</f>
        <v>6837</v>
      </c>
      <c r="M174" s="77" t="n">
        <f aca="false">(M166*$C166)+(M167*$C167)+(M168*$C168)+(M169*$C169)+(M170*$C170)+(M171*$C171)+(M172*$C172)+(M173*$C173)</f>
        <v>6837</v>
      </c>
      <c r="N174" s="77" t="n">
        <f aca="false">(N166*$C166)+(N167*$C167)+(N168*$C168)+(N169*$C169)+(N170*$C170)+(N171*$C171)+(N172*$C172)+(N173*$C173)</f>
        <v>6837</v>
      </c>
      <c r="O174" s="78" t="n">
        <f aca="false">(O166*$C166)+(O167*$C167)+(O168*$C168)+(O169*$C169)+(O170*$C170)+(O171*$C171)+(O172*$C172)+(O173*$C173)</f>
        <v>6837</v>
      </c>
      <c r="P174" s="79" t="n">
        <f aca="false">(P166*$C166)+(P167*$C167)+(P168*$C168)+(P169*$C169)+(P170*$C170)+(P171*$C171)+(P172*$C172)+(P173*$C173)</f>
        <v>6837</v>
      </c>
      <c r="Q174" s="77" t="n">
        <f aca="false">(Q166*$C166)+(Q167*$C167)+(Q168*$C168)+(Q169*$C169)+(Q170*$C170)+(Q171*$C171)+(Q172*$C172)+(Q173*$C173)</f>
        <v>6837</v>
      </c>
      <c r="R174" s="77" t="n">
        <f aca="false">(R166*$C166)+(R167*$C167)+(R168*$C168)+(R169*$C169)+(R170*$C170)+(R171*$C171)+(R172*$C172)+(R173*$C173)</f>
        <v>6837</v>
      </c>
      <c r="S174" s="77" t="n">
        <f aca="false">(S166*$C166)+(S167*$C167)+(S168*$C168)+(S169*$C169)+(S170*$C170)+(S171*$C171)+(S172*$C172)+(S173*$C173)</f>
        <v>6837</v>
      </c>
      <c r="T174" s="77" t="n">
        <f aca="false">(T166*$C166)+(T167*$C167)+(T168*$C168)+(T169*$C169)+(T170*$C170)+(T171*$C171)+(T172*$C172)+(T173*$C173)</f>
        <v>6837</v>
      </c>
      <c r="U174" s="77" t="n">
        <f aca="false">(U166*$C166)+(U167*$C167)+(U168*$C168)+(U169*$C169)+(U170*$C170)+(U171*$C171)+(U172*$C172)+(U173*$C173)</f>
        <v>6837</v>
      </c>
      <c r="V174" s="77" t="n">
        <f aca="false">(V166*$C166)+(V167*$C167)+(V168*$C168)+(V169*$C169)+(V170*$C170)+(V171*$C171)+(V172*$C172)+(V173*$C173)</f>
        <v>6837</v>
      </c>
      <c r="W174" s="77" t="n">
        <f aca="false">(W166*$C166)+(W167*$C167)+(W168*$C168)+(W169*$C169)+(W170*$C170)+(W171*$C171)+(W172*$C172)+(W173*$C173)</f>
        <v>6837</v>
      </c>
      <c r="X174" s="77" t="n">
        <f aca="false">(X166*$C166)+(X167*$C167)+(X168*$C168)+(X169*$C169)+(X170*$C170)+(X171*$C171)+(X172*$C172)+(X173*$C173)</f>
        <v>6837</v>
      </c>
      <c r="Y174" s="77" t="n">
        <f aca="false">(Y166*$C166)+(Y167*$C167)+(Y168*$C168)+(Y169*$C169)+(Y170*$C170)+(Y171*$C171)+(Y172*$C172)+(Y173*$C173)</f>
        <v>6837</v>
      </c>
      <c r="Z174" s="77" t="n">
        <f aca="false">(Z166*$C166)+(Z167*$C167)+(Z168*$C168)+(Z169*$C169)+(Z170*$C170)+(Z171*$C171)+(Z172*$C172)+(Z173*$C173)</f>
        <v>6837</v>
      </c>
      <c r="AA174" s="77" t="n">
        <f aca="false">(AA166*$C166)+(AA167*$C167)+(AA168*$C168)+(AA169*$C169)+(AA170*$C170)+(AA171*$C171)+(AA172*$C172)+(AA173*$C173)</f>
        <v>6837</v>
      </c>
      <c r="AB174" s="77" t="n">
        <f aca="false">(AB166*$C166)+(AB167*$C167)+(AB168*$C168)+(AB169*$C169)+(AB170*$C170)+(AB171*$C171)+(AB172*$C172)+(AB173*$C173)</f>
        <v>6837</v>
      </c>
      <c r="AC174" s="77" t="n">
        <f aca="false">(AC166*$C166)+(AC167*$C167)+(AC168*$C168)+(AC169*$C169)+(AC170*$C170)+(AC171*$C171)+(AC172*$C172)+(AC173*$C173)</f>
        <v>6837</v>
      </c>
      <c r="AD174" s="77" t="n">
        <f aca="false">(AD166*$C166)+(AD167*$C167)+(AD168*$C168)+(AD169*$C169)+(AD170*$C170)+(AD171*$C171)+(AD172*$C172)+(AD173*$C173)</f>
        <v>6837</v>
      </c>
      <c r="AE174" s="77" t="n">
        <f aca="false">(AE166*$C166)+(AE167*$C167)+(AE168*$C168)+(AE169*$C169)+(AE170*$C170)+(AE171*$C171)+(AE172*$C172)+(AE173*$C173)</f>
        <v>6837</v>
      </c>
      <c r="AF174" s="77" t="n">
        <f aca="false">(AF166*$C166)+(AF167*$C167)+(AF168*$C168)+(AF169*$C169)+(AF170*$C170)+(AF171*$C171)+(AF172*$C172)+(AF173*$C173)</f>
        <v>6837</v>
      </c>
      <c r="AG174" s="171" t="n">
        <f aca="false">(AG166*$C166)+(AG167*$C167)+(AG168*$C168)+(AG169*$C169)+(AG170*$C170)+(AG171*$C171)+(AG172*$C172)+(AG173*$C173)</f>
        <v>6837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573.2575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573.2575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573.2575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573.2575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573.2575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495.6825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495.6825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495.6825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495.6825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495.6825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495.6825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495.6825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495.6825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495.6825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495.6825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495.6825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495.6825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495.6825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495.6825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495.6825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495.6825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495.6825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495.6825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495.6825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495.6825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495.6825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495.6825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495.6825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495.6825</v>
      </c>
      <c r="AG175" s="171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495.6825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7333.7425</v>
      </c>
      <c r="E176" s="88" t="n">
        <f aca="false">E174-E175</f>
        <v>7333.7425</v>
      </c>
      <c r="F176" s="88" t="n">
        <f aca="false">F174-F175</f>
        <v>7333.7425</v>
      </c>
      <c r="G176" s="88" t="n">
        <f aca="false">G174-G175</f>
        <v>7333.7425</v>
      </c>
      <c r="H176" s="89" t="n">
        <f aca="false">H174-H175</f>
        <v>7333.7425</v>
      </c>
      <c r="I176" s="90" t="n">
        <f aca="false">I174-I175</f>
        <v>6341.3175</v>
      </c>
      <c r="J176" s="88" t="n">
        <f aca="false">J174-J175</f>
        <v>6341.3175</v>
      </c>
      <c r="K176" s="89" t="n">
        <f aca="false">K174-K175</f>
        <v>6341.3175</v>
      </c>
      <c r="L176" s="90" t="n">
        <f aca="false">L174-L175</f>
        <v>6341.3175</v>
      </c>
      <c r="M176" s="88" t="n">
        <f aca="false">M174-M175</f>
        <v>6341.3175</v>
      </c>
      <c r="N176" s="88" t="n">
        <f aca="false">N174-N175</f>
        <v>6341.3175</v>
      </c>
      <c r="O176" s="89" t="n">
        <f aca="false">O174-O175</f>
        <v>6341.3175</v>
      </c>
      <c r="P176" s="90" t="n">
        <f aca="false">P174-P175</f>
        <v>6341.3175</v>
      </c>
      <c r="Q176" s="88" t="n">
        <f aca="false">Q174-Q175</f>
        <v>6341.3175</v>
      </c>
      <c r="R176" s="88" t="n">
        <f aca="false">R174-R175</f>
        <v>6341.3175</v>
      </c>
      <c r="S176" s="88" t="n">
        <f aca="false">S174-S175</f>
        <v>6341.3175</v>
      </c>
      <c r="T176" s="88" t="n">
        <f aca="false">T174-T175</f>
        <v>6341.3175</v>
      </c>
      <c r="U176" s="88" t="n">
        <f aca="false">U174-U175</f>
        <v>6341.3175</v>
      </c>
      <c r="V176" s="88" t="n">
        <f aca="false">V174-V175</f>
        <v>6341.3175</v>
      </c>
      <c r="W176" s="88" t="n">
        <f aca="false">W174-W175</f>
        <v>6341.3175</v>
      </c>
      <c r="X176" s="88" t="n">
        <f aca="false">X174-X175</f>
        <v>6341.3175</v>
      </c>
      <c r="Y176" s="88" t="n">
        <f aca="false">Y174-Y175</f>
        <v>6341.3175</v>
      </c>
      <c r="Z176" s="88" t="n">
        <f aca="false">Z174-Z175</f>
        <v>6341.3175</v>
      </c>
      <c r="AA176" s="88" t="n">
        <f aca="false">AA174-AA175</f>
        <v>6341.3175</v>
      </c>
      <c r="AB176" s="88" t="n">
        <f aca="false">AB174-AB175</f>
        <v>6341.3175</v>
      </c>
      <c r="AC176" s="88" t="n">
        <f aca="false">AC174-AC175</f>
        <v>6341.3175</v>
      </c>
      <c r="AD176" s="88" t="n">
        <f aca="false">AD174-AD175</f>
        <v>6341.3175</v>
      </c>
      <c r="AE176" s="88" t="n">
        <f aca="false">AE174-AE175</f>
        <v>6341.3175</v>
      </c>
      <c r="AF176" s="88" t="n">
        <f aca="false">AF174-AF175</f>
        <v>6341.3175</v>
      </c>
      <c r="AG176" s="176" t="n">
        <f aca="false">AG174-AG175</f>
        <v>6341.3175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5"/>
    </row>
    <row r="178" customFormat="false" ht="15.75" hidden="false" customHeight="false" outlineLevel="0" collapsed="false">
      <c r="A178" s="37"/>
      <c r="B178" s="93"/>
      <c r="C178" s="37" t="n">
        <f aca="false">SUM(D176:AG176)/30</f>
        <v>6506.72166666667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37377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1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0" t="n">
        <v>1</v>
      </c>
      <c r="AH6" s="151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231" t="n">
        <v>0</v>
      </c>
      <c r="E7" s="159" t="n">
        <v>0</v>
      </c>
      <c r="F7" s="159" t="n">
        <v>0</v>
      </c>
      <c r="G7" s="159" t="n">
        <v>0</v>
      </c>
      <c r="H7" s="159" t="n">
        <v>0</v>
      </c>
      <c r="I7" s="159" t="n">
        <v>0</v>
      </c>
      <c r="J7" s="159" t="n">
        <v>0</v>
      </c>
      <c r="K7" s="159" t="n">
        <v>0</v>
      </c>
      <c r="L7" s="159" t="n">
        <v>0</v>
      </c>
      <c r="M7" s="159" t="n">
        <v>0</v>
      </c>
      <c r="N7" s="159" t="n">
        <v>0</v>
      </c>
      <c r="O7" s="159" t="n">
        <v>0</v>
      </c>
      <c r="P7" s="159" t="n">
        <v>0</v>
      </c>
      <c r="Q7" s="178" t="n">
        <v>0.2</v>
      </c>
      <c r="R7" s="178" t="n">
        <v>0.3</v>
      </c>
      <c r="S7" s="178" t="n">
        <v>0.5</v>
      </c>
      <c r="T7" s="178" t="n">
        <v>0.7</v>
      </c>
      <c r="U7" s="178" t="n">
        <v>0.9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0" t="n">
        <v>1</v>
      </c>
      <c r="AH7" s="151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57" t="n">
        <f aca="false">+A7+1</f>
        <v>4</v>
      </c>
      <c r="B8" s="58" t="s">
        <v>16</v>
      </c>
      <c r="C8" s="57" t="n">
        <v>1020</v>
      </c>
      <c r="D8" s="231" t="n">
        <v>0</v>
      </c>
      <c r="E8" s="159" t="n">
        <v>0</v>
      </c>
      <c r="F8" s="159" t="n">
        <v>0</v>
      </c>
      <c r="G8" s="159" t="n">
        <v>0</v>
      </c>
      <c r="H8" s="159" t="n">
        <v>0</v>
      </c>
      <c r="I8" s="159" t="n">
        <v>0</v>
      </c>
      <c r="J8" s="159" t="n">
        <v>0</v>
      </c>
      <c r="K8" s="159" t="n">
        <v>0</v>
      </c>
      <c r="L8" s="178" t="n">
        <v>0.2</v>
      </c>
      <c r="M8" s="178" t="n">
        <v>0.3</v>
      </c>
      <c r="N8" s="178" t="n">
        <v>0.5</v>
      </c>
      <c r="O8" s="178" t="n">
        <v>0.7</v>
      </c>
      <c r="P8" s="178" t="n">
        <v>0.9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0" t="n">
        <v>1</v>
      </c>
      <c r="AH8" s="151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0" t="n">
        <v>1</v>
      </c>
      <c r="AH9" s="151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0" t="n">
        <v>1</v>
      </c>
      <c r="AH10" s="151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0" t="n">
        <v>1</v>
      </c>
      <c r="AH11" s="151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5805</v>
      </c>
      <c r="E13" s="77" t="n">
        <f aca="false">(E5*$C5)+(E6*$C6)+(E7*$C7)+(E8*$C8)+(E9*$C9)+(E10*$C10)+(E11*$C11)+(E12*$C12)</f>
        <v>5805</v>
      </c>
      <c r="F13" s="77" t="n">
        <f aca="false">(F5*$C5)+(F6*$C6)+(F7*$C7)+(F8*$C8)+(F9*$C9)+(F10*$C10)+(F11*$C11)+(F12*$C12)</f>
        <v>5805</v>
      </c>
      <c r="G13" s="77" t="n">
        <f aca="false">(G5*$C5)+(G6*$C6)+(G7*$C7)+(G8*$C8)+(G9*$C9)+(G10*$C10)+(G11*$C11)+(G12*$C12)</f>
        <v>5805</v>
      </c>
      <c r="H13" s="77" t="n">
        <f aca="false">(H5*$C5)+(H6*$C6)+(H7*$C7)+(H8*$C8)+(H9*$C9)+(H10*$C10)+(H11*$C11)+(H12*$C12)</f>
        <v>5805</v>
      </c>
      <c r="I13" s="77" t="n">
        <f aca="false">(I5*$C5)+(I6*$C6)+(I7*$C7)+(I8*$C8)+(I9*$C9)+(I10*$C10)+(I11*$C11)+(I12*$C12)</f>
        <v>5805</v>
      </c>
      <c r="J13" s="77" t="n">
        <f aca="false">(J5*$C5)+(J6*$C6)+(J7*$C7)+(J8*$C8)+(J9*$C9)+(J10*$C10)+(J11*$C11)+(J12*$C12)</f>
        <v>5805</v>
      </c>
      <c r="K13" s="77" t="n">
        <f aca="false">(K5*$C5)+(K6*$C6)+(K7*$C7)+(K8*$C8)+(K9*$C9)+(K10*$C10)+(K11*$C11)+(K12*$C12)</f>
        <v>5805</v>
      </c>
      <c r="L13" s="77" t="n">
        <f aca="false">(L5*$C5)+(L6*$C6)+(L7*$C7)+(L8*$C8)+(L9*$C9)+(L10*$C10)+(L11*$C11)+(L12*$C12)</f>
        <v>6009</v>
      </c>
      <c r="M13" s="77" t="n">
        <f aca="false">(M5*$C5)+(M6*$C6)+(M7*$C7)+(M8*$C8)+(M9*$C9)+(M10*$C10)+(M11*$C11)+(M12*$C12)</f>
        <v>6111</v>
      </c>
      <c r="N13" s="77" t="n">
        <f aca="false">(N5*$C5)+(N6*$C6)+(N7*$C7)+(N8*$C8)+(N9*$C9)+(N10*$C10)+(N11*$C11)+(N12*$C12)</f>
        <v>6315</v>
      </c>
      <c r="O13" s="77" t="n">
        <f aca="false">(O5*$C5)+(O6*$C6)+(O7*$C7)+(O8*$C8)+(O9*$C9)+(O10*$C10)+(O11*$C11)+(O12*$C12)</f>
        <v>6519</v>
      </c>
      <c r="P13" s="77" t="n">
        <f aca="false">(P5*$C5)+(P6*$C6)+(P7*$C7)+(P8*$C8)+(P9*$C9)+(P10*$C10)+(P11*$C11)+(P12*$C12)</f>
        <v>6723</v>
      </c>
      <c r="Q13" s="77" t="n">
        <f aca="false">(Q5*$C5)+(Q6*$C6)+(Q7*$C7)+(Q8*$C8)+(Q9*$C9)+(Q10*$C10)+(Q11*$C11)+(Q12*$C12)</f>
        <v>7000.4</v>
      </c>
      <c r="R13" s="77" t="n">
        <f aca="false">(R5*$C5)+(R6*$C6)+(R7*$C7)+(R8*$C8)+(R9*$C9)+(R10*$C10)+(R11*$C11)+(R12*$C12)</f>
        <v>7088.1</v>
      </c>
      <c r="S13" s="77" t="n">
        <f aca="false">(S5*$C5)+(S6*$C6)+(S7*$C7)+(S8*$C8)+(S9*$C9)+(S10*$C10)+(S11*$C11)+(S12*$C12)</f>
        <v>7263.5</v>
      </c>
      <c r="T13" s="77" t="n">
        <f aca="false">(T5*$C5)+(T6*$C6)+(T7*$C7)+(T8*$C8)+(T9*$C9)+(T10*$C10)+(T11*$C11)+(T12*$C12)</f>
        <v>7438.9</v>
      </c>
      <c r="U13" s="77" t="n">
        <f aca="false">(U5*$C5)+(U6*$C6)+(U7*$C7)+(U8*$C8)+(U9*$C9)+(U10*$C10)+(U11*$C11)+(U12*$C12)</f>
        <v>7614.3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250.776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250.776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250.776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250.776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250.776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250.776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250.776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250.776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250.776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250.776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250.776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250.776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250.776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294.84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294.84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294.84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294.84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294.84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5554.224</v>
      </c>
      <c r="E15" s="88" t="n">
        <f aca="false">E13-E14</f>
        <v>5554.224</v>
      </c>
      <c r="F15" s="88" t="n">
        <f aca="false">F13-F14</f>
        <v>5554.224</v>
      </c>
      <c r="G15" s="88" t="n">
        <f aca="false">G13-G14</f>
        <v>5554.224</v>
      </c>
      <c r="H15" s="88" t="n">
        <f aca="false">H13-H14</f>
        <v>5554.224</v>
      </c>
      <c r="I15" s="88" t="n">
        <f aca="false">I13-I14</f>
        <v>5554.224</v>
      </c>
      <c r="J15" s="88" t="n">
        <f aca="false">J13-J14</f>
        <v>5554.224</v>
      </c>
      <c r="K15" s="88" t="n">
        <f aca="false">K13-K14</f>
        <v>5554.224</v>
      </c>
      <c r="L15" s="88" t="n">
        <f aca="false">L13-L14</f>
        <v>5758.224</v>
      </c>
      <c r="M15" s="88" t="n">
        <f aca="false">M13-M14</f>
        <v>5860.224</v>
      </c>
      <c r="N15" s="88" t="n">
        <f aca="false">N13-N14</f>
        <v>6064.224</v>
      </c>
      <c r="O15" s="88" t="n">
        <f aca="false">O13-O14</f>
        <v>6268.224</v>
      </c>
      <c r="P15" s="88" t="n">
        <f aca="false">P13-P14</f>
        <v>6472.224</v>
      </c>
      <c r="Q15" s="88" t="n">
        <f aca="false">Q13-Q14</f>
        <v>6705.56</v>
      </c>
      <c r="R15" s="88" t="n">
        <f aca="false">R13-R14</f>
        <v>6793.26</v>
      </c>
      <c r="S15" s="88" t="n">
        <f aca="false">S13-S14</f>
        <v>6968.66</v>
      </c>
      <c r="T15" s="88" t="n">
        <f aca="false">T13-T14</f>
        <v>7144.06</v>
      </c>
      <c r="U15" s="88" t="n">
        <f aca="false">U13-U14</f>
        <v>7319.46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6631.88609032258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99" t="n">
        <f aca="false">+A19+1</f>
        <v>2</v>
      </c>
      <c r="B20" s="100" t="s">
        <v>27</v>
      </c>
      <c r="C20" s="99" t="n">
        <v>1150</v>
      </c>
      <c r="D20" s="229" t="n">
        <v>0.9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0" t="n">
        <v>1</v>
      </c>
      <c r="AH20" s="151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4685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4632.075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4727.22822580645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0" t="n">
        <v>1</v>
      </c>
      <c r="AH29" s="151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0" t="n">
        <v>1</v>
      </c>
      <c r="AH31" s="151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0" t="n">
        <v>1</v>
      </c>
      <c r="AH32" s="151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62" t="n">
        <f aca="false">+A32+1</f>
        <v>5</v>
      </c>
      <c r="B33" s="63" t="s">
        <v>35</v>
      </c>
      <c r="C33" s="62" t="n">
        <v>693</v>
      </c>
      <c r="D33" s="269" t="n">
        <v>0.9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3819.7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3765.0484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3820.64488387097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0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0" t="n">
        <v>1</v>
      </c>
      <c r="AH42" s="15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99" t="n">
        <f aca="false">+A42+1</f>
        <v>4</v>
      </c>
      <c r="B43" s="100" t="s">
        <v>40</v>
      </c>
      <c r="C43" s="99" t="n">
        <v>1055</v>
      </c>
      <c r="D43" s="229" t="n">
        <v>0.9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0" t="n">
        <v>1</v>
      </c>
      <c r="AH43" s="151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0" t="n">
        <v>1</v>
      </c>
      <c r="AH47" s="151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57" t="n">
        <f aca="false">+A48+1</f>
        <v>10</v>
      </c>
      <c r="B49" s="58" t="s">
        <v>46</v>
      </c>
      <c r="C49" s="57" t="n">
        <v>1106</v>
      </c>
      <c r="D49" s="231" t="n">
        <v>0</v>
      </c>
      <c r="E49" s="159" t="n">
        <v>0</v>
      </c>
      <c r="F49" s="159" t="n">
        <v>0</v>
      </c>
      <c r="G49" s="159" t="n">
        <v>0</v>
      </c>
      <c r="H49" s="159" t="n">
        <v>0</v>
      </c>
      <c r="I49" s="159" t="n">
        <v>0</v>
      </c>
      <c r="J49" s="159" t="n">
        <v>0</v>
      </c>
      <c r="K49" s="159" t="n">
        <v>0</v>
      </c>
      <c r="L49" s="159" t="n">
        <v>0</v>
      </c>
      <c r="M49" s="159" t="n">
        <v>0</v>
      </c>
      <c r="N49" s="159" t="n">
        <v>0</v>
      </c>
      <c r="O49" s="159" t="n">
        <v>0</v>
      </c>
      <c r="P49" s="159" t="n">
        <v>0</v>
      </c>
      <c r="Q49" s="159" t="n">
        <v>0</v>
      </c>
      <c r="R49" s="159" t="n">
        <v>0</v>
      </c>
      <c r="S49" s="159" t="n">
        <v>0</v>
      </c>
      <c r="T49" s="159" t="n">
        <v>0</v>
      </c>
      <c r="U49" s="159" t="n">
        <v>0</v>
      </c>
      <c r="V49" s="178" t="n">
        <v>0.2</v>
      </c>
      <c r="W49" s="178" t="n">
        <v>0.3</v>
      </c>
      <c r="X49" s="178" t="n">
        <v>0.5</v>
      </c>
      <c r="Y49" s="178" t="n">
        <v>0.7</v>
      </c>
      <c r="Z49" s="178" t="n">
        <v>0.9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0" t="n">
        <v>1</v>
      </c>
      <c r="AH49" s="151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0" t="n">
        <v>1</v>
      </c>
      <c r="AH50" s="151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11624.5</v>
      </c>
      <c r="E53" s="77" t="n">
        <f aca="false">(E40*$C40)+(E41*$C41)+(E42*$C42)+(E43*$C43)+(E44*$C44)+(E45*$C45)+(E46*$C46)+(E47*$C47)+(E48*$C48)+(E49*$C49)+(E50*$C50)+(E51*$C51)+(E52*$C52)</f>
        <v>11730</v>
      </c>
      <c r="F53" s="77" t="n">
        <f aca="false">(F40*$C40)+(F41*$C41)+(F42*$C42)+(F43*$C43)+(F44*$C44)+(F45*$C45)+(F46*$C46)+(F47*$C47)+(F48*$C48)+(F49*$C49)+(F50*$C50)+(F51*$C51)+(F52*$C52)</f>
        <v>11730</v>
      </c>
      <c r="G53" s="77" t="n">
        <f aca="false">(G40*$C40)+(G41*$C41)+(G42*$C42)+(G43*$C43)+(G44*$C44)+(G45*$C45)+(G46*$C46)+(G47*$C47)+(G48*$C48)+(G49*$C49)+(G50*$C50)+(G51*$C51)+(G52*$C52)</f>
        <v>11730</v>
      </c>
      <c r="H53" s="77" t="n">
        <f aca="false">(H40*$C40)+(H41*$C41)+(H42*$C42)+(H43*$C43)+(H44*$C44)+(H45*$C45)+(H46*$C46)+(H47*$C47)+(H48*$C48)+(H49*$C49)+(H50*$C50)+(H51*$C51)+(H52*$C52)</f>
        <v>11730</v>
      </c>
      <c r="I53" s="77" t="n">
        <f aca="false">(I40*$C40)+(I41*$C41)+(I42*$C42)+(I43*$C43)+(I44*$C44)+(I45*$C45)+(I46*$C46)+(I47*$C47)+(I48*$C48)+(I49*$C49)+(I50*$C50)+(I51*$C51)+(I52*$C52)</f>
        <v>11730</v>
      </c>
      <c r="J53" s="77" t="n">
        <f aca="false">(J40*$C40)+(J41*$C41)+(J42*$C42)+(J43*$C43)+(J44*$C44)+(J45*$C45)+(J46*$C46)+(J47*$C47)+(J48*$C48)+(J49*$C49)+(J50*$C50)+(J51*$C51)+(J52*$C52)</f>
        <v>11730</v>
      </c>
      <c r="K53" s="77" t="n">
        <f aca="false">(K40*$C40)+(K41*$C41)+(K42*$C42)+(K43*$C43)+(K44*$C44)+(K45*$C45)+(K46*$C46)+(K47*$C47)+(K48*$C48)+(K49*$C49)+(K50*$C50)+(K51*$C51)+(K52*$C52)</f>
        <v>11730</v>
      </c>
      <c r="L53" s="77" t="n">
        <f aca="false">(L40*$C40)+(L41*$C41)+(L42*$C42)+(L43*$C43)+(L44*$C44)+(L45*$C45)+(L46*$C46)+(L47*$C47)+(L48*$C48)+(L49*$C49)+(L50*$C50)+(L51*$C51)+(L52*$C52)</f>
        <v>11730</v>
      </c>
      <c r="M53" s="77" t="n">
        <f aca="false">(M40*$C40)+(M41*$C41)+(M42*$C42)+(M43*$C43)+(M44*$C44)+(M45*$C45)+(M46*$C46)+(M47*$C47)+(M48*$C48)+(M49*$C49)+(M50*$C50)+(M51*$C51)+(M52*$C52)</f>
        <v>11730</v>
      </c>
      <c r="N53" s="77" t="n">
        <f aca="false">(N40*$C40)+(N41*$C41)+(N42*$C42)+(N43*$C43)+(N44*$C44)+(N45*$C45)+(N46*$C46)+(N47*$C47)+(N48*$C48)+(N49*$C49)+(N50*$C50)+(N51*$C51)+(N52*$C52)</f>
        <v>11730</v>
      </c>
      <c r="O53" s="77" t="n">
        <f aca="false">(O40*$C40)+(O41*$C41)+(O42*$C42)+(O43*$C43)+(O44*$C44)+(O45*$C45)+(O46*$C46)+(O47*$C47)+(O48*$C48)+(O49*$C49)+(O50*$C50)+(O51*$C51)+(O52*$C52)</f>
        <v>11730</v>
      </c>
      <c r="P53" s="77" t="n">
        <f aca="false">(P40*$C40)+(P41*$C41)+(P42*$C42)+(P43*$C43)+(P44*$C44)+(P45*$C45)+(P46*$C46)+(P47*$C47)+(P48*$C48)+(P49*$C49)+(P50*$C50)+(P51*$C51)+(P52*$C52)</f>
        <v>11730</v>
      </c>
      <c r="Q53" s="77" t="n">
        <f aca="false">(Q40*$C40)+(Q41*$C41)+(Q42*$C42)+(Q43*$C43)+(Q44*$C44)+(Q45*$C45)+(Q46*$C46)+(Q47*$C47)+(Q48*$C48)+(Q49*$C49)+(Q50*$C50)+(Q51*$C51)+(Q52*$C52)</f>
        <v>11730</v>
      </c>
      <c r="R53" s="77" t="n">
        <f aca="false">(R40*$C40)+(R41*$C41)+(R42*$C42)+(R43*$C43)+(R44*$C44)+(R45*$C45)+(R46*$C46)+(R47*$C47)+(R48*$C48)+(R49*$C49)+(R50*$C50)+(R51*$C51)+(R52*$C52)</f>
        <v>11730</v>
      </c>
      <c r="S53" s="77" t="n">
        <f aca="false">(S40*$C40)+(S41*$C41)+(S42*$C42)+(S43*$C43)+(S44*$C44)+(S45*$C45)+(S46*$C46)+(S47*$C47)+(S48*$C48)+(S49*$C49)+(S50*$C50)+(S51*$C51)+(S52*$C52)</f>
        <v>11730</v>
      </c>
      <c r="T53" s="77" t="n">
        <f aca="false">(T40*$C40)+(T41*$C41)+(T42*$C42)+(T43*$C43)+(T44*$C44)+(T45*$C45)+(T46*$C46)+(T47*$C47)+(T48*$C48)+(T49*$C49)+(T50*$C50)+(T51*$C51)+(T52*$C52)</f>
        <v>11730</v>
      </c>
      <c r="U53" s="77" t="n">
        <f aca="false">(U40*$C40)+(U41*$C41)+(U42*$C42)+(U43*$C43)+(U44*$C44)+(U45*$C45)+(U46*$C46)+(U47*$C47)+(U48*$C48)+(U49*$C49)+(U50*$C50)+(U51*$C51)+(U52*$C52)</f>
        <v>11730</v>
      </c>
      <c r="V53" s="77" t="n">
        <f aca="false">(V40*$C40)+(V41*$C41)+(V42*$C42)+(V43*$C43)+(V44*$C44)+(V45*$C45)+(V46*$C46)+(V47*$C47)+(V48*$C48)+(V49*$C49)+(V50*$C50)+(V51*$C51)+(V52*$C52)</f>
        <v>11951.2</v>
      </c>
      <c r="W53" s="77" t="n">
        <f aca="false">(W40*$C40)+(W41*$C41)+(W42*$C42)+(W43*$C43)+(W44*$C44)+(W45*$C45)+(W46*$C46)+(W47*$C47)+(W48*$C48)+(W49*$C49)+(W50*$C50)+(W51*$C51)+(W52*$C52)</f>
        <v>12061.8</v>
      </c>
      <c r="X53" s="77" t="n">
        <f aca="false">(X40*$C40)+(X41*$C41)+(X42*$C42)+(X43*$C43)+(X44*$C44)+(X45*$C45)+(X46*$C46)+(X47*$C47)+(X48*$C48)+(X49*$C49)+(X50*$C50)+(X51*$C51)+(X52*$C52)</f>
        <v>12283</v>
      </c>
      <c r="Y53" s="77" t="n">
        <f aca="false">(Y40*$C40)+(Y41*$C41)+(Y42*$C42)+(Y43*$C43)+(Y44*$C44)+(Y45*$C45)+(Y46*$C46)+(Y47*$C47)+(Y48*$C48)+(Y49*$C49)+(Y50*$C50)+(Y51*$C51)+(Y52*$C52)</f>
        <v>12504.2</v>
      </c>
      <c r="Z53" s="77" t="n">
        <f aca="false">(Z40*$C40)+(Z41*$C41)+(Z42*$C42)+(Z43*$C43)+(Z44*$C44)+(Z45*$C45)+(Z46*$C46)+(Z47*$C47)+(Z48*$C48)+(Z49*$C49)+(Z50*$C50)+(Z51*$C51)+(Z52*$C52)</f>
        <v>12725.4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522.0075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573.597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573.597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573.597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573.597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573.597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573.597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573.597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573.597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573.597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573.597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573.597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573.597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573.597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573.597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573.597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573.597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573.597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573.597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573.597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573.597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573.597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573.597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11102.4925</v>
      </c>
      <c r="E55" s="88" t="n">
        <f aca="false">E53-E54</f>
        <v>11156.403</v>
      </c>
      <c r="F55" s="88" t="n">
        <f aca="false">F53-F54</f>
        <v>11156.403</v>
      </c>
      <c r="G55" s="88" t="n">
        <f aca="false">G53-G54</f>
        <v>11156.403</v>
      </c>
      <c r="H55" s="88" t="n">
        <f aca="false">H53-H54</f>
        <v>11156.403</v>
      </c>
      <c r="I55" s="88" t="n">
        <f aca="false">I53-I54</f>
        <v>11156.403</v>
      </c>
      <c r="J55" s="88" t="n">
        <f aca="false">J53-J54</f>
        <v>11156.403</v>
      </c>
      <c r="K55" s="88" t="n">
        <f aca="false">K53-K54</f>
        <v>11156.403</v>
      </c>
      <c r="L55" s="88" t="n">
        <f aca="false">L53-L54</f>
        <v>11156.403</v>
      </c>
      <c r="M55" s="88" t="n">
        <f aca="false">M53-M54</f>
        <v>11156.403</v>
      </c>
      <c r="N55" s="88" t="n">
        <f aca="false">N53-N54</f>
        <v>11156.403</v>
      </c>
      <c r="O55" s="88" t="n">
        <f aca="false">O53-O54</f>
        <v>11156.403</v>
      </c>
      <c r="P55" s="88" t="n">
        <f aca="false">P53-P54</f>
        <v>11156.403</v>
      </c>
      <c r="Q55" s="88" t="n">
        <f aca="false">Q53-Q54</f>
        <v>11156.403</v>
      </c>
      <c r="R55" s="88" t="n">
        <f aca="false">R53-R54</f>
        <v>11156.403</v>
      </c>
      <c r="S55" s="88" t="n">
        <f aca="false">S53-S54</f>
        <v>11156.403</v>
      </c>
      <c r="T55" s="88" t="n">
        <f aca="false">T53-T54</f>
        <v>11156.403</v>
      </c>
      <c r="U55" s="88" t="n">
        <f aca="false">U53-U54</f>
        <v>11156.403</v>
      </c>
      <c r="V55" s="88" t="n">
        <f aca="false">V53-V54</f>
        <v>11377.603</v>
      </c>
      <c r="W55" s="88" t="n">
        <f aca="false">W53-W54</f>
        <v>11488.203</v>
      </c>
      <c r="X55" s="88" t="n">
        <f aca="false">X53-X54</f>
        <v>11709.403</v>
      </c>
      <c r="Y55" s="88" t="n">
        <f aca="false">Y53-Y54</f>
        <v>11930.603</v>
      </c>
      <c r="Z55" s="88" t="n">
        <f aca="false">Z53-Z54</f>
        <v>12151.803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11518.8875903226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0" t="n">
        <v>1</v>
      </c>
      <c r="AH59" s="151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57" t="n">
        <f aca="false">+A59+1</f>
        <v>2</v>
      </c>
      <c r="B60" s="58" t="s">
        <v>52</v>
      </c>
      <c r="C60" s="57" t="n">
        <v>1134</v>
      </c>
      <c r="D60" s="231" t="n">
        <v>0</v>
      </c>
      <c r="E60" s="159" t="n">
        <v>0</v>
      </c>
      <c r="F60" s="159" t="n">
        <v>0</v>
      </c>
      <c r="G60" s="159" t="n">
        <v>0</v>
      </c>
      <c r="H60" s="159" t="n">
        <v>0</v>
      </c>
      <c r="I60" s="178" t="n">
        <v>0.2</v>
      </c>
      <c r="J60" s="178" t="n">
        <v>0.3</v>
      </c>
      <c r="K60" s="178" t="n">
        <v>0.5</v>
      </c>
      <c r="L60" s="178" t="n">
        <v>0.7</v>
      </c>
      <c r="M60" s="178" t="n">
        <v>0.9</v>
      </c>
      <c r="N60" s="150" t="n">
        <v>1</v>
      </c>
      <c r="O60" s="150" t="n">
        <v>1</v>
      </c>
      <c r="P60" s="150" t="n">
        <v>1</v>
      </c>
      <c r="Q60" s="150" t="n">
        <v>1</v>
      </c>
      <c r="R60" s="150" t="n">
        <v>1</v>
      </c>
      <c r="S60" s="150" t="n">
        <v>1</v>
      </c>
      <c r="T60" s="150" t="n">
        <v>1</v>
      </c>
      <c r="U60" s="150" t="n">
        <v>1</v>
      </c>
      <c r="V60" s="150" t="n">
        <v>1</v>
      </c>
      <c r="W60" s="150" t="n">
        <v>1</v>
      </c>
      <c r="X60" s="150" t="n">
        <v>1</v>
      </c>
      <c r="Y60" s="150" t="n">
        <v>1</v>
      </c>
      <c r="Z60" s="150" t="n">
        <v>1</v>
      </c>
      <c r="AA60" s="150" t="n">
        <v>1</v>
      </c>
      <c r="AB60" s="150" t="n">
        <v>1</v>
      </c>
      <c r="AC60" s="150" t="n">
        <v>1</v>
      </c>
      <c r="AD60" s="150" t="n">
        <v>1</v>
      </c>
      <c r="AE60" s="150" t="n">
        <v>1</v>
      </c>
      <c r="AF60" s="150" t="n">
        <v>1</v>
      </c>
      <c r="AG60" s="150" t="n">
        <v>1</v>
      </c>
      <c r="AH60" s="151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57" t="n">
        <f aca="false">+A60+1</f>
        <v>3</v>
      </c>
      <c r="B61" s="58" t="s">
        <v>53</v>
      </c>
      <c r="C61" s="57" t="n">
        <v>1116</v>
      </c>
      <c r="D61" s="231" t="n">
        <v>0</v>
      </c>
      <c r="E61" s="159" t="n">
        <v>0</v>
      </c>
      <c r="F61" s="159" t="n">
        <v>0</v>
      </c>
      <c r="G61" s="159" t="n">
        <v>0</v>
      </c>
      <c r="H61" s="178" t="n">
        <v>0.2</v>
      </c>
      <c r="I61" s="178" t="n">
        <v>0.3</v>
      </c>
      <c r="J61" s="178" t="n">
        <v>0.5</v>
      </c>
      <c r="K61" s="178" t="n">
        <v>0.7</v>
      </c>
      <c r="L61" s="178" t="n">
        <v>0.9</v>
      </c>
      <c r="M61" s="150" t="n">
        <v>1</v>
      </c>
      <c r="N61" s="150" t="n">
        <v>1</v>
      </c>
      <c r="O61" s="150" t="n">
        <v>1</v>
      </c>
      <c r="P61" s="150" t="n">
        <v>1</v>
      </c>
      <c r="Q61" s="150" t="n">
        <v>1</v>
      </c>
      <c r="R61" s="150" t="n">
        <v>1</v>
      </c>
      <c r="S61" s="150" t="n">
        <v>1</v>
      </c>
      <c r="T61" s="150" t="n">
        <v>1</v>
      </c>
      <c r="U61" s="150" t="n">
        <v>1</v>
      </c>
      <c r="V61" s="150" t="n">
        <v>1</v>
      </c>
      <c r="W61" s="150" t="n">
        <v>1</v>
      </c>
      <c r="X61" s="150" t="n">
        <v>1</v>
      </c>
      <c r="Y61" s="150" t="n">
        <v>1</v>
      </c>
      <c r="Z61" s="150" t="n">
        <v>1</v>
      </c>
      <c r="AA61" s="150" t="n">
        <v>1</v>
      </c>
      <c r="AB61" s="150" t="n">
        <v>1</v>
      </c>
      <c r="AC61" s="150" t="n">
        <v>1</v>
      </c>
      <c r="AD61" s="150" t="n">
        <v>1</v>
      </c>
      <c r="AE61" s="150" t="n">
        <v>1</v>
      </c>
      <c r="AF61" s="150" t="n">
        <v>1</v>
      </c>
      <c r="AG61" s="150" t="n">
        <v>1</v>
      </c>
      <c r="AH61" s="151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57" t="n">
        <f aca="false">+A62+1</f>
        <v>5</v>
      </c>
      <c r="B63" s="58" t="s">
        <v>55</v>
      </c>
      <c r="C63" s="57" t="n">
        <v>930</v>
      </c>
      <c r="D63" s="231" t="n">
        <v>0</v>
      </c>
      <c r="E63" s="159" t="n">
        <v>0</v>
      </c>
      <c r="F63" s="159" t="n">
        <v>0</v>
      </c>
      <c r="G63" s="159" t="n">
        <v>0</v>
      </c>
      <c r="H63" s="159" t="n">
        <v>0</v>
      </c>
      <c r="I63" s="159" t="n">
        <v>0</v>
      </c>
      <c r="J63" s="159" t="n">
        <v>0</v>
      </c>
      <c r="K63" s="159" t="n">
        <v>0</v>
      </c>
      <c r="L63" s="159" t="n">
        <v>0</v>
      </c>
      <c r="M63" s="159" t="n">
        <v>0</v>
      </c>
      <c r="N63" s="159" t="n">
        <v>0</v>
      </c>
      <c r="O63" s="159" t="n">
        <v>0</v>
      </c>
      <c r="P63" s="159" t="n">
        <v>0</v>
      </c>
      <c r="Q63" s="159" t="n">
        <v>0</v>
      </c>
      <c r="R63" s="178" t="n">
        <v>0.2</v>
      </c>
      <c r="S63" s="178" t="n">
        <v>0.3</v>
      </c>
      <c r="T63" s="178" t="n">
        <v>0.5</v>
      </c>
      <c r="U63" s="178" t="n">
        <v>0.7</v>
      </c>
      <c r="V63" s="178" t="n">
        <v>0.9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0" t="n">
        <v>1</v>
      </c>
      <c r="AH63" s="151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0" t="n">
        <v>1</v>
      </c>
      <c r="AH64" s="151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57" t="n">
        <f aca="false">+A64+1</f>
        <v>7</v>
      </c>
      <c r="B65" s="58" t="s">
        <v>57</v>
      </c>
      <c r="C65" s="57" t="n">
        <v>794</v>
      </c>
      <c r="D65" s="231" t="n">
        <v>0</v>
      </c>
      <c r="E65" s="159" t="n">
        <v>0</v>
      </c>
      <c r="F65" s="159" t="n">
        <v>0</v>
      </c>
      <c r="G65" s="159" t="n">
        <v>0</v>
      </c>
      <c r="H65" s="159" t="n">
        <v>0</v>
      </c>
      <c r="I65" s="159" t="n">
        <v>0</v>
      </c>
      <c r="J65" s="159" t="n">
        <v>0</v>
      </c>
      <c r="K65" s="159" t="n">
        <v>0</v>
      </c>
      <c r="L65" s="159" t="n">
        <v>0</v>
      </c>
      <c r="M65" s="159" t="n">
        <v>0</v>
      </c>
      <c r="N65" s="178" t="n">
        <v>0.2</v>
      </c>
      <c r="O65" s="178" t="n">
        <v>0.3</v>
      </c>
      <c r="P65" s="178" t="n">
        <v>0.5</v>
      </c>
      <c r="Q65" s="178" t="n">
        <v>0.7</v>
      </c>
      <c r="R65" s="178" t="n">
        <v>0.9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0" t="n">
        <v>1</v>
      </c>
      <c r="AH66" s="151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0" t="n">
        <v>1</v>
      </c>
      <c r="AH67" s="151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57" t="n">
        <f aca="false">+A69+1</f>
        <v>12</v>
      </c>
      <c r="B70" s="58" t="s">
        <v>62</v>
      </c>
      <c r="C70" s="57" t="n">
        <v>485</v>
      </c>
      <c r="D70" s="231" t="n">
        <v>0</v>
      </c>
      <c r="E70" s="159" t="n">
        <v>0</v>
      </c>
      <c r="F70" s="159" t="n">
        <v>0</v>
      </c>
      <c r="G70" s="159" t="n">
        <v>0</v>
      </c>
      <c r="H70" s="159" t="n">
        <v>0</v>
      </c>
      <c r="I70" s="159" t="n">
        <v>0</v>
      </c>
      <c r="J70" s="159" t="n">
        <v>0</v>
      </c>
      <c r="K70" s="159" t="n">
        <v>0</v>
      </c>
      <c r="L70" s="159" t="n">
        <v>0</v>
      </c>
      <c r="M70" s="159" t="n">
        <v>0</v>
      </c>
      <c r="N70" s="159" t="n">
        <v>0</v>
      </c>
      <c r="O70" s="159" t="n">
        <v>0</v>
      </c>
      <c r="P70" s="159" t="n">
        <v>0</v>
      </c>
      <c r="Q70" s="159" t="n">
        <v>0</v>
      </c>
      <c r="R70" s="159" t="n">
        <v>0</v>
      </c>
      <c r="S70" s="178" t="n">
        <v>0.2</v>
      </c>
      <c r="T70" s="178" t="n">
        <v>0.3</v>
      </c>
      <c r="U70" s="178" t="n">
        <v>0.5</v>
      </c>
      <c r="V70" s="178" t="n">
        <v>0.7</v>
      </c>
      <c r="W70" s="178" t="n">
        <v>0.9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7754.84</v>
      </c>
      <c r="E73" s="77" t="n">
        <f aca="false">(E59*$C59)+(E60*$C60)+(E61*$C61)+(E62*$C62)+(E63*$C63)+(E64*$C64)+(E65*$C65)+(E66*$C66)+(E67*$C67)+(E68*$C68)+(E69*$C69)+(E70*$C70)+(E71*$C71)+(E72*$C72)</f>
        <v>7754.84</v>
      </c>
      <c r="F73" s="77" t="n">
        <f aca="false">(F59*$C59)+(F60*$C60)+(F61*$C61)+(F62*$C62)+(F63*$C63)+(F64*$C64)+(F65*$C65)+(F66*$C66)+(F67*$C67)+(F68*$C68)+(F69*$C69)+(F70*$C70)+(F71*$C71)+(F72*$C72)</f>
        <v>7754.84</v>
      </c>
      <c r="G73" s="77" t="n">
        <f aca="false">(G59*$C59)+(G60*$C60)+(G61*$C61)+(G62*$C62)+(G63*$C63)+(G64*$C64)+(G65*$C65)+(G66*$C66)+(G67*$C67)+(G68*$C68)+(G69*$C69)+(G70*$C70)+(G71*$C71)+(G72*$C72)</f>
        <v>7754.84</v>
      </c>
      <c r="H73" s="77" t="n">
        <f aca="false">(H59*$C59)+(H60*$C60)+(H61*$C61)+(H62*$C62)+(H63*$C63)+(H64*$C64)+(H65*$C65)+(H66*$C66)+(H67*$C67)+(H68*$C68)+(H69*$C69)+(H70*$C70)+(H71*$C71)+(H72*$C72)</f>
        <v>7978.04</v>
      </c>
      <c r="I73" s="77" t="n">
        <f aca="false">(I59*$C59)+(I60*$C60)+(I61*$C61)+(I62*$C62)+(I63*$C63)+(I64*$C64)+(I65*$C65)+(I66*$C66)+(I67*$C67)+(I68*$C68)+(I69*$C69)+(I70*$C70)+(I71*$C71)+(I72*$C72)</f>
        <v>8316.44</v>
      </c>
      <c r="J73" s="77" t="n">
        <f aca="false">(J59*$C59)+(J60*$C60)+(J61*$C61)+(J62*$C62)+(J63*$C63)+(J64*$C64)+(J65*$C65)+(J66*$C66)+(J67*$C67)+(J68*$C68)+(J69*$C69)+(J70*$C70)+(J71*$C71)+(J72*$C72)</f>
        <v>8653.04</v>
      </c>
      <c r="K73" s="77" t="n">
        <f aca="false">(K59*$C59)+(K60*$C60)+(K61*$C61)+(K62*$C62)+(K63*$C63)+(K64*$C64)+(K65*$C65)+(K66*$C66)+(K67*$C67)+(K68*$C68)+(K69*$C69)+(K70*$C70)+(K71*$C71)+(K72*$C72)</f>
        <v>9103.04</v>
      </c>
      <c r="L73" s="77" t="n">
        <f aca="false">(L59*$C59)+(L60*$C60)+(L61*$C61)+(L62*$C62)+(L63*$C63)+(L64*$C64)+(L65*$C65)+(L66*$C66)+(L67*$C67)+(L68*$C68)+(L69*$C69)+(L70*$C70)+(L71*$C71)+(L72*$C72)</f>
        <v>9553.04</v>
      </c>
      <c r="M73" s="77" t="n">
        <f aca="false">(M59*$C59)+(M60*$C60)+(M61*$C61)+(M62*$C62)+(M63*$C63)+(M64*$C64)+(M65*$C65)+(M66*$C66)+(M67*$C67)+(M68*$C68)+(M69*$C69)+(M70*$C70)+(M71*$C71)+(M72*$C72)</f>
        <v>9891.44</v>
      </c>
      <c r="N73" s="77" t="n">
        <f aca="false">(N59*$C59)+(N60*$C60)+(N61*$C61)+(N62*$C62)+(N63*$C63)+(N64*$C64)+(N65*$C65)+(N66*$C66)+(N67*$C67)+(N68*$C68)+(N69*$C69)+(N70*$C70)+(N71*$C71)+(N72*$C72)</f>
        <v>10163.64</v>
      </c>
      <c r="O73" s="77" t="n">
        <f aca="false">(O59*$C59)+(O60*$C60)+(O61*$C61)+(O62*$C62)+(O63*$C63)+(O64*$C64)+(O65*$C65)+(O66*$C66)+(O67*$C67)+(O68*$C68)+(O69*$C69)+(O70*$C70)+(O71*$C71)+(O72*$C72)</f>
        <v>10243.04</v>
      </c>
      <c r="P73" s="77" t="n">
        <f aca="false">(P59*$C59)+(P60*$C60)+(P61*$C61)+(P62*$C62)+(P63*$C63)+(P64*$C64)+(P65*$C65)+(P66*$C66)+(P67*$C67)+(P68*$C68)+(P69*$C69)+(P70*$C70)+(P71*$C71)+(P72*$C72)</f>
        <v>10401.84</v>
      </c>
      <c r="Q73" s="77" t="n">
        <f aca="false">(Q59*$C59)+(Q60*$C60)+(Q61*$C61)+(Q62*$C62)+(Q63*$C63)+(Q64*$C64)+(Q65*$C65)+(Q66*$C66)+(Q67*$C67)+(Q68*$C68)+(Q69*$C69)+(Q70*$C70)+(Q71*$C71)+(Q72*$C72)</f>
        <v>10560.64</v>
      </c>
      <c r="R73" s="77" t="n">
        <f aca="false">(R59*$C59)+(R60*$C60)+(R61*$C61)+(R62*$C62)+(R63*$C63)+(R64*$C64)+(R65*$C65)+(R66*$C66)+(R67*$C67)+(R68*$C68)+(R69*$C69)+(R70*$C70)+(R71*$C71)+(R72*$C72)</f>
        <v>10905.44</v>
      </c>
      <c r="S73" s="77" t="n">
        <f aca="false">(S59*$C59)+(S60*$C60)+(S61*$C61)+(S62*$C62)+(S63*$C63)+(S64*$C64)+(S65*$C65)+(S66*$C66)+(S67*$C67)+(S68*$C68)+(S69*$C69)+(S70*$C70)+(S71*$C71)+(S72*$C72)</f>
        <v>11174.84</v>
      </c>
      <c r="T73" s="77" t="n">
        <f aca="false">(T59*$C59)+(T60*$C60)+(T61*$C61)+(T62*$C62)+(T63*$C63)+(T64*$C64)+(T65*$C65)+(T66*$C66)+(T67*$C67)+(T68*$C68)+(T69*$C69)+(T70*$C70)+(T71*$C71)+(T72*$C72)</f>
        <v>11409.34</v>
      </c>
      <c r="U73" s="77" t="n">
        <f aca="false">(U59*$C59)+(U60*$C60)+(U61*$C61)+(U62*$C62)+(U63*$C63)+(U64*$C64)+(U65*$C65)+(U66*$C66)+(U67*$C67)+(U68*$C68)+(U69*$C69)+(U70*$C70)+(U71*$C71)+(U72*$C72)</f>
        <v>11692.34</v>
      </c>
      <c r="V73" s="77" t="n">
        <f aca="false">(V59*$C59)+(V60*$C60)+(V61*$C61)+(V62*$C62)+(V63*$C63)+(V64*$C64)+(V65*$C65)+(V66*$C66)+(V67*$C67)+(V68*$C68)+(V69*$C69)+(V70*$C70)+(V71*$C71)+(V72*$C72)</f>
        <v>11975.34</v>
      </c>
      <c r="W73" s="77" t="n">
        <f aca="false">(W59*$C59)+(W60*$C60)+(W61*$C61)+(W62*$C62)+(W63*$C63)+(W64*$C64)+(W65*$C65)+(W66*$C66)+(W67*$C67)+(W68*$C68)+(W69*$C69)+(W70*$C70)+(W71*$C71)+(W72*$C72)</f>
        <v>12165.34</v>
      </c>
      <c r="X73" s="77" t="n">
        <f aca="false">(X59*$C59)+(X60*$C60)+(X61*$C61)+(X62*$C62)+(X63*$C63)+(X64*$C64)+(X65*$C65)+(X66*$C66)+(X67*$C67)+(X68*$C68)+(X69*$C69)+(X70*$C70)+(X71*$C71)+(X72*$C72)</f>
        <v>12213.84</v>
      </c>
      <c r="Y73" s="77" t="n">
        <f aca="false">(Y59*$C59)+(Y60*$C60)+(Y61*$C61)+(Y62*$C62)+(Y63*$C63)+(Y64*$C64)+(Y65*$C65)+(Y66*$C66)+(Y67*$C67)+(Y68*$C68)+(Y69*$C69)+(Y70*$C70)+(Y71*$C71)+(Y72*$C72)</f>
        <v>12213.84</v>
      </c>
      <c r="Z73" s="77" t="n">
        <f aca="false">(Z59*$C59)+(Z60*$C60)+(Z61*$C61)+(Z62*$C62)+(Z63*$C63)+(Z64*$C64)+(Z65*$C65)+(Z66*$C66)+(Z67*$C67)+(Z68*$C68)+(Z69*$C69)+(Z70*$C70)+(Z71*$C71)+(Z72*$C72)</f>
        <v>12213.84</v>
      </c>
      <c r="AA73" s="77" t="n">
        <f aca="false">(AA59*$C59)+(AA60*$C60)+(AA61*$C61)+(AA62*$C62)+(AA63*$C63)+(AA64*$C64)+(AA65*$C65)+(AA66*$C66)+(AA67*$C67)+(AA68*$C68)+(AA69*$C69)+(AA70*$C70)+(AA71*$C71)+(AA72*$C72)</f>
        <v>12213.84</v>
      </c>
      <c r="AB73" s="77" t="n">
        <f aca="false">(AB59*$C59)+(AB60*$C60)+(AB61*$C61)+(AB62*$C62)+(AB63*$C63)+(AB64*$C64)+(AB65*$C65)+(AB66*$C66)+(AB67*$C67)+(AB68*$C68)+(AB69*$C69)+(AB70*$C70)+(AB71*$C71)+(AB72*$C72)</f>
        <v>12213.84</v>
      </c>
      <c r="AC73" s="77" t="n">
        <f aca="false">(AC59*$C59)+(AC60*$C60)+(AC61*$C61)+(AC62*$C62)+(AC63*$C63)+(AC64*$C64)+(AC65*$C65)+(AC66*$C66)+(AC67*$C67)+(AC68*$C68)+(AC69*$C69)+(AC70*$C70)+(AC71*$C71)+(AC72*$C72)</f>
        <v>12213.84</v>
      </c>
      <c r="AD73" s="77" t="n">
        <f aca="false">(AD59*$C59)+(AD60*$C60)+(AD61*$C61)+(AD62*$C62)+(AD63*$C63)+(AD64*$C64)+(AD65*$C65)+(AD66*$C66)+(AD67*$C67)+(AD68*$C68)+(AD69*$C69)+(AD70*$C70)+(AD71*$C71)+(AD72*$C72)</f>
        <v>12213.84</v>
      </c>
      <c r="AE73" s="77" t="n">
        <f aca="false">(AE59*$C59)+(AE60*$C60)+(AE61*$C61)+(AE62*$C62)+(AE63*$C63)+(AE64*$C64)+(AE65*$C65)+(AE66*$C66)+(AE67*$C67)+(AE68*$C68)+(AE69*$C69)+(AE70*$C70)+(AE71*$C71)+(AE72*$C72)</f>
        <v>12213.84</v>
      </c>
      <c r="AF73" s="77" t="n">
        <f aca="false">(AF59*$C59)+(AF60*$C60)+(AF61*$C61)+(AF62*$C62)+(AF63*$C63)+(AF64*$C64)+(AF65*$C65)+(AF66*$C66)+(AF67*$C67)+(AF68*$C68)+(AF69*$C69)+(AF70*$C70)+(AF71*$C71)+(AF72*$C72)</f>
        <v>12213.84</v>
      </c>
      <c r="AG73" s="77" t="n">
        <f aca="false">(AG59*$C59)+(AG60*$C60)+(AG61*$C61)+(AG62*$C62)+(AG63*$C63)+(AG64*$C64)+(AG65*$C65)+(AG66*$C66)+(AG67*$C67)+(AG68*$C68)+(AG69*$C69)+(AG70*$C70)+(AG71*$C71)+(AG72*$C72)</f>
        <v>12213.84</v>
      </c>
      <c r="AH73" s="171" t="n">
        <f aca="false">(AH59*$C59)+(AH60*$C60)+(AH61*$C61)+(AH62*$C62)+(AH63*$C63)+(AH64*$C64)+(AH65*$C65)+(AH66*$C66)+(AH67*$C67)+(AH68*$C68)+(AH69*$C69)+(AH70*$C70)+(AH71*$C71)+(AH72*$C72)</f>
        <v>12213.84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188.86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188.86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188.86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188.86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188.86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188.86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188.86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188.86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188.86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220.5544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252.76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252.76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252.76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252.76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252.76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275.3096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275.3096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275.3096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275.3096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301.7216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315.4956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315.4956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315.4956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315.4956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315.4956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315.4956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315.4956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315.4956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315.4956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315.4956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315.4956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7565.98</v>
      </c>
      <c r="E75" s="88" t="n">
        <f aca="false">E73-E74</f>
        <v>7565.98</v>
      </c>
      <c r="F75" s="88" t="n">
        <f aca="false">F73-F74</f>
        <v>7565.98</v>
      </c>
      <c r="G75" s="88" t="n">
        <f aca="false">G73-G74</f>
        <v>7565.98</v>
      </c>
      <c r="H75" s="88" t="n">
        <f aca="false">H73-H74</f>
        <v>7789.18</v>
      </c>
      <c r="I75" s="88" t="n">
        <f aca="false">I73-I74</f>
        <v>8127.58</v>
      </c>
      <c r="J75" s="88" t="n">
        <f aca="false">J73-J74</f>
        <v>8464.18</v>
      </c>
      <c r="K75" s="88" t="n">
        <f aca="false">K73-K74</f>
        <v>8914.18</v>
      </c>
      <c r="L75" s="88" t="n">
        <f aca="false">L73-L74</f>
        <v>9364.18</v>
      </c>
      <c r="M75" s="88" t="n">
        <f aca="false">M73-M74</f>
        <v>9670.8856</v>
      </c>
      <c r="N75" s="88" t="n">
        <f aca="false">N73-N74</f>
        <v>9910.88</v>
      </c>
      <c r="O75" s="88" t="n">
        <f aca="false">O73-O74</f>
        <v>9990.28</v>
      </c>
      <c r="P75" s="88" t="n">
        <f aca="false">P73-P74</f>
        <v>10149.08</v>
      </c>
      <c r="Q75" s="88" t="n">
        <f aca="false">Q73-Q74</f>
        <v>10307.88</v>
      </c>
      <c r="R75" s="88" t="n">
        <f aca="false">R73-R74</f>
        <v>10652.68</v>
      </c>
      <c r="S75" s="88" t="n">
        <f aca="false">S73-S74</f>
        <v>10899.5304</v>
      </c>
      <c r="T75" s="88" t="n">
        <f aca="false">T73-T74</f>
        <v>11134.0304</v>
      </c>
      <c r="U75" s="88" t="n">
        <f aca="false">U73-U74</f>
        <v>11417.0304</v>
      </c>
      <c r="V75" s="88" t="n">
        <f aca="false">V73-V74</f>
        <v>11700.0304</v>
      </c>
      <c r="W75" s="88" t="n">
        <f aca="false">W73-W74</f>
        <v>11863.6184</v>
      </c>
      <c r="X75" s="88" t="n">
        <f aca="false">X73-X74</f>
        <v>11898.3444</v>
      </c>
      <c r="Y75" s="88" t="n">
        <f aca="false">Y73-Y74</f>
        <v>11898.3444</v>
      </c>
      <c r="Z75" s="88" t="n">
        <f aca="false">Z73-Z74</f>
        <v>11898.3444</v>
      </c>
      <c r="AA75" s="88" t="n">
        <f aca="false">AA73-AA74</f>
        <v>11898.3444</v>
      </c>
      <c r="AB75" s="88" t="n">
        <f aca="false">AB73-AB74</f>
        <v>11898.3444</v>
      </c>
      <c r="AC75" s="88" t="n">
        <f aca="false">AC73-AC74</f>
        <v>11898.3444</v>
      </c>
      <c r="AD75" s="88" t="n">
        <f aca="false">AD73-AD74</f>
        <v>11898.3444</v>
      </c>
      <c r="AE75" s="88" t="n">
        <f aca="false">AE73-AE74</f>
        <v>11898.3444</v>
      </c>
      <c r="AF75" s="88" t="n">
        <f aca="false">AF73-AF74</f>
        <v>11898.3444</v>
      </c>
      <c r="AG75" s="88" t="n">
        <f aca="false">AG73-AG74</f>
        <v>11898.3444</v>
      </c>
      <c r="AH75" s="176" t="n">
        <f aca="false">AH73-AH74</f>
        <v>11898.3444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10370.9978709677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0" t="n">
        <v>1</v>
      </c>
      <c r="AH79" s="151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94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1" t="n">
        <v>0</v>
      </c>
      <c r="E94" s="159" t="n">
        <v>0</v>
      </c>
      <c r="F94" s="159" t="n">
        <v>0</v>
      </c>
      <c r="G94" s="159" t="n">
        <v>0</v>
      </c>
      <c r="H94" s="159" t="n">
        <v>0</v>
      </c>
      <c r="I94" s="159" t="n">
        <v>0</v>
      </c>
      <c r="J94" s="159" t="n">
        <v>0</v>
      </c>
      <c r="K94" s="159" t="n">
        <v>0</v>
      </c>
      <c r="L94" s="159" t="n">
        <v>0</v>
      </c>
      <c r="M94" s="159" t="n">
        <v>0</v>
      </c>
      <c r="N94" s="159" t="n">
        <v>0</v>
      </c>
      <c r="O94" s="159" t="n">
        <v>0</v>
      </c>
      <c r="P94" s="159" t="n">
        <v>0</v>
      </c>
      <c r="Q94" s="178" t="n">
        <v>0.2</v>
      </c>
      <c r="R94" s="178" t="n">
        <v>0.3</v>
      </c>
      <c r="S94" s="178" t="n">
        <v>0.5</v>
      </c>
      <c r="T94" s="178" t="n">
        <v>0.7</v>
      </c>
      <c r="U94" s="178" t="n">
        <v>0.9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0" t="n">
        <v>1</v>
      </c>
      <c r="AH94" s="151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3425.4</v>
      </c>
      <c r="R96" s="106" t="n">
        <f aca="false">(R91*$C91)+(R92*$C92)+(R93*$C93)+(R94*$C94)+(R95*$C95)</f>
        <v>3541.6</v>
      </c>
      <c r="S96" s="106" t="n">
        <f aca="false">(S91*$C91)+(S92*$C92)+(S93*$C93)+(S94*$C94)+(S95*$C95)</f>
        <v>3774</v>
      </c>
      <c r="T96" s="106" t="n">
        <f aca="false">(T91*$C91)+(T92*$C92)+(T93*$C93)+(T94*$C94)+(T95*$C95)</f>
        <v>4006.4</v>
      </c>
      <c r="U96" s="106" t="n">
        <f aca="false">(U91*$C91)+(U92*$C92)+(U93*$C93)+(U94*$C94)+(U95*$C95)</f>
        <v>4238.8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9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3358.9856</v>
      </c>
      <c r="R98" s="88" t="n">
        <f aca="false">R96-R97</f>
        <v>3475.1856</v>
      </c>
      <c r="S98" s="88" t="n">
        <f aca="false">S96-S97</f>
        <v>3707.5856</v>
      </c>
      <c r="T98" s="88" t="n">
        <f aca="false">T96-T97</f>
        <v>3939.9856</v>
      </c>
      <c r="U98" s="88" t="n">
        <f aca="false">U96-U97</f>
        <v>4172.3856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3701.1983483871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0" t="n">
        <v>1</v>
      </c>
      <c r="AH103" s="151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270" t="n">
        <v>1</v>
      </c>
      <c r="F107" s="270" t="n">
        <v>1</v>
      </c>
      <c r="G107" s="270" t="n">
        <v>1</v>
      </c>
      <c r="H107" s="270" t="n">
        <v>1</v>
      </c>
      <c r="I107" s="270" t="n">
        <v>1</v>
      </c>
      <c r="J107" s="270" t="n">
        <v>1</v>
      </c>
      <c r="K107" s="270" t="n">
        <v>1</v>
      </c>
      <c r="L107" s="270" t="n">
        <v>1</v>
      </c>
      <c r="M107" s="270" t="n">
        <v>1</v>
      </c>
      <c r="N107" s="270" t="n">
        <v>1</v>
      </c>
      <c r="O107" s="270" t="n">
        <v>1</v>
      </c>
      <c r="P107" s="270" t="n">
        <v>1</v>
      </c>
      <c r="Q107" s="270" t="n">
        <v>1</v>
      </c>
      <c r="R107" s="270" t="n">
        <v>1</v>
      </c>
      <c r="S107" s="270" t="n">
        <v>1</v>
      </c>
      <c r="T107" s="270" t="n">
        <v>1</v>
      </c>
      <c r="U107" s="270" t="n">
        <v>1</v>
      </c>
      <c r="V107" s="270" t="n">
        <v>1</v>
      </c>
      <c r="W107" s="270" t="n">
        <v>1</v>
      </c>
      <c r="X107" s="270" t="n">
        <v>1</v>
      </c>
      <c r="Y107" s="270" t="n">
        <v>1</v>
      </c>
      <c r="Z107" s="270" t="n">
        <v>1</v>
      </c>
      <c r="AA107" s="270" t="n">
        <v>1</v>
      </c>
      <c r="AB107" s="270" t="n">
        <v>1</v>
      </c>
      <c r="AC107" s="270" t="n">
        <v>1</v>
      </c>
      <c r="AD107" s="270" t="n">
        <v>1</v>
      </c>
      <c r="AE107" s="270" t="n">
        <v>1</v>
      </c>
      <c r="AF107" s="270" t="n">
        <v>1</v>
      </c>
      <c r="AG107" s="270" t="n">
        <v>1</v>
      </c>
      <c r="AH107" s="271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19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57" t="n">
        <f aca="false">+A114+1</f>
        <v>2</v>
      </c>
      <c r="B115" s="58" t="s">
        <v>87</v>
      </c>
      <c r="C115" s="57" t="n">
        <v>1065</v>
      </c>
      <c r="D115" s="231" t="n">
        <v>0</v>
      </c>
      <c r="E115" s="159" t="n">
        <v>0</v>
      </c>
      <c r="F115" s="159" t="n">
        <v>0</v>
      </c>
      <c r="G115" s="159" t="n">
        <v>0</v>
      </c>
      <c r="H115" s="159" t="n">
        <v>0</v>
      </c>
      <c r="I115" s="159" t="n">
        <v>0</v>
      </c>
      <c r="J115" s="159" t="n">
        <v>0</v>
      </c>
      <c r="K115" s="159" t="n">
        <v>0</v>
      </c>
      <c r="L115" s="159" t="n">
        <v>0</v>
      </c>
      <c r="M115" s="159" t="n">
        <v>0</v>
      </c>
      <c r="N115" s="159" t="n">
        <v>0</v>
      </c>
      <c r="O115" s="159" t="n">
        <v>0</v>
      </c>
      <c r="P115" s="159" t="n">
        <v>0</v>
      </c>
      <c r="Q115" s="178" t="n">
        <v>0.2</v>
      </c>
      <c r="R115" s="178" t="n">
        <v>0.3</v>
      </c>
      <c r="S115" s="178" t="n">
        <v>0.5</v>
      </c>
      <c r="T115" s="178" t="n">
        <v>0.7</v>
      </c>
      <c r="U115" s="178" t="n">
        <v>0.9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0" t="n">
        <v>1</v>
      </c>
      <c r="AH116" s="151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57" t="n">
        <f aca="false">+A117+1</f>
        <v>5</v>
      </c>
      <c r="B118" s="58" t="s">
        <v>90</v>
      </c>
      <c r="C118" s="57" t="n">
        <v>1129</v>
      </c>
      <c r="D118" s="231" t="n">
        <v>0</v>
      </c>
      <c r="E118" s="159" t="n">
        <v>0</v>
      </c>
      <c r="F118" s="159" t="n">
        <v>0</v>
      </c>
      <c r="G118" s="159" t="n">
        <v>0</v>
      </c>
      <c r="H118" s="159" t="n">
        <v>0</v>
      </c>
      <c r="I118" s="159" t="n">
        <v>0</v>
      </c>
      <c r="J118" s="159" t="n">
        <v>0</v>
      </c>
      <c r="K118" s="159" t="n">
        <v>0</v>
      </c>
      <c r="L118" s="159" t="n">
        <v>0</v>
      </c>
      <c r="M118" s="159" t="n">
        <v>0</v>
      </c>
      <c r="N118" s="159" t="n">
        <v>0</v>
      </c>
      <c r="O118" s="159" t="n">
        <v>0</v>
      </c>
      <c r="P118" s="159" t="n">
        <v>0</v>
      </c>
      <c r="Q118" s="159" t="n">
        <v>0</v>
      </c>
      <c r="R118" s="159" t="n">
        <v>0</v>
      </c>
      <c r="S118" s="159" t="n">
        <v>0</v>
      </c>
      <c r="T118" s="159" t="n">
        <v>0</v>
      </c>
      <c r="U118" s="159" t="n">
        <v>0</v>
      </c>
      <c r="V118" s="178" t="n">
        <v>0.2</v>
      </c>
      <c r="W118" s="178" t="n">
        <v>0.3</v>
      </c>
      <c r="X118" s="178" t="n">
        <v>0.5</v>
      </c>
      <c r="Y118" s="178" t="n">
        <v>0.7</v>
      </c>
      <c r="Z118" s="178" t="n">
        <v>0.9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0" t="n">
        <v>1</v>
      </c>
      <c r="AH119" s="151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0" t="n">
        <v>1</v>
      </c>
      <c r="AH120" s="151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0" t="n">
        <v>1</v>
      </c>
      <c r="AH122" s="151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57" t="n">
        <f aca="false">+A122+1</f>
        <v>10</v>
      </c>
      <c r="B123" s="58" t="s">
        <v>95</v>
      </c>
      <c r="C123" s="57" t="n">
        <v>800</v>
      </c>
      <c r="D123" s="231" t="n">
        <v>0</v>
      </c>
      <c r="E123" s="159" t="n">
        <v>0</v>
      </c>
      <c r="F123" s="159" t="n">
        <v>0</v>
      </c>
      <c r="G123" s="159" t="n">
        <v>0</v>
      </c>
      <c r="H123" s="159" t="n">
        <v>0</v>
      </c>
      <c r="I123" s="159" t="n">
        <v>0</v>
      </c>
      <c r="J123" s="159" t="n">
        <v>0</v>
      </c>
      <c r="K123" s="159" t="n">
        <v>0</v>
      </c>
      <c r="L123" s="159" t="n">
        <v>0</v>
      </c>
      <c r="M123" s="159" t="n">
        <v>0</v>
      </c>
      <c r="N123" s="159" t="n">
        <v>0</v>
      </c>
      <c r="O123" s="159" t="n">
        <v>0</v>
      </c>
      <c r="P123" s="159" t="n">
        <v>0</v>
      </c>
      <c r="Q123" s="159" t="n">
        <v>0</v>
      </c>
      <c r="R123" s="178" t="n">
        <v>0.2</v>
      </c>
      <c r="S123" s="178" t="n">
        <v>0.3</v>
      </c>
      <c r="T123" s="178" t="n">
        <v>0.5</v>
      </c>
      <c r="U123" s="178" t="n">
        <v>0.7</v>
      </c>
      <c r="V123" s="178" t="n">
        <v>0.9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0" t="n">
        <v>1</v>
      </c>
      <c r="AH123" s="151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0" t="n">
        <v>1</v>
      </c>
      <c r="AH124" s="151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0" t="n">
        <v>1</v>
      </c>
      <c r="AH126" s="151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0" t="n">
        <v>1</v>
      </c>
      <c r="AH127" s="151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57" t="n">
        <f aca="false">+A128+1</f>
        <v>16</v>
      </c>
      <c r="B129" s="58" t="s">
        <v>101</v>
      </c>
      <c r="C129" s="57" t="n">
        <v>846</v>
      </c>
      <c r="D129" s="231" t="n">
        <v>0</v>
      </c>
      <c r="E129" s="159" t="n">
        <v>0</v>
      </c>
      <c r="F129" s="159" t="n">
        <v>0</v>
      </c>
      <c r="G129" s="159" t="n">
        <v>0</v>
      </c>
      <c r="H129" s="159" t="n">
        <v>0</v>
      </c>
      <c r="I129" s="159" t="n">
        <v>0</v>
      </c>
      <c r="J129" s="159" t="n">
        <v>0</v>
      </c>
      <c r="K129" s="159" t="n">
        <v>0</v>
      </c>
      <c r="L129" s="159" t="n">
        <v>0</v>
      </c>
      <c r="M129" s="159" t="n">
        <v>0</v>
      </c>
      <c r="N129" s="159" t="n">
        <v>0</v>
      </c>
      <c r="O129" s="159" t="n">
        <v>0</v>
      </c>
      <c r="P129" s="159" t="n">
        <v>0</v>
      </c>
      <c r="Q129" s="159" t="n">
        <v>0</v>
      </c>
      <c r="R129" s="159" t="n">
        <v>0</v>
      </c>
      <c r="S129" s="159" t="n">
        <v>0</v>
      </c>
      <c r="T129" s="159" t="n">
        <v>0</v>
      </c>
      <c r="U129" s="159" t="n">
        <v>0</v>
      </c>
      <c r="V129" s="159" t="n">
        <v>0</v>
      </c>
      <c r="W129" s="159" t="n">
        <v>0</v>
      </c>
      <c r="X129" s="159" t="n">
        <v>0</v>
      </c>
      <c r="Y129" s="159" t="n">
        <v>0</v>
      </c>
      <c r="Z129" s="159" t="n">
        <v>0</v>
      </c>
      <c r="AA129" s="159" t="n">
        <v>0</v>
      </c>
      <c r="AB129" s="159" t="n">
        <v>0</v>
      </c>
      <c r="AC129" s="159" t="n">
        <v>0</v>
      </c>
      <c r="AD129" s="159" t="n">
        <v>0</v>
      </c>
      <c r="AE129" s="178" t="n">
        <v>0.2</v>
      </c>
      <c r="AF129" s="178" t="n">
        <v>0.3</v>
      </c>
      <c r="AG129" s="178" t="n">
        <v>0.5</v>
      </c>
      <c r="AH129" s="179" t="n">
        <v>0.7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0" t="n">
        <v>1</v>
      </c>
      <c r="AH131" s="151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0" t="n">
        <v>1</v>
      </c>
      <c r="AH133" s="151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57" t="n">
        <f aca="false">+A133+1</f>
        <v>21</v>
      </c>
      <c r="B134" s="58" t="s">
        <v>106</v>
      </c>
      <c r="C134" s="57" t="n">
        <v>1148</v>
      </c>
      <c r="D134" s="272" t="n">
        <v>0</v>
      </c>
      <c r="E134" s="159" t="n">
        <v>0</v>
      </c>
      <c r="F134" s="159" t="n">
        <v>0</v>
      </c>
      <c r="G134" s="159" t="n">
        <v>0</v>
      </c>
      <c r="H134" s="159" t="n">
        <v>0</v>
      </c>
      <c r="I134" s="159" t="n">
        <v>0</v>
      </c>
      <c r="J134" s="159" t="n">
        <v>0</v>
      </c>
      <c r="K134" s="159" t="n">
        <v>0</v>
      </c>
      <c r="L134" s="159" t="n">
        <v>0</v>
      </c>
      <c r="M134" s="159" t="n">
        <v>0</v>
      </c>
      <c r="N134" s="159" t="n">
        <v>0</v>
      </c>
      <c r="O134" s="159" t="n">
        <v>0</v>
      </c>
      <c r="P134" s="159" t="n">
        <v>0</v>
      </c>
      <c r="Q134" s="159" t="n">
        <v>0</v>
      </c>
      <c r="R134" s="159" t="n">
        <v>0</v>
      </c>
      <c r="S134" s="159" t="n">
        <v>0</v>
      </c>
      <c r="T134" s="159" t="n">
        <v>0</v>
      </c>
      <c r="U134" s="159" t="n">
        <v>0</v>
      </c>
      <c r="V134" s="159" t="n">
        <v>0</v>
      </c>
      <c r="W134" s="178" t="n">
        <v>0.2</v>
      </c>
      <c r="X134" s="178" t="n">
        <v>0.3</v>
      </c>
      <c r="Y134" s="178" t="n">
        <v>0.5</v>
      </c>
      <c r="Z134" s="178" t="n">
        <v>0.7</v>
      </c>
      <c r="AA134" s="178" t="n">
        <v>0.9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0" t="n">
        <v>1</v>
      </c>
      <c r="AH136" s="151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57" t="n">
        <f aca="false">+A136+1</f>
        <v>24</v>
      </c>
      <c r="B137" s="58" t="s">
        <v>109</v>
      </c>
      <c r="C137" s="57" t="n">
        <v>801</v>
      </c>
      <c r="D137" s="231" t="n">
        <v>0</v>
      </c>
      <c r="E137" s="159" t="n">
        <v>0</v>
      </c>
      <c r="F137" s="159" t="n">
        <v>0</v>
      </c>
      <c r="G137" s="159" t="n">
        <v>0</v>
      </c>
      <c r="H137" s="159" t="n">
        <v>0</v>
      </c>
      <c r="I137" s="159" t="n">
        <v>0</v>
      </c>
      <c r="J137" s="159" t="n">
        <v>0</v>
      </c>
      <c r="K137" s="159" t="n">
        <v>0</v>
      </c>
      <c r="L137" s="159" t="n">
        <v>0</v>
      </c>
      <c r="M137" s="159" t="n">
        <v>0</v>
      </c>
      <c r="N137" s="178" t="n">
        <v>0.2</v>
      </c>
      <c r="O137" s="178" t="n">
        <v>0.3</v>
      </c>
      <c r="P137" s="178" t="n">
        <v>0.5</v>
      </c>
      <c r="Q137" s="178" t="n">
        <v>0.7</v>
      </c>
      <c r="R137" s="178" t="n">
        <v>0.9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259" t="n">
        <v>1</v>
      </c>
      <c r="F138" s="259" t="n">
        <v>1</v>
      </c>
      <c r="G138" s="259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0" t="n">
        <v>1</v>
      </c>
      <c r="AH138" s="151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259" t="n">
        <v>1</v>
      </c>
      <c r="F139" s="259" t="n">
        <v>1</v>
      </c>
      <c r="G139" s="259" t="n">
        <v>1</v>
      </c>
      <c r="H139" s="259" t="n">
        <v>1</v>
      </c>
      <c r="I139" s="259" t="n">
        <v>1</v>
      </c>
      <c r="J139" s="259" t="n">
        <v>1</v>
      </c>
      <c r="K139" s="259" t="n">
        <v>1</v>
      </c>
      <c r="L139" s="259" t="n">
        <v>1</v>
      </c>
      <c r="M139" s="259" t="n">
        <v>1</v>
      </c>
      <c r="N139" s="259" t="n">
        <v>1</v>
      </c>
      <c r="O139" s="259" t="n">
        <v>1</v>
      </c>
      <c r="P139" s="259" t="n">
        <v>1</v>
      </c>
      <c r="Q139" s="259" t="n">
        <v>1</v>
      </c>
      <c r="R139" s="259" t="n">
        <v>1</v>
      </c>
      <c r="S139" s="259" t="n">
        <v>1</v>
      </c>
      <c r="T139" s="259" t="n">
        <v>1</v>
      </c>
      <c r="U139" s="259" t="n">
        <v>1</v>
      </c>
      <c r="V139" s="259" t="n">
        <v>1</v>
      </c>
      <c r="W139" s="259" t="n">
        <v>1</v>
      </c>
      <c r="X139" s="259" t="n">
        <v>1</v>
      </c>
      <c r="Y139" s="259" t="n">
        <v>1</v>
      </c>
      <c r="Z139" s="259" t="n">
        <v>1</v>
      </c>
      <c r="AA139" s="259" t="n">
        <v>1</v>
      </c>
      <c r="AB139" s="259" t="n">
        <v>1</v>
      </c>
      <c r="AC139" s="259" t="n">
        <v>1</v>
      </c>
      <c r="AD139" s="259" t="n">
        <v>1</v>
      </c>
      <c r="AE139" s="259" t="n">
        <v>1</v>
      </c>
      <c r="AF139" s="259" t="n">
        <v>1</v>
      </c>
      <c r="AG139" s="259" t="n">
        <v>1</v>
      </c>
      <c r="AH139" s="260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270" t="n">
        <v>1</v>
      </c>
      <c r="I140" s="270" t="n">
        <v>1</v>
      </c>
      <c r="J140" s="270" t="n">
        <v>1</v>
      </c>
      <c r="K140" s="270" t="n">
        <v>1</v>
      </c>
      <c r="L140" s="270" t="n">
        <v>1</v>
      </c>
      <c r="M140" s="270" t="n">
        <v>1</v>
      </c>
      <c r="N140" s="270" t="n">
        <v>1</v>
      </c>
      <c r="O140" s="270" t="n">
        <v>1</v>
      </c>
      <c r="P140" s="270" t="n">
        <v>1</v>
      </c>
      <c r="Q140" s="270" t="n">
        <v>1</v>
      </c>
      <c r="R140" s="270" t="n">
        <v>1</v>
      </c>
      <c r="S140" s="270" t="n">
        <v>1</v>
      </c>
      <c r="T140" s="270" t="n">
        <v>1</v>
      </c>
      <c r="U140" s="270" t="n">
        <v>1</v>
      </c>
      <c r="V140" s="270" t="n">
        <v>1</v>
      </c>
      <c r="W140" s="270" t="n">
        <v>1</v>
      </c>
      <c r="X140" s="270" t="n">
        <v>1</v>
      </c>
      <c r="Y140" s="270" t="n">
        <v>1</v>
      </c>
      <c r="Z140" s="270" t="n">
        <v>1</v>
      </c>
      <c r="AA140" s="270" t="n">
        <v>1</v>
      </c>
      <c r="AB140" s="270" t="n">
        <v>1</v>
      </c>
      <c r="AC140" s="270" t="n">
        <v>1</v>
      </c>
      <c r="AD140" s="270" t="n">
        <v>1</v>
      </c>
      <c r="AE140" s="270" t="n">
        <v>1</v>
      </c>
      <c r="AF140" s="270" t="n">
        <v>1</v>
      </c>
      <c r="AG140" s="270" t="n">
        <v>1</v>
      </c>
      <c r="AH140" s="2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19800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19800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19800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19800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19800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19800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19800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19800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19800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19800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19960.2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20040.3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20200.5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20573.7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21000.4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21373.5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21746.5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22119.5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22611.8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23034.3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23374.9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23830.3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24285.7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24628.2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24743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24743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24743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24912.2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24996.8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25166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25335.2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536.58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536.58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536.58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536.58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536.58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536.58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536.58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536.58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536.58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536.58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536.58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536.58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536.58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536.58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536.58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558.2871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558.2871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558.2871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587.1486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608.8286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608.8286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608.8286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608.8286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639.4245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670.5353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670.5353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670.5353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670.5353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670.5353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670.5353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670.5353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19263.42</v>
      </c>
      <c r="E143" s="88" t="n">
        <f aca="false">E141-E142</f>
        <v>19263.42</v>
      </c>
      <c r="F143" s="88" t="n">
        <f aca="false">F141-F142</f>
        <v>19263.42</v>
      </c>
      <c r="G143" s="88" t="n">
        <f aca="false">G141-G142</f>
        <v>19263.42</v>
      </c>
      <c r="H143" s="88" t="n">
        <f aca="false">H141-H142</f>
        <v>19263.42</v>
      </c>
      <c r="I143" s="88" t="n">
        <f aca="false">I141-I142</f>
        <v>19263.42</v>
      </c>
      <c r="J143" s="88" t="n">
        <f aca="false">J141-J142</f>
        <v>19263.42</v>
      </c>
      <c r="K143" s="88" t="n">
        <f aca="false">K141-K142</f>
        <v>19263.42</v>
      </c>
      <c r="L143" s="88" t="n">
        <f aca="false">L141-L142</f>
        <v>19263.42</v>
      </c>
      <c r="M143" s="88" t="n">
        <f aca="false">M141-M142</f>
        <v>19263.42</v>
      </c>
      <c r="N143" s="88" t="n">
        <f aca="false">N141-N142</f>
        <v>19423.62</v>
      </c>
      <c r="O143" s="88" t="n">
        <f aca="false">O141-O142</f>
        <v>19503.72</v>
      </c>
      <c r="P143" s="88" t="n">
        <f aca="false">P141-P142</f>
        <v>19663.92</v>
      </c>
      <c r="Q143" s="88" t="n">
        <f aca="false">Q141-Q142</f>
        <v>20037.12</v>
      </c>
      <c r="R143" s="88" t="n">
        <f aca="false">R141-R142</f>
        <v>20463.82</v>
      </c>
      <c r="S143" s="88" t="n">
        <f aca="false">S141-S142</f>
        <v>20815.2129</v>
      </c>
      <c r="T143" s="88" t="n">
        <f aca="false">T141-T142</f>
        <v>21188.2129</v>
      </c>
      <c r="U143" s="88" t="n">
        <f aca="false">U141-U142</f>
        <v>21561.2129</v>
      </c>
      <c r="V143" s="88" t="n">
        <f aca="false">V141-V142</f>
        <v>22024.6514</v>
      </c>
      <c r="W143" s="88" t="n">
        <f aca="false">W141-W142</f>
        <v>22425.4714</v>
      </c>
      <c r="X143" s="88" t="n">
        <f aca="false">X141-X142</f>
        <v>22766.0714</v>
      </c>
      <c r="Y143" s="88" t="n">
        <f aca="false">Y141-Y142</f>
        <v>23221.4714</v>
      </c>
      <c r="Z143" s="88" t="n">
        <f aca="false">Z141-Z142</f>
        <v>23676.8714</v>
      </c>
      <c r="AA143" s="88" t="n">
        <f aca="false">AA141-AA142</f>
        <v>23988.7755</v>
      </c>
      <c r="AB143" s="88" t="n">
        <f aca="false">AB141-AB142</f>
        <v>24072.4647</v>
      </c>
      <c r="AC143" s="88" t="n">
        <f aca="false">AC141-AC142</f>
        <v>24072.4647</v>
      </c>
      <c r="AD143" s="88" t="n">
        <f aca="false">AD141-AD142</f>
        <v>24072.4647</v>
      </c>
      <c r="AE143" s="88" t="n">
        <f aca="false">AE141-AE142</f>
        <v>24241.6647</v>
      </c>
      <c r="AF143" s="88" t="n">
        <f aca="false">AF141-AF142</f>
        <v>24326.2647</v>
      </c>
      <c r="AG143" s="88" t="n">
        <f aca="false">AG141-AG142</f>
        <v>24495.4647</v>
      </c>
      <c r="AH143" s="176" t="n">
        <f aca="false">AH141-AH142</f>
        <v>24664.6647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21398.0581967742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0" t="n">
        <v>1</v>
      </c>
      <c r="AH148" s="151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0" t="n">
        <v>1</v>
      </c>
      <c r="AH151" s="151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57" t="n">
        <f aca="false">+A151+1</f>
        <v>6</v>
      </c>
      <c r="B152" s="58" t="s">
        <v>119</v>
      </c>
      <c r="C152" s="57" t="n">
        <v>1075</v>
      </c>
      <c r="D152" s="231" t="n">
        <v>0</v>
      </c>
      <c r="E152" s="159" t="n">
        <v>0</v>
      </c>
      <c r="F152" s="159" t="n">
        <v>0</v>
      </c>
      <c r="G152" s="159" t="n">
        <v>0</v>
      </c>
      <c r="H152" s="159" t="n">
        <v>0</v>
      </c>
      <c r="I152" s="159" t="n">
        <v>0</v>
      </c>
      <c r="J152" s="159" t="n">
        <v>0</v>
      </c>
      <c r="K152" s="159" t="n">
        <v>0</v>
      </c>
      <c r="L152" s="159" t="n">
        <v>0</v>
      </c>
      <c r="M152" s="159" t="n">
        <v>0</v>
      </c>
      <c r="N152" s="159" t="n">
        <v>0</v>
      </c>
      <c r="O152" s="159" t="n">
        <v>0</v>
      </c>
      <c r="P152" s="159" t="n">
        <v>0</v>
      </c>
      <c r="Q152" s="159" t="n">
        <v>0</v>
      </c>
      <c r="R152" s="159" t="n">
        <v>0</v>
      </c>
      <c r="S152" s="159" t="n">
        <v>0</v>
      </c>
      <c r="T152" s="159" t="n">
        <v>0</v>
      </c>
      <c r="U152" s="159" t="n">
        <v>0</v>
      </c>
      <c r="V152" s="159" t="n">
        <v>0</v>
      </c>
      <c r="W152" s="159" t="n">
        <v>0</v>
      </c>
      <c r="X152" s="178" t="n">
        <v>0.2</v>
      </c>
      <c r="Y152" s="178" t="n">
        <v>0.3</v>
      </c>
      <c r="Z152" s="178" t="n">
        <v>0.5</v>
      </c>
      <c r="AA152" s="178" t="n">
        <v>0.7</v>
      </c>
      <c r="AB152" s="178" t="n">
        <v>0.9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184" t="n">
        <f aca="false">+A152+1</f>
        <v>7</v>
      </c>
      <c r="B153" s="185" t="s">
        <v>120</v>
      </c>
      <c r="C153" s="184" t="n">
        <v>1135</v>
      </c>
      <c r="D153" s="250" t="n">
        <v>0</v>
      </c>
      <c r="E153" s="190" t="n">
        <v>0</v>
      </c>
      <c r="F153" s="190" t="n">
        <v>0</v>
      </c>
      <c r="G153" s="190" t="n">
        <v>0</v>
      </c>
      <c r="H153" s="190" t="n">
        <v>0</v>
      </c>
      <c r="I153" s="190" t="n">
        <v>0</v>
      </c>
      <c r="J153" s="190" t="n">
        <v>0</v>
      </c>
      <c r="K153" s="190" t="n">
        <v>0</v>
      </c>
      <c r="L153" s="190" t="n">
        <v>0</v>
      </c>
      <c r="M153" s="190" t="n">
        <v>0</v>
      </c>
      <c r="N153" s="190" t="n">
        <v>0</v>
      </c>
      <c r="O153" s="190" t="n">
        <v>0</v>
      </c>
      <c r="P153" s="190" t="n">
        <v>0</v>
      </c>
      <c r="Q153" s="190" t="n">
        <v>0</v>
      </c>
      <c r="R153" s="191" t="n">
        <v>0.2</v>
      </c>
      <c r="S153" s="191" t="n">
        <v>0.3</v>
      </c>
      <c r="T153" s="191" t="n">
        <v>0.5</v>
      </c>
      <c r="U153" s="191" t="n">
        <v>0.7</v>
      </c>
      <c r="V153" s="191" t="n">
        <v>0.9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5007</v>
      </c>
      <c r="E154" s="77" t="n">
        <f aca="false">(E147*$C147)+(E148*$C148)+(E149*$C149)+(E150*$C150)+(E151*$C151)+(E152*$C152)+(E153*$C153)</f>
        <v>5007</v>
      </c>
      <c r="F154" s="77" t="n">
        <f aca="false">(F147*$C147)+(F148*$C148)+(F149*$C149)+(F150*$C150)+(F151*$C151)+(F152*$C152)+(F153*$C153)</f>
        <v>5007</v>
      </c>
      <c r="G154" s="77" t="n">
        <f aca="false">(G147*$C147)+(G148*$C148)+(G149*$C149)+(G150*$C150)+(G151*$C151)+(G152*$C152)+(G153*$C153)</f>
        <v>5007</v>
      </c>
      <c r="H154" s="77" t="n">
        <f aca="false">(H147*$C147)+(H148*$C148)+(H149*$C149)+(H150*$C150)+(H151*$C151)+(H152*$C152)+(H153*$C153)</f>
        <v>5007</v>
      </c>
      <c r="I154" s="77" t="n">
        <f aca="false">(I147*$C147)+(I148*$C148)+(I149*$C149)+(I150*$C150)+(I151*$C151)+(I152*$C152)+(I153*$C153)</f>
        <v>5007</v>
      </c>
      <c r="J154" s="77" t="n">
        <f aca="false">(J147*$C147)+(J148*$C148)+(J149*$C149)+(J150*$C150)+(J151*$C151)+(J152*$C152)+(J153*$C153)</f>
        <v>5007</v>
      </c>
      <c r="K154" s="77" t="n">
        <f aca="false">(K147*$C147)+(K148*$C148)+(K149*$C149)+(K150*$C150)+(K151*$C151)+(K152*$C152)+(K153*$C153)</f>
        <v>5007</v>
      </c>
      <c r="L154" s="77" t="n">
        <f aca="false">(L147*$C147)+(L148*$C148)+(L149*$C149)+(L150*$C150)+(L151*$C151)+(L152*$C152)+(L153*$C153)</f>
        <v>5007</v>
      </c>
      <c r="M154" s="77" t="n">
        <f aca="false">(M147*$C147)+(M148*$C148)+(M149*$C149)+(M150*$C150)+(M151*$C151)+(M152*$C152)+(M153*$C153)</f>
        <v>5007</v>
      </c>
      <c r="N154" s="77" t="n">
        <f aca="false">(N147*$C147)+(N148*$C148)+(N149*$C149)+(N150*$C150)+(N151*$C151)+(N152*$C152)+(N153*$C153)</f>
        <v>5007</v>
      </c>
      <c r="O154" s="77" t="n">
        <f aca="false">(O147*$C147)+(O148*$C148)+(O149*$C149)+(O150*$C150)+(O151*$C151)+(O152*$C152)+(O153*$C153)</f>
        <v>5007</v>
      </c>
      <c r="P154" s="77" t="n">
        <f aca="false">(P147*$C147)+(P148*$C148)+(P149*$C149)+(P150*$C150)+(P151*$C151)+(P152*$C152)+(P153*$C153)</f>
        <v>5007</v>
      </c>
      <c r="Q154" s="77" t="n">
        <f aca="false">(Q147*$C147)+(Q148*$C148)+(Q149*$C149)+(Q150*$C150)+(Q151*$C151)+(Q152*$C152)+(Q153*$C153)</f>
        <v>5007</v>
      </c>
      <c r="R154" s="77" t="n">
        <f aca="false">(R147*$C147)+(R148*$C148)+(R149*$C149)+(R150*$C150)+(R151*$C151)+(R152*$C152)+(R153*$C153)</f>
        <v>5234</v>
      </c>
      <c r="S154" s="77" t="n">
        <f aca="false">(S147*$C147)+(S148*$C148)+(S149*$C149)+(S150*$C150)+(S151*$C151)+(S152*$C152)+(S153*$C153)</f>
        <v>5347.5</v>
      </c>
      <c r="T154" s="77" t="n">
        <f aca="false">(T147*$C147)+(T148*$C148)+(T149*$C149)+(T150*$C150)+(T151*$C151)+(T152*$C152)+(T153*$C153)</f>
        <v>5574.5</v>
      </c>
      <c r="U154" s="77" t="n">
        <f aca="false">(U147*$C147)+(U148*$C148)+(U149*$C149)+(U150*$C150)+(U151*$C151)+(U152*$C152)+(U153*$C153)</f>
        <v>5801.5</v>
      </c>
      <c r="V154" s="77" t="n">
        <f aca="false">(V147*$C147)+(V148*$C148)+(V149*$C149)+(V150*$C150)+(V151*$C151)+(V152*$C152)+(V153*$C153)</f>
        <v>6028.5</v>
      </c>
      <c r="W154" s="77" t="n">
        <f aca="false">(W147*$C147)+(W148*$C148)+(W149*$C149)+(W150*$C150)+(W151*$C151)+(W152*$C152)+(W153*$C153)</f>
        <v>6142</v>
      </c>
      <c r="X154" s="77" t="n">
        <f aca="false">(X147*$C147)+(X148*$C148)+(X149*$C149)+(X150*$C150)+(X151*$C151)+(X152*$C152)+(X153*$C153)</f>
        <v>6357</v>
      </c>
      <c r="Y154" s="77" t="n">
        <f aca="false">(Y147*$C147)+(Y148*$C148)+(Y149*$C149)+(Y150*$C150)+(Y151*$C151)+(Y152*$C152)+(Y153*$C153)</f>
        <v>6464.5</v>
      </c>
      <c r="Z154" s="77" t="n">
        <f aca="false">(Z147*$C147)+(Z148*$C148)+(Z149*$C149)+(Z150*$C150)+(Z151*$C151)+(Z152*$C152)+(Z153*$C153)</f>
        <v>6679.5</v>
      </c>
      <c r="AA154" s="77" t="n">
        <f aca="false">(AA147*$C147)+(AA148*$C148)+(AA149*$C149)+(AA150*$C150)+(AA151*$C151)+(AA152*$C152)+(AA153*$C153)</f>
        <v>6894.5</v>
      </c>
      <c r="AB154" s="77" t="n">
        <f aca="false">(AB147*$C147)+(AB148*$C148)+(AB149*$C149)+(AB150*$C150)+(AB151*$C151)+(AB152*$C152)+(AB153*$C153)</f>
        <v>7109.5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159.2226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159.2226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159.2226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159.2226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159.2226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159.2226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159.2226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159.2226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159.2226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159.2226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159.2226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159.2226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159.2226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159.2226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159.2226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159.2226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159.2226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159.2226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159.2226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195.3156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195.3156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195.3156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195.3156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195.3156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195.3156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4847.7774</v>
      </c>
      <c r="E156" s="88" t="n">
        <f aca="false">E154-E155</f>
        <v>4847.7774</v>
      </c>
      <c r="F156" s="88" t="n">
        <f aca="false">F154-F155</f>
        <v>4847.7774</v>
      </c>
      <c r="G156" s="88" t="n">
        <f aca="false">G154-G155</f>
        <v>4847.7774</v>
      </c>
      <c r="H156" s="88" t="n">
        <f aca="false">H154-H155</f>
        <v>4847.7774</v>
      </c>
      <c r="I156" s="88" t="n">
        <f aca="false">I154-I155</f>
        <v>4847.7774</v>
      </c>
      <c r="J156" s="88" t="n">
        <f aca="false">J154-J155</f>
        <v>4847.7774</v>
      </c>
      <c r="K156" s="88" t="n">
        <f aca="false">K154-K155</f>
        <v>4847.7774</v>
      </c>
      <c r="L156" s="88" t="n">
        <f aca="false">L154-L155</f>
        <v>4847.7774</v>
      </c>
      <c r="M156" s="88" t="n">
        <f aca="false">M154-M155</f>
        <v>4847.7774</v>
      </c>
      <c r="N156" s="88" t="n">
        <f aca="false">N154-N155</f>
        <v>4847.7774</v>
      </c>
      <c r="O156" s="88" t="n">
        <f aca="false">O154-O155</f>
        <v>4847.7774</v>
      </c>
      <c r="P156" s="88" t="n">
        <f aca="false">P154-P155</f>
        <v>4847.7774</v>
      </c>
      <c r="Q156" s="88" t="n">
        <f aca="false">Q154-Q155</f>
        <v>4847.7774</v>
      </c>
      <c r="R156" s="88" t="n">
        <f aca="false">R154-R155</f>
        <v>5074.7774</v>
      </c>
      <c r="S156" s="88" t="n">
        <f aca="false">S154-S155</f>
        <v>5188.2774</v>
      </c>
      <c r="T156" s="88" t="n">
        <f aca="false">T154-T155</f>
        <v>5415.2774</v>
      </c>
      <c r="U156" s="88" t="n">
        <f aca="false">U154-U155</f>
        <v>5642.2774</v>
      </c>
      <c r="V156" s="88" t="n">
        <f aca="false">V154-V155</f>
        <v>5869.2774</v>
      </c>
      <c r="W156" s="88" t="n">
        <f aca="false">W154-W155</f>
        <v>5946.6844</v>
      </c>
      <c r="X156" s="88" t="n">
        <f aca="false">X154-X155</f>
        <v>6161.6844</v>
      </c>
      <c r="Y156" s="88" t="n">
        <f aca="false">Y154-Y155</f>
        <v>6269.1844</v>
      </c>
      <c r="Z156" s="88" t="n">
        <f aca="false">Z154-Z155</f>
        <v>6484.1844</v>
      </c>
      <c r="AA156" s="88" t="n">
        <f aca="false">AA154-AA155</f>
        <v>6699.1844</v>
      </c>
      <c r="AB156" s="88" t="n">
        <f aca="false">AB154-AB155</f>
        <v>6914.1844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5659.96365806452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67923.2824</v>
      </c>
      <c r="E160" s="115" t="n">
        <f aca="false">E15+E25+E36+E55+E75+E87+E98+E110+E143+E156</f>
        <v>68132.9676</v>
      </c>
      <c r="F160" s="115" t="n">
        <f aca="false">F15+F25+F36+F55+F75+F87+F98+F110+F143+F156</f>
        <v>68132.9676</v>
      </c>
      <c r="G160" s="115" t="n">
        <f aca="false">G15+G25+G36+G55+G75+G87+G98+G110+G143+G156</f>
        <v>68132.9676</v>
      </c>
      <c r="H160" s="115" t="n">
        <f aca="false">H15+H25+H36+H55+H75+H87+H98+H110+H143+H156</f>
        <v>68356.1676</v>
      </c>
      <c r="I160" s="115" t="n">
        <f aca="false">I15+I25+I36+I55+I75+I87+I98+I110+I143+I156</f>
        <v>68694.5676</v>
      </c>
      <c r="J160" s="115" t="n">
        <f aca="false">J15+J25+J36+J55+J75+J87+J98+J110+J143+J156</f>
        <v>69031.1676</v>
      </c>
      <c r="K160" s="115" t="n">
        <f aca="false">K15+K25+K36+K55+K75+K87+K98+K110+K143+K156</f>
        <v>69481.1676</v>
      </c>
      <c r="L160" s="115" t="n">
        <f aca="false">L15+L25+L36+L55+L75+L87+L98+L110+L143+L156</f>
        <v>70135.1676</v>
      </c>
      <c r="M160" s="115" t="n">
        <f aca="false">M15+M25+M36+M55+M75+M87+M98+M110+M143+M156</f>
        <v>70543.8732</v>
      </c>
      <c r="N160" s="115" t="n">
        <f aca="false">N15+N25+N36+N55+N75+N87+N98+N110+N143+N156</f>
        <v>71148.0676</v>
      </c>
      <c r="O160" s="115" t="n">
        <f aca="false">O15+O25+O36+O55+O75+O87+O98+O110+O143+O156</f>
        <v>71511.5676</v>
      </c>
      <c r="P160" s="115" t="n">
        <f aca="false">P15+P25+P36+P55+P75+P87+P98+P110+P143+P156</f>
        <v>72034.5676</v>
      </c>
      <c r="Q160" s="115" t="n">
        <f aca="false">Q15+Q25+Q36+Q55+Q75+Q87+Q98+Q110+Q143+Q156</f>
        <v>73032.3036</v>
      </c>
      <c r="R160" s="115" t="n">
        <f aca="false">R15+R25+R36+R55+R75+R87+R98+R110+R143+R156</f>
        <v>74234.7036</v>
      </c>
      <c r="S160" s="115" t="n">
        <f aca="false">S15+S25+S36+S55+S75+S87+S98+S110+S143+S156</f>
        <v>75354.2469</v>
      </c>
      <c r="T160" s="115" t="n">
        <f aca="false">T15+T25+T36+T55+T75+T87+T98+T110+T143+T156</f>
        <v>76596.5469</v>
      </c>
      <c r="U160" s="115" t="n">
        <f aca="false">U15+U25+U36+U55+U75+U87+U98+U110+U143+U156</f>
        <v>77887.3469</v>
      </c>
      <c r="V160" s="115" t="n">
        <f aca="false">V15+V25+V36+V55+V75+V87+V98+V110+V143+V156</f>
        <v>79223.8294</v>
      </c>
      <c r="W160" s="115" t="n">
        <f aca="false">W15+W25+W36+W55+W75+W87+W98+W110+W143+W156</f>
        <v>79976.2444</v>
      </c>
      <c r="X160" s="115" t="n">
        <f aca="false">X15+X25+X36+X55+X75+X87+X98+X110+X143+X156</f>
        <v>80787.7704</v>
      </c>
      <c r="Y160" s="115" t="n">
        <f aca="false">Y15+Y25+Y36+Y55+Y75+Y87+Y98+Y110+Y143+Y156</f>
        <v>81571.8704</v>
      </c>
      <c r="Z160" s="115" t="n">
        <f aca="false">Z15+Z25+Z36+Z55+Z75+Z87+Z98+Z110+Z143+Z156</f>
        <v>82463.4704</v>
      </c>
      <c r="AA160" s="115" t="n">
        <f aca="false">AA15+AA25+AA36+AA55+AA75+AA87+AA98+AA110+AA143+AA156</f>
        <v>83046.8911</v>
      </c>
      <c r="AB160" s="115" t="n">
        <f aca="false">AB15+AB25+AB36+AB55+AB75+AB87+AB98+AB110+AB143+AB156</f>
        <v>83345.5803</v>
      </c>
      <c r="AC160" s="115" t="n">
        <f aca="false">AC15+AC25+AC36+AC55+AC75+AC87+AC98+AC110+AC143+AC156</f>
        <v>83418.8953</v>
      </c>
      <c r="AD160" s="115" t="n">
        <f aca="false">AD15+AD25+AD36+AD55+AD75+AD87+AD98+AD110+AD143+AD156</f>
        <v>83418.8953</v>
      </c>
      <c r="AE160" s="115" t="n">
        <f aca="false">AE15+AE25+AE36+AE55+AE75+AE87+AE98+AE110+AE143+AE156</f>
        <v>83588.0953</v>
      </c>
      <c r="AF160" s="115" t="n">
        <f aca="false">AF15+AF25+AF36+AF55+AF75+AF87+AF98+AF110+AF143+AF156</f>
        <v>83672.6953</v>
      </c>
      <c r="AG160" s="115" t="n">
        <f aca="false">AG15+AG25+AG36+AG55+AG75+AG87+AG98+AG110+AG143+AG156</f>
        <v>83841.8953</v>
      </c>
      <c r="AH160" s="200" t="n">
        <f aca="false">AH15+AH25+AH36+AH55+AH75+AH87+AH98+AH110+AH143+AH156</f>
        <v>84011.0953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75894.5443645161</v>
      </c>
      <c r="D162" s="118" t="n">
        <f aca="false">(D13+D23+D34+D53+D73+D85+D96+D141+D154)/87012</f>
        <v>0.748736266262125</v>
      </c>
      <c r="E162" s="119" t="n">
        <f aca="false">(E13+E23+E34+E53+E73+E85+E96+E141+E154)/87012</f>
        <v>0.752066841355215</v>
      </c>
      <c r="F162" s="119" t="n">
        <f aca="false">(F13+F23+F34+F53+F73+F85+F96+F141+F154)/87012</f>
        <v>0.752066841355215</v>
      </c>
      <c r="G162" s="119" t="n">
        <f aca="false">(G13+G23+G34+G53+G73+G85+G96+G141+G154)/87012</f>
        <v>0.752066841355215</v>
      </c>
      <c r="H162" s="119" t="n">
        <f aca="false">(H13+H23+H34+H53+H73+H85+H96+H141+H154)/87012</f>
        <v>0.75463200478095</v>
      </c>
      <c r="I162" s="119" t="n">
        <f aca="false">(I13+I23+I34+I53+I73+I85+I96+I141+I154)/87012</f>
        <v>0.758521123523192</v>
      </c>
      <c r="J162" s="119" t="n">
        <f aca="false">(J13+J23+J34+J53+J73+J85+J96+J141+J154)/87012</f>
        <v>0.762389555463614</v>
      </c>
      <c r="K162" s="119" t="n">
        <f aca="false">(K13+K23+K34+K53+K73+K85+K96+K141+K154)/87012</f>
        <v>0.767561255918724</v>
      </c>
      <c r="L162" s="119" t="n">
        <f aca="false">(L13+L23+L34+L53+L73+L85+L96+L141+L154)/87012</f>
        <v>0.77507746058015</v>
      </c>
      <c r="M162" s="119" t="n">
        <f aca="false">(M13+M23+M34+M53+M73+M85+M96+M141+M154)/87012</f>
        <v>0.780138831425551</v>
      </c>
      <c r="N162" s="119" t="n">
        <f aca="false">(N13+N23+N34+N53+N73+N85+N96+N141+N154)/87012</f>
        <v>0.787452765135843</v>
      </c>
      <c r="O162" s="119" t="n">
        <f aca="false">(O13+O23+O34+O53+O73+O85+O96+O141+O154)/87012</f>
        <v>0.791630349836804</v>
      </c>
      <c r="P162" s="119" t="n">
        <f aca="false">(P13+P23+P34+P53+P73+P85+P96+P141+P154)/87012</f>
        <v>0.797641015032409</v>
      </c>
      <c r="Q162" s="119" t="n">
        <f aca="false">(Q13+Q23+Q34+Q53+Q73+Q85+Q96+Q141+Q154)/87012</f>
        <v>0.809614076219372</v>
      </c>
      <c r="R162" s="119" t="n">
        <f aca="false">(R13+R23+R34+R53+R73+R85+R96+R141+R154)/87012</f>
        <v>0.823432859835425</v>
      </c>
      <c r="S162" s="119" t="n">
        <f aca="false">(S13+S23+S34+S53+S73+S85+S96+S141+S154)/87012</f>
        <v>0.836808026479106</v>
      </c>
      <c r="T162" s="119" t="n">
        <f aca="false">(T13+T23+T34+T53+T73+T85+T96+T141+T154)/87012</f>
        <v>0.851085367535512</v>
      </c>
      <c r="U162" s="119" t="n">
        <f aca="false">(U13+U23+U34+U53+U73+U85+U96+U141+U154)/87012</f>
        <v>0.865920102974302</v>
      </c>
      <c r="V162" s="119" t="n">
        <f aca="false">(V13+V23+V34+V53+V73+V85+V96+V141+V154)/87012</f>
        <v>0.88232473681791</v>
      </c>
      <c r="W162" s="119" t="n">
        <f aca="false">(W13+W23+W34+W53+W73+W85+W96+W141+W154)/87012</f>
        <v>0.891939502597343</v>
      </c>
      <c r="X162" s="119" t="n">
        <f aca="false">(X13+X23+X34+X53+X73+X85+X96+X141+X154)/87012</f>
        <v>0.901424401232014</v>
      </c>
      <c r="Y162" s="119" t="n">
        <f aca="false">(Y13+Y23+Y34+Y53+Y73+Y85+Y96+Y141+Y154)/87012</f>
        <v>0.910435801958351</v>
      </c>
      <c r="Z162" s="119" t="n">
        <f aca="false">(Z13+Z23+Z34+Z53+Z73+Z85+Z96+Z141+Z154)/87012</f>
        <v>0.920682664460075</v>
      </c>
      <c r="AA162" s="119" t="n">
        <f aca="false">(AA13+AA23+AA34+AA53+AA73+AA85+AA96+AA141+AA154)/87012</f>
        <v>0.928360915735761</v>
      </c>
      <c r="AB162" s="119" t="n">
        <f aca="false">(AB13+AB23+AB34+AB53+AB73+AB85+AB96+AB141+AB154)/87012</f>
        <v>0.932151197535972</v>
      </c>
      <c r="AC162" s="119" t="n">
        <f aca="false">(AC13+AC23+AC34+AC53+AC73+AC85+AC96+AC141+AC154)/87012</f>
        <v>0.933386659311359</v>
      </c>
      <c r="AD162" s="119" t="n">
        <f aca="false">(AD13+AD23+AD34+AD53+AD73+AD85+AD96+AD141+AD154)/87012</f>
        <v>0.933386659311359</v>
      </c>
      <c r="AE162" s="119" t="n">
        <f aca="false">(AE13+AE23+AE34+AE53+AE73+AE85+AE96+AE141+AE154)/87012</f>
        <v>0.935331218682481</v>
      </c>
      <c r="AF162" s="119" t="n">
        <f aca="false">(AF13+AF23+AF34+AF53+AF73+AF85+AF96+AF141+AF154)/87012</f>
        <v>0.936303498368041</v>
      </c>
      <c r="AG162" s="119" t="n">
        <f aca="false">(AG13+AG23+AG34+AG53+AG73+AG85+AG96+AG141+AG154)/87012</f>
        <v>0.938248057739162</v>
      </c>
      <c r="AH162" s="203" t="n">
        <f aca="false">(AH13+AH23+AH34+AH53+AH73+AH85+AH96+AH141+AH154)/87012</f>
        <v>0.940192617110284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0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4" t="n">
        <v>1</v>
      </c>
      <c r="AH166" s="213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9" t="n">
        <v>0</v>
      </c>
      <c r="H167" s="159" t="n">
        <v>0</v>
      </c>
      <c r="I167" s="159" t="n">
        <v>0</v>
      </c>
      <c r="J167" s="159" t="n">
        <v>0</v>
      </c>
      <c r="K167" s="159" t="n">
        <v>0</v>
      </c>
      <c r="L167" s="159" t="n">
        <v>0</v>
      </c>
      <c r="M167" s="159" t="n">
        <v>0</v>
      </c>
      <c r="N167" s="159" t="n">
        <v>0</v>
      </c>
      <c r="O167" s="159" t="n">
        <v>0</v>
      </c>
      <c r="P167" s="159" t="n">
        <v>0</v>
      </c>
      <c r="Q167" s="159" t="n">
        <v>0</v>
      </c>
      <c r="R167" s="159" t="n">
        <v>0</v>
      </c>
      <c r="S167" s="159" t="n">
        <v>0</v>
      </c>
      <c r="T167" s="159" t="n">
        <v>0</v>
      </c>
      <c r="U167" s="159" t="n">
        <v>0</v>
      </c>
      <c r="V167" s="159" t="n">
        <v>0</v>
      </c>
      <c r="W167" s="159" t="n">
        <v>0</v>
      </c>
      <c r="X167" s="159" t="n">
        <v>0</v>
      </c>
      <c r="Y167" s="159" t="n">
        <v>0</v>
      </c>
      <c r="Z167" s="159" t="n">
        <v>0</v>
      </c>
      <c r="AA167" s="159" t="n">
        <v>0</v>
      </c>
      <c r="AB167" s="159" t="n">
        <v>0</v>
      </c>
      <c r="AC167" s="159" t="n">
        <v>0</v>
      </c>
      <c r="AD167" s="159" t="n">
        <v>0</v>
      </c>
      <c r="AE167" s="159" t="n">
        <v>0</v>
      </c>
      <c r="AF167" s="178" t="n">
        <v>0.2</v>
      </c>
      <c r="AG167" s="228" t="n">
        <v>0.3</v>
      </c>
      <c r="AH167" s="273" t="n">
        <v>0.5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4" t="n">
        <v>1</v>
      </c>
      <c r="AH168" s="213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4" t="n">
        <v>1</v>
      </c>
      <c r="AH169" s="213" t="n">
        <v>1</v>
      </c>
    </row>
    <row r="170" customFormat="false" ht="15.75" hidden="false" customHeight="false" outlineLevel="0" collapsed="false">
      <c r="A170" s="57" t="n">
        <f aca="false">+A169+1</f>
        <v>5</v>
      </c>
      <c r="B170" s="58" t="s">
        <v>128</v>
      </c>
      <c r="C170" s="57" t="n">
        <v>1243</v>
      </c>
      <c r="D170" s="231" t="n">
        <v>0</v>
      </c>
      <c r="E170" s="178" t="n">
        <v>0.2</v>
      </c>
      <c r="F170" s="178" t="n">
        <v>0.3</v>
      </c>
      <c r="G170" s="178" t="n">
        <v>0.5</v>
      </c>
      <c r="H170" s="228" t="n">
        <v>0.7</v>
      </c>
      <c r="I170" s="183" t="n">
        <v>0.9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0" t="n">
        <v>1</v>
      </c>
      <c r="AA170" s="150" t="n">
        <v>1</v>
      </c>
      <c r="AB170" s="150" t="n">
        <v>1</v>
      </c>
      <c r="AC170" s="150" t="n">
        <v>1</v>
      </c>
      <c r="AD170" s="150" t="n">
        <v>1</v>
      </c>
      <c r="AE170" s="150" t="n">
        <v>1</v>
      </c>
      <c r="AF170" s="150" t="n">
        <v>1</v>
      </c>
      <c r="AG170" s="154" t="n">
        <v>1</v>
      </c>
      <c r="AH170" s="213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3" t="n">
        <v>1</v>
      </c>
    </row>
    <row r="172" customFormat="false" ht="15.75" hidden="false" customHeight="false" outlineLevel="0" collapsed="false">
      <c r="A172" s="57" t="n">
        <f aca="false">+A171+1</f>
        <v>7</v>
      </c>
      <c r="B172" s="58" t="s">
        <v>130</v>
      </c>
      <c r="C172" s="57" t="n">
        <v>1070</v>
      </c>
      <c r="D172" s="231" t="n">
        <v>0</v>
      </c>
      <c r="E172" s="159" t="n">
        <v>0</v>
      </c>
      <c r="F172" s="159" t="n">
        <v>0</v>
      </c>
      <c r="G172" s="159" t="n">
        <v>0</v>
      </c>
      <c r="H172" s="159" t="n">
        <v>0</v>
      </c>
      <c r="I172" s="159" t="n">
        <v>0</v>
      </c>
      <c r="J172" s="159" t="n">
        <v>0</v>
      </c>
      <c r="K172" s="159" t="n">
        <v>0</v>
      </c>
      <c r="L172" s="159" t="n">
        <v>0</v>
      </c>
      <c r="M172" s="159" t="n">
        <v>0</v>
      </c>
      <c r="N172" s="159" t="n">
        <v>0</v>
      </c>
      <c r="O172" s="159" t="n">
        <v>0</v>
      </c>
      <c r="P172" s="159" t="n">
        <v>0</v>
      </c>
      <c r="Q172" s="159" t="n">
        <v>0</v>
      </c>
      <c r="R172" s="159" t="n">
        <v>0</v>
      </c>
      <c r="S172" s="159" t="n">
        <v>0</v>
      </c>
      <c r="T172" s="159" t="n">
        <v>0</v>
      </c>
      <c r="U172" s="159" t="n">
        <v>0</v>
      </c>
      <c r="V172" s="159" t="n">
        <v>0</v>
      </c>
      <c r="W172" s="159" t="n">
        <v>0</v>
      </c>
      <c r="X172" s="159" t="n">
        <v>0</v>
      </c>
      <c r="Y172" s="159" t="n">
        <v>0</v>
      </c>
      <c r="Z172" s="159" t="n">
        <v>0</v>
      </c>
      <c r="AA172" s="159" t="n">
        <v>0</v>
      </c>
      <c r="AB172" s="159" t="n">
        <v>0</v>
      </c>
      <c r="AC172" s="228" t="n">
        <v>0.2</v>
      </c>
      <c r="AD172" s="228" t="n">
        <v>0.3</v>
      </c>
      <c r="AE172" s="228" t="n">
        <v>0.5</v>
      </c>
      <c r="AF172" s="228" t="n">
        <v>0.7</v>
      </c>
      <c r="AG172" s="228" t="n">
        <v>0.9</v>
      </c>
      <c r="AH172" s="213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94" t="n">
        <v>1</v>
      </c>
      <c r="AH173" s="220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6837</v>
      </c>
      <c r="E174" s="77" t="n">
        <f aca="false">(E166*$C166)+(E167*$C167)+(E168*$C168)+(E169*$C169)+(E170*$C170)+(E171*$C171)+(E172*$C172)+(E173*$C173)</f>
        <v>7085.6</v>
      </c>
      <c r="F174" s="77" t="n">
        <f aca="false">(F166*$C166)+(F167*$C167)+(F168*$C168)+(F169*$C169)+(F170*$C170)+(F171*$C171)+(F172*$C172)+(F173*$C173)</f>
        <v>7209.9</v>
      </c>
      <c r="G174" s="77" t="n">
        <f aca="false">(G166*$C166)+(G167*$C167)+(G168*$C168)+(G169*$C169)+(G170*$C170)+(G171*$C171)+(G172*$C172)+(G173*$C173)</f>
        <v>6385.5</v>
      </c>
      <c r="H174" s="78" t="n">
        <f aca="false">(H166*$C166)+(H167*$C167)+(H168*$C168)+(H169*$C169)+(H170*$C170)+(H171*$C171)+(H172*$C172)+(H173*$C173)</f>
        <v>6634.1</v>
      </c>
      <c r="I174" s="79" t="n">
        <f aca="false">(I166*$C166)+(I167*$C167)+(I168*$C168)+(I169*$C169)+(I170*$C170)+(I171*$C171)+(I172*$C172)+(I173*$C173)</f>
        <v>6882.7</v>
      </c>
      <c r="J174" s="77" t="n">
        <f aca="false">(J166*$C166)+(J167*$C167)+(J168*$C168)+(J169*$C169)+(J170*$C170)+(J171*$C171)+(J172*$C172)+(J173*$C173)</f>
        <v>7007</v>
      </c>
      <c r="K174" s="78" t="n">
        <f aca="false">(K166*$C166)+(K167*$C167)+(K168*$C168)+(K169*$C169)+(K170*$C170)+(K171*$C171)+(K172*$C172)+(K173*$C173)</f>
        <v>7007</v>
      </c>
      <c r="L174" s="79" t="n">
        <f aca="false">(L166*$C166)+(L167*$C167)+(L168*$C168)+(L169*$C169)+(L170*$C170)+(L171*$C171)+(L172*$C172)+(L173*$C173)</f>
        <v>7007</v>
      </c>
      <c r="M174" s="77" t="n">
        <f aca="false">(M166*$C166)+(M167*$C167)+(M168*$C168)+(M169*$C169)+(M170*$C170)+(M171*$C171)+(M172*$C172)+(M173*$C173)</f>
        <v>7007</v>
      </c>
      <c r="N174" s="77" t="n">
        <f aca="false">(N166*$C166)+(N167*$C167)+(N168*$C168)+(N169*$C169)+(N170*$C170)+(N171*$C171)+(N172*$C172)+(N173*$C173)</f>
        <v>7007</v>
      </c>
      <c r="O174" s="78" t="n">
        <f aca="false">(O166*$C166)+(O167*$C167)+(O168*$C168)+(O169*$C169)+(O170*$C170)+(O171*$C171)+(O172*$C172)+(O173*$C173)</f>
        <v>7007</v>
      </c>
      <c r="P174" s="79" t="n">
        <f aca="false">(P166*$C166)+(P167*$C167)+(P168*$C168)+(P169*$C169)+(P170*$C170)+(P171*$C171)+(P172*$C172)+(P173*$C173)</f>
        <v>7007</v>
      </c>
      <c r="Q174" s="77" t="n">
        <f aca="false">(Q166*$C166)+(Q167*$C167)+(Q168*$C168)+(Q169*$C169)+(Q170*$C170)+(Q171*$C171)+(Q172*$C172)+(Q173*$C173)</f>
        <v>7007</v>
      </c>
      <c r="R174" s="77" t="n">
        <f aca="false">(R166*$C166)+(R167*$C167)+(R168*$C168)+(R169*$C169)+(R170*$C170)+(R171*$C171)+(R172*$C172)+(R173*$C173)</f>
        <v>7007</v>
      </c>
      <c r="S174" s="77" t="n">
        <f aca="false">(S166*$C166)+(S167*$C167)+(S168*$C168)+(S169*$C169)+(S170*$C170)+(S171*$C171)+(S172*$C172)+(S173*$C173)</f>
        <v>7007</v>
      </c>
      <c r="T174" s="77" t="n">
        <f aca="false">(T166*$C166)+(T167*$C167)+(T168*$C168)+(T169*$C169)+(T170*$C170)+(T171*$C171)+(T172*$C172)+(T173*$C173)</f>
        <v>7007</v>
      </c>
      <c r="U174" s="77" t="n">
        <f aca="false">(U166*$C166)+(U167*$C167)+(U168*$C168)+(U169*$C169)+(U170*$C170)+(U171*$C171)+(U172*$C172)+(U173*$C173)</f>
        <v>7007</v>
      </c>
      <c r="V174" s="77" t="n">
        <f aca="false">(V166*$C166)+(V167*$C167)+(V168*$C168)+(V169*$C169)+(V170*$C170)+(V171*$C171)+(V172*$C172)+(V173*$C173)</f>
        <v>7007</v>
      </c>
      <c r="W174" s="77" t="n">
        <f aca="false">(W166*$C166)+(W167*$C167)+(W168*$C168)+(W169*$C169)+(W170*$C170)+(W171*$C171)+(W172*$C172)+(W173*$C173)</f>
        <v>7007</v>
      </c>
      <c r="X174" s="77" t="n">
        <f aca="false">(X166*$C166)+(X167*$C167)+(X168*$C168)+(X169*$C169)+(X170*$C170)+(X171*$C171)+(X172*$C172)+(X173*$C173)</f>
        <v>7007</v>
      </c>
      <c r="Y174" s="77" t="n">
        <f aca="false">(Y166*$C166)+(Y167*$C167)+(Y168*$C168)+(Y169*$C169)+(Y170*$C170)+(Y171*$C171)+(Y172*$C172)+(Y173*$C173)</f>
        <v>7007</v>
      </c>
      <c r="Z174" s="77" t="n">
        <f aca="false">(Z166*$C166)+(Z167*$C167)+(Z168*$C168)+(Z169*$C169)+(Z170*$C170)+(Z171*$C171)+(Z172*$C172)+(Z173*$C173)</f>
        <v>7007</v>
      </c>
      <c r="AA174" s="77" t="n">
        <f aca="false">(AA166*$C166)+(AA167*$C167)+(AA168*$C168)+(AA169*$C169)+(AA170*$C170)+(AA171*$C171)+(AA172*$C172)+(AA173*$C173)</f>
        <v>7007</v>
      </c>
      <c r="AB174" s="77" t="n">
        <f aca="false">(AB166*$C166)+(AB167*$C167)+(AB168*$C168)+(AB169*$C169)+(AB170*$C170)+(AB171*$C171)+(AB172*$C172)+(AB173*$C173)</f>
        <v>7007</v>
      </c>
      <c r="AC174" s="77" t="n">
        <f aca="false">(AC166*$C166)+(AC167*$C167)+(AC168*$C168)+(AC169*$C169)+(AC170*$C170)+(AC171*$C171)+(AC172*$C172)+(AC173*$C173)</f>
        <v>7221</v>
      </c>
      <c r="AD174" s="77" t="n">
        <f aca="false">(AD166*$C166)+(AD167*$C167)+(AD168*$C168)+(AD169*$C169)+(AD170*$C170)+(AD171*$C171)+(AD172*$C172)+(AD173*$C173)</f>
        <v>7328</v>
      </c>
      <c r="AE174" s="77" t="n">
        <f aca="false">(AE166*$C166)+(AE167*$C167)+(AE168*$C168)+(AE169*$C169)+(AE170*$C170)+(AE171*$C171)+(AE172*$C172)+(AE173*$C173)</f>
        <v>7542</v>
      </c>
      <c r="AF174" s="77" t="n">
        <f aca="false">(AF166*$C166)+(AF167*$C167)+(AF168*$C168)+(AF169*$C169)+(AF170*$C170)+(AF171*$C171)+(AF172*$C172)+(AF173*$C173)</f>
        <v>7970.6</v>
      </c>
      <c r="AG174" s="78" t="n">
        <f aca="false">(AG166*$C166)+(AG167*$C167)+(AG168*$C168)+(AG169*$C169)+(AG170*$C170)+(AG171*$C171)+(AG172*$C172)+(AG173*$C173)</f>
        <v>8291.9</v>
      </c>
      <c r="AH174" s="221" t="n">
        <f aca="false">(AH166*$C166)+(AH167*$C167)+(AH168*$C168)+(AH169*$C169)+(AH170*$C170)+(AH171*$C171)+(AH172*$C172)+(AH173*$C173)</f>
        <v>8613.5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495.6825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495.6825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495.6825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417.89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417.89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417.89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508.0075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508.0075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508.0075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508.0075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508.0075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508.0075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508.0075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508.0075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508.0075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508.0075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508.0075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508.0075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508.0075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508.0075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508.0075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508.0075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508.0075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508.0075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508.0075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508.0075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508.0075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508.0075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508.0075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508.0075</v>
      </c>
      <c r="AH175" s="22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585.5825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6341.3175</v>
      </c>
      <c r="E176" s="88" t="n">
        <f aca="false">E174-E175</f>
        <v>6589.9175</v>
      </c>
      <c r="F176" s="88" t="n">
        <f aca="false">F174-F175</f>
        <v>6714.2175</v>
      </c>
      <c r="G176" s="88" t="n">
        <f aca="false">G174-G175</f>
        <v>5967.61</v>
      </c>
      <c r="H176" s="89" t="n">
        <f aca="false">H174-H175</f>
        <v>6216.21</v>
      </c>
      <c r="I176" s="90" t="n">
        <f aca="false">I174-I175</f>
        <v>6464.81</v>
      </c>
      <c r="J176" s="88" t="n">
        <f aca="false">J174-J175</f>
        <v>6498.9925</v>
      </c>
      <c r="K176" s="89" t="n">
        <f aca="false">K174-K175</f>
        <v>6498.9925</v>
      </c>
      <c r="L176" s="90" t="n">
        <f aca="false">L174-L175</f>
        <v>6498.9925</v>
      </c>
      <c r="M176" s="88" t="n">
        <f aca="false">M174-M175</f>
        <v>6498.9925</v>
      </c>
      <c r="N176" s="88" t="n">
        <f aca="false">N174-N175</f>
        <v>6498.9925</v>
      </c>
      <c r="O176" s="89" t="n">
        <f aca="false">O174-O175</f>
        <v>6498.9925</v>
      </c>
      <c r="P176" s="90" t="n">
        <f aca="false">P174-P175</f>
        <v>6498.9925</v>
      </c>
      <c r="Q176" s="88" t="n">
        <f aca="false">Q174-Q175</f>
        <v>6498.9925</v>
      </c>
      <c r="R176" s="88" t="n">
        <f aca="false">R174-R175</f>
        <v>6498.9925</v>
      </c>
      <c r="S176" s="88" t="n">
        <f aca="false">S174-S175</f>
        <v>6498.9925</v>
      </c>
      <c r="T176" s="88" t="n">
        <f aca="false">T174-T175</f>
        <v>6498.9925</v>
      </c>
      <c r="U176" s="88" t="n">
        <f aca="false">U174-U175</f>
        <v>6498.9925</v>
      </c>
      <c r="V176" s="88" t="n">
        <f aca="false">V174-V175</f>
        <v>6498.9925</v>
      </c>
      <c r="W176" s="88" t="n">
        <f aca="false">W174-W175</f>
        <v>6498.9925</v>
      </c>
      <c r="X176" s="88" t="n">
        <f aca="false">X174-X175</f>
        <v>6498.9925</v>
      </c>
      <c r="Y176" s="88" t="n">
        <f aca="false">Y174-Y175</f>
        <v>6498.9925</v>
      </c>
      <c r="Z176" s="88" t="n">
        <f aca="false">Z174-Z175</f>
        <v>6498.9925</v>
      </c>
      <c r="AA176" s="88" t="n">
        <f aca="false">AA174-AA175</f>
        <v>6498.9925</v>
      </c>
      <c r="AB176" s="88" t="n">
        <f aca="false">AB174-AB175</f>
        <v>6498.9925</v>
      </c>
      <c r="AC176" s="88" t="n">
        <f aca="false">AC174-AC175</f>
        <v>6712.9925</v>
      </c>
      <c r="AD176" s="88" t="n">
        <f aca="false">AD174-AD175</f>
        <v>6819.9925</v>
      </c>
      <c r="AE176" s="88" t="n">
        <f aca="false">AE174-AE175</f>
        <v>7033.9925</v>
      </c>
      <c r="AF176" s="88" t="n">
        <f aca="false">AF174-AF175</f>
        <v>7462.5925</v>
      </c>
      <c r="AG176" s="89" t="n">
        <f aca="false">AG174-AG175</f>
        <v>7783.8925</v>
      </c>
      <c r="AH176" s="223" t="n">
        <f aca="false">AH174-AH175</f>
        <v>8027.9175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0"/>
    </row>
    <row r="178" customFormat="false" ht="15.75" hidden="false" customHeight="false" outlineLevel="0" collapsed="false">
      <c r="A178" s="37"/>
      <c r="B178" s="93"/>
      <c r="C178" s="37" t="n">
        <f aca="false">SUM(D176:AH176)/31</f>
        <v>6632.78451612903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37408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3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5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1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1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1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1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1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1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1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171" t="n">
        <f aca="false">(AG5*$C5)+(AG6*$C6)+(AG7*$C7)+(AG8*$C8)+(AG9*$C9)+(AG10*$C10)+(AG11*$C11)+(AG12*$C12)</f>
        <v>7702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176" t="n">
        <f aca="false">AG13-AG14</f>
        <v>7369.2736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5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5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5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1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1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1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1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1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76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5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5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5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1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1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1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1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7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171" t="n">
        <f aca="false">(AG29*$C29)+(AG30*$C30)+(AG31*$C31)+(AG32*$C32)+(AG33*$C33)</f>
        <v>3889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171" t="n">
        <f aca="false">(IF(AG29&lt;100%,0,AG29*$C29)+IF(AG30&lt;100%,0,AG30*$C30)+IF(AG31&lt;100%,0,AG31*$C31)+IF(AG32&lt;100%,0,AG32*$C32)+IF(AG33&lt;100%,0,AG33*$C33))*$C35</f>
        <v>66.5019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176" t="n">
        <f aca="false">AG34-AG35</f>
        <v>3822.4981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5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5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5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1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1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1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1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1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1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1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1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1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1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1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1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1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76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5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5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5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1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27" t="n">
        <v>1</v>
      </c>
      <c r="E60" s="150" t="n">
        <v>1</v>
      </c>
      <c r="F60" s="150" t="n">
        <v>1</v>
      </c>
      <c r="G60" s="150" t="n">
        <v>1</v>
      </c>
      <c r="H60" s="150" t="n">
        <v>1</v>
      </c>
      <c r="I60" s="150" t="n">
        <v>1</v>
      </c>
      <c r="J60" s="150" t="n">
        <v>1</v>
      </c>
      <c r="K60" s="150" t="n">
        <v>1</v>
      </c>
      <c r="L60" s="150" t="n">
        <v>1</v>
      </c>
      <c r="M60" s="150" t="n">
        <v>1</v>
      </c>
      <c r="N60" s="150" t="n">
        <v>1</v>
      </c>
      <c r="O60" s="150" t="n">
        <v>1</v>
      </c>
      <c r="P60" s="150" t="n">
        <v>1</v>
      </c>
      <c r="Q60" s="150" t="n">
        <v>1</v>
      </c>
      <c r="R60" s="150" t="n">
        <v>1</v>
      </c>
      <c r="S60" s="150" t="n">
        <v>1</v>
      </c>
      <c r="T60" s="150" t="n">
        <v>1</v>
      </c>
      <c r="U60" s="150" t="n">
        <v>1</v>
      </c>
      <c r="V60" s="150" t="n">
        <v>1</v>
      </c>
      <c r="W60" s="150" t="n">
        <v>1</v>
      </c>
      <c r="X60" s="150" t="n">
        <v>1</v>
      </c>
      <c r="Y60" s="150" t="n">
        <v>1</v>
      </c>
      <c r="Z60" s="150" t="n">
        <v>1</v>
      </c>
      <c r="AA60" s="150" t="n">
        <v>1</v>
      </c>
      <c r="AB60" s="150" t="n">
        <v>1</v>
      </c>
      <c r="AC60" s="150" t="n">
        <v>1</v>
      </c>
      <c r="AD60" s="150" t="n">
        <v>1</v>
      </c>
      <c r="AE60" s="150" t="n">
        <v>1</v>
      </c>
      <c r="AF60" s="150" t="n">
        <v>1</v>
      </c>
      <c r="AG60" s="151" t="n">
        <v>1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27" t="n">
        <v>1</v>
      </c>
      <c r="E61" s="150" t="n">
        <v>1</v>
      </c>
      <c r="F61" s="150" t="n">
        <v>1</v>
      </c>
      <c r="G61" s="150" t="n">
        <v>1</v>
      </c>
      <c r="H61" s="150" t="n">
        <v>1</v>
      </c>
      <c r="I61" s="150" t="n">
        <v>1</v>
      </c>
      <c r="J61" s="150" t="n">
        <v>1</v>
      </c>
      <c r="K61" s="150" t="n">
        <v>1</v>
      </c>
      <c r="L61" s="150" t="n">
        <v>1</v>
      </c>
      <c r="M61" s="150" t="n">
        <v>1</v>
      </c>
      <c r="N61" s="150" t="n">
        <v>1</v>
      </c>
      <c r="O61" s="150" t="n">
        <v>1</v>
      </c>
      <c r="P61" s="150" t="n">
        <v>1</v>
      </c>
      <c r="Q61" s="150" t="n">
        <v>1</v>
      </c>
      <c r="R61" s="150" t="n">
        <v>1</v>
      </c>
      <c r="S61" s="150" t="n">
        <v>1</v>
      </c>
      <c r="T61" s="150" t="n">
        <v>1</v>
      </c>
      <c r="U61" s="150" t="n">
        <v>1</v>
      </c>
      <c r="V61" s="150" t="n">
        <v>1</v>
      </c>
      <c r="W61" s="150" t="n">
        <v>1</v>
      </c>
      <c r="X61" s="150" t="n">
        <v>1</v>
      </c>
      <c r="Y61" s="150" t="n">
        <v>1</v>
      </c>
      <c r="Z61" s="150" t="n">
        <v>1</v>
      </c>
      <c r="AA61" s="150" t="n">
        <v>1</v>
      </c>
      <c r="AB61" s="150" t="n">
        <v>1</v>
      </c>
      <c r="AC61" s="150" t="n">
        <v>1</v>
      </c>
      <c r="AD61" s="150" t="n">
        <v>1</v>
      </c>
      <c r="AE61" s="150" t="n">
        <v>1</v>
      </c>
      <c r="AF61" s="150" t="n">
        <v>1</v>
      </c>
      <c r="AG61" s="151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1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1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1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1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1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1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1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1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1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12213.84</v>
      </c>
      <c r="E73" s="77" t="n">
        <f aca="false">(E59*$C59)+(E60*$C60)+(E61*$C61)+(E62*$C62)+(E63*$C63)+(E64*$C64)+(E65*$C65)+(E66*$C66)+(E67*$C67)+(E68*$C68)+(E69*$C69)+(E70*$C70)+(E71*$C71)+(E72*$C72)</f>
        <v>12213.84</v>
      </c>
      <c r="F73" s="77" t="n">
        <f aca="false">(F59*$C59)+(F60*$C60)+(F61*$C61)+(F62*$C62)+(F63*$C63)+(F64*$C64)+(F65*$C65)+(F66*$C66)+(F67*$C67)+(F68*$C68)+(F69*$C69)+(F70*$C70)+(F71*$C71)+(F72*$C72)</f>
        <v>12213.84</v>
      </c>
      <c r="G73" s="77" t="n">
        <f aca="false">(G59*$C59)+(G60*$C60)+(G61*$C61)+(G62*$C62)+(G63*$C63)+(G64*$C64)+(G65*$C65)+(G66*$C66)+(G67*$C67)+(G68*$C68)+(G69*$C69)+(G70*$C70)+(G71*$C71)+(G72*$C72)</f>
        <v>12213.84</v>
      </c>
      <c r="H73" s="77" t="n">
        <f aca="false">(H59*$C59)+(H60*$C60)+(H61*$C61)+(H62*$C62)+(H63*$C63)+(H64*$C64)+(H65*$C65)+(H66*$C66)+(H67*$C67)+(H68*$C68)+(H69*$C69)+(H70*$C70)+(H71*$C71)+(H72*$C72)</f>
        <v>12213.84</v>
      </c>
      <c r="I73" s="77" t="n">
        <f aca="false">(I59*$C59)+(I60*$C60)+(I61*$C61)+(I62*$C62)+(I63*$C63)+(I64*$C64)+(I65*$C65)+(I66*$C66)+(I67*$C67)+(I68*$C68)+(I69*$C69)+(I70*$C70)+(I71*$C71)+(I72*$C72)</f>
        <v>12213.84</v>
      </c>
      <c r="J73" s="77" t="n">
        <f aca="false">(J59*$C59)+(J60*$C60)+(J61*$C61)+(J62*$C62)+(J63*$C63)+(J64*$C64)+(J65*$C65)+(J66*$C66)+(J67*$C67)+(J68*$C68)+(J69*$C69)+(J70*$C70)+(J71*$C71)+(J72*$C72)</f>
        <v>12213.84</v>
      </c>
      <c r="K73" s="77" t="n">
        <f aca="false">(K59*$C59)+(K60*$C60)+(K61*$C61)+(K62*$C62)+(K63*$C63)+(K64*$C64)+(K65*$C65)+(K66*$C66)+(K67*$C67)+(K68*$C68)+(K69*$C69)+(K70*$C70)+(K71*$C71)+(K72*$C72)</f>
        <v>12213.84</v>
      </c>
      <c r="L73" s="77" t="n">
        <f aca="false">(L59*$C59)+(L60*$C60)+(L61*$C61)+(L62*$C62)+(L63*$C63)+(L64*$C64)+(L65*$C65)+(L66*$C66)+(L67*$C67)+(L68*$C68)+(L69*$C69)+(L70*$C70)+(L71*$C71)+(L72*$C72)</f>
        <v>12213.84</v>
      </c>
      <c r="M73" s="77" t="n">
        <f aca="false">(M59*$C59)+(M60*$C60)+(M61*$C61)+(M62*$C62)+(M63*$C63)+(M64*$C64)+(M65*$C65)+(M66*$C66)+(M67*$C67)+(M68*$C68)+(M69*$C69)+(M70*$C70)+(M71*$C71)+(M72*$C72)</f>
        <v>12213.84</v>
      </c>
      <c r="N73" s="77" t="n">
        <f aca="false">(N59*$C59)+(N60*$C60)+(N61*$C61)+(N62*$C62)+(N63*$C63)+(N64*$C64)+(N65*$C65)+(N66*$C66)+(N67*$C67)+(N68*$C68)+(N69*$C69)+(N70*$C70)+(N71*$C71)+(N72*$C72)</f>
        <v>12213.84</v>
      </c>
      <c r="O73" s="77" t="n">
        <f aca="false">(O59*$C59)+(O60*$C60)+(O61*$C61)+(O62*$C62)+(O63*$C63)+(O64*$C64)+(O65*$C65)+(O66*$C66)+(O67*$C67)+(O68*$C68)+(O69*$C69)+(O70*$C70)+(O71*$C71)+(O72*$C72)</f>
        <v>12213.84</v>
      </c>
      <c r="P73" s="77" t="n">
        <f aca="false">(P59*$C59)+(P60*$C60)+(P61*$C61)+(P62*$C62)+(P63*$C63)+(P64*$C64)+(P65*$C65)+(P66*$C66)+(P67*$C67)+(P68*$C68)+(P69*$C69)+(P70*$C70)+(P71*$C71)+(P72*$C72)</f>
        <v>12213.84</v>
      </c>
      <c r="Q73" s="77" t="n">
        <f aca="false">(Q59*$C59)+(Q60*$C60)+(Q61*$C61)+(Q62*$C62)+(Q63*$C63)+(Q64*$C64)+(Q65*$C65)+(Q66*$C66)+(Q67*$C67)+(Q68*$C68)+(Q69*$C69)+(Q70*$C70)+(Q71*$C71)+(Q72*$C72)</f>
        <v>12213.84</v>
      </c>
      <c r="R73" s="77" t="n">
        <f aca="false">(R59*$C59)+(R60*$C60)+(R61*$C61)+(R62*$C62)+(R63*$C63)+(R64*$C64)+(R65*$C65)+(R66*$C66)+(R67*$C67)+(R68*$C68)+(R69*$C69)+(R70*$C70)+(R71*$C71)+(R72*$C72)</f>
        <v>12213.84</v>
      </c>
      <c r="S73" s="77" t="n">
        <f aca="false">(S59*$C59)+(S60*$C60)+(S61*$C61)+(S62*$C62)+(S63*$C63)+(S64*$C64)+(S65*$C65)+(S66*$C66)+(S67*$C67)+(S68*$C68)+(S69*$C69)+(S70*$C70)+(S71*$C71)+(S72*$C72)</f>
        <v>12213.84</v>
      </c>
      <c r="T73" s="77" t="n">
        <f aca="false">(T59*$C59)+(T60*$C60)+(T61*$C61)+(T62*$C62)+(T63*$C63)+(T64*$C64)+(T65*$C65)+(T66*$C66)+(T67*$C67)+(T68*$C68)+(T69*$C69)+(T70*$C70)+(T71*$C71)+(T72*$C72)</f>
        <v>12213.84</v>
      </c>
      <c r="U73" s="77" t="n">
        <f aca="false">(U59*$C59)+(U60*$C60)+(U61*$C61)+(U62*$C62)+(U63*$C63)+(U64*$C64)+(U65*$C65)+(U66*$C66)+(U67*$C67)+(U68*$C68)+(U69*$C69)+(U70*$C70)+(U71*$C71)+(U72*$C72)</f>
        <v>12213.84</v>
      </c>
      <c r="V73" s="77" t="n">
        <f aca="false">(V59*$C59)+(V60*$C60)+(V61*$C61)+(V62*$C62)+(V63*$C63)+(V64*$C64)+(V65*$C65)+(V66*$C66)+(V67*$C67)+(V68*$C68)+(V69*$C69)+(V70*$C70)+(V71*$C71)+(V72*$C72)</f>
        <v>12213.84</v>
      </c>
      <c r="W73" s="77" t="n">
        <f aca="false">(W59*$C59)+(W60*$C60)+(W61*$C61)+(W62*$C62)+(W63*$C63)+(W64*$C64)+(W65*$C65)+(W66*$C66)+(W67*$C67)+(W68*$C68)+(W69*$C69)+(W70*$C70)+(W71*$C71)+(W72*$C72)</f>
        <v>12213.84</v>
      </c>
      <c r="X73" s="77" t="n">
        <f aca="false">(X59*$C59)+(X60*$C60)+(X61*$C61)+(X62*$C62)+(X63*$C63)+(X64*$C64)+(X65*$C65)+(X66*$C66)+(X67*$C67)+(X68*$C68)+(X69*$C69)+(X70*$C70)+(X71*$C71)+(X72*$C72)</f>
        <v>12213.84</v>
      </c>
      <c r="Y73" s="77" t="n">
        <f aca="false">(Y59*$C59)+(Y60*$C60)+(Y61*$C61)+(Y62*$C62)+(Y63*$C63)+(Y64*$C64)+(Y65*$C65)+(Y66*$C66)+(Y67*$C67)+(Y68*$C68)+(Y69*$C69)+(Y70*$C70)+(Y71*$C71)+(Y72*$C72)</f>
        <v>12213.84</v>
      </c>
      <c r="Z73" s="77" t="n">
        <f aca="false">(Z59*$C59)+(Z60*$C60)+(Z61*$C61)+(Z62*$C62)+(Z63*$C63)+(Z64*$C64)+(Z65*$C65)+(Z66*$C66)+(Z67*$C67)+(Z68*$C68)+(Z69*$C69)+(Z70*$C70)+(Z71*$C71)+(Z72*$C72)</f>
        <v>12213.84</v>
      </c>
      <c r="AA73" s="77" t="n">
        <f aca="false">(AA59*$C59)+(AA60*$C60)+(AA61*$C61)+(AA62*$C62)+(AA63*$C63)+(AA64*$C64)+(AA65*$C65)+(AA66*$C66)+(AA67*$C67)+(AA68*$C68)+(AA69*$C69)+(AA70*$C70)+(AA71*$C71)+(AA72*$C72)</f>
        <v>12213.84</v>
      </c>
      <c r="AB73" s="77" t="n">
        <f aca="false">(AB59*$C59)+(AB60*$C60)+(AB61*$C61)+(AB62*$C62)+(AB63*$C63)+(AB64*$C64)+(AB65*$C65)+(AB66*$C66)+(AB67*$C67)+(AB68*$C68)+(AB69*$C69)+(AB70*$C70)+(AB71*$C71)+(AB72*$C72)</f>
        <v>12213.84</v>
      </c>
      <c r="AC73" s="77" t="n">
        <f aca="false">(AC59*$C59)+(AC60*$C60)+(AC61*$C61)+(AC62*$C62)+(AC63*$C63)+(AC64*$C64)+(AC65*$C65)+(AC66*$C66)+(AC67*$C67)+(AC68*$C68)+(AC69*$C69)+(AC70*$C70)+(AC71*$C71)+(AC72*$C72)</f>
        <v>12213.84</v>
      </c>
      <c r="AD73" s="77" t="n">
        <f aca="false">(AD59*$C59)+(AD60*$C60)+(AD61*$C61)+(AD62*$C62)+(AD63*$C63)+(AD64*$C64)+(AD65*$C65)+(AD66*$C66)+(AD67*$C67)+(AD68*$C68)+(AD69*$C69)+(AD70*$C70)+(AD71*$C71)+(AD72*$C72)</f>
        <v>12213.84</v>
      </c>
      <c r="AE73" s="77" t="n">
        <f aca="false">(AE59*$C59)+(AE60*$C60)+(AE61*$C61)+(AE62*$C62)+(AE63*$C63)+(AE64*$C64)+(AE65*$C65)+(AE66*$C66)+(AE67*$C67)+(AE68*$C68)+(AE69*$C69)+(AE70*$C70)+(AE71*$C71)+(AE72*$C72)</f>
        <v>12213.84</v>
      </c>
      <c r="AF73" s="77" t="n">
        <f aca="false">(AF59*$C59)+(AF60*$C60)+(AF61*$C61)+(AF62*$C62)+(AF63*$C63)+(AF64*$C64)+(AF65*$C65)+(AF66*$C66)+(AF67*$C67)+(AF68*$C68)+(AF69*$C69)+(AF70*$C70)+(AF71*$C71)+(AF72*$C72)</f>
        <v>12213.84</v>
      </c>
      <c r="AG73" s="171" t="n">
        <f aca="false">(AG59*$C59)+(AG60*$C60)+(AG61*$C61)+(AG62*$C62)+(AG63*$C63)+(AG64*$C64)+(AG65*$C65)+(AG66*$C66)+(AG67*$C67)+(AG68*$C68)+(AG69*$C69)+(AG70*$C70)+(AG71*$C71)+(AG72*$C72)</f>
        <v>12213.84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315.4956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315.4956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315.4956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315.4956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315.4956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315.4956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315.4956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315.4956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315.4956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315.4956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315.4956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315.4956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315.4956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315.4956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315.4956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315.4956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315.4956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315.4956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315.4956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315.4956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315.4956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315.4956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315.4956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315.4956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315.4956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315.4956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315.4956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315.4956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315.4956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315.4956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11898.3444</v>
      </c>
      <c r="E75" s="88" t="n">
        <f aca="false">E73-E74</f>
        <v>11898.3444</v>
      </c>
      <c r="F75" s="88" t="n">
        <f aca="false">F73-F74</f>
        <v>11898.3444</v>
      </c>
      <c r="G75" s="88" t="n">
        <f aca="false">G73-G74</f>
        <v>11898.3444</v>
      </c>
      <c r="H75" s="88" t="n">
        <f aca="false">H73-H74</f>
        <v>11898.3444</v>
      </c>
      <c r="I75" s="88" t="n">
        <f aca="false">I73-I74</f>
        <v>11898.3444</v>
      </c>
      <c r="J75" s="88" t="n">
        <f aca="false">J73-J74</f>
        <v>11898.3444</v>
      </c>
      <c r="K75" s="88" t="n">
        <f aca="false">K73-K74</f>
        <v>11898.3444</v>
      </c>
      <c r="L75" s="88" t="n">
        <f aca="false">L73-L74</f>
        <v>11898.3444</v>
      </c>
      <c r="M75" s="88" t="n">
        <f aca="false">M73-M74</f>
        <v>11898.3444</v>
      </c>
      <c r="N75" s="88" t="n">
        <f aca="false">N73-N74</f>
        <v>11898.3444</v>
      </c>
      <c r="O75" s="88" t="n">
        <f aca="false">O73-O74</f>
        <v>11898.3444</v>
      </c>
      <c r="P75" s="88" t="n">
        <f aca="false">P73-P74</f>
        <v>11898.3444</v>
      </c>
      <c r="Q75" s="88" t="n">
        <f aca="false">Q73-Q74</f>
        <v>11898.3444</v>
      </c>
      <c r="R75" s="88" t="n">
        <f aca="false">R73-R74</f>
        <v>11898.3444</v>
      </c>
      <c r="S75" s="88" t="n">
        <f aca="false">S73-S74</f>
        <v>11898.3444</v>
      </c>
      <c r="T75" s="88" t="n">
        <f aca="false">T73-T74</f>
        <v>11898.3444</v>
      </c>
      <c r="U75" s="88" t="n">
        <f aca="false">U73-U74</f>
        <v>11898.3444</v>
      </c>
      <c r="V75" s="88" t="n">
        <f aca="false">V73-V74</f>
        <v>11898.3444</v>
      </c>
      <c r="W75" s="88" t="n">
        <f aca="false">W73-W74</f>
        <v>11898.3444</v>
      </c>
      <c r="X75" s="88" t="n">
        <f aca="false">X73-X74</f>
        <v>11898.3444</v>
      </c>
      <c r="Y75" s="88" t="n">
        <f aca="false">Y73-Y74</f>
        <v>11898.3444</v>
      </c>
      <c r="Z75" s="88" t="n">
        <f aca="false">Z73-Z74</f>
        <v>11898.3444</v>
      </c>
      <c r="AA75" s="88" t="n">
        <f aca="false">AA73-AA74</f>
        <v>11898.3444</v>
      </c>
      <c r="AB75" s="88" t="n">
        <f aca="false">AB73-AB74</f>
        <v>11898.3444</v>
      </c>
      <c r="AC75" s="88" t="n">
        <f aca="false">AC73-AC74</f>
        <v>11898.3444</v>
      </c>
      <c r="AD75" s="88" t="n">
        <f aca="false">AD73-AD74</f>
        <v>11898.3444</v>
      </c>
      <c r="AE75" s="88" t="n">
        <f aca="false">AE73-AE74</f>
        <v>11898.3444</v>
      </c>
      <c r="AF75" s="88" t="n">
        <f aca="false">AF73-AF74</f>
        <v>11898.3444</v>
      </c>
      <c r="AG75" s="176" t="n">
        <f aca="false">AG73-AG74</f>
        <v>11898.3444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5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11898.3444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5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5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1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1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1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1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1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1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1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76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5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5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5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1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1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1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1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97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1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6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5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5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5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1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1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1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1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1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97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5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5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5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1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1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1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1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1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1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1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1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1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1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1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1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1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1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1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99" t="n">
        <f aca="false">+A128+1</f>
        <v>16</v>
      </c>
      <c r="B129" s="100" t="s">
        <v>101</v>
      </c>
      <c r="C129" s="99" t="n">
        <v>846</v>
      </c>
      <c r="D129" s="229" t="n">
        <v>0.9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1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1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1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1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1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1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1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1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1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259" t="n">
        <v>1</v>
      </c>
      <c r="J138" s="259" t="n">
        <v>1</v>
      </c>
      <c r="K138" s="259" t="n">
        <v>1</v>
      </c>
      <c r="L138" s="259" t="n">
        <v>1</v>
      </c>
      <c r="M138" s="259" t="n">
        <v>1</v>
      </c>
      <c r="N138" s="259" t="n">
        <v>1</v>
      </c>
      <c r="O138" s="259" t="n">
        <v>1</v>
      </c>
      <c r="P138" s="259" t="n">
        <v>1</v>
      </c>
      <c r="Q138" s="259" t="n">
        <v>1</v>
      </c>
      <c r="R138" s="259" t="n">
        <v>1</v>
      </c>
      <c r="S138" s="259" t="n">
        <v>1</v>
      </c>
      <c r="T138" s="259" t="n">
        <v>1</v>
      </c>
      <c r="U138" s="259" t="n">
        <v>1</v>
      </c>
      <c r="V138" s="259" t="n">
        <v>1</v>
      </c>
      <c r="W138" s="259" t="n">
        <v>1</v>
      </c>
      <c r="X138" s="259" t="n">
        <v>1</v>
      </c>
      <c r="Y138" s="259" t="n">
        <v>1</v>
      </c>
      <c r="Z138" s="259" t="n">
        <v>1</v>
      </c>
      <c r="AA138" s="259" t="n">
        <v>1</v>
      </c>
      <c r="AB138" s="259" t="n">
        <v>1</v>
      </c>
      <c r="AC138" s="259" t="n">
        <v>1</v>
      </c>
      <c r="AD138" s="259" t="n">
        <v>1</v>
      </c>
      <c r="AE138" s="259" t="n">
        <v>1</v>
      </c>
      <c r="AF138" s="259" t="n">
        <v>1</v>
      </c>
      <c r="AG138" s="260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259" t="n">
        <v>1</v>
      </c>
      <c r="F139" s="259" t="n">
        <v>1</v>
      </c>
      <c r="G139" s="259" t="n">
        <v>1</v>
      </c>
      <c r="H139" s="259" t="n">
        <v>1</v>
      </c>
      <c r="I139" s="259" t="n">
        <v>1</v>
      </c>
      <c r="J139" s="259" t="n">
        <v>1</v>
      </c>
      <c r="K139" s="259" t="n">
        <v>1</v>
      </c>
      <c r="L139" s="259" t="n">
        <v>1</v>
      </c>
      <c r="M139" s="259" t="n">
        <v>1</v>
      </c>
      <c r="N139" s="259" t="n">
        <v>1</v>
      </c>
      <c r="O139" s="259" t="n">
        <v>1</v>
      </c>
      <c r="P139" s="259" t="n">
        <v>1</v>
      </c>
      <c r="Q139" s="259" t="n">
        <v>1</v>
      </c>
      <c r="R139" s="259" t="n">
        <v>1</v>
      </c>
      <c r="S139" s="259" t="n">
        <v>1</v>
      </c>
      <c r="T139" s="259" t="n">
        <v>1</v>
      </c>
      <c r="U139" s="259" t="n">
        <v>1</v>
      </c>
      <c r="V139" s="259" t="n">
        <v>1</v>
      </c>
      <c r="W139" s="259" t="n">
        <v>1</v>
      </c>
      <c r="X139" s="259" t="n">
        <v>1</v>
      </c>
      <c r="Y139" s="259" t="n">
        <v>1</v>
      </c>
      <c r="Z139" s="259" t="n">
        <v>1</v>
      </c>
      <c r="AA139" s="259" t="n">
        <v>1</v>
      </c>
      <c r="AB139" s="259" t="n">
        <v>1</v>
      </c>
      <c r="AC139" s="259" t="n">
        <v>1</v>
      </c>
      <c r="AD139" s="259" t="n">
        <v>1</v>
      </c>
      <c r="AE139" s="259" t="n">
        <v>1</v>
      </c>
      <c r="AF139" s="259" t="n">
        <v>1</v>
      </c>
      <c r="AG139" s="260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25504.4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670.5353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24833.8647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176" t="n">
        <f aca="false">AG141-AG142</f>
        <v>24895.5381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5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24893.48232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5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5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1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1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1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1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1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1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1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76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5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5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5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84180.2953</v>
      </c>
      <c r="E160" s="115" t="n">
        <f aca="false">E15+E25+E36+E55+E75+E87+E98+E110+E143+E156</f>
        <v>84241.9687</v>
      </c>
      <c r="F160" s="115" t="n">
        <f aca="false">F15+F25+F36+F55+F75+F87+F98+F110+F143+F156</f>
        <v>84241.9687</v>
      </c>
      <c r="G160" s="115" t="n">
        <f aca="false">G15+G25+G36+G55+G75+G87+G98+G110+G143+G156</f>
        <v>84241.9687</v>
      </c>
      <c r="H160" s="115" t="n">
        <f aca="false">H15+H25+H36+H55+H75+H87+H98+H110+H143+H156</f>
        <v>84241.9687</v>
      </c>
      <c r="I160" s="115" t="n">
        <f aca="false">I15+I25+I36+I55+I75+I87+I98+I110+I143+I156</f>
        <v>84241.9687</v>
      </c>
      <c r="J160" s="115" t="n">
        <f aca="false">J15+J25+J36+J55+J75+J87+J98+J110+J143+J156</f>
        <v>84241.9687</v>
      </c>
      <c r="K160" s="115" t="n">
        <f aca="false">K15+K25+K36+K55+K75+K87+K98+K110+K143+K156</f>
        <v>84241.9687</v>
      </c>
      <c r="L160" s="115" t="n">
        <f aca="false">L15+L25+L36+L55+L75+L87+L98+L110+L143+L156</f>
        <v>84241.9687</v>
      </c>
      <c r="M160" s="115" t="n">
        <f aca="false">M15+M25+M36+M55+M75+M87+M98+M110+M143+M156</f>
        <v>84241.9687</v>
      </c>
      <c r="N160" s="115" t="n">
        <f aca="false">N15+N25+N36+N55+N75+N87+N98+N110+N143+N156</f>
        <v>84241.9687</v>
      </c>
      <c r="O160" s="115" t="n">
        <f aca="false">O15+O25+O36+O55+O75+O87+O98+O110+O143+O156</f>
        <v>84241.9687</v>
      </c>
      <c r="P160" s="115" t="n">
        <f aca="false">P15+P25+P36+P55+P75+P87+P98+P110+P143+P156</f>
        <v>84241.9687</v>
      </c>
      <c r="Q160" s="115" t="n">
        <f aca="false">Q15+Q25+Q36+Q55+Q75+Q87+Q98+Q110+Q143+Q156</f>
        <v>84241.9687</v>
      </c>
      <c r="R160" s="115" t="n">
        <f aca="false">R15+R25+R36+R55+R75+R87+R98+R110+R143+R156</f>
        <v>84241.9687</v>
      </c>
      <c r="S160" s="115" t="n">
        <f aca="false">S15+S25+S36+S55+S75+S87+S98+S110+S143+S156</f>
        <v>84241.9687</v>
      </c>
      <c r="T160" s="115" t="n">
        <f aca="false">T15+T25+T36+T55+T75+T87+T98+T110+T143+T156</f>
        <v>84241.9687</v>
      </c>
      <c r="U160" s="115" t="n">
        <f aca="false">U15+U25+U36+U55+U75+U87+U98+U110+U143+U156</f>
        <v>84241.9687</v>
      </c>
      <c r="V160" s="115" t="n">
        <f aca="false">V15+V25+V36+V55+V75+V87+V98+V110+V143+V156</f>
        <v>84241.9687</v>
      </c>
      <c r="W160" s="115" t="n">
        <f aca="false">W15+W25+W36+W55+W75+W87+W98+W110+W143+W156</f>
        <v>84241.9687</v>
      </c>
      <c r="X160" s="115" t="n">
        <f aca="false">X15+X25+X36+X55+X75+X87+X98+X110+X143+X156</f>
        <v>84241.9687</v>
      </c>
      <c r="Y160" s="115" t="n">
        <f aca="false">Y15+Y25+Y36+Y55+Y75+Y87+Y98+Y110+Y143+Y156</f>
        <v>84241.9687</v>
      </c>
      <c r="Z160" s="115" t="n">
        <f aca="false">Z15+Z25+Z36+Z55+Z75+Z87+Z98+Z110+Z143+Z156</f>
        <v>84241.9687</v>
      </c>
      <c r="AA160" s="115" t="n">
        <f aca="false">AA15+AA25+AA36+AA55+AA75+AA87+AA98+AA110+AA143+AA156</f>
        <v>84241.9687</v>
      </c>
      <c r="AB160" s="115" t="n">
        <f aca="false">AB15+AB25+AB36+AB55+AB75+AB87+AB98+AB110+AB143+AB156</f>
        <v>84241.9687</v>
      </c>
      <c r="AC160" s="115" t="n">
        <f aca="false">AC15+AC25+AC36+AC55+AC75+AC87+AC98+AC110+AC143+AC156</f>
        <v>84241.9687</v>
      </c>
      <c r="AD160" s="115" t="n">
        <f aca="false">AD15+AD25+AD36+AD55+AD75+AD87+AD98+AD110+AD143+AD156</f>
        <v>84241.9687</v>
      </c>
      <c r="AE160" s="115" t="n">
        <f aca="false">AE15+AE25+AE36+AE55+AE75+AE87+AE98+AE110+AE143+AE156</f>
        <v>84241.9687</v>
      </c>
      <c r="AF160" s="115" t="n">
        <f aca="false">AF15+AF25+AF36+AF55+AF75+AF87+AF98+AF110+AF143+AF156</f>
        <v>84241.9687</v>
      </c>
      <c r="AG160" s="200" t="n">
        <f aca="false">AG15+AG25+AG36+AG55+AG75+AG87+AG98+AG110+AG143+AG156</f>
        <v>84241.9687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5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84239.91292</v>
      </c>
      <c r="D162" s="118" t="n">
        <f aca="false">(D13+D23+D34+D53+D73+D85+D96+D141+D154)/87012</f>
        <v>0.942137176481405</v>
      </c>
      <c r="E162" s="119" t="n">
        <f aca="false">(E13+E23+E34+E53+E73+E85+E96+E141+E154)/87012</f>
        <v>0.943109456166965</v>
      </c>
      <c r="F162" s="119" t="n">
        <f aca="false">(F13+F23+F34+F53+F73+F85+F96+F141+F154)/87012</f>
        <v>0.943109456166965</v>
      </c>
      <c r="G162" s="119" t="n">
        <f aca="false">(G13+G23+G34+G53+G73+G85+G96+G141+G154)/87012</f>
        <v>0.943109456166965</v>
      </c>
      <c r="H162" s="119" t="n">
        <f aca="false">(H13+H23+H34+H53+H73+H85+H96+H141+H154)/87012</f>
        <v>0.943109456166965</v>
      </c>
      <c r="I162" s="119" t="n">
        <f aca="false">(I13+I23+I34+I53+I73+I85+I96+I141+I154)/87012</f>
        <v>0.943109456166965</v>
      </c>
      <c r="J162" s="119" t="n">
        <f aca="false">(J13+J23+J34+J53+J73+J85+J96+J141+J154)/87012</f>
        <v>0.943109456166965</v>
      </c>
      <c r="K162" s="119" t="n">
        <f aca="false">(K13+K23+K34+K53+K73+K85+K96+K141+K154)/87012</f>
        <v>0.943109456166965</v>
      </c>
      <c r="L162" s="119" t="n">
        <f aca="false">(L13+L23+L34+L53+L73+L85+L96+L141+L154)/87012</f>
        <v>0.943109456166965</v>
      </c>
      <c r="M162" s="119" t="n">
        <f aca="false">(M13+M23+M34+M53+M73+M85+M96+M141+M154)/87012</f>
        <v>0.943109456166965</v>
      </c>
      <c r="N162" s="119" t="n">
        <f aca="false">(N13+N23+N34+N53+N73+N85+N96+N141+N154)/87012</f>
        <v>0.943109456166965</v>
      </c>
      <c r="O162" s="119" t="n">
        <f aca="false">(O13+O23+O34+O53+O73+O85+O96+O141+O154)/87012</f>
        <v>0.943109456166965</v>
      </c>
      <c r="P162" s="119" t="n">
        <f aca="false">(P13+P23+P34+P53+P73+P85+P96+P141+P154)/87012</f>
        <v>0.943109456166965</v>
      </c>
      <c r="Q162" s="119" t="n">
        <f aca="false">(Q13+Q23+Q34+Q53+Q73+Q85+Q96+Q141+Q154)/87012</f>
        <v>0.943109456166965</v>
      </c>
      <c r="R162" s="119" t="n">
        <f aca="false">(R13+R23+R34+R53+R73+R85+R96+R141+R154)/87012</f>
        <v>0.943109456166965</v>
      </c>
      <c r="S162" s="119" t="n">
        <f aca="false">(S13+S23+S34+S53+S73+S85+S96+S141+S154)/87012</f>
        <v>0.943109456166965</v>
      </c>
      <c r="T162" s="119" t="n">
        <f aca="false">(T13+T23+T34+T53+T73+T85+T96+T141+T154)/87012</f>
        <v>0.943109456166965</v>
      </c>
      <c r="U162" s="119" t="n">
        <f aca="false">(U13+U23+U34+U53+U73+U85+U96+U141+U154)/87012</f>
        <v>0.943109456166965</v>
      </c>
      <c r="V162" s="119" t="n">
        <f aca="false">(V13+V23+V34+V53+V73+V85+V96+V141+V154)/87012</f>
        <v>0.943109456166965</v>
      </c>
      <c r="W162" s="119" t="n">
        <f aca="false">(W13+W23+W34+W53+W73+W85+W96+W141+W154)/87012</f>
        <v>0.943109456166965</v>
      </c>
      <c r="X162" s="119" t="n">
        <f aca="false">(X13+X23+X34+X53+X73+X85+X96+X141+X154)/87012</f>
        <v>0.943109456166965</v>
      </c>
      <c r="Y162" s="119" t="n">
        <f aca="false">(Y13+Y23+Y34+Y53+Y73+Y85+Y96+Y141+Y154)/87012</f>
        <v>0.943109456166965</v>
      </c>
      <c r="Z162" s="119" t="n">
        <f aca="false">(Z13+Z23+Z34+Z53+Z73+Z85+Z96+Z141+Z154)/87012</f>
        <v>0.943109456166965</v>
      </c>
      <c r="AA162" s="119" t="n">
        <f aca="false">(AA13+AA23+AA34+AA53+AA73+AA85+AA96+AA141+AA154)/87012</f>
        <v>0.943109456166965</v>
      </c>
      <c r="AB162" s="119" t="n">
        <f aca="false">(AB13+AB23+AB34+AB53+AB73+AB85+AB96+AB141+AB154)/87012</f>
        <v>0.943109456166965</v>
      </c>
      <c r="AC162" s="119" t="n">
        <f aca="false">(AC13+AC23+AC34+AC53+AC73+AC85+AC96+AC141+AC154)/87012</f>
        <v>0.943109456166965</v>
      </c>
      <c r="AD162" s="119" t="n">
        <f aca="false">(AD13+AD23+AD34+AD53+AD73+AD85+AD96+AD141+AD154)/87012</f>
        <v>0.943109456166965</v>
      </c>
      <c r="AE162" s="119" t="n">
        <f aca="false">(AE13+AE23+AE34+AE53+AE73+AE85+AE96+AE141+AE154)/87012</f>
        <v>0.943109456166965</v>
      </c>
      <c r="AF162" s="119" t="n">
        <f aca="false">(AF13+AF23+AF34+AF53+AF73+AF85+AF96+AF141+AF154)/87012</f>
        <v>0.943109456166965</v>
      </c>
      <c r="AG162" s="203" t="n">
        <f aca="false">(AG13+AG23+AG34+AG53+AG73+AG85+AG96+AG141+AG154)/87012</f>
        <v>0.943109456166965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5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55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5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1" t="n">
        <v>1</v>
      </c>
    </row>
    <row r="167" customFormat="false" ht="15.75" hidden="false" customHeight="false" outlineLevel="0" collapsed="false">
      <c r="A167" s="99" t="n">
        <f aca="false">+A166+1</f>
        <v>2</v>
      </c>
      <c r="B167" s="100" t="s">
        <v>125</v>
      </c>
      <c r="C167" s="99" t="n">
        <v>1073</v>
      </c>
      <c r="D167" s="229" t="n">
        <v>0.7</v>
      </c>
      <c r="E167" s="178" t="n">
        <v>0.9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1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1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1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0" t="n">
        <v>1</v>
      </c>
      <c r="R170" s="150" t="n">
        <v>1</v>
      </c>
      <c r="S170" s="150" t="n">
        <v>1</v>
      </c>
      <c r="T170" s="150" t="n">
        <v>1</v>
      </c>
      <c r="U170" s="150" t="n">
        <v>1</v>
      </c>
      <c r="V170" s="150" t="n">
        <v>1</v>
      </c>
      <c r="W170" s="150" t="n">
        <v>1</v>
      </c>
      <c r="X170" s="150" t="n">
        <v>1</v>
      </c>
      <c r="Y170" s="150" t="n">
        <v>1</v>
      </c>
      <c r="Z170" s="150" t="n">
        <v>1</v>
      </c>
      <c r="AA170" s="150" t="n">
        <v>1</v>
      </c>
      <c r="AB170" s="150" t="n">
        <v>1</v>
      </c>
      <c r="AC170" s="150" t="n">
        <v>1</v>
      </c>
      <c r="AD170" s="150" t="n">
        <v>1</v>
      </c>
      <c r="AE170" s="150" t="n">
        <v>1</v>
      </c>
      <c r="AF170" s="150" t="n">
        <v>1</v>
      </c>
      <c r="AG170" s="151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0" t="n">
        <v>1</v>
      </c>
      <c r="R171" s="150" t="n">
        <v>1</v>
      </c>
      <c r="S171" s="150" t="n">
        <v>1</v>
      </c>
      <c r="T171" s="150" t="n">
        <v>1</v>
      </c>
      <c r="U171" s="150" t="n">
        <v>1</v>
      </c>
      <c r="V171" s="150" t="n">
        <v>1</v>
      </c>
      <c r="W171" s="150" t="n">
        <v>1</v>
      </c>
      <c r="X171" s="150" t="n">
        <v>1</v>
      </c>
      <c r="Y171" s="150" t="n">
        <v>1</v>
      </c>
      <c r="Z171" s="150" t="n">
        <v>1</v>
      </c>
      <c r="AA171" s="150" t="n">
        <v>1</v>
      </c>
      <c r="AB171" s="150" t="n">
        <v>1</v>
      </c>
      <c r="AC171" s="150" t="n">
        <v>1</v>
      </c>
      <c r="AD171" s="150" t="n">
        <v>1</v>
      </c>
      <c r="AE171" s="150" t="n">
        <v>1</v>
      </c>
      <c r="AF171" s="150" t="n">
        <v>1</v>
      </c>
      <c r="AG171" s="151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0" t="n">
        <v>1</v>
      </c>
      <c r="R172" s="150" t="n">
        <v>1</v>
      </c>
      <c r="S172" s="150" t="n">
        <v>1</v>
      </c>
      <c r="T172" s="150" t="n">
        <v>1</v>
      </c>
      <c r="U172" s="150" t="n">
        <v>1</v>
      </c>
      <c r="V172" s="150" t="n">
        <v>1</v>
      </c>
      <c r="W172" s="150" t="n">
        <v>1</v>
      </c>
      <c r="X172" s="150" t="n">
        <v>1</v>
      </c>
      <c r="Y172" s="150" t="n">
        <v>1</v>
      </c>
      <c r="Z172" s="150" t="n">
        <v>1</v>
      </c>
      <c r="AA172" s="150" t="n">
        <v>1</v>
      </c>
      <c r="AB172" s="150" t="n">
        <v>1</v>
      </c>
      <c r="AC172" s="150" t="n">
        <v>1</v>
      </c>
      <c r="AD172" s="150" t="n">
        <v>1</v>
      </c>
      <c r="AE172" s="150" t="n">
        <v>1</v>
      </c>
      <c r="AF172" s="150" t="n">
        <v>1</v>
      </c>
      <c r="AG172" s="151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8828.1</v>
      </c>
      <c r="E174" s="77" t="n">
        <f aca="false">(E166*$C166)+(E167*$C167)+(E168*$C168)+(E169*$C169)+(E170*$C170)+(E171*$C171)+(E172*$C172)+(E173*$C173)</f>
        <v>9042.7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1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585.5825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585.5825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1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8242.5175</v>
      </c>
      <c r="E176" s="88" t="n">
        <f aca="false">E174-E175</f>
        <v>8457.1175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76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5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8477.5045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E170" activeCellId="0" sqref="E170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37438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253" t="n"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226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0" t="n">
        <v>1</v>
      </c>
      <c r="AH6" s="151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0" t="n">
        <v>1</v>
      </c>
      <c r="AH7" s="151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0" t="n">
        <v>1</v>
      </c>
      <c r="AH8" s="151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0" t="n">
        <v>1</v>
      </c>
      <c r="AH9" s="151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0" t="n">
        <v>1</v>
      </c>
      <c r="AH10" s="151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0" t="n">
        <v>1</v>
      </c>
      <c r="AH11" s="151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0" t="n">
        <v>1</v>
      </c>
      <c r="AH20" s="151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0" t="n">
        <v>1</v>
      </c>
      <c r="AH29" s="151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0" t="n">
        <v>1</v>
      </c>
      <c r="AH31" s="151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0" t="n">
        <v>1</v>
      </c>
      <c r="AH32" s="151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0" t="n">
        <v>1</v>
      </c>
      <c r="AH40" s="15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5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0" t="n">
        <v>1</v>
      </c>
      <c r="AH42" s="15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0" t="n">
        <v>1</v>
      </c>
      <c r="AH43" s="151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0" t="n">
        <v>1</v>
      </c>
      <c r="AH47" s="151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0" t="n">
        <v>1</v>
      </c>
      <c r="AH49" s="151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0" t="n">
        <v>1</v>
      </c>
      <c r="AH50" s="151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0" t="n">
        <v>1</v>
      </c>
      <c r="AH59" s="151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27" t="n">
        <v>1</v>
      </c>
      <c r="E60" s="150" t="n">
        <v>1</v>
      </c>
      <c r="F60" s="150" t="n">
        <v>1</v>
      </c>
      <c r="G60" s="150" t="n">
        <v>1</v>
      </c>
      <c r="H60" s="150" t="n">
        <v>1</v>
      </c>
      <c r="I60" s="150" t="n">
        <v>1</v>
      </c>
      <c r="J60" s="150" t="n">
        <v>1</v>
      </c>
      <c r="K60" s="150" t="n">
        <v>1</v>
      </c>
      <c r="L60" s="150" t="n">
        <v>1</v>
      </c>
      <c r="M60" s="150" t="n">
        <v>1</v>
      </c>
      <c r="N60" s="150" t="n">
        <v>1</v>
      </c>
      <c r="O60" s="150" t="n">
        <v>1</v>
      </c>
      <c r="P60" s="150" t="n">
        <v>1</v>
      </c>
      <c r="Q60" s="150" t="n">
        <v>1</v>
      </c>
      <c r="R60" s="150" t="n">
        <v>1</v>
      </c>
      <c r="S60" s="150" t="n">
        <v>1</v>
      </c>
      <c r="T60" s="150" t="n">
        <v>1</v>
      </c>
      <c r="U60" s="150" t="n">
        <v>1</v>
      </c>
      <c r="V60" s="150" t="n">
        <v>1</v>
      </c>
      <c r="W60" s="150" t="n">
        <v>1</v>
      </c>
      <c r="X60" s="150" t="n">
        <v>1</v>
      </c>
      <c r="Y60" s="150" t="n">
        <v>1</v>
      </c>
      <c r="Z60" s="150" t="n">
        <v>1</v>
      </c>
      <c r="AA60" s="150" t="n">
        <v>1</v>
      </c>
      <c r="AB60" s="150" t="n">
        <v>1</v>
      </c>
      <c r="AC60" s="150" t="n">
        <v>1</v>
      </c>
      <c r="AD60" s="150" t="n">
        <v>1</v>
      </c>
      <c r="AE60" s="150" t="n">
        <v>1</v>
      </c>
      <c r="AF60" s="150" t="n">
        <v>1</v>
      </c>
      <c r="AG60" s="150" t="n">
        <v>1</v>
      </c>
      <c r="AH60" s="151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27" t="n">
        <v>1</v>
      </c>
      <c r="E61" s="150" t="n">
        <v>1</v>
      </c>
      <c r="F61" s="150" t="n">
        <v>1</v>
      </c>
      <c r="G61" s="150" t="n">
        <v>1</v>
      </c>
      <c r="H61" s="150" t="n">
        <v>1</v>
      </c>
      <c r="I61" s="150" t="n">
        <v>1</v>
      </c>
      <c r="J61" s="150" t="n">
        <v>1</v>
      </c>
      <c r="K61" s="150" t="n">
        <v>1</v>
      </c>
      <c r="L61" s="150" t="n">
        <v>1</v>
      </c>
      <c r="M61" s="150" t="n">
        <v>1</v>
      </c>
      <c r="N61" s="150" t="n">
        <v>1</v>
      </c>
      <c r="O61" s="150" t="n">
        <v>1</v>
      </c>
      <c r="P61" s="150" t="n">
        <v>1</v>
      </c>
      <c r="Q61" s="150" t="n">
        <v>1</v>
      </c>
      <c r="R61" s="150" t="n">
        <v>1</v>
      </c>
      <c r="S61" s="150" t="n">
        <v>1</v>
      </c>
      <c r="T61" s="150" t="n">
        <v>1</v>
      </c>
      <c r="U61" s="150" t="n">
        <v>1</v>
      </c>
      <c r="V61" s="150" t="n">
        <v>1</v>
      </c>
      <c r="W61" s="150" t="n">
        <v>1</v>
      </c>
      <c r="X61" s="150" t="n">
        <v>1</v>
      </c>
      <c r="Y61" s="150" t="n">
        <v>1</v>
      </c>
      <c r="Z61" s="150" t="n">
        <v>1</v>
      </c>
      <c r="AA61" s="150" t="n">
        <v>1</v>
      </c>
      <c r="AB61" s="150" t="n">
        <v>1</v>
      </c>
      <c r="AC61" s="150" t="n">
        <v>1</v>
      </c>
      <c r="AD61" s="150" t="n">
        <v>1</v>
      </c>
      <c r="AE61" s="150" t="n">
        <v>1</v>
      </c>
      <c r="AF61" s="150" t="n">
        <v>1</v>
      </c>
      <c r="AG61" s="150" t="n">
        <v>1</v>
      </c>
      <c r="AH61" s="151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0" t="n">
        <v>1</v>
      </c>
      <c r="AH63" s="151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0" t="n">
        <v>1</v>
      </c>
      <c r="AH64" s="151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0" t="n">
        <v>1</v>
      </c>
      <c r="AH66" s="151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0" t="n">
        <v>1</v>
      </c>
      <c r="AH67" s="151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12213.84</v>
      </c>
      <c r="E73" s="77" t="n">
        <f aca="false">(E59*$C59)+(E60*$C60)+(E61*$C61)+(E62*$C62)+(E63*$C63)+(E64*$C64)+(E65*$C65)+(E66*$C66)+(E67*$C67)+(E68*$C68)+(E69*$C69)+(E70*$C70)+(E71*$C71)+(E72*$C72)</f>
        <v>12213.84</v>
      </c>
      <c r="F73" s="77" t="n">
        <f aca="false">(F59*$C59)+(F60*$C60)+(F61*$C61)+(F62*$C62)+(F63*$C63)+(F64*$C64)+(F65*$C65)+(F66*$C66)+(F67*$C67)+(F68*$C68)+(F69*$C69)+(F70*$C70)+(F71*$C71)+(F72*$C72)</f>
        <v>12213.84</v>
      </c>
      <c r="G73" s="77" t="n">
        <f aca="false">(G59*$C59)+(G60*$C60)+(G61*$C61)+(G62*$C62)+(G63*$C63)+(G64*$C64)+(G65*$C65)+(G66*$C66)+(G67*$C67)+(G68*$C68)+(G69*$C69)+(G70*$C70)+(G71*$C71)+(G72*$C72)</f>
        <v>12213.84</v>
      </c>
      <c r="H73" s="77" t="n">
        <f aca="false">(H59*$C59)+(H60*$C60)+(H61*$C61)+(H62*$C62)+(H63*$C63)+(H64*$C64)+(H65*$C65)+(H66*$C66)+(H67*$C67)+(H68*$C68)+(H69*$C69)+(H70*$C70)+(H71*$C71)+(H72*$C72)</f>
        <v>12213.84</v>
      </c>
      <c r="I73" s="77" t="n">
        <f aca="false">(I59*$C59)+(I60*$C60)+(I61*$C61)+(I62*$C62)+(I63*$C63)+(I64*$C64)+(I65*$C65)+(I66*$C66)+(I67*$C67)+(I68*$C68)+(I69*$C69)+(I70*$C70)+(I71*$C71)+(I72*$C72)</f>
        <v>12213.84</v>
      </c>
      <c r="J73" s="77" t="n">
        <f aca="false">(J59*$C59)+(J60*$C60)+(J61*$C61)+(J62*$C62)+(J63*$C63)+(J64*$C64)+(J65*$C65)+(J66*$C66)+(J67*$C67)+(J68*$C68)+(J69*$C69)+(J70*$C70)+(J71*$C71)+(J72*$C72)</f>
        <v>12213.84</v>
      </c>
      <c r="K73" s="77" t="n">
        <f aca="false">(K59*$C59)+(K60*$C60)+(K61*$C61)+(K62*$C62)+(K63*$C63)+(K64*$C64)+(K65*$C65)+(K66*$C66)+(K67*$C67)+(K68*$C68)+(K69*$C69)+(K70*$C70)+(K71*$C71)+(K72*$C72)</f>
        <v>12213.84</v>
      </c>
      <c r="L73" s="77" t="n">
        <f aca="false">(L59*$C59)+(L60*$C60)+(L61*$C61)+(L62*$C62)+(L63*$C63)+(L64*$C64)+(L65*$C65)+(L66*$C66)+(L67*$C67)+(L68*$C68)+(L69*$C69)+(L70*$C70)+(L71*$C71)+(L72*$C72)</f>
        <v>12213.84</v>
      </c>
      <c r="M73" s="77" t="n">
        <f aca="false">(M59*$C59)+(M60*$C60)+(M61*$C61)+(M62*$C62)+(M63*$C63)+(M64*$C64)+(M65*$C65)+(M66*$C66)+(M67*$C67)+(M68*$C68)+(M69*$C69)+(M70*$C70)+(M71*$C71)+(M72*$C72)</f>
        <v>12213.84</v>
      </c>
      <c r="N73" s="77" t="n">
        <f aca="false">(N59*$C59)+(N60*$C60)+(N61*$C61)+(N62*$C62)+(N63*$C63)+(N64*$C64)+(N65*$C65)+(N66*$C66)+(N67*$C67)+(N68*$C68)+(N69*$C69)+(N70*$C70)+(N71*$C71)+(N72*$C72)</f>
        <v>12213.84</v>
      </c>
      <c r="O73" s="77" t="n">
        <f aca="false">(O59*$C59)+(O60*$C60)+(O61*$C61)+(O62*$C62)+(O63*$C63)+(O64*$C64)+(O65*$C65)+(O66*$C66)+(O67*$C67)+(O68*$C68)+(O69*$C69)+(O70*$C70)+(O71*$C71)+(O72*$C72)</f>
        <v>12213.84</v>
      </c>
      <c r="P73" s="77" t="n">
        <f aca="false">(P59*$C59)+(P60*$C60)+(P61*$C61)+(P62*$C62)+(P63*$C63)+(P64*$C64)+(P65*$C65)+(P66*$C66)+(P67*$C67)+(P68*$C68)+(P69*$C69)+(P70*$C70)+(P71*$C71)+(P72*$C72)</f>
        <v>12213.84</v>
      </c>
      <c r="Q73" s="77" t="n">
        <f aca="false">(Q59*$C59)+(Q60*$C60)+(Q61*$C61)+(Q62*$C62)+(Q63*$C63)+(Q64*$C64)+(Q65*$C65)+(Q66*$C66)+(Q67*$C67)+(Q68*$C68)+(Q69*$C69)+(Q70*$C70)+(Q71*$C71)+(Q72*$C72)</f>
        <v>12213.84</v>
      </c>
      <c r="R73" s="77" t="n">
        <f aca="false">(R59*$C59)+(R60*$C60)+(R61*$C61)+(R62*$C62)+(R63*$C63)+(R64*$C64)+(R65*$C65)+(R66*$C66)+(R67*$C67)+(R68*$C68)+(R69*$C69)+(R70*$C70)+(R71*$C71)+(R72*$C72)</f>
        <v>12213.84</v>
      </c>
      <c r="S73" s="77" t="n">
        <f aca="false">(S59*$C59)+(S60*$C60)+(S61*$C61)+(S62*$C62)+(S63*$C63)+(S64*$C64)+(S65*$C65)+(S66*$C66)+(S67*$C67)+(S68*$C68)+(S69*$C69)+(S70*$C70)+(S71*$C71)+(S72*$C72)</f>
        <v>12213.84</v>
      </c>
      <c r="T73" s="77" t="n">
        <f aca="false">(T59*$C59)+(T60*$C60)+(T61*$C61)+(T62*$C62)+(T63*$C63)+(T64*$C64)+(T65*$C65)+(T66*$C66)+(T67*$C67)+(T68*$C68)+(T69*$C69)+(T70*$C70)+(T71*$C71)+(T72*$C72)</f>
        <v>12213.84</v>
      </c>
      <c r="U73" s="77" t="n">
        <f aca="false">(U59*$C59)+(U60*$C60)+(U61*$C61)+(U62*$C62)+(U63*$C63)+(U64*$C64)+(U65*$C65)+(U66*$C66)+(U67*$C67)+(U68*$C68)+(U69*$C69)+(U70*$C70)+(U71*$C71)+(U72*$C72)</f>
        <v>12213.84</v>
      </c>
      <c r="V73" s="77" t="n">
        <f aca="false">(V59*$C59)+(V60*$C60)+(V61*$C61)+(V62*$C62)+(V63*$C63)+(V64*$C64)+(V65*$C65)+(V66*$C66)+(V67*$C67)+(V68*$C68)+(V69*$C69)+(V70*$C70)+(V71*$C71)+(V72*$C72)</f>
        <v>12213.84</v>
      </c>
      <c r="W73" s="77" t="n">
        <f aca="false">(W59*$C59)+(W60*$C60)+(W61*$C61)+(W62*$C62)+(W63*$C63)+(W64*$C64)+(W65*$C65)+(W66*$C66)+(W67*$C67)+(W68*$C68)+(W69*$C69)+(W70*$C70)+(W71*$C71)+(W72*$C72)</f>
        <v>12213.84</v>
      </c>
      <c r="X73" s="77" t="n">
        <f aca="false">(X59*$C59)+(X60*$C60)+(X61*$C61)+(X62*$C62)+(X63*$C63)+(X64*$C64)+(X65*$C65)+(X66*$C66)+(X67*$C67)+(X68*$C68)+(X69*$C69)+(X70*$C70)+(X71*$C71)+(X72*$C72)</f>
        <v>12213.84</v>
      </c>
      <c r="Y73" s="77" t="n">
        <f aca="false">(Y59*$C59)+(Y60*$C60)+(Y61*$C61)+(Y62*$C62)+(Y63*$C63)+(Y64*$C64)+(Y65*$C65)+(Y66*$C66)+(Y67*$C67)+(Y68*$C68)+(Y69*$C69)+(Y70*$C70)+(Y71*$C71)+(Y72*$C72)</f>
        <v>12213.84</v>
      </c>
      <c r="Z73" s="77" t="n">
        <f aca="false">(Z59*$C59)+(Z60*$C60)+(Z61*$C61)+(Z62*$C62)+(Z63*$C63)+(Z64*$C64)+(Z65*$C65)+(Z66*$C66)+(Z67*$C67)+(Z68*$C68)+(Z69*$C69)+(Z70*$C70)+(Z71*$C71)+(Z72*$C72)</f>
        <v>12213.84</v>
      </c>
      <c r="AA73" s="77" t="n">
        <f aca="false">(AA59*$C59)+(AA60*$C60)+(AA61*$C61)+(AA62*$C62)+(AA63*$C63)+(AA64*$C64)+(AA65*$C65)+(AA66*$C66)+(AA67*$C67)+(AA68*$C68)+(AA69*$C69)+(AA70*$C70)+(AA71*$C71)+(AA72*$C72)</f>
        <v>12213.84</v>
      </c>
      <c r="AB73" s="77" t="n">
        <f aca="false">(AB59*$C59)+(AB60*$C60)+(AB61*$C61)+(AB62*$C62)+(AB63*$C63)+(AB64*$C64)+(AB65*$C65)+(AB66*$C66)+(AB67*$C67)+(AB68*$C68)+(AB69*$C69)+(AB70*$C70)+(AB71*$C71)+(AB72*$C72)</f>
        <v>12213.84</v>
      </c>
      <c r="AC73" s="77" t="n">
        <f aca="false">(AC59*$C59)+(AC60*$C60)+(AC61*$C61)+(AC62*$C62)+(AC63*$C63)+(AC64*$C64)+(AC65*$C65)+(AC66*$C66)+(AC67*$C67)+(AC68*$C68)+(AC69*$C69)+(AC70*$C70)+(AC71*$C71)+(AC72*$C72)</f>
        <v>12213.84</v>
      </c>
      <c r="AD73" s="77" t="n">
        <f aca="false">(AD59*$C59)+(AD60*$C60)+(AD61*$C61)+(AD62*$C62)+(AD63*$C63)+(AD64*$C64)+(AD65*$C65)+(AD66*$C66)+(AD67*$C67)+(AD68*$C68)+(AD69*$C69)+(AD70*$C70)+(AD71*$C71)+(AD72*$C72)</f>
        <v>12213.84</v>
      </c>
      <c r="AE73" s="77" t="n">
        <f aca="false">(AE59*$C59)+(AE60*$C60)+(AE61*$C61)+(AE62*$C62)+(AE63*$C63)+(AE64*$C64)+(AE65*$C65)+(AE66*$C66)+(AE67*$C67)+(AE68*$C68)+(AE69*$C69)+(AE70*$C70)+(AE71*$C71)+(AE72*$C72)</f>
        <v>12213.84</v>
      </c>
      <c r="AF73" s="77" t="n">
        <f aca="false">(AF59*$C59)+(AF60*$C60)+(AF61*$C61)+(AF62*$C62)+(AF63*$C63)+(AF64*$C64)+(AF65*$C65)+(AF66*$C66)+(AF67*$C67)+(AF68*$C68)+(AF69*$C69)+(AF70*$C70)+(AF71*$C71)+(AF72*$C72)</f>
        <v>12213.84</v>
      </c>
      <c r="AG73" s="77" t="n">
        <f aca="false">(AG59*$C59)+(AG60*$C60)+(AG61*$C61)+(AG62*$C62)+(AG63*$C63)+(AG64*$C64)+(AG65*$C65)+(AG66*$C66)+(AG67*$C67)+(AG68*$C68)+(AG69*$C69)+(AG70*$C70)+(AG71*$C71)+(AG72*$C72)</f>
        <v>12213.84</v>
      </c>
      <c r="AH73" s="171" t="n">
        <f aca="false">(AH59*$C59)+(AH60*$C60)+(AH61*$C61)+(AH62*$C62)+(AH63*$C63)+(AH64*$C64)+(AH65*$C65)+(AH66*$C66)+(AH67*$C67)+(AH68*$C68)+(AH69*$C69)+(AH70*$C70)+(AH71*$C71)+(AH72*$C72)</f>
        <v>12213.84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315.4956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315.4956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315.4956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315.4956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315.4956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315.4956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315.4956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315.4956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315.4956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315.4956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315.4956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315.4956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315.4956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315.4956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315.4956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315.4956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315.4956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315.4956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315.4956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315.4956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315.4956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315.4956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315.4956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315.4956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315.4956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315.4956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315.4956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315.4956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315.4956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315.4956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315.4956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11898.3444</v>
      </c>
      <c r="E75" s="88" t="n">
        <f aca="false">E73-E74</f>
        <v>11898.3444</v>
      </c>
      <c r="F75" s="88" t="n">
        <f aca="false">F73-F74</f>
        <v>11898.3444</v>
      </c>
      <c r="G75" s="88" t="n">
        <f aca="false">G73-G74</f>
        <v>11898.3444</v>
      </c>
      <c r="H75" s="88" t="n">
        <f aca="false">H73-H74</f>
        <v>11898.3444</v>
      </c>
      <c r="I75" s="88" t="n">
        <f aca="false">I73-I74</f>
        <v>11898.3444</v>
      </c>
      <c r="J75" s="88" t="n">
        <f aca="false">J73-J74</f>
        <v>11898.3444</v>
      </c>
      <c r="K75" s="88" t="n">
        <f aca="false">K73-K74</f>
        <v>11898.3444</v>
      </c>
      <c r="L75" s="88" t="n">
        <f aca="false">L73-L74</f>
        <v>11898.3444</v>
      </c>
      <c r="M75" s="88" t="n">
        <f aca="false">M73-M74</f>
        <v>11898.3444</v>
      </c>
      <c r="N75" s="88" t="n">
        <f aca="false">N73-N74</f>
        <v>11898.3444</v>
      </c>
      <c r="O75" s="88" t="n">
        <f aca="false">O73-O74</f>
        <v>11898.3444</v>
      </c>
      <c r="P75" s="88" t="n">
        <f aca="false">P73-P74</f>
        <v>11898.3444</v>
      </c>
      <c r="Q75" s="88" t="n">
        <f aca="false">Q73-Q74</f>
        <v>11898.3444</v>
      </c>
      <c r="R75" s="88" t="n">
        <f aca="false">R73-R74</f>
        <v>11898.3444</v>
      </c>
      <c r="S75" s="88" t="n">
        <f aca="false">S73-S74</f>
        <v>11898.3444</v>
      </c>
      <c r="T75" s="88" t="n">
        <f aca="false">T73-T74</f>
        <v>11898.3444</v>
      </c>
      <c r="U75" s="88" t="n">
        <f aca="false">U73-U74</f>
        <v>11898.3444</v>
      </c>
      <c r="V75" s="88" t="n">
        <f aca="false">V73-V74</f>
        <v>11898.3444</v>
      </c>
      <c r="W75" s="88" t="n">
        <f aca="false">W73-W74</f>
        <v>11898.3444</v>
      </c>
      <c r="X75" s="88" t="n">
        <f aca="false">X73-X74</f>
        <v>11898.3444</v>
      </c>
      <c r="Y75" s="88" t="n">
        <f aca="false">Y73-Y74</f>
        <v>11898.3444</v>
      </c>
      <c r="Z75" s="88" t="n">
        <f aca="false">Z73-Z74</f>
        <v>11898.3444</v>
      </c>
      <c r="AA75" s="88" t="n">
        <f aca="false">AA73-AA74</f>
        <v>11898.3444</v>
      </c>
      <c r="AB75" s="88" t="n">
        <f aca="false">AB73-AB74</f>
        <v>11898.3444</v>
      </c>
      <c r="AC75" s="88" t="n">
        <f aca="false">AC73-AC74</f>
        <v>11898.3444</v>
      </c>
      <c r="AD75" s="88" t="n">
        <f aca="false">AD73-AD74</f>
        <v>11898.3444</v>
      </c>
      <c r="AE75" s="88" t="n">
        <f aca="false">AE73-AE74</f>
        <v>11898.3444</v>
      </c>
      <c r="AF75" s="88" t="n">
        <f aca="false">AF73-AF74</f>
        <v>11898.3444</v>
      </c>
      <c r="AG75" s="88" t="n">
        <f aca="false">AG73-AG74</f>
        <v>11898.3444</v>
      </c>
      <c r="AH75" s="176" t="n">
        <f aca="false">AH73-AH74</f>
        <v>11898.3444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11898.3444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0" t="n">
        <v>1</v>
      </c>
      <c r="AH79" s="151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94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0" t="n">
        <v>1</v>
      </c>
      <c r="AH94" s="151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9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0" t="n">
        <v>1</v>
      </c>
      <c r="AH103" s="151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19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0" t="n">
        <v>1</v>
      </c>
      <c r="AH116" s="151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0" t="n">
        <v>1</v>
      </c>
      <c r="AH119" s="151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0" t="n">
        <v>1</v>
      </c>
      <c r="AH120" s="151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0" t="n">
        <v>1</v>
      </c>
      <c r="AH122" s="151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0" t="n">
        <v>1</v>
      </c>
      <c r="AH123" s="151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0" t="n">
        <v>1</v>
      </c>
      <c r="AH124" s="151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0" t="n">
        <v>1</v>
      </c>
      <c r="AH126" s="151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0" t="n">
        <v>1</v>
      </c>
      <c r="AH127" s="151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0" t="n">
        <v>1</v>
      </c>
      <c r="AH129" s="151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0" t="n">
        <v>1</v>
      </c>
      <c r="AH131" s="151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0" t="n">
        <v>1</v>
      </c>
      <c r="AH133" s="151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0" t="n">
        <v>1</v>
      </c>
      <c r="AH136" s="151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259" t="n">
        <v>1</v>
      </c>
      <c r="J138" s="259" t="n">
        <v>1</v>
      </c>
      <c r="K138" s="259" t="n">
        <v>1</v>
      </c>
      <c r="L138" s="259" t="n">
        <v>1</v>
      </c>
      <c r="M138" s="259" t="n">
        <v>1</v>
      </c>
      <c r="N138" s="259" t="n">
        <v>1</v>
      </c>
      <c r="O138" s="259" t="n">
        <v>1</v>
      </c>
      <c r="P138" s="259" t="n">
        <v>1</v>
      </c>
      <c r="Q138" s="259" t="n">
        <v>1</v>
      </c>
      <c r="R138" s="259" t="n">
        <v>1</v>
      </c>
      <c r="S138" s="259" t="n">
        <v>1</v>
      </c>
      <c r="T138" s="259" t="n">
        <v>1</v>
      </c>
      <c r="U138" s="259" t="n">
        <v>1</v>
      </c>
      <c r="V138" s="259" t="n">
        <v>1</v>
      </c>
      <c r="W138" s="259" t="n">
        <v>1</v>
      </c>
      <c r="X138" s="259" t="n">
        <v>1</v>
      </c>
      <c r="Y138" s="259" t="n">
        <v>1</v>
      </c>
      <c r="Z138" s="259" t="n">
        <v>1</v>
      </c>
      <c r="AA138" s="259" t="n">
        <v>1</v>
      </c>
      <c r="AB138" s="259" t="n">
        <v>1</v>
      </c>
      <c r="AC138" s="259" t="n">
        <v>1</v>
      </c>
      <c r="AD138" s="259" t="n">
        <v>1</v>
      </c>
      <c r="AE138" s="259" t="n">
        <v>1</v>
      </c>
      <c r="AF138" s="259" t="n">
        <v>1</v>
      </c>
      <c r="AG138" s="259" t="n">
        <v>1</v>
      </c>
      <c r="AH138" s="260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259" t="n">
        <v>1</v>
      </c>
      <c r="F139" s="259" t="n">
        <v>1</v>
      </c>
      <c r="G139" s="259" t="n">
        <v>1</v>
      </c>
      <c r="H139" s="259" t="n">
        <v>1</v>
      </c>
      <c r="I139" s="259" t="n">
        <v>1</v>
      </c>
      <c r="J139" s="259" t="n">
        <v>1</v>
      </c>
      <c r="K139" s="259" t="n">
        <v>1</v>
      </c>
      <c r="L139" s="259" t="n">
        <v>1</v>
      </c>
      <c r="M139" s="259" t="n">
        <v>1</v>
      </c>
      <c r="N139" s="259" t="n">
        <v>1</v>
      </c>
      <c r="O139" s="259" t="n">
        <v>1</v>
      </c>
      <c r="P139" s="259" t="n">
        <v>1</v>
      </c>
      <c r="Q139" s="259" t="n">
        <v>1</v>
      </c>
      <c r="R139" s="259" t="n">
        <v>1</v>
      </c>
      <c r="S139" s="259" t="n">
        <v>1</v>
      </c>
      <c r="T139" s="259" t="n">
        <v>1</v>
      </c>
      <c r="U139" s="259" t="n">
        <v>1</v>
      </c>
      <c r="V139" s="259" t="n">
        <v>1</v>
      </c>
      <c r="W139" s="259" t="n">
        <v>1</v>
      </c>
      <c r="X139" s="259" t="n">
        <v>1</v>
      </c>
      <c r="Y139" s="259" t="n">
        <v>1</v>
      </c>
      <c r="Z139" s="259" t="n">
        <v>1</v>
      </c>
      <c r="AA139" s="259" t="n">
        <v>1</v>
      </c>
      <c r="AB139" s="259" t="n">
        <v>1</v>
      </c>
      <c r="AC139" s="259" t="n">
        <v>1</v>
      </c>
      <c r="AD139" s="259" t="n">
        <v>1</v>
      </c>
      <c r="AE139" s="259" t="n">
        <v>1</v>
      </c>
      <c r="AF139" s="259" t="n">
        <v>1</v>
      </c>
      <c r="AG139" s="259" t="n">
        <v>1</v>
      </c>
      <c r="AH139" s="260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6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0" t="n">
        <v>1</v>
      </c>
      <c r="AH148" s="151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0" t="n">
        <v>1</v>
      </c>
      <c r="AH151" s="151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84241.9687</v>
      </c>
      <c r="E160" s="115" t="n">
        <f aca="false">E15+E25+E36+E55+E75+E87+E98+E110+E143+E156</f>
        <v>84241.9687</v>
      </c>
      <c r="F160" s="115" t="n">
        <f aca="false">F15+F25+F36+F55+F75+F87+F98+F110+F143+F156</f>
        <v>84241.9687</v>
      </c>
      <c r="G160" s="115" t="n">
        <f aca="false">G15+G25+G36+G55+G75+G87+G98+G110+G143+G156</f>
        <v>84241.9687</v>
      </c>
      <c r="H160" s="115" t="n">
        <f aca="false">H15+H25+H36+H55+H75+H87+H98+H110+H143+H156</f>
        <v>84241.9687</v>
      </c>
      <c r="I160" s="115" t="n">
        <f aca="false">I15+I25+I36+I55+I75+I87+I98+I110+I143+I156</f>
        <v>84241.9687</v>
      </c>
      <c r="J160" s="115" t="n">
        <f aca="false">J15+J25+J36+J55+J75+J87+J98+J110+J143+J156</f>
        <v>84241.9687</v>
      </c>
      <c r="K160" s="115" t="n">
        <f aca="false">K15+K25+K36+K55+K75+K87+K98+K110+K143+K156</f>
        <v>84241.9687</v>
      </c>
      <c r="L160" s="115" t="n">
        <f aca="false">L15+L25+L36+L55+L75+L87+L98+L110+L143+L156</f>
        <v>84241.9687</v>
      </c>
      <c r="M160" s="115" t="n">
        <f aca="false">M15+M25+M36+M55+M75+M87+M98+M110+M143+M156</f>
        <v>84241.9687</v>
      </c>
      <c r="N160" s="115" t="n">
        <f aca="false">N15+N25+N36+N55+N75+N87+N98+N110+N143+N156</f>
        <v>84241.9687</v>
      </c>
      <c r="O160" s="115" t="n">
        <f aca="false">O15+O25+O36+O55+O75+O87+O98+O110+O143+O156</f>
        <v>84241.9687</v>
      </c>
      <c r="P160" s="115" t="n">
        <f aca="false">P15+P25+P36+P55+P75+P87+P98+P110+P143+P156</f>
        <v>84241.9687</v>
      </c>
      <c r="Q160" s="115" t="n">
        <f aca="false">Q15+Q25+Q36+Q55+Q75+Q87+Q98+Q110+Q143+Q156</f>
        <v>84241.9687</v>
      </c>
      <c r="R160" s="115" t="n">
        <f aca="false">R15+R25+R36+R55+R75+R87+R98+R110+R143+R156</f>
        <v>84241.9687</v>
      </c>
      <c r="S160" s="115" t="n">
        <f aca="false">S15+S25+S36+S55+S75+S87+S98+S110+S143+S156</f>
        <v>84241.9687</v>
      </c>
      <c r="T160" s="115" t="n">
        <f aca="false">T15+T25+T36+T55+T75+T87+T98+T110+T143+T156</f>
        <v>84241.9687</v>
      </c>
      <c r="U160" s="115" t="n">
        <f aca="false">U15+U25+U36+U55+U75+U87+U98+U110+U143+U156</f>
        <v>84241.9687</v>
      </c>
      <c r="V160" s="115" t="n">
        <f aca="false">V15+V25+V36+V55+V75+V87+V98+V110+V143+V156</f>
        <v>84241.9687</v>
      </c>
      <c r="W160" s="115" t="n">
        <f aca="false">W15+W25+W36+W55+W75+W87+W98+W110+W143+W156</f>
        <v>84241.9687</v>
      </c>
      <c r="X160" s="115" t="n">
        <f aca="false">X15+X25+X36+X55+X75+X87+X98+X110+X143+X156</f>
        <v>84241.9687</v>
      </c>
      <c r="Y160" s="115" t="n">
        <f aca="false">Y15+Y25+Y36+Y55+Y75+Y87+Y98+Y110+Y143+Y156</f>
        <v>84241.9687</v>
      </c>
      <c r="Z160" s="115" t="n">
        <f aca="false">Z15+Z25+Z36+Z55+Z75+Z87+Z98+Z110+Z143+Z156</f>
        <v>84241.9687</v>
      </c>
      <c r="AA160" s="115" t="n">
        <f aca="false">AA15+AA25+AA36+AA55+AA75+AA87+AA98+AA110+AA143+AA156</f>
        <v>84241.9687</v>
      </c>
      <c r="AB160" s="115" t="n">
        <f aca="false">AB15+AB25+AB36+AB55+AB75+AB87+AB98+AB110+AB143+AB156</f>
        <v>84241.9687</v>
      </c>
      <c r="AC160" s="115" t="n">
        <f aca="false">AC15+AC25+AC36+AC55+AC75+AC87+AC98+AC110+AC143+AC156</f>
        <v>84241.9687</v>
      </c>
      <c r="AD160" s="115" t="n">
        <f aca="false">AD15+AD25+AD36+AD55+AD75+AD87+AD98+AD110+AD143+AD156</f>
        <v>84241.9687</v>
      </c>
      <c r="AE160" s="115" t="n">
        <f aca="false">AE15+AE25+AE36+AE55+AE75+AE87+AE98+AE110+AE143+AE156</f>
        <v>84241.9687</v>
      </c>
      <c r="AF160" s="115" t="n">
        <f aca="false">AF15+AF25+AF36+AF55+AF75+AF87+AF98+AF110+AF143+AF156</f>
        <v>84241.9687</v>
      </c>
      <c r="AG160" s="115" t="n">
        <f aca="false">AG15+AG25+AG36+AG55+AG75+AG87+AG98+AG110+AG143+AG156</f>
        <v>84241.9687</v>
      </c>
      <c r="AH160" s="200" t="n">
        <f aca="false">AH15+AH25+AH36+AH55+AH75+AH87+AH98+AH110+AH143+AH156</f>
        <v>84241.9687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SUM(D160:AH160)/30</f>
        <v>87050.0343233333</v>
      </c>
      <c r="D162" s="118" t="n">
        <f aca="false">(D13+D23+D34+D53+D73+D85+D96+D141+D154)/87012</f>
        <v>0.943109456166965</v>
      </c>
      <c r="E162" s="119" t="n">
        <f aca="false">(E13+E23+E34+E53+E73+E85+E96+E141+E154)/87012</f>
        <v>0.943109456166965</v>
      </c>
      <c r="F162" s="119" t="n">
        <f aca="false">(F13+F23+F34+F53+F73+F85+F96+F141+F154)/87012</f>
        <v>0.943109456166965</v>
      </c>
      <c r="G162" s="119" t="n">
        <f aca="false">(G13+G23+G34+G53+G73+G85+G96+G141+G154)/87012</f>
        <v>0.943109456166965</v>
      </c>
      <c r="H162" s="119" t="n">
        <f aca="false">(H13+H23+H34+H53+H73+H85+H96+H141+H154)/87012</f>
        <v>0.943109456166965</v>
      </c>
      <c r="I162" s="119" t="n">
        <f aca="false">(I13+I23+I34+I53+I73+I85+I96+I141+I154)/87012</f>
        <v>0.943109456166965</v>
      </c>
      <c r="J162" s="119" t="n">
        <f aca="false">(J13+J23+J34+J53+J73+J85+J96+J141+J154)/87012</f>
        <v>0.943109456166965</v>
      </c>
      <c r="K162" s="119" t="n">
        <f aca="false">(K13+K23+K34+K53+K73+K85+K96+K141+K154)/87012</f>
        <v>0.943109456166965</v>
      </c>
      <c r="L162" s="119" t="n">
        <f aca="false">(L13+L23+L34+L53+L73+L85+L96+L141+L154)/87012</f>
        <v>0.943109456166965</v>
      </c>
      <c r="M162" s="119" t="n">
        <f aca="false">(M13+M23+M34+M53+M73+M85+M96+M141+M154)/87012</f>
        <v>0.943109456166965</v>
      </c>
      <c r="N162" s="119" t="n">
        <f aca="false">(N13+N23+N34+N53+N73+N85+N96+N141+N154)/87012</f>
        <v>0.943109456166965</v>
      </c>
      <c r="O162" s="119" t="n">
        <f aca="false">(O13+O23+O34+O53+O73+O85+O96+O141+O154)/87012</f>
        <v>0.943109456166965</v>
      </c>
      <c r="P162" s="119" t="n">
        <f aca="false">(P13+P23+P34+P53+P73+P85+P96+P141+P154)/87012</f>
        <v>0.943109456166965</v>
      </c>
      <c r="Q162" s="119" t="n">
        <f aca="false">(Q13+Q23+Q34+Q53+Q73+Q85+Q96+Q141+Q154)/87012</f>
        <v>0.943109456166965</v>
      </c>
      <c r="R162" s="119" t="n">
        <f aca="false">(R13+R23+R34+R53+R73+R85+R96+R141+R154)/87012</f>
        <v>0.943109456166965</v>
      </c>
      <c r="S162" s="119" t="n">
        <f aca="false">(S13+S23+S34+S53+S73+S85+S96+S141+S154)/87012</f>
        <v>0.943109456166965</v>
      </c>
      <c r="T162" s="119" t="n">
        <f aca="false">(T13+T23+T34+T53+T73+T85+T96+T141+T154)/87012</f>
        <v>0.943109456166965</v>
      </c>
      <c r="U162" s="119" t="n">
        <f aca="false">(U13+U23+U34+U53+U73+U85+U96+U141+U154)/87012</f>
        <v>0.943109456166965</v>
      </c>
      <c r="V162" s="119" t="n">
        <f aca="false">(V13+V23+V34+V53+V73+V85+V96+V141+V154)/87012</f>
        <v>0.943109456166965</v>
      </c>
      <c r="W162" s="119" t="n">
        <f aca="false">(W13+W23+W34+W53+W73+W85+W96+W141+W154)/87012</f>
        <v>0.943109456166965</v>
      </c>
      <c r="X162" s="119" t="n">
        <f aca="false">(X13+X23+X34+X53+X73+X85+X96+X141+X154)/87012</f>
        <v>0.943109456166965</v>
      </c>
      <c r="Y162" s="119" t="n">
        <f aca="false">(Y13+Y23+Y34+Y53+Y73+Y85+Y96+Y141+Y154)/87012</f>
        <v>0.943109456166965</v>
      </c>
      <c r="Z162" s="119" t="n">
        <f aca="false">(Z13+Z23+Z34+Z53+Z73+Z85+Z96+Z141+Z154)/87012</f>
        <v>0.943109456166965</v>
      </c>
      <c r="AA162" s="119" t="n">
        <f aca="false">(AA13+AA23+AA34+AA53+AA73+AA85+AA96+AA141+AA154)/87012</f>
        <v>0.943109456166965</v>
      </c>
      <c r="AB162" s="119" t="n">
        <f aca="false">(AB13+AB23+AB34+AB53+AB73+AB85+AB96+AB141+AB154)/87012</f>
        <v>0.943109456166965</v>
      </c>
      <c r="AC162" s="119" t="n">
        <f aca="false">(AC13+AC23+AC34+AC53+AC73+AC85+AC96+AC141+AC154)/87012</f>
        <v>0.943109456166965</v>
      </c>
      <c r="AD162" s="119" t="n">
        <f aca="false">(AD13+AD23+AD34+AD53+AD73+AD85+AD96+AD141+AD154)/87012</f>
        <v>0.943109456166965</v>
      </c>
      <c r="AE162" s="119" t="n">
        <f aca="false">(AE13+AE23+AE34+AE53+AE73+AE85+AE96+AE141+AE154)/87012</f>
        <v>0.943109456166965</v>
      </c>
      <c r="AF162" s="119" t="n">
        <f aca="false">(AF13+AF23+AF34+AF53+AF73+AF85+AF96+AF141+AF154)/87012</f>
        <v>0.943109456166965</v>
      </c>
      <c r="AG162" s="119" t="n">
        <f aca="false">(AG13+AG23+AG34+AG53+AG73+AG85+AG96+AG141+AG154)/87012</f>
        <v>0.943109456166965</v>
      </c>
      <c r="AH162" s="203" t="n">
        <f aca="false">(AH13+AH23+AH34+AH53+AH73+AH85+AH96+AH141+AH154)/87012</f>
        <v>0.943109456166965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55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145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0" t="n">
        <v>1</v>
      </c>
      <c r="AH166" s="151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0" t="n">
        <v>1</v>
      </c>
      <c r="AH167" s="151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0" t="n">
        <v>1</v>
      </c>
      <c r="AH168" s="151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0" t="n">
        <v>1</v>
      </c>
      <c r="AH169" s="151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0" t="n">
        <v>1</v>
      </c>
      <c r="R170" s="150" t="n">
        <v>1</v>
      </c>
      <c r="S170" s="150" t="n">
        <v>1</v>
      </c>
      <c r="T170" s="150" t="n">
        <v>1</v>
      </c>
      <c r="U170" s="150" t="n">
        <v>1</v>
      </c>
      <c r="V170" s="150" t="n">
        <v>1</v>
      </c>
      <c r="W170" s="150" t="n">
        <v>1</v>
      </c>
      <c r="X170" s="150" t="n">
        <v>1</v>
      </c>
      <c r="Y170" s="150" t="n">
        <v>1</v>
      </c>
      <c r="Z170" s="150" t="n">
        <v>1</v>
      </c>
      <c r="AA170" s="150" t="n">
        <v>1</v>
      </c>
      <c r="AB170" s="150" t="n">
        <v>1</v>
      </c>
      <c r="AC170" s="150" t="n">
        <v>1</v>
      </c>
      <c r="AD170" s="150" t="n">
        <v>1</v>
      </c>
      <c r="AE170" s="150" t="n">
        <v>1</v>
      </c>
      <c r="AF170" s="150" t="n">
        <v>1</v>
      </c>
      <c r="AG170" s="150" t="n">
        <v>1</v>
      </c>
      <c r="AH170" s="151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0" t="n">
        <v>1</v>
      </c>
      <c r="R171" s="150" t="n">
        <v>1</v>
      </c>
      <c r="S171" s="150" t="n">
        <v>1</v>
      </c>
      <c r="T171" s="150" t="n">
        <v>1</v>
      </c>
      <c r="U171" s="150" t="n">
        <v>1</v>
      </c>
      <c r="V171" s="150" t="n">
        <v>1</v>
      </c>
      <c r="W171" s="150" t="n">
        <v>1</v>
      </c>
      <c r="X171" s="150" t="n">
        <v>1</v>
      </c>
      <c r="Y171" s="150" t="n">
        <v>1</v>
      </c>
      <c r="Z171" s="150" t="n">
        <v>1</v>
      </c>
      <c r="AA171" s="150" t="n">
        <v>1</v>
      </c>
      <c r="AB171" s="150" t="n">
        <v>1</v>
      </c>
      <c r="AC171" s="150" t="n">
        <v>1</v>
      </c>
      <c r="AD171" s="150" t="n">
        <v>1</v>
      </c>
      <c r="AE171" s="150" t="n">
        <v>1</v>
      </c>
      <c r="AF171" s="150" t="n">
        <v>1</v>
      </c>
      <c r="AG171" s="150" t="n">
        <v>1</v>
      </c>
      <c r="AH171" s="151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0" t="n">
        <v>1</v>
      </c>
      <c r="R172" s="150" t="n">
        <v>1</v>
      </c>
      <c r="S172" s="150" t="n">
        <v>1</v>
      </c>
      <c r="T172" s="150" t="n">
        <v>1</v>
      </c>
      <c r="U172" s="150" t="n">
        <v>1</v>
      </c>
      <c r="V172" s="150" t="n">
        <v>1</v>
      </c>
      <c r="W172" s="150" t="n">
        <v>1</v>
      </c>
      <c r="X172" s="150" t="n">
        <v>1</v>
      </c>
      <c r="Y172" s="150" t="n">
        <v>1</v>
      </c>
      <c r="Z172" s="150" t="n">
        <v>1</v>
      </c>
      <c r="AA172" s="150" t="n">
        <v>1</v>
      </c>
      <c r="AB172" s="150" t="n">
        <v>1</v>
      </c>
      <c r="AC172" s="150" t="n">
        <v>1</v>
      </c>
      <c r="AD172" s="150" t="n">
        <v>1</v>
      </c>
      <c r="AE172" s="150" t="n">
        <v>1</v>
      </c>
      <c r="AF172" s="150" t="n">
        <v>1</v>
      </c>
      <c r="AG172" s="150" t="n">
        <v>1</v>
      </c>
      <c r="AH172" s="151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6" t="n">
        <v>1</v>
      </c>
      <c r="AH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7" t="n">
        <f aca="false">(AG166*$C166)+(AG167*$C167)+(AG168*$C168)+(AG169*$C169)+(AG170*$C170)+(AG171*$C171)+(AG172*$C172)+(AG173*$C173)</f>
        <v>9150</v>
      </c>
      <c r="AH174" s="171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17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8" t="n">
        <f aca="false">AG174-AG175</f>
        <v>8486.625</v>
      </c>
      <c r="AH176" s="176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145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14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9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U157" activePane="bottomRight" state="frozen"/>
      <selection pane="topLeft" activeCell="A1" activeCellId="0" sqref="A1"/>
      <selection pane="topRight" activeCell="U1" activeCellId="0" sqref="U1"/>
      <selection pane="bottomLeft" activeCell="A157" activeCellId="0" sqref="A157"/>
      <selection pane="bottomRight" activeCell="A64" activeCellId="0" sqref="A64:C6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37073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3" t="n">
        <f aca="false">D2+1</f>
        <v>2</v>
      </c>
      <c r="F2" s="24" t="n">
        <f aca="false">E2+1</f>
        <v>3</v>
      </c>
      <c r="G2" s="25" t="n">
        <f aca="false">F2+1</f>
        <v>4</v>
      </c>
      <c r="H2" s="23" t="n">
        <f aca="false">G2+1</f>
        <v>5</v>
      </c>
      <c r="I2" s="24" t="n">
        <f aca="false">H2+1</f>
        <v>6</v>
      </c>
      <c r="J2" s="25" t="n">
        <f aca="false">I2+1</f>
        <v>7</v>
      </c>
      <c r="K2" s="26" t="n">
        <f aca="false">J2+1</f>
        <v>8</v>
      </c>
      <c r="L2" s="23" t="n">
        <f aca="false">K2+1</f>
        <v>9</v>
      </c>
      <c r="M2" s="23" t="n">
        <f aca="false">L2+1</f>
        <v>10</v>
      </c>
      <c r="N2" s="23" t="n">
        <f aca="false">M2+1</f>
        <v>11</v>
      </c>
      <c r="O2" s="23" t="n">
        <f aca="false">N2+1</f>
        <v>12</v>
      </c>
      <c r="P2" s="24" t="n">
        <f aca="false">O2+1</f>
        <v>13</v>
      </c>
      <c r="Q2" s="25" t="n">
        <f aca="false">P2+1</f>
        <v>14</v>
      </c>
      <c r="R2" s="26" t="n">
        <f aca="false">Q2+1</f>
        <v>15</v>
      </c>
      <c r="S2" s="23" t="n">
        <f aca="false">R2+1</f>
        <v>16</v>
      </c>
      <c r="T2" s="23" t="n">
        <f aca="false">S2+1</f>
        <v>17</v>
      </c>
      <c r="U2" s="23" t="n">
        <f aca="false">T2+1</f>
        <v>18</v>
      </c>
      <c r="V2" s="24" t="n">
        <f aca="false">U2+1</f>
        <v>19</v>
      </c>
      <c r="W2" s="25" t="n">
        <f aca="false">V2+1</f>
        <v>20</v>
      </c>
      <c r="X2" s="26" t="n">
        <f aca="false">W2+1</f>
        <v>21</v>
      </c>
      <c r="Y2" s="26" t="n">
        <f aca="false">X2+1</f>
        <v>22</v>
      </c>
      <c r="Z2" s="23" t="n">
        <f aca="false">Y2+1</f>
        <v>23</v>
      </c>
      <c r="AA2" s="23" t="n">
        <f aca="false">Z2+1</f>
        <v>24</v>
      </c>
      <c r="AB2" s="23" t="n">
        <f aca="false">AA2+1</f>
        <v>25</v>
      </c>
      <c r="AC2" s="23" t="n">
        <f aca="false">AB2+1</f>
        <v>26</v>
      </c>
      <c r="AD2" s="24" t="n">
        <f aca="false">AC2+1</f>
        <v>27</v>
      </c>
      <c r="AE2" s="25" t="n">
        <f aca="false">AD2+1</f>
        <v>28</v>
      </c>
      <c r="AF2" s="26" t="n">
        <f aca="false">AE2+1</f>
        <v>29</v>
      </c>
      <c r="AG2" s="26" t="n">
        <f aca="false">AF2+1</f>
        <v>30</v>
      </c>
      <c r="AH2" s="24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3"/>
      <c r="G3" s="34"/>
      <c r="H3" s="32"/>
      <c r="I3" s="33"/>
      <c r="J3" s="34"/>
      <c r="K3" s="32"/>
      <c r="L3" s="32"/>
      <c r="M3" s="32"/>
      <c r="N3" s="32"/>
      <c r="O3" s="35"/>
      <c r="P3" s="33"/>
      <c r="Q3" s="34"/>
      <c r="R3" s="32"/>
      <c r="S3" s="32"/>
      <c r="T3" s="32"/>
      <c r="U3" s="32"/>
      <c r="V3" s="33"/>
      <c r="W3" s="34"/>
      <c r="X3" s="32"/>
      <c r="Y3" s="32"/>
      <c r="Z3" s="32"/>
      <c r="AA3" s="32"/>
      <c r="AB3" s="32"/>
      <c r="AC3" s="32"/>
      <c r="AD3" s="33"/>
      <c r="AE3" s="34"/>
      <c r="AF3" s="32"/>
      <c r="AG3" s="32"/>
      <c r="AH3" s="36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1"/>
      <c r="G4" s="42"/>
      <c r="H4" s="40"/>
      <c r="I4" s="41"/>
      <c r="J4" s="42"/>
      <c r="K4" s="40"/>
      <c r="L4" s="40"/>
      <c r="M4" s="40"/>
      <c r="N4" s="40"/>
      <c r="O4" s="40"/>
      <c r="P4" s="41"/>
      <c r="Q4" s="42"/>
      <c r="R4" s="40"/>
      <c r="S4" s="40"/>
      <c r="T4" s="40"/>
      <c r="U4" s="40"/>
      <c r="V4" s="41"/>
      <c r="W4" s="42"/>
      <c r="X4" s="40"/>
      <c r="Y4" s="40"/>
      <c r="Z4" s="40"/>
      <c r="AA4" s="40"/>
      <c r="AB4" s="40"/>
      <c r="AC4" s="40"/>
      <c r="AD4" s="41"/>
      <c r="AE4" s="42"/>
      <c r="AF4" s="40"/>
      <c r="AG4" s="40"/>
      <c r="AH4" s="41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46" t="n">
        <v>1</v>
      </c>
      <c r="E5" s="47" t="n">
        <v>1</v>
      </c>
      <c r="F5" s="48" t="n">
        <v>1</v>
      </c>
      <c r="G5" s="49" t="n">
        <v>1</v>
      </c>
      <c r="H5" s="47" t="n">
        <v>1</v>
      </c>
      <c r="I5" s="48" t="n">
        <v>1</v>
      </c>
      <c r="J5" s="49" t="n">
        <v>1</v>
      </c>
      <c r="K5" s="47" t="n">
        <v>1</v>
      </c>
      <c r="L5" s="47" t="n">
        <v>1</v>
      </c>
      <c r="M5" s="47" t="n">
        <v>1</v>
      </c>
      <c r="N5" s="47" t="n">
        <v>1</v>
      </c>
      <c r="O5" s="47" t="n">
        <v>1</v>
      </c>
      <c r="P5" s="48" t="n">
        <v>1</v>
      </c>
      <c r="Q5" s="49" t="n">
        <v>1</v>
      </c>
      <c r="R5" s="47" t="n">
        <v>1</v>
      </c>
      <c r="S5" s="47" t="n">
        <v>1</v>
      </c>
      <c r="T5" s="47" t="n">
        <v>1</v>
      </c>
      <c r="U5" s="47" t="n">
        <v>1</v>
      </c>
      <c r="V5" s="48" t="n">
        <v>1</v>
      </c>
      <c r="W5" s="49" t="n">
        <v>1</v>
      </c>
      <c r="X5" s="47" t="n">
        <v>1</v>
      </c>
      <c r="Y5" s="47" t="n">
        <v>1</v>
      </c>
      <c r="Z5" s="47" t="n">
        <v>1</v>
      </c>
      <c r="AA5" s="47" t="n">
        <v>1</v>
      </c>
      <c r="AB5" s="47" t="n">
        <v>1</v>
      </c>
      <c r="AC5" s="47" t="n">
        <v>1</v>
      </c>
      <c r="AD5" s="48" t="n">
        <v>1</v>
      </c>
      <c r="AE5" s="49" t="n">
        <v>1</v>
      </c>
      <c r="AF5" s="47" t="n">
        <v>1</v>
      </c>
      <c r="AG5" s="47" t="n">
        <v>1</v>
      </c>
      <c r="AH5" s="48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50" t="n">
        <v>0.95</v>
      </c>
      <c r="E6" s="51" t="n">
        <v>0.95</v>
      </c>
      <c r="F6" s="48" t="n">
        <v>1</v>
      </c>
      <c r="G6" s="49" t="n">
        <v>1</v>
      </c>
      <c r="H6" s="47" t="n">
        <v>1</v>
      </c>
      <c r="I6" s="48" t="n">
        <v>1</v>
      </c>
      <c r="J6" s="49" t="n">
        <v>1</v>
      </c>
      <c r="K6" s="47" t="n">
        <v>1</v>
      </c>
      <c r="L6" s="47" t="n">
        <v>1</v>
      </c>
      <c r="M6" s="47" t="n">
        <v>1</v>
      </c>
      <c r="N6" s="47" t="n">
        <v>1</v>
      </c>
      <c r="O6" s="47" t="n">
        <v>1</v>
      </c>
      <c r="P6" s="48" t="n">
        <v>1</v>
      </c>
      <c r="Q6" s="49" t="n">
        <v>1</v>
      </c>
      <c r="R6" s="47" t="n">
        <v>1</v>
      </c>
      <c r="S6" s="47" t="n">
        <v>1</v>
      </c>
      <c r="T6" s="47" t="n">
        <v>1</v>
      </c>
      <c r="U6" s="47" t="n">
        <v>1</v>
      </c>
      <c r="V6" s="48" t="n">
        <v>1</v>
      </c>
      <c r="W6" s="49" t="n">
        <v>1</v>
      </c>
      <c r="X6" s="47" t="n">
        <v>1</v>
      </c>
      <c r="Y6" s="47" t="n">
        <v>1</v>
      </c>
      <c r="Z6" s="47" t="n">
        <v>1</v>
      </c>
      <c r="AA6" s="47" t="n">
        <v>1</v>
      </c>
      <c r="AB6" s="47" t="n">
        <v>1</v>
      </c>
      <c r="AC6" s="47" t="n">
        <v>1</v>
      </c>
      <c r="AD6" s="48" t="n">
        <v>1</v>
      </c>
      <c r="AE6" s="49" t="n">
        <v>1</v>
      </c>
      <c r="AF6" s="47" t="n">
        <v>1</v>
      </c>
      <c r="AG6" s="47" t="n">
        <v>1</v>
      </c>
      <c r="AH6" s="48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46" t="n">
        <v>1</v>
      </c>
      <c r="E7" s="47" t="n">
        <v>1</v>
      </c>
      <c r="F7" s="48" t="n">
        <v>1</v>
      </c>
      <c r="G7" s="49" t="n">
        <v>1</v>
      </c>
      <c r="H7" s="47" t="n">
        <v>1</v>
      </c>
      <c r="I7" s="48" t="n">
        <v>1</v>
      </c>
      <c r="J7" s="49" t="n">
        <v>1</v>
      </c>
      <c r="K7" s="47" t="n">
        <v>1</v>
      </c>
      <c r="L7" s="47" t="n">
        <v>1</v>
      </c>
      <c r="M7" s="47" t="n">
        <v>1</v>
      </c>
      <c r="N7" s="47" t="n">
        <v>1</v>
      </c>
      <c r="O7" s="47" t="n">
        <v>1</v>
      </c>
      <c r="P7" s="48" t="n">
        <v>1</v>
      </c>
      <c r="Q7" s="49" t="n">
        <v>1</v>
      </c>
      <c r="R7" s="47" t="n">
        <v>1</v>
      </c>
      <c r="S7" s="47" t="n">
        <v>1</v>
      </c>
      <c r="T7" s="47" t="n">
        <v>1</v>
      </c>
      <c r="U7" s="47" t="n">
        <v>1</v>
      </c>
      <c r="V7" s="48" t="n">
        <v>1</v>
      </c>
      <c r="W7" s="49" t="n">
        <v>1</v>
      </c>
      <c r="X7" s="47" t="n">
        <v>1</v>
      </c>
      <c r="Y7" s="47" t="n">
        <v>1</v>
      </c>
      <c r="Z7" s="47" t="n">
        <v>1</v>
      </c>
      <c r="AA7" s="47" t="n">
        <v>1</v>
      </c>
      <c r="AB7" s="47" t="n">
        <v>1</v>
      </c>
      <c r="AC7" s="47" t="n">
        <v>1</v>
      </c>
      <c r="AD7" s="48" t="n">
        <v>1</v>
      </c>
      <c r="AE7" s="49" t="n">
        <v>1</v>
      </c>
      <c r="AF7" s="47" t="n">
        <v>1</v>
      </c>
      <c r="AG7" s="47" t="n">
        <v>1</v>
      </c>
      <c r="AH7" s="48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50" t="n">
        <v>0.5</v>
      </c>
      <c r="E8" s="52" t="n">
        <v>0.16</v>
      </c>
      <c r="F8" s="53" t="n">
        <v>0.02</v>
      </c>
      <c r="G8" s="54" t="n">
        <v>0.3</v>
      </c>
      <c r="H8" s="51" t="n">
        <v>0.8</v>
      </c>
      <c r="I8" s="55" t="n">
        <v>0.98</v>
      </c>
      <c r="J8" s="54" t="n">
        <v>0.98</v>
      </c>
      <c r="K8" s="51" t="n">
        <v>0.98</v>
      </c>
      <c r="L8" s="51" t="n">
        <v>0.98</v>
      </c>
      <c r="M8" s="47" t="n">
        <v>1</v>
      </c>
      <c r="N8" s="47" t="n">
        <v>1</v>
      </c>
      <c r="O8" s="47" t="n">
        <v>1</v>
      </c>
      <c r="P8" s="48" t="n">
        <v>1</v>
      </c>
      <c r="Q8" s="49" t="n">
        <v>1</v>
      </c>
      <c r="R8" s="47" t="n">
        <v>1</v>
      </c>
      <c r="S8" s="47" t="n">
        <v>1</v>
      </c>
      <c r="T8" s="47" t="n">
        <v>1</v>
      </c>
      <c r="U8" s="47" t="n">
        <v>1</v>
      </c>
      <c r="V8" s="48" t="n">
        <v>1</v>
      </c>
      <c r="W8" s="49" t="n">
        <v>1</v>
      </c>
      <c r="X8" s="47" t="n">
        <v>1</v>
      </c>
      <c r="Y8" s="47" t="n">
        <v>1</v>
      </c>
      <c r="Z8" s="47" t="n">
        <v>1</v>
      </c>
      <c r="AA8" s="51" t="n">
        <v>0.95</v>
      </c>
      <c r="AB8" s="51" t="n">
        <v>0.95</v>
      </c>
      <c r="AC8" s="47" t="n">
        <v>1</v>
      </c>
      <c r="AD8" s="48" t="n">
        <v>1</v>
      </c>
      <c r="AE8" s="49" t="n">
        <v>1</v>
      </c>
      <c r="AF8" s="47" t="n">
        <v>1</v>
      </c>
      <c r="AG8" s="47" t="n">
        <v>1</v>
      </c>
      <c r="AH8" s="48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50" t="n">
        <v>0.57</v>
      </c>
      <c r="E9" s="51" t="n">
        <v>0.57</v>
      </c>
      <c r="F9" s="55" t="n">
        <v>0.68</v>
      </c>
      <c r="G9" s="49" t="n">
        <v>1</v>
      </c>
      <c r="H9" s="47" t="n">
        <v>1</v>
      </c>
      <c r="I9" s="48" t="n">
        <v>1</v>
      </c>
      <c r="J9" s="49" t="n">
        <v>1</v>
      </c>
      <c r="K9" s="47" t="n">
        <v>1</v>
      </c>
      <c r="L9" s="47" t="n">
        <v>1</v>
      </c>
      <c r="M9" s="47" t="n">
        <v>1</v>
      </c>
      <c r="N9" s="47" t="n">
        <v>1</v>
      </c>
      <c r="O9" s="47" t="n">
        <v>1</v>
      </c>
      <c r="P9" s="48" t="n">
        <v>1</v>
      </c>
      <c r="Q9" s="56" t="n">
        <v>1</v>
      </c>
      <c r="R9" s="47" t="n">
        <v>1</v>
      </c>
      <c r="S9" s="47" t="n">
        <v>1</v>
      </c>
      <c r="T9" s="47" t="n">
        <v>1</v>
      </c>
      <c r="U9" s="47" t="n">
        <v>1</v>
      </c>
      <c r="V9" s="48" t="n">
        <v>1</v>
      </c>
      <c r="W9" s="56" t="n">
        <v>1</v>
      </c>
      <c r="X9" s="48" t="n">
        <v>1</v>
      </c>
      <c r="Y9" s="47" t="n">
        <v>1</v>
      </c>
      <c r="Z9" s="47" t="n">
        <v>1</v>
      </c>
      <c r="AA9" s="47" t="n">
        <v>1</v>
      </c>
      <c r="AB9" s="47" t="n">
        <v>1</v>
      </c>
      <c r="AC9" s="47" t="n">
        <v>1</v>
      </c>
      <c r="AD9" s="48" t="n">
        <v>1</v>
      </c>
      <c r="AE9" s="56" t="n">
        <v>1</v>
      </c>
      <c r="AF9" s="48" t="n">
        <v>1</v>
      </c>
      <c r="AG9" s="47" t="n">
        <v>1</v>
      </c>
      <c r="AH9" s="48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46" t="n">
        <v>1</v>
      </c>
      <c r="E10" s="47" t="n">
        <v>1</v>
      </c>
      <c r="F10" s="48" t="n">
        <v>1</v>
      </c>
      <c r="G10" s="49" t="n">
        <v>1</v>
      </c>
      <c r="H10" s="47" t="n">
        <v>1</v>
      </c>
      <c r="I10" s="48" t="n">
        <v>1</v>
      </c>
      <c r="J10" s="49" t="n">
        <v>1</v>
      </c>
      <c r="K10" s="47" t="n">
        <v>1</v>
      </c>
      <c r="L10" s="47" t="n">
        <v>1</v>
      </c>
      <c r="M10" s="47" t="n">
        <v>1</v>
      </c>
      <c r="N10" s="47" t="n">
        <v>1</v>
      </c>
      <c r="O10" s="47" t="n">
        <v>1</v>
      </c>
      <c r="P10" s="48" t="n">
        <v>1</v>
      </c>
      <c r="Q10" s="56" t="n">
        <v>1</v>
      </c>
      <c r="R10" s="47" t="n">
        <v>1</v>
      </c>
      <c r="S10" s="47" t="n">
        <v>1</v>
      </c>
      <c r="T10" s="47" t="n">
        <v>1</v>
      </c>
      <c r="U10" s="47" t="n">
        <v>1</v>
      </c>
      <c r="V10" s="48" t="n">
        <v>1</v>
      </c>
      <c r="W10" s="56" t="n">
        <v>1</v>
      </c>
      <c r="X10" s="48" t="n">
        <v>1</v>
      </c>
      <c r="Y10" s="47" t="n">
        <v>1</v>
      </c>
      <c r="Z10" s="47" t="n">
        <v>1</v>
      </c>
      <c r="AA10" s="47" t="n">
        <v>1</v>
      </c>
      <c r="AB10" s="47" t="n">
        <v>1</v>
      </c>
      <c r="AC10" s="47" t="n">
        <v>1</v>
      </c>
      <c r="AD10" s="48" t="n">
        <v>1</v>
      </c>
      <c r="AE10" s="56" t="n">
        <v>1</v>
      </c>
      <c r="AF10" s="48" t="n">
        <v>1</v>
      </c>
      <c r="AG10" s="47" t="n">
        <v>1</v>
      </c>
      <c r="AH10" s="48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59" t="n">
        <v>0</v>
      </c>
      <c r="E11" s="52" t="n">
        <v>0</v>
      </c>
      <c r="F11" s="53" t="n">
        <v>0</v>
      </c>
      <c r="G11" s="60" t="n">
        <v>0</v>
      </c>
      <c r="H11" s="52" t="n">
        <v>0</v>
      </c>
      <c r="I11" s="53" t="n">
        <v>0</v>
      </c>
      <c r="J11" s="60" t="n">
        <v>0</v>
      </c>
      <c r="K11" s="52" t="n">
        <v>0</v>
      </c>
      <c r="L11" s="52" t="n">
        <v>0</v>
      </c>
      <c r="M11" s="52" t="n">
        <v>0</v>
      </c>
      <c r="N11" s="52" t="n">
        <v>0</v>
      </c>
      <c r="O11" s="52" t="n">
        <v>0</v>
      </c>
      <c r="P11" s="53" t="n">
        <v>0</v>
      </c>
      <c r="Q11" s="60" t="n">
        <v>0</v>
      </c>
      <c r="R11" s="52" t="n">
        <v>0</v>
      </c>
      <c r="S11" s="52" t="n">
        <v>0</v>
      </c>
      <c r="T11" s="52" t="n">
        <v>0</v>
      </c>
      <c r="U11" s="52" t="n">
        <v>0</v>
      </c>
      <c r="V11" s="53" t="n">
        <v>0</v>
      </c>
      <c r="W11" s="60" t="n">
        <v>0</v>
      </c>
      <c r="X11" s="52" t="n">
        <v>0</v>
      </c>
      <c r="Y11" s="52" t="n">
        <v>0</v>
      </c>
      <c r="Z11" s="52" t="n">
        <v>0</v>
      </c>
      <c r="AA11" s="52" t="n">
        <v>0</v>
      </c>
      <c r="AB11" s="52" t="n">
        <v>0</v>
      </c>
      <c r="AC11" s="52" t="n">
        <v>0</v>
      </c>
      <c r="AD11" s="53" t="n">
        <v>0</v>
      </c>
      <c r="AE11" s="60" t="n">
        <v>0</v>
      </c>
      <c r="AF11" s="52" t="n">
        <v>0</v>
      </c>
      <c r="AG11" s="52" t="n">
        <v>0</v>
      </c>
      <c r="AH11" s="61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62" t="n">
        <f aca="false">+A11+1</f>
        <v>8</v>
      </c>
      <c r="B12" s="63" t="s">
        <v>20</v>
      </c>
      <c r="C12" s="62" t="n">
        <v>1194</v>
      </c>
      <c r="D12" s="64" t="n">
        <v>1</v>
      </c>
      <c r="E12" s="65" t="n">
        <v>1</v>
      </c>
      <c r="F12" s="66" t="n">
        <v>1</v>
      </c>
      <c r="G12" s="67" t="n">
        <v>1</v>
      </c>
      <c r="H12" s="65" t="n">
        <v>1</v>
      </c>
      <c r="I12" s="66" t="n">
        <v>1</v>
      </c>
      <c r="J12" s="67" t="n">
        <v>1</v>
      </c>
      <c r="K12" s="65" t="n">
        <v>1</v>
      </c>
      <c r="L12" s="65" t="n">
        <v>1</v>
      </c>
      <c r="M12" s="65" t="n">
        <v>1</v>
      </c>
      <c r="N12" s="65" t="n">
        <v>1</v>
      </c>
      <c r="O12" s="68" t="n">
        <v>0</v>
      </c>
      <c r="P12" s="68" t="n">
        <v>0</v>
      </c>
      <c r="Q12" s="68" t="n">
        <v>0</v>
      </c>
      <c r="R12" s="68" t="n">
        <v>0</v>
      </c>
      <c r="S12" s="68" t="n">
        <v>0</v>
      </c>
      <c r="T12" s="68" t="n">
        <v>0.01</v>
      </c>
      <c r="U12" s="68" t="n">
        <v>0</v>
      </c>
      <c r="V12" s="69" t="n">
        <v>0</v>
      </c>
      <c r="W12" s="69" t="n">
        <v>0</v>
      </c>
      <c r="X12" s="69" t="n">
        <v>0</v>
      </c>
      <c r="Y12" s="68" t="n">
        <v>0</v>
      </c>
      <c r="Z12" s="68" t="n">
        <v>0</v>
      </c>
      <c r="AA12" s="68" t="n">
        <v>0</v>
      </c>
      <c r="AB12" s="68" t="n">
        <v>0</v>
      </c>
      <c r="AC12" s="68" t="n">
        <v>0</v>
      </c>
      <c r="AD12" s="69" t="n">
        <v>0</v>
      </c>
      <c r="AE12" s="70" t="n">
        <v>0</v>
      </c>
      <c r="AF12" s="71" t="n">
        <v>0</v>
      </c>
      <c r="AG12" s="68" t="n">
        <v>0</v>
      </c>
      <c r="AH12" s="72" t="n">
        <v>0.19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5901.65</v>
      </c>
      <c r="E13" s="77" t="n">
        <f aca="false">(E5*$C5)+(E6*$C6)+(E7*$C7)+(E8*$C8)+(E9*$C9)+(E10*$C10)+(E11*$C11)+(E12*$C12)</f>
        <v>5554.85</v>
      </c>
      <c r="F13" s="78" t="n">
        <f aca="false">(F5*$C5)+(F6*$C6)+(F7*$C7)+(F8*$C8)+(F9*$C9)+(F10*$C10)+(F11*$C11)+(F12*$C12)</f>
        <v>5573.6</v>
      </c>
      <c r="G13" s="79" t="n">
        <f aca="false">(G5*$C5)+(G6*$C6)+(G7*$C7)+(G8*$C8)+(G9*$C9)+(G10*$C10)+(G11*$C11)+(G12*$C12)</f>
        <v>6208</v>
      </c>
      <c r="H13" s="77" t="n">
        <f aca="false">(H5*$C5)+(H6*$C6)+(H7*$C7)+(H8*$C8)+(H9*$C9)+(H10*$C10)+(H11*$C11)+(H12*$C12)</f>
        <v>6718</v>
      </c>
      <c r="I13" s="78" t="n">
        <f aca="false">(I5*$C5)+(I6*$C6)+(I7*$C7)+(I8*$C8)+(I9*$C9)+(I10*$C10)+(I11*$C11)+(I12*$C12)</f>
        <v>6901.6</v>
      </c>
      <c r="J13" s="79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6901.6</v>
      </c>
      <c r="L13" s="77" t="n">
        <f aca="false">(L5*$C5)+(L6*$C6)+(L7*$C7)+(L8*$C8)+(L9*$C9)+(L10*$C10)+(L11*$C11)+(L12*$C12)</f>
        <v>6901.6</v>
      </c>
      <c r="M13" s="77" t="n">
        <f aca="false">(M5*$C5)+(M6*$C6)+(M7*$C7)+(M8*$C8)+(M9*$C9)+(M10*$C10)+(M11*$C11)+(M12*$C12)</f>
        <v>6922</v>
      </c>
      <c r="N13" s="77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5728</v>
      </c>
      <c r="P13" s="78" t="n">
        <f aca="false">(P5*$C5)+(P6*$C6)+(P7*$C7)+(P8*$C8)+(P9*$C9)+(P10*$C10)+(P11*$C11)+(P12*$C12)</f>
        <v>5728</v>
      </c>
      <c r="Q13" s="79" t="n">
        <f aca="false">(Q5*$C5)+(Q6*$C6)+(Q7*$C7)+(Q8*$C8)+(Q9*$C9)+(Q10*$C10)+(Q11*$C11)+(Q12*$C12)</f>
        <v>5728</v>
      </c>
      <c r="R13" s="77" t="n">
        <f aca="false">(R5*$C5)+(R6*$C6)+(R7*$C7)+(R8*$C8)+(R9*$C9)+(R10*$C10)+(R11*$C11)+(R12*$C12)</f>
        <v>5728</v>
      </c>
      <c r="S13" s="77" t="n">
        <f aca="false">(S5*$C5)+(S6*$C6)+(S7*$C7)+(S8*$C8)+(S9*$C9)+(S10*$C10)+(S11*$C11)+(S12*$C12)</f>
        <v>5728</v>
      </c>
      <c r="T13" s="77" t="n">
        <f aca="false">(T5*$C5)+(T6*$C6)+(T7*$C7)+(T8*$C8)+(T9*$C9)+(T10*$C10)+(T11*$C11)+(T12*$C12)</f>
        <v>5739.94</v>
      </c>
      <c r="U13" s="77" t="n">
        <f aca="false">(U5*$C5)+(U6*$C6)+(U7*$C7)+(U8*$C8)+(U9*$C9)+(U10*$C10)+(U11*$C11)+(U12*$C12)</f>
        <v>5728</v>
      </c>
      <c r="V13" s="78" t="n">
        <f aca="false">(V5*$C5)+(V6*$C6)+(V7*$C7)+(V8*$C8)+(V9*$C9)+(V10*$C10)+(V11*$C11)+(V12*$C12)</f>
        <v>5728</v>
      </c>
      <c r="W13" s="79" t="n">
        <f aca="false">(W5*$C5)+(W6*$C6)+(W7*$C7)+(W8*$C8)+(W9*$C9)+(W10*$C10)+(W11*$C11)+(W12*$C12)</f>
        <v>5728</v>
      </c>
      <c r="X13" s="77" t="n">
        <f aca="false">(X5*$C5)+(X6*$C6)+(X7*$C7)+(X8*$C8)+(X9*$C9)+(X10*$C10)+(X11*$C11)+(X12*$C12)</f>
        <v>5728</v>
      </c>
      <c r="Y13" s="77" t="n">
        <f aca="false">(Y5*$C5)+(Y6*$C6)+(Y7*$C7)+(Y8*$C8)+(Y9*$C9)+(Y10*$C10)+(Y11*$C11)+(Y12*$C12)</f>
        <v>5728</v>
      </c>
      <c r="Z13" s="77" t="n">
        <f aca="false">(Z5*$C5)+(Z6*$C6)+(Z7*$C7)+(Z8*$C8)+(Z9*$C9)+(Z10*$C10)+(Z11*$C11)+(Z12*$C12)</f>
        <v>5728</v>
      </c>
      <c r="AA13" s="77" t="n">
        <f aca="false">(AA5*$C5)+(AA6*$C6)+(AA7*$C7)+(AA8*$C8)+(AA9*$C9)+(AA10*$C10)+(AA11*$C11)+(AA12*$C12)</f>
        <v>5677</v>
      </c>
      <c r="AB13" s="77" t="n">
        <f aca="false">(AB5*$C5)+(AB6*$C6)+(AB7*$C7)+(AB8*$C8)+(AB9*$C9)+(AB10*$C10)+(AB11*$C11)+(AB12*$C12)</f>
        <v>5677</v>
      </c>
      <c r="AC13" s="77" t="n">
        <f aca="false">(AC5*$C5)+(AC6*$C6)+(AC7*$C7)+(AC8*$C8)+(AC9*$C9)+(AC10*$C10)+(AC11*$C11)+(AC12*$C12)</f>
        <v>5728</v>
      </c>
      <c r="AD13" s="78" t="n">
        <f aca="false">(AD5*$C5)+(AD6*$C6)+(AD7*$C7)+(AD8*$C8)+(AD9*$C9)+(AD10*$C10)+(AD11*$C11)+(AD12*$C12)</f>
        <v>5728</v>
      </c>
      <c r="AE13" s="79" t="n">
        <f aca="false">(AE5*$C5)+(AE6*$C6)+(AE7*$C7)+(AE8*$C8)+(AE9*$C9)+(AE10*$C10)+(AE11*$C11)+(AE12*$C12)</f>
        <v>5728</v>
      </c>
      <c r="AF13" s="77" t="n">
        <f aca="false">(AF5*$C5)+(AF6*$C6)+(AF7*$C7)+(AF8*$C8)+(AF9*$C9)+(AF10*$C10)+(AF11*$C11)+(AF12*$C12)</f>
        <v>5728</v>
      </c>
      <c r="AG13" s="77" t="n">
        <f aca="false">(AG5*$C5)+(AG6*$C6)+(AG7*$C7)+(AG8*$C8)+(AG9*$C9)+(AG10*$C10)+(AG11*$C11)+(AG12*$C12)</f>
        <v>5728</v>
      </c>
      <c r="AH13" s="78" t="n">
        <f aca="false">(AH5*$C5)+(AH6*$C6)+(AH7*$C7)+(AH8*$C8)+(AH9*$C9)+(AH10*$C10)+(AH11*$C11)+(AH12*$C12)</f>
        <v>5954.86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/>
      <c r="E14" s="77"/>
      <c r="F14" s="78"/>
      <c r="G14" s="79"/>
      <c r="H14" s="77"/>
      <c r="I14" s="78"/>
      <c r="J14" s="79"/>
      <c r="K14" s="77"/>
      <c r="L14" s="77"/>
      <c r="M14" s="77"/>
      <c r="N14" s="77"/>
      <c r="O14" s="77"/>
      <c r="P14" s="78"/>
      <c r="Q14" s="79"/>
      <c r="R14" s="77"/>
      <c r="S14" s="77"/>
      <c r="T14" s="77"/>
      <c r="U14" s="77"/>
      <c r="V14" s="78"/>
      <c r="W14" s="79"/>
      <c r="X14" s="77"/>
      <c r="Y14" s="77"/>
      <c r="Z14" s="77"/>
      <c r="AA14" s="77"/>
      <c r="AB14" s="77"/>
      <c r="AC14" s="77"/>
      <c r="AD14" s="78"/>
      <c r="AE14" s="79"/>
      <c r="AF14" s="77"/>
      <c r="AG14" s="77"/>
      <c r="AH14" s="78"/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5901.65</v>
      </c>
      <c r="E15" s="88" t="n">
        <f aca="false">E13-E14</f>
        <v>5554.85</v>
      </c>
      <c r="F15" s="89" t="n">
        <f aca="false">F13-F14</f>
        <v>5573.6</v>
      </c>
      <c r="G15" s="90" t="n">
        <f aca="false">G13-G14</f>
        <v>6208</v>
      </c>
      <c r="H15" s="88" t="n">
        <f aca="false">H13-H14</f>
        <v>6718</v>
      </c>
      <c r="I15" s="89" t="n">
        <f aca="false">I13-I14</f>
        <v>6901.6</v>
      </c>
      <c r="J15" s="90" t="n">
        <f aca="false">J13-J14</f>
        <v>6901.6</v>
      </c>
      <c r="K15" s="88" t="n">
        <f aca="false">K13-K14</f>
        <v>6901.6</v>
      </c>
      <c r="L15" s="88" t="n">
        <f aca="false">L13-L14</f>
        <v>6901.6</v>
      </c>
      <c r="M15" s="88" t="n">
        <f aca="false">M13-M14</f>
        <v>6922</v>
      </c>
      <c r="N15" s="88" t="n">
        <f aca="false">N13-N14</f>
        <v>6922</v>
      </c>
      <c r="O15" s="88" t="n">
        <f aca="false">O13-O14</f>
        <v>5728</v>
      </c>
      <c r="P15" s="89" t="n">
        <f aca="false">P13-P14</f>
        <v>5728</v>
      </c>
      <c r="Q15" s="90" t="n">
        <f aca="false">Q13-Q14</f>
        <v>5728</v>
      </c>
      <c r="R15" s="88" t="n">
        <f aca="false">R13-R14</f>
        <v>5728</v>
      </c>
      <c r="S15" s="88" t="n">
        <f aca="false">S13-S14</f>
        <v>5728</v>
      </c>
      <c r="T15" s="88" t="n">
        <f aca="false">T13-T14</f>
        <v>5739.94</v>
      </c>
      <c r="U15" s="88" t="n">
        <f aca="false">U13-U14</f>
        <v>5728</v>
      </c>
      <c r="V15" s="89" t="n">
        <f aca="false">V13-V14</f>
        <v>5728</v>
      </c>
      <c r="W15" s="90" t="n">
        <f aca="false">W13-W14</f>
        <v>5728</v>
      </c>
      <c r="X15" s="88" t="n">
        <f aca="false">X13-X14</f>
        <v>5728</v>
      </c>
      <c r="Y15" s="88" t="n">
        <f aca="false">Y13-Y14</f>
        <v>5728</v>
      </c>
      <c r="Z15" s="88" t="n">
        <f aca="false">Z13-Z14</f>
        <v>5728</v>
      </c>
      <c r="AA15" s="88" t="n">
        <f aca="false">AA13-AA14</f>
        <v>5677</v>
      </c>
      <c r="AB15" s="88" t="n">
        <f aca="false">AB13-AB14</f>
        <v>5677</v>
      </c>
      <c r="AC15" s="88" t="n">
        <f aca="false">AC13-AC14</f>
        <v>5728</v>
      </c>
      <c r="AD15" s="89" t="n">
        <f aca="false">AD13-AD14</f>
        <v>5728</v>
      </c>
      <c r="AE15" s="90" t="n">
        <f aca="false">AE13-AE14</f>
        <v>5728</v>
      </c>
      <c r="AF15" s="88" t="n">
        <f aca="false">AF13-AF14</f>
        <v>5728</v>
      </c>
      <c r="AG15" s="88" t="n">
        <f aca="false">AG13-AG14</f>
        <v>5728</v>
      </c>
      <c r="AH15" s="89" t="n">
        <f aca="false">AH13-AH14</f>
        <v>5954.86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1"/>
      <c r="G16" s="42"/>
      <c r="H16" s="40"/>
      <c r="I16" s="41"/>
      <c r="J16" s="42"/>
      <c r="K16" s="40"/>
      <c r="L16" s="40"/>
      <c r="M16" s="40"/>
      <c r="N16" s="40"/>
      <c r="O16" s="40"/>
      <c r="P16" s="41"/>
      <c r="Q16" s="42"/>
      <c r="R16" s="40"/>
      <c r="S16" s="40"/>
      <c r="T16" s="40"/>
      <c r="U16" s="40"/>
      <c r="V16" s="41"/>
      <c r="W16" s="42"/>
      <c r="X16" s="40"/>
      <c r="Y16" s="40"/>
      <c r="Z16" s="40"/>
      <c r="AA16" s="40"/>
      <c r="AB16" s="40"/>
      <c r="AC16" s="40"/>
      <c r="AD16" s="41"/>
      <c r="AE16" s="42"/>
      <c r="AF16" s="40"/>
      <c r="AG16" s="40"/>
      <c r="AH16" s="41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6003.33225806452</v>
      </c>
      <c r="D17" s="39"/>
      <c r="E17" s="40"/>
      <c r="F17" s="41"/>
      <c r="G17" s="42"/>
      <c r="H17" s="40"/>
      <c r="I17" s="41"/>
      <c r="J17" s="42"/>
      <c r="K17" s="40"/>
      <c r="L17" s="40"/>
      <c r="M17" s="40"/>
      <c r="N17" s="40"/>
      <c r="O17" s="40"/>
      <c r="P17" s="41"/>
      <c r="Q17" s="42"/>
      <c r="R17" s="40"/>
      <c r="S17" s="40"/>
      <c r="T17" s="40"/>
      <c r="U17" s="40"/>
      <c r="V17" s="41"/>
      <c r="W17" s="42"/>
      <c r="X17" s="40"/>
      <c r="Y17" s="40"/>
      <c r="Z17" s="40"/>
      <c r="AA17" s="40"/>
      <c r="AB17" s="40"/>
      <c r="AC17" s="40"/>
      <c r="AD17" s="41"/>
      <c r="AE17" s="42"/>
      <c r="AF17" s="40"/>
      <c r="AG17" s="40"/>
      <c r="AH17" s="41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1"/>
      <c r="G18" s="42"/>
      <c r="H18" s="40"/>
      <c r="I18" s="41"/>
      <c r="J18" s="42"/>
      <c r="K18" s="40"/>
      <c r="L18" s="40"/>
      <c r="M18" s="40"/>
      <c r="N18" s="40"/>
      <c r="O18" s="40"/>
      <c r="P18" s="41"/>
      <c r="Q18" s="42"/>
      <c r="R18" s="40"/>
      <c r="S18" s="40"/>
      <c r="T18" s="40"/>
      <c r="U18" s="40"/>
      <c r="V18" s="41"/>
      <c r="W18" s="42"/>
      <c r="X18" s="40"/>
      <c r="Y18" s="40"/>
      <c r="Z18" s="40"/>
      <c r="AA18" s="40"/>
      <c r="AB18" s="40"/>
      <c r="AC18" s="40"/>
      <c r="AD18" s="41"/>
      <c r="AE18" s="42"/>
      <c r="AF18" s="40"/>
      <c r="AG18" s="40"/>
      <c r="AH18" s="41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46" t="n">
        <v>1</v>
      </c>
      <c r="E19" s="47" t="n">
        <v>1</v>
      </c>
      <c r="F19" s="48" t="n">
        <v>1</v>
      </c>
      <c r="G19" s="49" t="n">
        <v>1</v>
      </c>
      <c r="H19" s="47" t="n">
        <v>1</v>
      </c>
      <c r="I19" s="48" t="n">
        <v>1</v>
      </c>
      <c r="J19" s="49" t="n">
        <v>1</v>
      </c>
      <c r="K19" s="47" t="n">
        <v>1</v>
      </c>
      <c r="L19" s="47" t="n">
        <v>1</v>
      </c>
      <c r="M19" s="47" t="n">
        <v>1</v>
      </c>
      <c r="N19" s="47" t="n">
        <v>1</v>
      </c>
      <c r="O19" s="47" t="n">
        <v>1</v>
      </c>
      <c r="P19" s="48" t="n">
        <v>1</v>
      </c>
      <c r="Q19" s="49" t="n">
        <v>1</v>
      </c>
      <c r="R19" s="47" t="n">
        <v>1</v>
      </c>
      <c r="S19" s="47" t="n">
        <v>1</v>
      </c>
      <c r="T19" s="47" t="n">
        <v>1</v>
      </c>
      <c r="U19" s="47" t="n">
        <v>1</v>
      </c>
      <c r="V19" s="48" t="n">
        <v>1</v>
      </c>
      <c r="W19" s="49" t="n">
        <v>1</v>
      </c>
      <c r="X19" s="47" t="n">
        <v>1</v>
      </c>
      <c r="Y19" s="47" t="n">
        <v>1</v>
      </c>
      <c r="Z19" s="47" t="n">
        <v>1</v>
      </c>
      <c r="AA19" s="47" t="n">
        <v>1</v>
      </c>
      <c r="AB19" s="47" t="n">
        <v>1</v>
      </c>
      <c r="AC19" s="47" t="n">
        <v>1</v>
      </c>
      <c r="AD19" s="48" t="n">
        <v>1</v>
      </c>
      <c r="AE19" s="49" t="n">
        <v>1</v>
      </c>
      <c r="AF19" s="47" t="n">
        <v>1</v>
      </c>
      <c r="AG19" s="47" t="n">
        <v>1</v>
      </c>
      <c r="AH19" s="48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94" t="n">
        <f aca="false">+A19+1</f>
        <v>2</v>
      </c>
      <c r="B20" s="95" t="s">
        <v>27</v>
      </c>
      <c r="C20" s="94" t="n">
        <v>1150</v>
      </c>
      <c r="D20" s="46" t="n">
        <v>1</v>
      </c>
      <c r="E20" s="47" t="n">
        <v>1</v>
      </c>
      <c r="F20" s="48" t="n">
        <v>1</v>
      </c>
      <c r="G20" s="49" t="n">
        <v>1</v>
      </c>
      <c r="H20" s="47" t="n">
        <v>1</v>
      </c>
      <c r="I20" s="48" t="n">
        <v>1</v>
      </c>
      <c r="J20" s="49" t="n">
        <v>1</v>
      </c>
      <c r="K20" s="47" t="n">
        <v>1</v>
      </c>
      <c r="L20" s="47" t="n">
        <v>1</v>
      </c>
      <c r="M20" s="47" t="n">
        <v>1</v>
      </c>
      <c r="N20" s="47" t="n">
        <v>1</v>
      </c>
      <c r="O20" s="47" t="n">
        <v>1</v>
      </c>
      <c r="P20" s="48" t="n">
        <v>1</v>
      </c>
      <c r="Q20" s="49" t="n">
        <v>1</v>
      </c>
      <c r="R20" s="47" t="n">
        <v>1</v>
      </c>
      <c r="S20" s="47" t="n">
        <v>1</v>
      </c>
      <c r="T20" s="47" t="n">
        <v>1</v>
      </c>
      <c r="U20" s="47" t="n">
        <v>1</v>
      </c>
      <c r="V20" s="53" t="n">
        <v>0.02</v>
      </c>
      <c r="W20" s="54" t="n">
        <v>0.85</v>
      </c>
      <c r="X20" s="47" t="n">
        <v>1</v>
      </c>
      <c r="Y20" s="47" t="n">
        <v>1</v>
      </c>
      <c r="Z20" s="47" t="n">
        <v>1</v>
      </c>
      <c r="AA20" s="47" t="n">
        <v>1</v>
      </c>
      <c r="AB20" s="47" t="n">
        <v>1</v>
      </c>
      <c r="AC20" s="47" t="n">
        <v>1</v>
      </c>
      <c r="AD20" s="48" t="n">
        <v>1</v>
      </c>
      <c r="AE20" s="49" t="n">
        <v>1</v>
      </c>
      <c r="AF20" s="47" t="n">
        <v>1</v>
      </c>
      <c r="AG20" s="47" t="n">
        <v>1</v>
      </c>
      <c r="AH20" s="48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46" t="n">
        <v>1</v>
      </c>
      <c r="E21" s="47" t="n">
        <v>1</v>
      </c>
      <c r="F21" s="48" t="n">
        <v>1</v>
      </c>
      <c r="G21" s="49" t="n">
        <v>1</v>
      </c>
      <c r="H21" s="47" t="n">
        <v>1</v>
      </c>
      <c r="I21" s="48" t="n">
        <v>1</v>
      </c>
      <c r="J21" s="49" t="n">
        <v>1</v>
      </c>
      <c r="K21" s="47" t="n">
        <v>1</v>
      </c>
      <c r="L21" s="47" t="n">
        <v>1</v>
      </c>
      <c r="M21" s="47" t="n">
        <v>1</v>
      </c>
      <c r="N21" s="47" t="n">
        <v>1</v>
      </c>
      <c r="O21" s="47" t="n">
        <v>1</v>
      </c>
      <c r="P21" s="48" t="n">
        <v>1</v>
      </c>
      <c r="Q21" s="49" t="n">
        <v>1</v>
      </c>
      <c r="R21" s="47" t="n">
        <v>1</v>
      </c>
      <c r="S21" s="47" t="n">
        <v>1</v>
      </c>
      <c r="T21" s="47" t="n">
        <v>1</v>
      </c>
      <c r="U21" s="47" t="n">
        <v>1</v>
      </c>
      <c r="V21" s="48" t="n">
        <v>1</v>
      </c>
      <c r="W21" s="49" t="n">
        <v>1</v>
      </c>
      <c r="X21" s="47" t="n">
        <v>1</v>
      </c>
      <c r="Y21" s="47" t="n">
        <v>1</v>
      </c>
      <c r="Z21" s="47" t="n">
        <v>1</v>
      </c>
      <c r="AA21" s="47" t="n">
        <v>1</v>
      </c>
      <c r="AB21" s="47" t="n">
        <v>1</v>
      </c>
      <c r="AC21" s="47" t="n">
        <v>1</v>
      </c>
      <c r="AD21" s="48" t="n">
        <v>1</v>
      </c>
      <c r="AE21" s="49" t="n">
        <v>1</v>
      </c>
      <c r="AF21" s="47" t="n">
        <v>1</v>
      </c>
      <c r="AG21" s="47" t="n">
        <v>1</v>
      </c>
      <c r="AH21" s="48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64" t="n">
        <v>1</v>
      </c>
      <c r="E22" s="65" t="n">
        <v>1</v>
      </c>
      <c r="F22" s="66" t="n">
        <v>1</v>
      </c>
      <c r="G22" s="67" t="n">
        <v>1</v>
      </c>
      <c r="H22" s="65" t="n">
        <v>1</v>
      </c>
      <c r="I22" s="66" t="n">
        <v>1</v>
      </c>
      <c r="J22" s="67" t="n">
        <v>1</v>
      </c>
      <c r="K22" s="65" t="n">
        <v>1</v>
      </c>
      <c r="L22" s="65" t="n">
        <v>1</v>
      </c>
      <c r="M22" s="65" t="n">
        <v>1</v>
      </c>
      <c r="N22" s="65" t="n">
        <v>1</v>
      </c>
      <c r="O22" s="65" t="n">
        <v>1</v>
      </c>
      <c r="P22" s="66" t="n">
        <v>1</v>
      </c>
      <c r="Q22" s="67" t="n">
        <v>1</v>
      </c>
      <c r="R22" s="65" t="n">
        <v>1</v>
      </c>
      <c r="S22" s="65" t="n">
        <v>1</v>
      </c>
      <c r="T22" s="65" t="n">
        <v>1</v>
      </c>
      <c r="U22" s="65" t="n">
        <v>1</v>
      </c>
      <c r="V22" s="66" t="n">
        <v>1</v>
      </c>
      <c r="W22" s="67" t="n">
        <v>1</v>
      </c>
      <c r="X22" s="65" t="n">
        <v>1</v>
      </c>
      <c r="Y22" s="65" t="n">
        <v>1</v>
      </c>
      <c r="Z22" s="65" t="n">
        <v>1</v>
      </c>
      <c r="AA22" s="65" t="n">
        <v>1</v>
      </c>
      <c r="AB22" s="65" t="n">
        <v>1</v>
      </c>
      <c r="AC22" s="65" t="n">
        <v>1</v>
      </c>
      <c r="AD22" s="66" t="n">
        <v>1</v>
      </c>
      <c r="AE22" s="67" t="n">
        <v>1</v>
      </c>
      <c r="AF22" s="65" t="n">
        <v>1</v>
      </c>
      <c r="AG22" s="65" t="n">
        <v>1</v>
      </c>
      <c r="AH22" s="66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8" t="n">
        <f aca="false">(F19*$C19)+(F20*$C20)+(F21*$C21)+(F22*$C22)</f>
        <v>4800</v>
      </c>
      <c r="G23" s="79" t="n">
        <f aca="false">(G19*$C19)+(G20*$C20)+(G21*$C21)+(G22*$C22)</f>
        <v>4800</v>
      </c>
      <c r="H23" s="77" t="n">
        <f aca="false">(H19*$C19)+(H20*$C20)+(H21*$C21)+(H22*$C22)</f>
        <v>4800</v>
      </c>
      <c r="I23" s="78" t="n">
        <f aca="false">(I19*$C19)+(I20*$C20)+(I21*$C21)+(I22*$C22)</f>
        <v>4800</v>
      </c>
      <c r="J23" s="79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8" t="n">
        <f aca="false">(P19*$C19)+(P20*$C20)+(P21*$C21)+(P22*$C22)</f>
        <v>4800</v>
      </c>
      <c r="Q23" s="79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8" t="n">
        <f aca="false">(V19*$C19)+(V20*$C20)+(V21*$C21)+(V22*$C22)</f>
        <v>3673</v>
      </c>
      <c r="W23" s="79" t="n">
        <f aca="false">(W19*$C19)+(W20*$C20)+(W21*$C21)+(W22*$C22)</f>
        <v>4627.5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8" t="n">
        <f aca="false">(AD19*$C19)+(AD20*$C20)+(AD21*$C21)+(AD22*$C22)</f>
        <v>4800</v>
      </c>
      <c r="AE23" s="79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78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/>
      <c r="E24" s="77"/>
      <c r="F24" s="78"/>
      <c r="G24" s="79"/>
      <c r="H24" s="77"/>
      <c r="I24" s="78"/>
      <c r="J24" s="79"/>
      <c r="K24" s="77"/>
      <c r="L24" s="77"/>
      <c r="M24" s="77"/>
      <c r="N24" s="77"/>
      <c r="O24" s="77"/>
      <c r="P24" s="78"/>
      <c r="Q24" s="79"/>
      <c r="R24" s="77"/>
      <c r="S24" s="77"/>
      <c r="T24" s="77"/>
      <c r="U24" s="77"/>
      <c r="V24" s="78"/>
      <c r="W24" s="79"/>
      <c r="X24" s="77"/>
      <c r="Y24" s="77"/>
      <c r="Z24" s="77"/>
      <c r="AA24" s="77"/>
      <c r="AB24" s="77"/>
      <c r="AC24" s="77"/>
      <c r="AD24" s="78"/>
      <c r="AE24" s="79"/>
      <c r="AF24" s="77"/>
      <c r="AG24" s="77"/>
      <c r="AH24" s="78"/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4800</v>
      </c>
      <c r="E25" s="88" t="n">
        <f aca="false">E23-E24</f>
        <v>4800</v>
      </c>
      <c r="F25" s="89" t="n">
        <f aca="false">F23-F24</f>
        <v>4800</v>
      </c>
      <c r="G25" s="90" t="n">
        <f aca="false">G23-G24</f>
        <v>4800</v>
      </c>
      <c r="H25" s="88" t="n">
        <f aca="false">H23-H24</f>
        <v>4800</v>
      </c>
      <c r="I25" s="89" t="n">
        <f aca="false">I23-I24</f>
        <v>4800</v>
      </c>
      <c r="J25" s="90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8" t="n">
        <f aca="false">M23-M24</f>
        <v>4800</v>
      </c>
      <c r="N25" s="88" t="n">
        <f aca="false">N23-N24</f>
        <v>4800</v>
      </c>
      <c r="O25" s="88" t="n">
        <f aca="false">O23-O24</f>
        <v>4800</v>
      </c>
      <c r="P25" s="89" t="n">
        <f aca="false">P23-P24</f>
        <v>4800</v>
      </c>
      <c r="Q25" s="90" t="n">
        <f aca="false">Q23-Q24</f>
        <v>4800</v>
      </c>
      <c r="R25" s="88" t="n">
        <f aca="false">R23-R24</f>
        <v>4800</v>
      </c>
      <c r="S25" s="88" t="n">
        <f aca="false">S23-S24</f>
        <v>4800</v>
      </c>
      <c r="T25" s="88" t="n">
        <f aca="false">T23-T24</f>
        <v>4800</v>
      </c>
      <c r="U25" s="88" t="n">
        <f aca="false">U23-U24</f>
        <v>4800</v>
      </c>
      <c r="V25" s="89" t="n">
        <f aca="false">V23-V24</f>
        <v>3673</v>
      </c>
      <c r="W25" s="90" t="n">
        <f aca="false">W23-W24</f>
        <v>4627.5</v>
      </c>
      <c r="X25" s="88" t="n">
        <f aca="false">X23-X24</f>
        <v>4800</v>
      </c>
      <c r="Y25" s="88" t="n">
        <f aca="false">Y23-Y24</f>
        <v>4800</v>
      </c>
      <c r="Z25" s="88" t="n">
        <f aca="false">Z23-Z24</f>
        <v>4800</v>
      </c>
      <c r="AA25" s="88" t="n">
        <f aca="false">AA23-AA24</f>
        <v>4800</v>
      </c>
      <c r="AB25" s="88" t="n">
        <f aca="false">AB23-AB24</f>
        <v>4800</v>
      </c>
      <c r="AC25" s="88" t="n">
        <f aca="false">AC23-AC24</f>
        <v>4800</v>
      </c>
      <c r="AD25" s="89" t="n">
        <f aca="false">AD23-AD24</f>
        <v>4800</v>
      </c>
      <c r="AE25" s="90" t="n">
        <f aca="false">AE23-AE24</f>
        <v>4800</v>
      </c>
      <c r="AF25" s="88" t="n">
        <f aca="false">AF23-AF24</f>
        <v>4800</v>
      </c>
      <c r="AG25" s="88" t="n">
        <f aca="false">AG23-AG24</f>
        <v>4800</v>
      </c>
      <c r="AH25" s="89" t="n">
        <f aca="false">AH23-AH24</f>
        <v>4800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1"/>
      <c r="G26" s="42"/>
      <c r="H26" s="40"/>
      <c r="I26" s="41"/>
      <c r="J26" s="42"/>
      <c r="K26" s="40"/>
      <c r="L26" s="40"/>
      <c r="M26" s="40"/>
      <c r="N26" s="40"/>
      <c r="O26" s="40"/>
      <c r="P26" s="41"/>
      <c r="Q26" s="42"/>
      <c r="R26" s="40"/>
      <c r="S26" s="40"/>
      <c r="T26" s="40"/>
      <c r="U26" s="40"/>
      <c r="V26" s="41"/>
      <c r="W26" s="42"/>
      <c r="X26" s="40"/>
      <c r="Y26" s="40"/>
      <c r="Z26" s="40"/>
      <c r="AA26" s="40"/>
      <c r="AB26" s="40"/>
      <c r="AC26" s="40"/>
      <c r="AD26" s="41"/>
      <c r="AE26" s="42"/>
      <c r="AF26" s="40"/>
      <c r="AG26" s="40"/>
      <c r="AH26" s="41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4758.08064516129</v>
      </c>
      <c r="D27" s="39"/>
      <c r="E27" s="40"/>
      <c r="F27" s="41"/>
      <c r="G27" s="42"/>
      <c r="H27" s="40"/>
      <c r="I27" s="41"/>
      <c r="J27" s="42"/>
      <c r="K27" s="40"/>
      <c r="L27" s="40"/>
      <c r="M27" s="40"/>
      <c r="N27" s="40"/>
      <c r="O27" s="40"/>
      <c r="P27" s="41"/>
      <c r="Q27" s="42"/>
      <c r="R27" s="40"/>
      <c r="S27" s="40"/>
      <c r="T27" s="40"/>
      <c r="U27" s="40"/>
      <c r="V27" s="41"/>
      <c r="W27" s="42"/>
      <c r="X27" s="40"/>
      <c r="Y27" s="40"/>
      <c r="Z27" s="40"/>
      <c r="AA27" s="40"/>
      <c r="AB27" s="40"/>
      <c r="AC27" s="40"/>
      <c r="AD27" s="41"/>
      <c r="AE27" s="42"/>
      <c r="AF27" s="40"/>
      <c r="AG27" s="40"/>
      <c r="AH27" s="41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1"/>
      <c r="G28" s="42"/>
      <c r="H28" s="40"/>
      <c r="I28" s="41"/>
      <c r="J28" s="42"/>
      <c r="K28" s="40"/>
      <c r="L28" s="40"/>
      <c r="M28" s="40"/>
      <c r="N28" s="40"/>
      <c r="O28" s="40"/>
      <c r="P28" s="41"/>
      <c r="Q28" s="42"/>
      <c r="R28" s="40"/>
      <c r="S28" s="40"/>
      <c r="T28" s="40"/>
      <c r="U28" s="40"/>
      <c r="V28" s="41"/>
      <c r="W28" s="42"/>
      <c r="X28" s="40"/>
      <c r="Y28" s="40"/>
      <c r="Z28" s="40"/>
      <c r="AA28" s="40"/>
      <c r="AB28" s="40"/>
      <c r="AC28" s="40"/>
      <c r="AD28" s="41"/>
      <c r="AE28" s="42"/>
      <c r="AF28" s="40"/>
      <c r="AG28" s="40"/>
      <c r="AH28" s="41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46" t="n">
        <v>1</v>
      </c>
      <c r="E29" s="47" t="n">
        <v>1</v>
      </c>
      <c r="F29" s="48" t="n">
        <v>1</v>
      </c>
      <c r="G29" s="49" t="n">
        <v>1</v>
      </c>
      <c r="H29" s="47" t="n">
        <v>1</v>
      </c>
      <c r="I29" s="48" t="n">
        <v>1</v>
      </c>
      <c r="J29" s="49" t="n">
        <v>1</v>
      </c>
      <c r="K29" s="47" t="n">
        <v>1</v>
      </c>
      <c r="L29" s="47" t="n">
        <v>1</v>
      </c>
      <c r="M29" s="47" t="n">
        <v>1</v>
      </c>
      <c r="N29" s="47" t="n">
        <v>1</v>
      </c>
      <c r="O29" s="47" t="n">
        <v>1</v>
      </c>
      <c r="P29" s="48" t="n">
        <v>1</v>
      </c>
      <c r="Q29" s="49" t="n">
        <v>1</v>
      </c>
      <c r="R29" s="47" t="n">
        <v>1</v>
      </c>
      <c r="S29" s="47" t="n">
        <v>1</v>
      </c>
      <c r="T29" s="47" t="n">
        <v>1</v>
      </c>
      <c r="U29" s="47" t="n">
        <v>1</v>
      </c>
      <c r="V29" s="48" t="n">
        <v>1</v>
      </c>
      <c r="W29" s="49" t="n">
        <v>1</v>
      </c>
      <c r="X29" s="47" t="n">
        <v>1</v>
      </c>
      <c r="Y29" s="47" t="n">
        <v>1</v>
      </c>
      <c r="Z29" s="47" t="n">
        <v>1</v>
      </c>
      <c r="AA29" s="47" t="n">
        <v>1</v>
      </c>
      <c r="AB29" s="47" t="n">
        <v>1</v>
      </c>
      <c r="AC29" s="47" t="n">
        <v>1</v>
      </c>
      <c r="AD29" s="48" t="n">
        <v>1</v>
      </c>
      <c r="AE29" s="49" t="n">
        <v>1</v>
      </c>
      <c r="AF29" s="47" t="n">
        <v>1</v>
      </c>
      <c r="AG29" s="47" t="n">
        <v>1</v>
      </c>
      <c r="AH29" s="48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46" t="n">
        <v>1</v>
      </c>
      <c r="E30" s="47" t="n">
        <v>1</v>
      </c>
      <c r="F30" s="48" t="n">
        <v>1</v>
      </c>
      <c r="G30" s="49" t="n">
        <v>1</v>
      </c>
      <c r="H30" s="47" t="n">
        <v>1</v>
      </c>
      <c r="I30" s="48" t="n">
        <v>1</v>
      </c>
      <c r="J30" s="49" t="n">
        <v>1</v>
      </c>
      <c r="K30" s="47" t="n">
        <v>1</v>
      </c>
      <c r="L30" s="47" t="n">
        <v>1</v>
      </c>
      <c r="M30" s="47" t="n">
        <v>1</v>
      </c>
      <c r="N30" s="47" t="n">
        <v>1</v>
      </c>
      <c r="O30" s="47" t="n">
        <v>1</v>
      </c>
      <c r="P30" s="48" t="n">
        <v>1</v>
      </c>
      <c r="Q30" s="49" t="n">
        <v>1</v>
      </c>
      <c r="R30" s="47" t="n">
        <v>1</v>
      </c>
      <c r="S30" s="47" t="n">
        <v>1</v>
      </c>
      <c r="T30" s="47" t="n">
        <v>1</v>
      </c>
      <c r="U30" s="47" t="n">
        <v>1</v>
      </c>
      <c r="V30" s="48" t="n">
        <v>1</v>
      </c>
      <c r="W30" s="49" t="n">
        <v>1</v>
      </c>
      <c r="X30" s="47" t="n">
        <v>1</v>
      </c>
      <c r="Y30" s="47" t="n">
        <v>1</v>
      </c>
      <c r="Z30" s="47" t="n">
        <v>1</v>
      </c>
      <c r="AA30" s="47" t="n">
        <v>1</v>
      </c>
      <c r="AB30" s="47" t="n">
        <v>1</v>
      </c>
      <c r="AC30" s="47" t="n">
        <v>1</v>
      </c>
      <c r="AD30" s="48" t="n">
        <v>1</v>
      </c>
      <c r="AE30" s="49" t="n">
        <v>1</v>
      </c>
      <c r="AF30" s="47" t="n">
        <v>1</v>
      </c>
      <c r="AG30" s="47" t="n">
        <v>1</v>
      </c>
      <c r="AH30" s="48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46" t="n">
        <v>1</v>
      </c>
      <c r="E31" s="47" t="n">
        <v>1</v>
      </c>
      <c r="F31" s="48" t="n">
        <v>1</v>
      </c>
      <c r="G31" s="49" t="n">
        <v>1</v>
      </c>
      <c r="H31" s="47" t="n">
        <v>1</v>
      </c>
      <c r="I31" s="48" t="n">
        <v>1</v>
      </c>
      <c r="J31" s="49" t="n">
        <v>1</v>
      </c>
      <c r="K31" s="47" t="n">
        <v>1</v>
      </c>
      <c r="L31" s="47" t="n">
        <v>1</v>
      </c>
      <c r="M31" s="47" t="n">
        <v>1</v>
      </c>
      <c r="N31" s="47" t="n">
        <v>1</v>
      </c>
      <c r="O31" s="47" t="n">
        <v>1</v>
      </c>
      <c r="P31" s="48" t="n">
        <v>1</v>
      </c>
      <c r="Q31" s="49" t="n">
        <v>1</v>
      </c>
      <c r="R31" s="47" t="n">
        <v>1</v>
      </c>
      <c r="S31" s="47" t="n">
        <v>1</v>
      </c>
      <c r="T31" s="47" t="n">
        <v>1</v>
      </c>
      <c r="U31" s="47" t="n">
        <v>1</v>
      </c>
      <c r="V31" s="48" t="n">
        <v>1</v>
      </c>
      <c r="W31" s="49" t="n">
        <v>1</v>
      </c>
      <c r="X31" s="47" t="n">
        <v>1</v>
      </c>
      <c r="Y31" s="47" t="n">
        <v>1</v>
      </c>
      <c r="Z31" s="47" t="n">
        <v>1</v>
      </c>
      <c r="AA31" s="47" t="n">
        <v>1</v>
      </c>
      <c r="AB31" s="47" t="n">
        <v>1</v>
      </c>
      <c r="AC31" s="47" t="n">
        <v>1</v>
      </c>
      <c r="AD31" s="48" t="n">
        <v>1</v>
      </c>
      <c r="AE31" s="49" t="n">
        <v>1</v>
      </c>
      <c r="AF31" s="47" t="n">
        <v>1</v>
      </c>
      <c r="AG31" s="47" t="n">
        <v>1</v>
      </c>
      <c r="AH31" s="48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46" t="n">
        <v>1</v>
      </c>
      <c r="E32" s="47" t="n">
        <v>1</v>
      </c>
      <c r="F32" s="55" t="n">
        <v>0.6</v>
      </c>
      <c r="G32" s="54" t="n">
        <v>0.6</v>
      </c>
      <c r="H32" s="47" t="n">
        <v>1</v>
      </c>
      <c r="I32" s="48" t="n">
        <v>1</v>
      </c>
      <c r="J32" s="49" t="n">
        <v>1</v>
      </c>
      <c r="K32" s="47" t="n">
        <v>1</v>
      </c>
      <c r="L32" s="47" t="n">
        <v>1</v>
      </c>
      <c r="M32" s="47" t="n">
        <v>1</v>
      </c>
      <c r="N32" s="47" t="n">
        <v>1</v>
      </c>
      <c r="O32" s="47" t="n">
        <v>1</v>
      </c>
      <c r="P32" s="48" t="n">
        <v>1</v>
      </c>
      <c r="Q32" s="49" t="n">
        <v>1</v>
      </c>
      <c r="R32" s="47" t="n">
        <v>1</v>
      </c>
      <c r="S32" s="47" t="n">
        <v>1</v>
      </c>
      <c r="T32" s="47" t="n">
        <v>1</v>
      </c>
      <c r="U32" s="47" t="n">
        <v>1</v>
      </c>
      <c r="V32" s="48" t="n">
        <v>1</v>
      </c>
      <c r="W32" s="49" t="n">
        <v>1</v>
      </c>
      <c r="X32" s="47" t="n">
        <v>1</v>
      </c>
      <c r="Y32" s="47" t="n">
        <v>1</v>
      </c>
      <c r="Z32" s="47" t="n">
        <v>1</v>
      </c>
      <c r="AA32" s="47" t="n">
        <v>1</v>
      </c>
      <c r="AB32" s="47" t="n">
        <v>1</v>
      </c>
      <c r="AC32" s="47" t="n">
        <v>1</v>
      </c>
      <c r="AD32" s="48" t="n">
        <v>1</v>
      </c>
      <c r="AE32" s="49" t="n">
        <v>1</v>
      </c>
      <c r="AF32" s="47" t="n">
        <v>1</v>
      </c>
      <c r="AG32" s="47" t="n">
        <v>1</v>
      </c>
      <c r="AH32" s="48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64" t="n">
        <v>1</v>
      </c>
      <c r="E33" s="65" t="n">
        <v>1</v>
      </c>
      <c r="F33" s="66" t="n">
        <v>1</v>
      </c>
      <c r="G33" s="67" t="n">
        <v>1</v>
      </c>
      <c r="H33" s="65" t="n">
        <v>1</v>
      </c>
      <c r="I33" s="66" t="n">
        <v>1</v>
      </c>
      <c r="J33" s="67" t="n">
        <v>1</v>
      </c>
      <c r="K33" s="65" t="n">
        <v>1</v>
      </c>
      <c r="L33" s="65" t="n">
        <v>1</v>
      </c>
      <c r="M33" s="65" t="n">
        <v>1</v>
      </c>
      <c r="N33" s="65" t="n">
        <v>1</v>
      </c>
      <c r="O33" s="65" t="n">
        <v>1</v>
      </c>
      <c r="P33" s="66" t="n">
        <v>1</v>
      </c>
      <c r="Q33" s="67" t="n">
        <v>1</v>
      </c>
      <c r="R33" s="65" t="n">
        <v>1</v>
      </c>
      <c r="S33" s="65" t="n">
        <v>1</v>
      </c>
      <c r="T33" s="65" t="n">
        <v>1</v>
      </c>
      <c r="U33" s="65" t="n">
        <v>1</v>
      </c>
      <c r="V33" s="66" t="n">
        <v>1</v>
      </c>
      <c r="W33" s="67" t="n">
        <v>1</v>
      </c>
      <c r="X33" s="65" t="n">
        <v>1</v>
      </c>
      <c r="Y33" s="65" t="n">
        <v>1</v>
      </c>
      <c r="Z33" s="65" t="n">
        <v>1</v>
      </c>
      <c r="AA33" s="65" t="n">
        <v>1</v>
      </c>
      <c r="AB33" s="65" t="n">
        <v>1</v>
      </c>
      <c r="AC33" s="65" t="n">
        <v>1</v>
      </c>
      <c r="AD33" s="72" t="n">
        <v>0.98</v>
      </c>
      <c r="AE33" s="67" t="n">
        <v>1</v>
      </c>
      <c r="AF33" s="65" t="n">
        <v>1</v>
      </c>
      <c r="AG33" s="65" t="n">
        <v>1</v>
      </c>
      <c r="AH33" s="66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8" t="n">
        <f aca="false">(F29*$C29)+(F30*$C30)+(F31*$C31)+(F32*$C32)+(F33*$C33)</f>
        <v>3611.8</v>
      </c>
      <c r="G34" s="79" t="n">
        <f aca="false">(G29*$C29)+(G30*$C30)+(G31*$C31)+(G32*$C32)+(G33*$C33)</f>
        <v>3611.8</v>
      </c>
      <c r="H34" s="77" t="n">
        <f aca="false">(H29*$C29)+(H30*$C30)+(H31*$C31)+(H32*$C32)+(H33*$C33)</f>
        <v>3889</v>
      </c>
      <c r="I34" s="78" t="n">
        <f aca="false">(I29*$C29)+(I30*$C30)+(I31*$C31)+(I32*$C32)+(I33*$C33)</f>
        <v>3889</v>
      </c>
      <c r="J34" s="79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8" t="n">
        <f aca="false">(P29*$C29)+(P30*$C30)+(P31*$C31)+(P32*$C32)+(P33*$C33)</f>
        <v>3889</v>
      </c>
      <c r="Q34" s="79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8" t="n">
        <f aca="false">(V29*$C29)+(V30*$C30)+(V31*$C31)+(V32*$C32)+(V33*$C33)</f>
        <v>3889</v>
      </c>
      <c r="W34" s="79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8" t="n">
        <f aca="false">(AD29*$C29)+(AD30*$C30)+(AD31*$C31)+(AD32*$C32)+(AD33*$C33)</f>
        <v>3875.14</v>
      </c>
      <c r="AE34" s="79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78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/>
      <c r="E35" s="77"/>
      <c r="F35" s="78"/>
      <c r="G35" s="79"/>
      <c r="H35" s="77"/>
      <c r="I35" s="78"/>
      <c r="J35" s="79"/>
      <c r="K35" s="77"/>
      <c r="L35" s="77"/>
      <c r="M35" s="77"/>
      <c r="N35" s="77"/>
      <c r="O35" s="77"/>
      <c r="P35" s="78"/>
      <c r="Q35" s="79"/>
      <c r="R35" s="77"/>
      <c r="S35" s="77"/>
      <c r="T35" s="77"/>
      <c r="U35" s="77"/>
      <c r="V35" s="78"/>
      <c r="W35" s="79"/>
      <c r="X35" s="77"/>
      <c r="Y35" s="77"/>
      <c r="Z35" s="77"/>
      <c r="AA35" s="77"/>
      <c r="AB35" s="77"/>
      <c r="AC35" s="77"/>
      <c r="AD35" s="78"/>
      <c r="AE35" s="79"/>
      <c r="AF35" s="77"/>
      <c r="AG35" s="77"/>
      <c r="AH35" s="78"/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3889</v>
      </c>
      <c r="E36" s="88" t="n">
        <f aca="false">E34-E35</f>
        <v>3889</v>
      </c>
      <c r="F36" s="89" t="n">
        <f aca="false">F34-F35</f>
        <v>3611.8</v>
      </c>
      <c r="G36" s="90" t="n">
        <f aca="false">G34-G35</f>
        <v>3611.8</v>
      </c>
      <c r="H36" s="88" t="n">
        <f aca="false">H34-H35</f>
        <v>3889</v>
      </c>
      <c r="I36" s="89" t="n">
        <f aca="false">I34-I35</f>
        <v>3889</v>
      </c>
      <c r="J36" s="90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8" t="n">
        <f aca="false">M34-M35</f>
        <v>3889</v>
      </c>
      <c r="N36" s="88" t="n">
        <f aca="false">N34-N35</f>
        <v>3889</v>
      </c>
      <c r="O36" s="88" t="n">
        <f aca="false">O34-O35</f>
        <v>3889</v>
      </c>
      <c r="P36" s="89" t="n">
        <f aca="false">P34-P35</f>
        <v>3889</v>
      </c>
      <c r="Q36" s="90" t="n">
        <f aca="false">Q34-Q35</f>
        <v>3889</v>
      </c>
      <c r="R36" s="88" t="n">
        <f aca="false">R34-R35</f>
        <v>3889</v>
      </c>
      <c r="S36" s="88" t="n">
        <f aca="false">S34-S35</f>
        <v>3889</v>
      </c>
      <c r="T36" s="88" t="n">
        <f aca="false">T34-T35</f>
        <v>3889</v>
      </c>
      <c r="U36" s="88" t="n">
        <f aca="false">U34-U35</f>
        <v>3889</v>
      </c>
      <c r="V36" s="89" t="n">
        <f aca="false">V34-V35</f>
        <v>3889</v>
      </c>
      <c r="W36" s="90" t="n">
        <f aca="false">W34-W35</f>
        <v>3889</v>
      </c>
      <c r="X36" s="88" t="n">
        <f aca="false">X34-X35</f>
        <v>3889</v>
      </c>
      <c r="Y36" s="88" t="n">
        <f aca="false">Y34-Y35</f>
        <v>3889</v>
      </c>
      <c r="Z36" s="88" t="n">
        <f aca="false">Z34-Z35</f>
        <v>3889</v>
      </c>
      <c r="AA36" s="88" t="n">
        <f aca="false">AA34-AA35</f>
        <v>3889</v>
      </c>
      <c r="AB36" s="88" t="n">
        <f aca="false">AB34-AB35</f>
        <v>3889</v>
      </c>
      <c r="AC36" s="88" t="n">
        <f aca="false">AC34-AC35</f>
        <v>3889</v>
      </c>
      <c r="AD36" s="89" t="n">
        <f aca="false">AD34-AD35</f>
        <v>3875.14</v>
      </c>
      <c r="AE36" s="90" t="n">
        <f aca="false">AE34-AE35</f>
        <v>3889</v>
      </c>
      <c r="AF36" s="88" t="n">
        <f aca="false">AF34-AF35</f>
        <v>3889</v>
      </c>
      <c r="AG36" s="88" t="n">
        <f aca="false">AG34-AG35</f>
        <v>3889</v>
      </c>
      <c r="AH36" s="89" t="n">
        <f aca="false">AH34-AH35</f>
        <v>3889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1"/>
      <c r="G37" s="42"/>
      <c r="H37" s="40"/>
      <c r="I37" s="41"/>
      <c r="J37" s="42"/>
      <c r="K37" s="40"/>
      <c r="L37" s="40"/>
      <c r="M37" s="40"/>
      <c r="N37" s="40"/>
      <c r="O37" s="40"/>
      <c r="P37" s="41"/>
      <c r="Q37" s="42"/>
      <c r="R37" s="40"/>
      <c r="S37" s="40"/>
      <c r="T37" s="40"/>
      <c r="U37" s="40"/>
      <c r="V37" s="41"/>
      <c r="W37" s="42"/>
      <c r="X37" s="40"/>
      <c r="Y37" s="40"/>
      <c r="Z37" s="40"/>
      <c r="AA37" s="40"/>
      <c r="AB37" s="40"/>
      <c r="AC37" s="40"/>
      <c r="AD37" s="41"/>
      <c r="AE37" s="42"/>
      <c r="AF37" s="40"/>
      <c r="AG37" s="40"/>
      <c r="AH37" s="41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3870.66903225807</v>
      </c>
      <c r="D38" s="39"/>
      <c r="E38" s="40"/>
      <c r="F38" s="41"/>
      <c r="G38" s="42"/>
      <c r="H38" s="40"/>
      <c r="I38" s="41"/>
      <c r="J38" s="42"/>
      <c r="K38" s="40"/>
      <c r="L38" s="40"/>
      <c r="M38" s="40"/>
      <c r="N38" s="40"/>
      <c r="O38" s="40"/>
      <c r="P38" s="41"/>
      <c r="Q38" s="42"/>
      <c r="R38" s="40"/>
      <c r="S38" s="40"/>
      <c r="T38" s="40"/>
      <c r="U38" s="40"/>
      <c r="V38" s="41"/>
      <c r="W38" s="42"/>
      <c r="X38" s="40"/>
      <c r="Y38" s="40"/>
      <c r="Z38" s="40"/>
      <c r="AA38" s="40"/>
      <c r="AB38" s="40"/>
      <c r="AC38" s="40"/>
      <c r="AD38" s="41"/>
      <c r="AE38" s="42"/>
      <c r="AF38" s="40"/>
      <c r="AG38" s="40"/>
      <c r="AH38" s="41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1"/>
      <c r="G39" s="42"/>
      <c r="H39" s="40"/>
      <c r="I39" s="41"/>
      <c r="J39" s="42"/>
      <c r="K39" s="40"/>
      <c r="L39" s="40"/>
      <c r="M39" s="40"/>
      <c r="N39" s="40"/>
      <c r="O39" s="40"/>
      <c r="P39" s="41"/>
      <c r="Q39" s="42"/>
      <c r="R39" s="40"/>
      <c r="S39" s="40"/>
      <c r="T39" s="40"/>
      <c r="U39" s="40"/>
      <c r="V39" s="41"/>
      <c r="W39" s="42"/>
      <c r="X39" s="40"/>
      <c r="Y39" s="40"/>
      <c r="Z39" s="40"/>
      <c r="AA39" s="40"/>
      <c r="AB39" s="40"/>
      <c r="AC39" s="40"/>
      <c r="AD39" s="41"/>
      <c r="AE39" s="42"/>
      <c r="AF39" s="40"/>
      <c r="AG39" s="40"/>
      <c r="AH39" s="41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46" t="n">
        <v>1</v>
      </c>
      <c r="E40" s="47" t="n">
        <v>1</v>
      </c>
      <c r="F40" s="48" t="n">
        <v>1</v>
      </c>
      <c r="G40" s="49" t="n">
        <v>1</v>
      </c>
      <c r="H40" s="47" t="n">
        <v>1</v>
      </c>
      <c r="I40" s="48" t="n">
        <v>1</v>
      </c>
      <c r="J40" s="49" t="n">
        <v>1</v>
      </c>
      <c r="K40" s="47" t="n">
        <v>1</v>
      </c>
      <c r="L40" s="47" t="n">
        <v>1</v>
      </c>
      <c r="M40" s="47" t="n">
        <v>1</v>
      </c>
      <c r="N40" s="47" t="n">
        <v>1</v>
      </c>
      <c r="O40" s="47" t="n">
        <v>1</v>
      </c>
      <c r="P40" s="48" t="n">
        <v>1</v>
      </c>
      <c r="Q40" s="49" t="n">
        <v>1</v>
      </c>
      <c r="R40" s="47" t="n">
        <v>1</v>
      </c>
      <c r="S40" s="47" t="n">
        <v>1</v>
      </c>
      <c r="T40" s="47" t="n">
        <v>1</v>
      </c>
      <c r="U40" s="47" t="n">
        <v>1</v>
      </c>
      <c r="V40" s="48" t="n">
        <v>1</v>
      </c>
      <c r="W40" s="49" t="n">
        <v>1</v>
      </c>
      <c r="X40" s="47" t="n">
        <v>1</v>
      </c>
      <c r="Y40" s="47" t="n">
        <v>1</v>
      </c>
      <c r="Z40" s="47" t="n">
        <v>1</v>
      </c>
      <c r="AA40" s="47" t="n">
        <v>1</v>
      </c>
      <c r="AB40" s="47" t="n">
        <v>1</v>
      </c>
      <c r="AC40" s="47" t="n">
        <v>1</v>
      </c>
      <c r="AD40" s="48" t="n">
        <v>1</v>
      </c>
      <c r="AE40" s="49" t="n">
        <v>1</v>
      </c>
      <c r="AF40" s="47" t="n">
        <v>1</v>
      </c>
      <c r="AG40" s="47" t="n">
        <v>1</v>
      </c>
      <c r="AH40" s="98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46" t="n">
        <v>1</v>
      </c>
      <c r="E41" s="47" t="n">
        <v>1</v>
      </c>
      <c r="F41" s="48" t="n">
        <v>1</v>
      </c>
      <c r="G41" s="49" t="n">
        <v>1</v>
      </c>
      <c r="H41" s="47" t="n">
        <v>1</v>
      </c>
      <c r="I41" s="48" t="n">
        <v>1</v>
      </c>
      <c r="J41" s="49" t="n">
        <v>1</v>
      </c>
      <c r="K41" s="47" t="n">
        <v>1</v>
      </c>
      <c r="L41" s="47" t="n">
        <v>1</v>
      </c>
      <c r="M41" s="47" t="n">
        <v>1</v>
      </c>
      <c r="N41" s="47" t="n">
        <v>1</v>
      </c>
      <c r="O41" s="47" t="n">
        <v>1</v>
      </c>
      <c r="P41" s="48" t="n">
        <v>1</v>
      </c>
      <c r="Q41" s="49" t="n">
        <v>1</v>
      </c>
      <c r="R41" s="47" t="n">
        <v>1</v>
      </c>
      <c r="S41" s="47" t="n">
        <v>1</v>
      </c>
      <c r="T41" s="47" t="n">
        <v>1</v>
      </c>
      <c r="U41" s="47" t="n">
        <v>1</v>
      </c>
      <c r="V41" s="48" t="n">
        <v>1</v>
      </c>
      <c r="W41" s="49" t="n">
        <v>1</v>
      </c>
      <c r="X41" s="47" t="n">
        <v>1</v>
      </c>
      <c r="Y41" s="47" t="n">
        <v>1</v>
      </c>
      <c r="Z41" s="47" t="n">
        <v>1</v>
      </c>
      <c r="AA41" s="47" t="n">
        <v>1</v>
      </c>
      <c r="AB41" s="47" t="n">
        <v>1</v>
      </c>
      <c r="AC41" s="47" t="n">
        <v>1</v>
      </c>
      <c r="AD41" s="48" t="n">
        <v>1</v>
      </c>
      <c r="AE41" s="49" t="n">
        <v>1</v>
      </c>
      <c r="AF41" s="47" t="n">
        <v>1</v>
      </c>
      <c r="AG41" s="47" t="n">
        <v>1</v>
      </c>
      <c r="AH41" s="98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46" t="n">
        <v>1</v>
      </c>
      <c r="E42" s="47" t="n">
        <v>1</v>
      </c>
      <c r="F42" s="48" t="n">
        <v>1</v>
      </c>
      <c r="G42" s="49" t="n">
        <v>1</v>
      </c>
      <c r="H42" s="47" t="n">
        <v>1</v>
      </c>
      <c r="I42" s="48" t="n">
        <v>1</v>
      </c>
      <c r="J42" s="49" t="n">
        <v>1</v>
      </c>
      <c r="K42" s="47" t="n">
        <v>1</v>
      </c>
      <c r="L42" s="47" t="n">
        <v>1</v>
      </c>
      <c r="M42" s="47" t="n">
        <v>1</v>
      </c>
      <c r="N42" s="47" t="n">
        <v>1</v>
      </c>
      <c r="O42" s="47" t="n">
        <v>1</v>
      </c>
      <c r="P42" s="48" t="n">
        <v>1</v>
      </c>
      <c r="Q42" s="49" t="n">
        <v>1</v>
      </c>
      <c r="R42" s="47" t="n">
        <v>1</v>
      </c>
      <c r="S42" s="47" t="n">
        <v>1</v>
      </c>
      <c r="T42" s="51" t="n">
        <v>0.7</v>
      </c>
      <c r="U42" s="47" t="n">
        <v>1</v>
      </c>
      <c r="V42" s="48" t="n">
        <v>1</v>
      </c>
      <c r="W42" s="49" t="n">
        <v>1</v>
      </c>
      <c r="X42" s="47" t="n">
        <v>1</v>
      </c>
      <c r="Y42" s="47" t="n">
        <v>1</v>
      </c>
      <c r="Z42" s="47" t="n">
        <v>1</v>
      </c>
      <c r="AA42" s="47" t="n">
        <v>1</v>
      </c>
      <c r="AB42" s="47" t="n">
        <v>1</v>
      </c>
      <c r="AC42" s="51" t="n">
        <v>0.89</v>
      </c>
      <c r="AD42" s="48" t="n">
        <v>1</v>
      </c>
      <c r="AE42" s="49" t="n">
        <v>1</v>
      </c>
      <c r="AF42" s="47" t="n">
        <v>1</v>
      </c>
      <c r="AG42" s="47" t="n">
        <v>1</v>
      </c>
      <c r="AH42" s="48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46" t="n">
        <v>1</v>
      </c>
      <c r="E43" s="47" t="n">
        <v>1</v>
      </c>
      <c r="F43" s="48" t="n">
        <v>1</v>
      </c>
      <c r="G43" s="49" t="n">
        <v>1</v>
      </c>
      <c r="H43" s="47" t="n">
        <v>1</v>
      </c>
      <c r="I43" s="48" t="n">
        <v>1</v>
      </c>
      <c r="J43" s="49" t="n">
        <v>1</v>
      </c>
      <c r="K43" s="47" t="n">
        <v>1</v>
      </c>
      <c r="L43" s="47" t="n">
        <v>1</v>
      </c>
      <c r="M43" s="47" t="n">
        <v>1</v>
      </c>
      <c r="N43" s="47" t="n">
        <v>1</v>
      </c>
      <c r="O43" s="47" t="n">
        <v>1</v>
      </c>
      <c r="P43" s="48" t="n">
        <v>1</v>
      </c>
      <c r="Q43" s="49" t="n">
        <v>1</v>
      </c>
      <c r="R43" s="47" t="n">
        <v>1</v>
      </c>
      <c r="S43" s="47" t="n">
        <v>1</v>
      </c>
      <c r="T43" s="47" t="n">
        <v>1</v>
      </c>
      <c r="U43" s="47" t="n">
        <v>1</v>
      </c>
      <c r="V43" s="48" t="n">
        <v>1</v>
      </c>
      <c r="W43" s="49" t="n">
        <v>1</v>
      </c>
      <c r="X43" s="47" t="n">
        <v>1</v>
      </c>
      <c r="Y43" s="47" t="n">
        <v>1</v>
      </c>
      <c r="Z43" s="47" t="n">
        <v>1</v>
      </c>
      <c r="AA43" s="47" t="n">
        <v>1</v>
      </c>
      <c r="AB43" s="47" t="n">
        <v>1</v>
      </c>
      <c r="AC43" s="47" t="n">
        <v>1</v>
      </c>
      <c r="AD43" s="48" t="n">
        <v>1</v>
      </c>
      <c r="AE43" s="49" t="n">
        <v>1</v>
      </c>
      <c r="AF43" s="47" t="n">
        <v>1</v>
      </c>
      <c r="AG43" s="47" t="n">
        <v>1</v>
      </c>
      <c r="AH43" s="48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46" t="n">
        <v>1</v>
      </c>
      <c r="E44" s="47" t="n">
        <v>1</v>
      </c>
      <c r="F44" s="48" t="n">
        <v>1</v>
      </c>
      <c r="G44" s="49" t="n">
        <v>1</v>
      </c>
      <c r="H44" s="47" t="n">
        <v>1</v>
      </c>
      <c r="I44" s="48" t="n">
        <v>1</v>
      </c>
      <c r="J44" s="49" t="n">
        <v>1</v>
      </c>
      <c r="K44" s="47" t="n">
        <v>1</v>
      </c>
      <c r="L44" s="47" t="n">
        <v>1</v>
      </c>
      <c r="M44" s="47" t="n">
        <v>1</v>
      </c>
      <c r="N44" s="47" t="n">
        <v>1</v>
      </c>
      <c r="O44" s="47" t="n">
        <v>1</v>
      </c>
      <c r="P44" s="48" t="n">
        <v>1</v>
      </c>
      <c r="Q44" s="49" t="n">
        <v>1</v>
      </c>
      <c r="R44" s="47" t="n">
        <v>1</v>
      </c>
      <c r="S44" s="47" t="n">
        <v>1</v>
      </c>
      <c r="T44" s="47" t="n">
        <v>1</v>
      </c>
      <c r="U44" s="47" t="n">
        <v>1</v>
      </c>
      <c r="V44" s="48" t="n">
        <v>1</v>
      </c>
      <c r="W44" s="49" t="n">
        <v>1</v>
      </c>
      <c r="X44" s="47" t="n">
        <v>1</v>
      </c>
      <c r="Y44" s="47" t="n">
        <v>1</v>
      </c>
      <c r="Z44" s="47" t="n">
        <v>1</v>
      </c>
      <c r="AA44" s="47" t="n">
        <v>1</v>
      </c>
      <c r="AB44" s="47" t="n">
        <v>1</v>
      </c>
      <c r="AC44" s="47" t="n">
        <v>1</v>
      </c>
      <c r="AD44" s="48" t="n">
        <v>1</v>
      </c>
      <c r="AE44" s="49" t="n">
        <v>1</v>
      </c>
      <c r="AF44" s="47" t="n">
        <v>1</v>
      </c>
      <c r="AG44" s="47" t="n">
        <v>1</v>
      </c>
      <c r="AH44" s="48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46" t="n">
        <v>1</v>
      </c>
      <c r="E45" s="47" t="n">
        <v>1</v>
      </c>
      <c r="F45" s="48" t="n">
        <v>1</v>
      </c>
      <c r="G45" s="49" t="n">
        <v>1</v>
      </c>
      <c r="H45" s="47" t="n">
        <v>1</v>
      </c>
      <c r="I45" s="48" t="n">
        <v>1</v>
      </c>
      <c r="J45" s="49" t="n">
        <v>1</v>
      </c>
      <c r="K45" s="47" t="n">
        <v>1</v>
      </c>
      <c r="L45" s="47" t="n">
        <v>1</v>
      </c>
      <c r="M45" s="47" t="n">
        <v>1</v>
      </c>
      <c r="N45" s="47" t="n">
        <v>1</v>
      </c>
      <c r="O45" s="47" t="n">
        <v>1</v>
      </c>
      <c r="P45" s="48" t="n">
        <v>1</v>
      </c>
      <c r="Q45" s="49" t="n">
        <v>1</v>
      </c>
      <c r="R45" s="47" t="n">
        <v>1</v>
      </c>
      <c r="S45" s="47" t="n">
        <v>1</v>
      </c>
      <c r="T45" s="47" t="n">
        <v>1</v>
      </c>
      <c r="U45" s="47" t="n">
        <v>1</v>
      </c>
      <c r="V45" s="48" t="n">
        <v>1</v>
      </c>
      <c r="W45" s="49" t="n">
        <v>1</v>
      </c>
      <c r="X45" s="47" t="n">
        <v>1</v>
      </c>
      <c r="Y45" s="47" t="n">
        <v>1</v>
      </c>
      <c r="Z45" s="47" t="n">
        <v>1</v>
      </c>
      <c r="AA45" s="47" t="n">
        <v>1</v>
      </c>
      <c r="AB45" s="47" t="n">
        <v>1</v>
      </c>
      <c r="AC45" s="47" t="n">
        <v>1</v>
      </c>
      <c r="AD45" s="48" t="n">
        <v>1</v>
      </c>
      <c r="AE45" s="49" t="n">
        <v>1</v>
      </c>
      <c r="AF45" s="47" t="n">
        <v>1</v>
      </c>
      <c r="AG45" s="47" t="n">
        <v>1</v>
      </c>
      <c r="AH45" s="48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46" t="n">
        <v>1</v>
      </c>
      <c r="E46" s="52" t="n">
        <v>0</v>
      </c>
      <c r="F46" s="53" t="n">
        <v>0</v>
      </c>
      <c r="G46" s="54" t="n">
        <v>0.2</v>
      </c>
      <c r="H46" s="51" t="n">
        <v>0.94</v>
      </c>
      <c r="I46" s="48" t="n">
        <v>1</v>
      </c>
      <c r="J46" s="49" t="n">
        <v>1</v>
      </c>
      <c r="K46" s="47" t="n">
        <v>1</v>
      </c>
      <c r="L46" s="47" t="n">
        <v>1</v>
      </c>
      <c r="M46" s="47" t="n">
        <v>1</v>
      </c>
      <c r="N46" s="47" t="n">
        <v>1</v>
      </c>
      <c r="O46" s="47" t="n">
        <v>1</v>
      </c>
      <c r="P46" s="48" t="n">
        <v>1</v>
      </c>
      <c r="Q46" s="49" t="n">
        <v>1</v>
      </c>
      <c r="R46" s="47" t="n">
        <v>1</v>
      </c>
      <c r="S46" s="47" t="n">
        <v>1</v>
      </c>
      <c r="T46" s="47" t="n">
        <v>1</v>
      </c>
      <c r="U46" s="47" t="n">
        <v>1</v>
      </c>
      <c r="V46" s="48" t="n">
        <v>1</v>
      </c>
      <c r="W46" s="49" t="n">
        <v>1</v>
      </c>
      <c r="X46" s="47" t="n">
        <v>1</v>
      </c>
      <c r="Y46" s="47" t="n">
        <v>1</v>
      </c>
      <c r="Z46" s="47" t="n">
        <v>1</v>
      </c>
      <c r="AA46" s="47" t="n">
        <v>1</v>
      </c>
      <c r="AB46" s="47" t="n">
        <v>1</v>
      </c>
      <c r="AC46" s="47" t="n">
        <v>1</v>
      </c>
      <c r="AD46" s="48" t="n">
        <v>1</v>
      </c>
      <c r="AE46" s="49" t="n">
        <v>1</v>
      </c>
      <c r="AF46" s="47" t="n">
        <v>1</v>
      </c>
      <c r="AG46" s="47" t="n">
        <v>1</v>
      </c>
      <c r="AH46" s="48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50" t="n">
        <v>0.98</v>
      </c>
      <c r="E47" s="51" t="n">
        <v>0.98</v>
      </c>
      <c r="F47" s="55" t="n">
        <v>0.97</v>
      </c>
      <c r="G47" s="54" t="n">
        <v>0.97</v>
      </c>
      <c r="H47" s="51" t="n">
        <v>0.96</v>
      </c>
      <c r="I47" s="55" t="n">
        <v>0.95</v>
      </c>
      <c r="J47" s="54" t="n">
        <v>0.95</v>
      </c>
      <c r="K47" s="51" t="n">
        <v>0.95</v>
      </c>
      <c r="L47" s="51" t="n">
        <v>0.95</v>
      </c>
      <c r="M47" s="51" t="n">
        <v>0.94</v>
      </c>
      <c r="N47" s="51" t="n">
        <v>0.93</v>
      </c>
      <c r="O47" s="51" t="n">
        <v>0.94</v>
      </c>
      <c r="P47" s="55" t="n">
        <v>0.93</v>
      </c>
      <c r="Q47" s="54" t="n">
        <v>0.93</v>
      </c>
      <c r="R47" s="51" t="n">
        <v>0.93</v>
      </c>
      <c r="S47" s="51" t="n">
        <v>0.92</v>
      </c>
      <c r="T47" s="51" t="n">
        <v>0.92</v>
      </c>
      <c r="U47" s="51" t="n">
        <v>0.92</v>
      </c>
      <c r="V47" s="55" t="n">
        <v>0.91</v>
      </c>
      <c r="W47" s="54" t="n">
        <v>0.91</v>
      </c>
      <c r="X47" s="51" t="n">
        <v>0.91</v>
      </c>
      <c r="Y47" s="51" t="n">
        <v>0.9</v>
      </c>
      <c r="Z47" s="51" t="n">
        <v>0.9</v>
      </c>
      <c r="AA47" s="51" t="n">
        <v>0.9</v>
      </c>
      <c r="AB47" s="51" t="n">
        <v>0.89</v>
      </c>
      <c r="AC47" s="51" t="n">
        <v>0.89</v>
      </c>
      <c r="AD47" s="55" t="n">
        <v>0.89</v>
      </c>
      <c r="AE47" s="54" t="n">
        <v>0.88</v>
      </c>
      <c r="AF47" s="51" t="n">
        <v>0.88</v>
      </c>
      <c r="AG47" s="51" t="n">
        <v>0.87</v>
      </c>
      <c r="AH47" s="55" t="n">
        <v>0.87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46" t="n">
        <v>1</v>
      </c>
      <c r="E48" s="47" t="n">
        <v>1</v>
      </c>
      <c r="F48" s="48" t="n">
        <v>1</v>
      </c>
      <c r="G48" s="49" t="n">
        <v>1</v>
      </c>
      <c r="H48" s="47" t="n">
        <v>1</v>
      </c>
      <c r="I48" s="48" t="n">
        <v>1</v>
      </c>
      <c r="J48" s="49" t="n">
        <v>1</v>
      </c>
      <c r="K48" s="51" t="n">
        <v>0.85</v>
      </c>
      <c r="L48" s="51" t="n">
        <v>0.85</v>
      </c>
      <c r="M48" s="47" t="n">
        <v>1</v>
      </c>
      <c r="N48" s="47" t="n">
        <v>1</v>
      </c>
      <c r="O48" s="47" t="n">
        <v>1</v>
      </c>
      <c r="P48" s="48" t="n">
        <v>1</v>
      </c>
      <c r="Q48" s="49" t="n">
        <v>1</v>
      </c>
      <c r="R48" s="47" t="n">
        <v>1</v>
      </c>
      <c r="S48" s="47" t="n">
        <v>1</v>
      </c>
      <c r="T48" s="47" t="n">
        <v>1</v>
      </c>
      <c r="U48" s="47" t="n">
        <v>1</v>
      </c>
      <c r="V48" s="48" t="n">
        <v>1</v>
      </c>
      <c r="W48" s="49" t="n">
        <v>1</v>
      </c>
      <c r="X48" s="47" t="n">
        <v>1</v>
      </c>
      <c r="Y48" s="47" t="n">
        <v>1</v>
      </c>
      <c r="Z48" s="47" t="n">
        <v>1</v>
      </c>
      <c r="AA48" s="47" t="n">
        <v>1</v>
      </c>
      <c r="AB48" s="47" t="n">
        <v>1</v>
      </c>
      <c r="AC48" s="47" t="n">
        <v>1</v>
      </c>
      <c r="AD48" s="48" t="n">
        <v>1</v>
      </c>
      <c r="AE48" s="49" t="n">
        <v>1</v>
      </c>
      <c r="AF48" s="47" t="n">
        <v>1</v>
      </c>
      <c r="AG48" s="47" t="n">
        <v>1</v>
      </c>
      <c r="AH48" s="48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46" t="n">
        <v>1</v>
      </c>
      <c r="E49" s="47" t="n">
        <v>1</v>
      </c>
      <c r="F49" s="48" t="n">
        <v>1</v>
      </c>
      <c r="G49" s="49" t="n">
        <v>1</v>
      </c>
      <c r="H49" s="47" t="n">
        <v>1</v>
      </c>
      <c r="I49" s="48" t="n">
        <v>1</v>
      </c>
      <c r="J49" s="49" t="n">
        <v>1</v>
      </c>
      <c r="K49" s="51" t="n">
        <v>0.84</v>
      </c>
      <c r="L49" s="51" t="n">
        <v>0.84</v>
      </c>
      <c r="M49" s="47" t="n">
        <v>1</v>
      </c>
      <c r="N49" s="47" t="n">
        <v>1</v>
      </c>
      <c r="O49" s="47" t="n">
        <v>1</v>
      </c>
      <c r="P49" s="48" t="n">
        <v>1</v>
      </c>
      <c r="Q49" s="49" t="n">
        <v>1</v>
      </c>
      <c r="R49" s="47" t="n">
        <v>1</v>
      </c>
      <c r="S49" s="47" t="n">
        <v>1</v>
      </c>
      <c r="T49" s="47" t="n">
        <v>1</v>
      </c>
      <c r="U49" s="47" t="n">
        <v>1</v>
      </c>
      <c r="V49" s="48" t="n">
        <v>1</v>
      </c>
      <c r="W49" s="49" t="n">
        <v>1</v>
      </c>
      <c r="X49" s="47" t="n">
        <v>1</v>
      </c>
      <c r="Y49" s="47" t="n">
        <v>1</v>
      </c>
      <c r="Z49" s="47" t="n">
        <v>1</v>
      </c>
      <c r="AA49" s="47" t="n">
        <v>1</v>
      </c>
      <c r="AB49" s="51" t="n">
        <v>0.98</v>
      </c>
      <c r="AC49" s="47" t="n">
        <v>1</v>
      </c>
      <c r="AD49" s="48" t="n">
        <v>1</v>
      </c>
      <c r="AE49" s="49" t="n">
        <v>1</v>
      </c>
      <c r="AF49" s="47" t="n">
        <v>1</v>
      </c>
      <c r="AG49" s="47" t="n">
        <v>1</v>
      </c>
      <c r="AH49" s="48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46" t="n">
        <v>1</v>
      </c>
      <c r="E50" s="47" t="n">
        <v>1</v>
      </c>
      <c r="F50" s="48" t="n">
        <v>1</v>
      </c>
      <c r="G50" s="49" t="n">
        <v>1</v>
      </c>
      <c r="H50" s="47" t="n">
        <v>1</v>
      </c>
      <c r="I50" s="48" t="n">
        <v>1</v>
      </c>
      <c r="J50" s="49" t="n">
        <v>1</v>
      </c>
      <c r="K50" s="47" t="n">
        <v>1</v>
      </c>
      <c r="L50" s="47" t="n">
        <v>1</v>
      </c>
      <c r="M50" s="47" t="n">
        <v>1</v>
      </c>
      <c r="N50" s="47" t="n">
        <v>1</v>
      </c>
      <c r="O50" s="47" t="n">
        <v>1</v>
      </c>
      <c r="P50" s="48" t="n">
        <v>1</v>
      </c>
      <c r="Q50" s="49" t="n">
        <v>1</v>
      </c>
      <c r="R50" s="47" t="n">
        <v>1</v>
      </c>
      <c r="S50" s="47" t="n">
        <v>1</v>
      </c>
      <c r="T50" s="47" t="n">
        <v>1</v>
      </c>
      <c r="U50" s="47" t="n">
        <v>1</v>
      </c>
      <c r="V50" s="48" t="n">
        <v>1</v>
      </c>
      <c r="W50" s="49" t="n">
        <v>1</v>
      </c>
      <c r="X50" s="47" t="n">
        <v>1</v>
      </c>
      <c r="Y50" s="47" t="n">
        <v>1</v>
      </c>
      <c r="Z50" s="47" t="n">
        <v>1</v>
      </c>
      <c r="AA50" s="47" t="n">
        <v>1</v>
      </c>
      <c r="AB50" s="47" t="n">
        <v>1</v>
      </c>
      <c r="AC50" s="47" t="n">
        <v>1</v>
      </c>
      <c r="AD50" s="48" t="n">
        <v>1</v>
      </c>
      <c r="AE50" s="49" t="n">
        <v>1</v>
      </c>
      <c r="AF50" s="47" t="n">
        <v>1</v>
      </c>
      <c r="AG50" s="47" t="n">
        <v>1</v>
      </c>
      <c r="AH50" s="48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46" t="n">
        <v>1</v>
      </c>
      <c r="E51" s="47" t="n">
        <v>1</v>
      </c>
      <c r="F51" s="48" t="n">
        <v>1</v>
      </c>
      <c r="G51" s="49" t="n">
        <v>1</v>
      </c>
      <c r="H51" s="47" t="n">
        <v>1</v>
      </c>
      <c r="I51" s="48" t="n">
        <v>1</v>
      </c>
      <c r="J51" s="49" t="n">
        <v>1</v>
      </c>
      <c r="K51" s="47" t="n">
        <v>1</v>
      </c>
      <c r="L51" s="47" t="n">
        <v>1</v>
      </c>
      <c r="M51" s="47" t="n">
        <v>1</v>
      </c>
      <c r="N51" s="47" t="n">
        <v>1</v>
      </c>
      <c r="O51" s="47" t="n">
        <v>1</v>
      </c>
      <c r="P51" s="48" t="n">
        <v>1</v>
      </c>
      <c r="Q51" s="49" t="n">
        <v>1</v>
      </c>
      <c r="R51" s="47" t="n">
        <v>1</v>
      </c>
      <c r="S51" s="47" t="n">
        <v>1</v>
      </c>
      <c r="T51" s="47" t="n">
        <v>1</v>
      </c>
      <c r="U51" s="47" t="n">
        <v>1</v>
      </c>
      <c r="V51" s="48" t="n">
        <v>1</v>
      </c>
      <c r="W51" s="49" t="n">
        <v>1</v>
      </c>
      <c r="X51" s="47" t="n">
        <v>1</v>
      </c>
      <c r="Y51" s="47" t="n">
        <v>1</v>
      </c>
      <c r="Z51" s="47" t="n">
        <v>1</v>
      </c>
      <c r="AA51" s="47" t="n">
        <v>1</v>
      </c>
      <c r="AB51" s="47" t="n">
        <v>1</v>
      </c>
      <c r="AC51" s="47" t="n">
        <v>1</v>
      </c>
      <c r="AD51" s="48" t="n">
        <v>1</v>
      </c>
      <c r="AE51" s="49" t="n">
        <v>1</v>
      </c>
      <c r="AF51" s="47" t="n">
        <v>1</v>
      </c>
      <c r="AG51" s="47" t="n">
        <v>1</v>
      </c>
      <c r="AH51" s="48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64" t="n">
        <v>1</v>
      </c>
      <c r="E52" s="65" t="n">
        <v>1</v>
      </c>
      <c r="F52" s="66" t="n">
        <v>1</v>
      </c>
      <c r="G52" s="67" t="n">
        <v>1</v>
      </c>
      <c r="H52" s="65" t="n">
        <v>1</v>
      </c>
      <c r="I52" s="66" t="n">
        <v>1</v>
      </c>
      <c r="J52" s="67" t="n">
        <v>1</v>
      </c>
      <c r="K52" s="65" t="n">
        <v>1</v>
      </c>
      <c r="L52" s="65" t="n">
        <v>1</v>
      </c>
      <c r="M52" s="65" t="n">
        <v>1</v>
      </c>
      <c r="N52" s="65" t="n">
        <v>1</v>
      </c>
      <c r="O52" s="65" t="n">
        <v>1</v>
      </c>
      <c r="P52" s="66" t="n">
        <v>1</v>
      </c>
      <c r="Q52" s="67" t="n">
        <v>1</v>
      </c>
      <c r="R52" s="65" t="n">
        <v>1</v>
      </c>
      <c r="S52" s="65" t="n">
        <v>1</v>
      </c>
      <c r="T52" s="65" t="n">
        <v>1</v>
      </c>
      <c r="U52" s="65" t="n">
        <v>1</v>
      </c>
      <c r="V52" s="66" t="n">
        <v>1</v>
      </c>
      <c r="W52" s="67" t="n">
        <v>1</v>
      </c>
      <c r="X52" s="65" t="n">
        <v>1</v>
      </c>
      <c r="Y52" s="65" t="n">
        <v>1</v>
      </c>
      <c r="Z52" s="65" t="n">
        <v>1</v>
      </c>
      <c r="AA52" s="65" t="n">
        <v>1</v>
      </c>
      <c r="AB52" s="65" t="n">
        <v>1</v>
      </c>
      <c r="AC52" s="65" t="n">
        <v>1</v>
      </c>
      <c r="AD52" s="66" t="n">
        <v>1</v>
      </c>
      <c r="AE52" s="67" t="n">
        <v>1</v>
      </c>
      <c r="AF52" s="65" t="n">
        <v>1</v>
      </c>
      <c r="AG52" s="65" t="n">
        <v>1</v>
      </c>
      <c r="AH52" s="66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12814</v>
      </c>
      <c r="E53" s="77" t="n">
        <f aca="false">(E40*$C40)+(E41*$C41)+(E42*$C42)+(E43*$C43)+(E44*$C44)+(E45*$C45)+(E46*$C46)+(E47*$C47)+(E48*$C48)+(E49*$C49)+(E50*$C50)+(E51*$C51)+(E52*$C52)</f>
        <v>11714</v>
      </c>
      <c r="F53" s="78" t="n">
        <f aca="false">(F40*$C40)+(F41*$C41)+(F42*$C42)+(F43*$C43)+(F44*$C44)+(F45*$C45)+(F46*$C46)+(F47*$C47)+(F48*$C48)+(F49*$C49)+(F50*$C50)+(F51*$C51)+(F52*$C52)</f>
        <v>11703</v>
      </c>
      <c r="G53" s="79" t="n">
        <f aca="false">(G40*$C40)+(G41*$C41)+(G42*$C42)+(G43*$C43)+(G44*$C44)+(G45*$C45)+(G46*$C46)+(G47*$C47)+(G48*$C48)+(G49*$C49)+(G50*$C50)+(G51*$C51)+(G52*$C52)</f>
        <v>11923</v>
      </c>
      <c r="H53" s="77" t="n">
        <f aca="false">(H40*$C40)+(H41*$C41)+(H42*$C42)+(H43*$C43)+(H44*$C44)+(H45*$C45)+(H46*$C46)+(H47*$C47)+(H48*$C48)+(H49*$C49)+(H50*$C50)+(H51*$C51)+(H52*$C52)</f>
        <v>12726</v>
      </c>
      <c r="I53" s="78" t="n">
        <f aca="false">(I40*$C40)+(I41*$C41)+(I42*$C42)+(I43*$C43)+(I44*$C44)+(I45*$C45)+(I46*$C46)+(I47*$C47)+(I48*$C48)+(I49*$C49)+(I50*$C50)+(I51*$C51)+(I52*$C52)</f>
        <v>12781</v>
      </c>
      <c r="J53" s="79" t="n">
        <f aca="false">(J40*$C40)+(J41*$C41)+(J42*$C42)+(J43*$C43)+(J44*$C44)+(J45*$C45)+(J46*$C46)+(J47*$C47)+(J48*$C48)+(J49*$C49)+(J50*$C50)+(J51*$C51)+(J52*$C52)</f>
        <v>12781</v>
      </c>
      <c r="K53" s="77" t="n">
        <f aca="false">(K40*$C40)+(K41*$C41)+(K42*$C42)+(K43*$C43)+(K44*$C44)+(K45*$C45)+(K46*$C46)+(K47*$C47)+(K48*$C48)+(K49*$C49)+(K50*$C50)+(K51*$C51)+(K52*$C52)</f>
        <v>12438.14</v>
      </c>
      <c r="L53" s="77" t="n">
        <f aca="false">(L40*$C40)+(L41*$C41)+(L42*$C42)+(L43*$C43)+(L44*$C44)+(L45*$C45)+(L46*$C46)+(L47*$C47)+(L48*$C48)+(L49*$C49)+(L50*$C50)+(L51*$C51)+(L52*$C52)</f>
        <v>12438.14</v>
      </c>
      <c r="M53" s="77" t="n">
        <f aca="false">(M40*$C40)+(M41*$C41)+(M42*$C42)+(M43*$C43)+(M44*$C44)+(M45*$C45)+(M46*$C46)+(M47*$C47)+(M48*$C48)+(M49*$C49)+(M50*$C50)+(M51*$C51)+(M52*$C52)</f>
        <v>12770</v>
      </c>
      <c r="N53" s="77" t="n">
        <f aca="false">(N40*$C40)+(N41*$C41)+(N42*$C42)+(N43*$C43)+(N44*$C44)+(N45*$C45)+(N46*$C46)+(N47*$C47)+(N48*$C48)+(N49*$C49)+(N50*$C50)+(N51*$C51)+(N52*$C52)</f>
        <v>12759</v>
      </c>
      <c r="O53" s="77" t="n">
        <f aca="false">(O40*$C40)+(O41*$C41)+(O42*$C42)+(O43*$C43)+(O44*$C44)+(O45*$C45)+(O46*$C46)+(O47*$C47)+(O48*$C48)+(O49*$C49)+(O50*$C50)+(O51*$C51)+(O52*$C52)</f>
        <v>12770</v>
      </c>
      <c r="P53" s="78" t="n">
        <f aca="false">(P40*$C40)+(P41*$C41)+(P42*$C42)+(P43*$C43)+(P44*$C44)+(P45*$C45)+(P46*$C46)+(P47*$C47)+(P48*$C48)+(P49*$C49)+(P50*$C50)+(P51*$C51)+(P52*$C52)</f>
        <v>12759</v>
      </c>
      <c r="Q53" s="79" t="n">
        <f aca="false">(Q40*$C40)+(Q41*$C41)+(Q42*$C42)+(Q43*$C43)+(Q44*$C44)+(Q45*$C45)+(Q46*$C46)+(Q47*$C47)+(Q48*$C48)+(Q49*$C49)+(Q50*$C50)+(Q51*$C51)+(Q52*$C52)</f>
        <v>12759</v>
      </c>
      <c r="R53" s="77" t="n">
        <f aca="false">(R40*$C40)+(R41*$C41)+(R42*$C42)+(R43*$C43)+(R44*$C44)+(R45*$C45)+(R46*$C46)+(R47*$C47)+(R48*$C48)+(R49*$C49)+(R50*$C50)+(R51*$C51)+(R52*$C52)</f>
        <v>12759</v>
      </c>
      <c r="S53" s="77" t="n">
        <f aca="false">(S40*$C40)+(S41*$C41)+(S42*$C42)+(S43*$C43)+(S44*$C44)+(S45*$C45)+(S46*$C46)+(S47*$C47)+(S48*$C48)+(S49*$C49)+(S50*$C50)+(S51*$C51)+(S52*$C52)</f>
        <v>12748</v>
      </c>
      <c r="T53" s="77" t="n">
        <f aca="false">(T40*$C40)+(T41*$C41)+(T42*$C42)+(T43*$C43)+(T44*$C44)+(T45*$C45)+(T46*$C46)+(T47*$C47)+(T48*$C48)+(T49*$C49)+(T50*$C50)+(T51*$C51)+(T52*$C52)</f>
        <v>12438.7</v>
      </c>
      <c r="U53" s="77" t="n">
        <f aca="false">(U40*$C40)+(U41*$C41)+(U42*$C42)+(U43*$C43)+(U44*$C44)+(U45*$C45)+(U46*$C46)+(U47*$C47)+(U48*$C48)+(U49*$C49)+(U50*$C50)+(U51*$C51)+(U52*$C52)</f>
        <v>12748</v>
      </c>
      <c r="V53" s="78" t="n">
        <f aca="false">(V40*$C40)+(V41*$C41)+(V42*$C42)+(V43*$C43)+(V44*$C44)+(V45*$C45)+(V46*$C46)+(V47*$C47)+(V48*$C48)+(V49*$C49)+(V50*$C50)+(V51*$C51)+(V52*$C52)</f>
        <v>12737</v>
      </c>
      <c r="W53" s="79" t="n">
        <f aca="false">(W40*$C40)+(W41*$C41)+(W42*$C42)+(W43*$C43)+(W44*$C44)+(W45*$C45)+(W46*$C46)+(W47*$C47)+(W48*$C48)+(W49*$C49)+(W50*$C50)+(W51*$C51)+(W52*$C52)</f>
        <v>12737</v>
      </c>
      <c r="X53" s="77" t="n">
        <f aca="false">(X40*$C40)+(X41*$C41)+(X42*$C42)+(X43*$C43)+(X44*$C44)+(X45*$C45)+(X46*$C46)+(X47*$C47)+(X48*$C48)+(X49*$C49)+(X50*$C50)+(X51*$C51)+(X52*$C52)</f>
        <v>12737</v>
      </c>
      <c r="Y53" s="77" t="n">
        <f aca="false">(Y40*$C40)+(Y41*$C41)+(Y42*$C42)+(Y43*$C43)+(Y44*$C44)+(Y45*$C45)+(Y46*$C46)+(Y47*$C47)+(Y48*$C48)+(Y49*$C49)+(Y50*$C50)+(Y51*$C51)+(Y52*$C52)</f>
        <v>12726</v>
      </c>
      <c r="Z53" s="77" t="n">
        <f aca="false">(Z40*$C40)+(Z41*$C41)+(Z42*$C42)+(Z43*$C43)+(Z44*$C44)+(Z45*$C45)+(Z46*$C46)+(Z47*$C47)+(Z48*$C48)+(Z49*$C49)+(Z50*$C50)+(Z51*$C51)+(Z52*$C52)</f>
        <v>12726</v>
      </c>
      <c r="AA53" s="77" t="n">
        <f aca="false">(AA40*$C40)+(AA41*$C41)+(AA42*$C42)+(AA43*$C43)+(AA44*$C44)+(AA45*$C45)+(AA46*$C46)+(AA47*$C47)+(AA48*$C48)+(AA49*$C49)+(AA50*$C50)+(AA51*$C51)+(AA52*$C52)</f>
        <v>12726</v>
      </c>
      <c r="AB53" s="77" t="n">
        <f aca="false">(AB40*$C40)+(AB41*$C41)+(AB42*$C42)+(AB43*$C43)+(AB44*$C44)+(AB45*$C45)+(AB46*$C46)+(AB47*$C47)+(AB48*$C48)+(AB49*$C49)+(AB50*$C50)+(AB51*$C51)+(AB52*$C52)</f>
        <v>12692.88</v>
      </c>
      <c r="AC53" s="77" t="n">
        <f aca="false">(AC40*$C40)+(AC41*$C41)+(AC42*$C42)+(AC43*$C43)+(AC44*$C44)+(AC45*$C45)+(AC46*$C46)+(AC47*$C47)+(AC48*$C48)+(AC49*$C49)+(AC50*$C50)+(AC51*$C51)+(AC52*$C52)</f>
        <v>12601.59</v>
      </c>
      <c r="AD53" s="78" t="n">
        <f aca="false">(AD40*$C40)+(AD41*$C41)+(AD42*$C42)+(AD43*$C43)+(AD44*$C44)+(AD45*$C45)+(AD46*$C46)+(AD47*$C47)+(AD48*$C48)+(AD49*$C49)+(AD50*$C50)+(AD51*$C51)+(AD52*$C52)</f>
        <v>12715</v>
      </c>
      <c r="AE53" s="79" t="n">
        <f aca="false">(AE40*$C40)+(AE41*$C41)+(AE42*$C42)+(AE43*$C43)+(AE44*$C44)+(AE45*$C45)+(AE46*$C46)+(AE47*$C47)+(AE48*$C48)+(AE49*$C49)+(AE50*$C50)+(AE51*$C51)+(AE52*$C52)</f>
        <v>12704</v>
      </c>
      <c r="AF53" s="77" t="n">
        <f aca="false">(AF40*$C40)+(AF41*$C41)+(AF42*$C42)+(AF43*$C43)+(AF44*$C44)+(AF45*$C45)+(AF46*$C46)+(AF47*$C47)+(AF48*$C48)+(AF49*$C49)+(AF50*$C50)+(AF51*$C51)+(AF52*$C52)</f>
        <v>12704</v>
      </c>
      <c r="AG53" s="77" t="n">
        <f aca="false">(AG40*$C40)+(AG41*$C41)+(AG42*$C42)+(AG43*$C43)+(AG44*$C44)+(AG45*$C45)+(AG46*$C46)+(AG47*$C47)+(AG48*$C48)+(AG49*$C49)+(AG50*$C50)+(AG51*$C51)+(AG52*$C52)</f>
        <v>12693</v>
      </c>
      <c r="AH53" s="78" t="n">
        <f aca="false">(AH40*$C40)+(AH41*$C41)+(AH42*$C42)+(AH43*$C43)+(AH44*$C44)+(AH45*$C45)+(AH46*$C46)+(AH47*$C47)+(AH48*$C48)+(AH49*$C49)+(AH50*$C50)+(AH51*$C51)+(AH52*$C52)</f>
        <v>12693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/>
      <c r="E54" s="77"/>
      <c r="F54" s="78"/>
      <c r="G54" s="79"/>
      <c r="H54" s="77"/>
      <c r="I54" s="78"/>
      <c r="J54" s="79"/>
      <c r="K54" s="77"/>
      <c r="L54" s="77"/>
      <c r="M54" s="77"/>
      <c r="N54" s="77"/>
      <c r="O54" s="77"/>
      <c r="P54" s="78"/>
      <c r="Q54" s="79"/>
      <c r="R54" s="77"/>
      <c r="S54" s="77"/>
      <c r="T54" s="77"/>
      <c r="U54" s="77"/>
      <c r="V54" s="78"/>
      <c r="W54" s="79"/>
      <c r="X54" s="77"/>
      <c r="Y54" s="77"/>
      <c r="Z54" s="77"/>
      <c r="AA54" s="77"/>
      <c r="AB54" s="77"/>
      <c r="AC54" s="77"/>
      <c r="AD54" s="78"/>
      <c r="AE54" s="79"/>
      <c r="AF54" s="77"/>
      <c r="AG54" s="77"/>
      <c r="AH54" s="78"/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12814</v>
      </c>
      <c r="E55" s="88" t="n">
        <f aca="false">E53-E54</f>
        <v>11714</v>
      </c>
      <c r="F55" s="89" t="n">
        <f aca="false">F53-F54</f>
        <v>11703</v>
      </c>
      <c r="G55" s="90" t="n">
        <f aca="false">G53-G54</f>
        <v>11923</v>
      </c>
      <c r="H55" s="88" t="n">
        <f aca="false">H53-H54</f>
        <v>12726</v>
      </c>
      <c r="I55" s="89" t="n">
        <f aca="false">I53-I54</f>
        <v>12781</v>
      </c>
      <c r="J55" s="90" t="n">
        <f aca="false">J53-J54</f>
        <v>12781</v>
      </c>
      <c r="K55" s="88" t="n">
        <f aca="false">K53-K54</f>
        <v>12438.14</v>
      </c>
      <c r="L55" s="88" t="n">
        <f aca="false">L53-L54</f>
        <v>12438.14</v>
      </c>
      <c r="M55" s="88" t="n">
        <f aca="false">M53-M54</f>
        <v>12770</v>
      </c>
      <c r="N55" s="88" t="n">
        <f aca="false">N53-N54</f>
        <v>12759</v>
      </c>
      <c r="O55" s="88" t="n">
        <f aca="false">O53-O54</f>
        <v>12770</v>
      </c>
      <c r="P55" s="89" t="n">
        <f aca="false">P53-P54</f>
        <v>12759</v>
      </c>
      <c r="Q55" s="90" t="n">
        <f aca="false">Q53-Q54</f>
        <v>12759</v>
      </c>
      <c r="R55" s="88" t="n">
        <f aca="false">R53-R54</f>
        <v>12759</v>
      </c>
      <c r="S55" s="88" t="n">
        <f aca="false">S53-S54</f>
        <v>12748</v>
      </c>
      <c r="T55" s="88" t="n">
        <f aca="false">T53-T54</f>
        <v>12438.7</v>
      </c>
      <c r="U55" s="88" t="n">
        <f aca="false">U53-U54</f>
        <v>12748</v>
      </c>
      <c r="V55" s="89" t="n">
        <f aca="false">V53-V54</f>
        <v>12737</v>
      </c>
      <c r="W55" s="90" t="n">
        <f aca="false">W53-W54</f>
        <v>12737</v>
      </c>
      <c r="X55" s="88" t="n">
        <f aca="false">X53-X54</f>
        <v>12737</v>
      </c>
      <c r="Y55" s="88" t="n">
        <f aca="false">Y53-Y54</f>
        <v>12726</v>
      </c>
      <c r="Z55" s="88" t="n">
        <f aca="false">Z53-Z54</f>
        <v>12726</v>
      </c>
      <c r="AA55" s="88" t="n">
        <f aca="false">AA53-AA54</f>
        <v>12726</v>
      </c>
      <c r="AB55" s="88" t="n">
        <f aca="false">AB53-AB54</f>
        <v>12692.88</v>
      </c>
      <c r="AC55" s="88" t="n">
        <f aca="false">AC53-AC54</f>
        <v>12601.59</v>
      </c>
      <c r="AD55" s="89" t="n">
        <f aca="false">AD53-AD54</f>
        <v>12715</v>
      </c>
      <c r="AE55" s="90" t="n">
        <f aca="false">AE53-AE54</f>
        <v>12704</v>
      </c>
      <c r="AF55" s="88" t="n">
        <f aca="false">AF53-AF54</f>
        <v>12704</v>
      </c>
      <c r="AG55" s="88" t="n">
        <f aca="false">AG53-AG54</f>
        <v>12693</v>
      </c>
      <c r="AH55" s="89" t="n">
        <f aca="false">AH53-AH54</f>
        <v>12693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1"/>
      <c r="G56" s="42"/>
      <c r="H56" s="40"/>
      <c r="I56" s="41"/>
      <c r="J56" s="42"/>
      <c r="K56" s="40"/>
      <c r="L56" s="40"/>
      <c r="M56" s="101"/>
      <c r="N56" s="40"/>
      <c r="O56" s="40"/>
      <c r="P56" s="41"/>
      <c r="Q56" s="42"/>
      <c r="R56" s="40"/>
      <c r="S56" s="40"/>
      <c r="T56" s="40"/>
      <c r="U56" s="40"/>
      <c r="V56" s="41"/>
      <c r="W56" s="42"/>
      <c r="X56" s="40"/>
      <c r="Y56" s="40"/>
      <c r="Z56" s="40"/>
      <c r="AA56" s="40"/>
      <c r="AB56" s="40"/>
      <c r="AC56" s="40"/>
      <c r="AD56" s="41"/>
      <c r="AE56" s="42"/>
      <c r="AF56" s="40"/>
      <c r="AG56" s="40"/>
      <c r="AH56" s="41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12613.5951612903</v>
      </c>
      <c r="D57" s="39"/>
      <c r="E57" s="40"/>
      <c r="F57" s="41"/>
      <c r="G57" s="42"/>
      <c r="H57" s="40"/>
      <c r="I57" s="41"/>
      <c r="J57" s="42"/>
      <c r="K57" s="40"/>
      <c r="L57" s="40"/>
      <c r="M57" s="40"/>
      <c r="N57" s="40"/>
      <c r="O57" s="40"/>
      <c r="P57" s="41"/>
      <c r="Q57" s="42"/>
      <c r="R57" s="40"/>
      <c r="S57" s="40"/>
      <c r="T57" s="40"/>
      <c r="U57" s="40"/>
      <c r="V57" s="41"/>
      <c r="W57" s="42"/>
      <c r="X57" s="40"/>
      <c r="Y57" s="40"/>
      <c r="Z57" s="40"/>
      <c r="AA57" s="40"/>
      <c r="AB57" s="40"/>
      <c r="AC57" s="40"/>
      <c r="AD57" s="41"/>
      <c r="AE57" s="42"/>
      <c r="AF57" s="40"/>
      <c r="AG57" s="40"/>
      <c r="AH57" s="41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1"/>
      <c r="G58" s="42"/>
      <c r="H58" s="40"/>
      <c r="I58" s="41"/>
      <c r="J58" s="42"/>
      <c r="K58" s="40"/>
      <c r="L58" s="40"/>
      <c r="M58" s="40"/>
      <c r="N58" s="40"/>
      <c r="O58" s="40"/>
      <c r="P58" s="41"/>
      <c r="Q58" s="42"/>
      <c r="R58" s="40"/>
      <c r="S58" s="40"/>
      <c r="T58" s="40"/>
      <c r="U58" s="40"/>
      <c r="V58" s="41"/>
      <c r="W58" s="42"/>
      <c r="X58" s="40"/>
      <c r="Y58" s="40"/>
      <c r="Z58" s="40"/>
      <c r="AA58" s="40"/>
      <c r="AB58" s="40"/>
      <c r="AC58" s="40"/>
      <c r="AD58" s="41"/>
      <c r="AE58" s="42"/>
      <c r="AF58" s="40"/>
      <c r="AG58" s="40"/>
      <c r="AH58" s="41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50" t="n">
        <v>0.88</v>
      </c>
      <c r="E59" s="51" t="n">
        <v>0.88</v>
      </c>
      <c r="F59" s="55" t="n">
        <v>0.97</v>
      </c>
      <c r="G59" s="54" t="n">
        <v>0.97</v>
      </c>
      <c r="H59" s="51" t="n">
        <v>0.97</v>
      </c>
      <c r="I59" s="55" t="n">
        <v>0.97</v>
      </c>
      <c r="J59" s="54" t="n">
        <v>0.97</v>
      </c>
      <c r="K59" s="51" t="n">
        <v>0.97</v>
      </c>
      <c r="L59" s="51" t="n">
        <v>0.97</v>
      </c>
      <c r="M59" s="51" t="n">
        <v>0.97</v>
      </c>
      <c r="N59" s="51" t="n">
        <v>0.97</v>
      </c>
      <c r="O59" s="51" t="n">
        <v>0.97</v>
      </c>
      <c r="P59" s="55" t="n">
        <v>0.97</v>
      </c>
      <c r="Q59" s="54" t="n">
        <v>0.97</v>
      </c>
      <c r="R59" s="51" t="n">
        <v>0.97</v>
      </c>
      <c r="S59" s="51" t="n">
        <v>0.97</v>
      </c>
      <c r="T59" s="51" t="n">
        <v>0.97</v>
      </c>
      <c r="U59" s="51" t="n">
        <v>0.97</v>
      </c>
      <c r="V59" s="55" t="n">
        <v>0.97</v>
      </c>
      <c r="W59" s="54" t="n">
        <v>0.97</v>
      </c>
      <c r="X59" s="51" t="n">
        <v>0.97</v>
      </c>
      <c r="Y59" s="51" t="n">
        <v>0.97</v>
      </c>
      <c r="Z59" s="51" t="n">
        <v>0.97</v>
      </c>
      <c r="AA59" s="51" t="n">
        <v>0.97</v>
      </c>
      <c r="AB59" s="51" t="n">
        <v>0.97</v>
      </c>
      <c r="AC59" s="51" t="n">
        <v>0.97</v>
      </c>
      <c r="AD59" s="55" t="n">
        <v>0.97</v>
      </c>
      <c r="AE59" s="54" t="n">
        <v>0.97</v>
      </c>
      <c r="AF59" s="51" t="n">
        <v>0.97</v>
      </c>
      <c r="AG59" s="51" t="n">
        <v>0.97</v>
      </c>
      <c r="AH59" s="55" t="n">
        <v>0.97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50" t="n">
        <v>0.97</v>
      </c>
      <c r="E60" s="51" t="n">
        <v>0.97</v>
      </c>
      <c r="F60" s="55" t="n">
        <v>0.97</v>
      </c>
      <c r="G60" s="54" t="n">
        <v>0.97</v>
      </c>
      <c r="H60" s="51" t="n">
        <v>0.97</v>
      </c>
      <c r="I60" s="55" t="n">
        <v>0.97</v>
      </c>
      <c r="J60" s="54" t="n">
        <v>0.97</v>
      </c>
      <c r="K60" s="51" t="n">
        <v>0.97</v>
      </c>
      <c r="L60" s="51" t="n">
        <v>0.97</v>
      </c>
      <c r="M60" s="51" t="n">
        <v>0.97</v>
      </c>
      <c r="N60" s="51" t="n">
        <v>0.97</v>
      </c>
      <c r="O60" s="51" t="n">
        <v>0.97</v>
      </c>
      <c r="P60" s="55" t="n">
        <v>0.97</v>
      </c>
      <c r="Q60" s="54" t="n">
        <v>0.97</v>
      </c>
      <c r="R60" s="51" t="n">
        <v>0.97</v>
      </c>
      <c r="S60" s="51" t="n">
        <v>0.97</v>
      </c>
      <c r="T60" s="51" t="n">
        <v>0.97</v>
      </c>
      <c r="U60" s="51" t="n">
        <v>0.97</v>
      </c>
      <c r="V60" s="55" t="n">
        <v>0.97</v>
      </c>
      <c r="W60" s="54" t="n">
        <v>0.97</v>
      </c>
      <c r="X60" s="51" t="n">
        <v>0.97</v>
      </c>
      <c r="Y60" s="51" t="n">
        <v>0.97</v>
      </c>
      <c r="Z60" s="51" t="n">
        <v>0.97</v>
      </c>
      <c r="AA60" s="51" t="n">
        <v>0.97</v>
      </c>
      <c r="AB60" s="51" t="n">
        <v>0.97</v>
      </c>
      <c r="AC60" s="51" t="n">
        <v>0.97</v>
      </c>
      <c r="AD60" s="55" t="n">
        <v>0.97</v>
      </c>
      <c r="AE60" s="54" t="n">
        <v>0.97</v>
      </c>
      <c r="AF60" s="51" t="n">
        <v>0.97</v>
      </c>
      <c r="AG60" s="51" t="n">
        <v>0.97</v>
      </c>
      <c r="AH60" s="55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50" t="n">
        <v>0.99</v>
      </c>
      <c r="E61" s="51" t="n">
        <v>0.99</v>
      </c>
      <c r="F61" s="55" t="n">
        <v>0.99</v>
      </c>
      <c r="G61" s="54" t="n">
        <v>0.99</v>
      </c>
      <c r="H61" s="51" t="n">
        <v>0.99</v>
      </c>
      <c r="I61" s="55" t="n">
        <v>0.99</v>
      </c>
      <c r="J61" s="54" t="n">
        <v>0.99</v>
      </c>
      <c r="K61" s="51" t="n">
        <v>0.99</v>
      </c>
      <c r="L61" s="51" t="n">
        <v>0.99</v>
      </c>
      <c r="M61" s="51" t="n">
        <v>0.99</v>
      </c>
      <c r="N61" s="51" t="n">
        <v>0.99</v>
      </c>
      <c r="O61" s="51" t="n">
        <v>0.99</v>
      </c>
      <c r="P61" s="55" t="n">
        <v>0.99</v>
      </c>
      <c r="Q61" s="54" t="n">
        <v>0.99</v>
      </c>
      <c r="R61" s="51" t="n">
        <v>0.99</v>
      </c>
      <c r="S61" s="51" t="n">
        <v>0.99</v>
      </c>
      <c r="T61" s="51" t="n">
        <v>0.99</v>
      </c>
      <c r="U61" s="51" t="n">
        <v>0.99</v>
      </c>
      <c r="V61" s="48" t="n">
        <v>1</v>
      </c>
      <c r="W61" s="48" t="n">
        <v>1</v>
      </c>
      <c r="X61" s="51" t="n">
        <v>0.99</v>
      </c>
      <c r="Y61" s="51" t="n">
        <v>0.99</v>
      </c>
      <c r="Z61" s="51" t="n">
        <v>0.99</v>
      </c>
      <c r="AA61" s="51" t="n">
        <v>0.99</v>
      </c>
      <c r="AB61" s="51" t="n">
        <v>0.99</v>
      </c>
      <c r="AC61" s="51" t="n">
        <v>0.99</v>
      </c>
      <c r="AD61" s="48" t="n">
        <v>1</v>
      </c>
      <c r="AE61" s="54" t="n">
        <v>0.99</v>
      </c>
      <c r="AF61" s="51" t="n">
        <v>0.99</v>
      </c>
      <c r="AG61" s="51" t="n">
        <v>0.99</v>
      </c>
      <c r="AH61" s="55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50" t="n">
        <v>0.9</v>
      </c>
      <c r="E62" s="51" t="n">
        <v>0.9</v>
      </c>
      <c r="F62" s="55" t="n">
        <v>0.99</v>
      </c>
      <c r="G62" s="54" t="n">
        <v>0.99</v>
      </c>
      <c r="H62" s="51" t="n">
        <v>0.99</v>
      </c>
      <c r="I62" s="55" t="n">
        <v>0.99</v>
      </c>
      <c r="J62" s="54" t="n">
        <v>0.99</v>
      </c>
      <c r="K62" s="51" t="n">
        <v>0.99</v>
      </c>
      <c r="L62" s="51" t="n">
        <v>0.99</v>
      </c>
      <c r="M62" s="51" t="n">
        <v>0.99</v>
      </c>
      <c r="N62" s="51" t="n">
        <v>0.99</v>
      </c>
      <c r="O62" s="47" t="n">
        <v>1</v>
      </c>
      <c r="P62" s="48" t="n">
        <v>1</v>
      </c>
      <c r="Q62" s="54" t="n">
        <v>0.99</v>
      </c>
      <c r="R62" s="51" t="n">
        <v>0.99</v>
      </c>
      <c r="S62" s="51" t="n">
        <v>0.99</v>
      </c>
      <c r="T62" s="51" t="n">
        <v>0.99</v>
      </c>
      <c r="U62" s="51" t="n">
        <v>0.99</v>
      </c>
      <c r="V62" s="48" t="n">
        <v>1</v>
      </c>
      <c r="W62" s="48" t="n">
        <v>1</v>
      </c>
      <c r="X62" s="47" t="n">
        <v>1</v>
      </c>
      <c r="Y62" s="47" t="n">
        <v>1</v>
      </c>
      <c r="Z62" s="47" t="n">
        <v>1</v>
      </c>
      <c r="AA62" s="47" t="n">
        <v>1</v>
      </c>
      <c r="AB62" s="51" t="n">
        <v>0.99</v>
      </c>
      <c r="AC62" s="47" t="n">
        <v>1</v>
      </c>
      <c r="AD62" s="48" t="n">
        <v>1</v>
      </c>
      <c r="AE62" s="54" t="n">
        <v>0.99</v>
      </c>
      <c r="AF62" s="51" t="n">
        <v>0.99</v>
      </c>
      <c r="AG62" s="51" t="n">
        <v>0.99</v>
      </c>
      <c r="AH62" s="55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4" t="n">
        <f aca="false">+A62+1</f>
        <v>5</v>
      </c>
      <c r="B63" s="95" t="s">
        <v>55</v>
      </c>
      <c r="C63" s="94" t="n">
        <v>930</v>
      </c>
      <c r="D63" s="46" t="n">
        <v>1</v>
      </c>
      <c r="E63" s="47" t="n">
        <v>1</v>
      </c>
      <c r="F63" s="48" t="n">
        <v>1</v>
      </c>
      <c r="G63" s="49" t="n">
        <v>1</v>
      </c>
      <c r="H63" s="47" t="n">
        <v>1</v>
      </c>
      <c r="I63" s="48" t="n">
        <v>1</v>
      </c>
      <c r="J63" s="49" t="n">
        <v>1</v>
      </c>
      <c r="K63" s="47" t="n">
        <v>1</v>
      </c>
      <c r="L63" s="47" t="n">
        <v>1</v>
      </c>
      <c r="M63" s="47" t="n">
        <v>1</v>
      </c>
      <c r="N63" s="47" t="n">
        <v>1</v>
      </c>
      <c r="O63" s="47" t="n">
        <v>1</v>
      </c>
      <c r="P63" s="48" t="n">
        <v>1</v>
      </c>
      <c r="Q63" s="49" t="n">
        <v>1</v>
      </c>
      <c r="R63" s="47" t="n">
        <v>1</v>
      </c>
      <c r="S63" s="47" t="n">
        <v>1</v>
      </c>
      <c r="T63" s="47" t="n">
        <v>1</v>
      </c>
      <c r="U63" s="47" t="n">
        <v>1</v>
      </c>
      <c r="V63" s="48" t="n">
        <v>1</v>
      </c>
      <c r="W63" s="49" t="n">
        <v>1</v>
      </c>
      <c r="X63" s="47" t="n">
        <v>1</v>
      </c>
      <c r="Y63" s="47" t="n">
        <v>1</v>
      </c>
      <c r="Z63" s="47" t="n">
        <v>1</v>
      </c>
      <c r="AA63" s="52" t="n">
        <v>0</v>
      </c>
      <c r="AB63" s="52" t="n">
        <v>0.01</v>
      </c>
      <c r="AC63" s="51" t="n">
        <v>0.63</v>
      </c>
      <c r="AD63" s="55" t="n">
        <v>0.75</v>
      </c>
      <c r="AE63" s="49" t="n">
        <v>1</v>
      </c>
      <c r="AF63" s="47" t="n">
        <v>1</v>
      </c>
      <c r="AG63" s="47" t="n">
        <v>1</v>
      </c>
      <c r="AH63" s="48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46" t="n">
        <v>1</v>
      </c>
      <c r="E64" s="47" t="n">
        <v>1</v>
      </c>
      <c r="F64" s="48" t="n">
        <v>1</v>
      </c>
      <c r="G64" s="49" t="n">
        <v>1</v>
      </c>
      <c r="H64" s="47" t="n">
        <v>1</v>
      </c>
      <c r="I64" s="48" t="n">
        <v>1</v>
      </c>
      <c r="J64" s="49" t="n">
        <v>1</v>
      </c>
      <c r="K64" s="47" t="n">
        <v>1</v>
      </c>
      <c r="L64" s="47" t="n">
        <v>1</v>
      </c>
      <c r="M64" s="47" t="n">
        <v>1</v>
      </c>
      <c r="N64" s="47" t="n">
        <v>1</v>
      </c>
      <c r="O64" s="47" t="n">
        <v>1</v>
      </c>
      <c r="P64" s="48" t="n">
        <v>1</v>
      </c>
      <c r="Q64" s="49" t="n">
        <v>1</v>
      </c>
      <c r="R64" s="47" t="n">
        <v>1</v>
      </c>
      <c r="S64" s="47" t="n">
        <v>1</v>
      </c>
      <c r="T64" s="47" t="n">
        <v>1</v>
      </c>
      <c r="U64" s="47" t="n">
        <v>1</v>
      </c>
      <c r="V64" s="48" t="n">
        <v>1</v>
      </c>
      <c r="W64" s="54" t="n">
        <v>0.94</v>
      </c>
      <c r="X64" s="51" t="n">
        <v>0.8</v>
      </c>
      <c r="Y64" s="51" t="n">
        <v>0.66</v>
      </c>
      <c r="Z64" s="51" t="n">
        <v>0.66</v>
      </c>
      <c r="AA64" s="47" t="n">
        <v>1</v>
      </c>
      <c r="AB64" s="51" t="n">
        <v>0.94</v>
      </c>
      <c r="AC64" s="51" t="n">
        <v>0.98</v>
      </c>
      <c r="AD64" s="48" t="n">
        <v>1</v>
      </c>
      <c r="AE64" s="49" t="n">
        <v>1</v>
      </c>
      <c r="AF64" s="47" t="n">
        <v>1</v>
      </c>
      <c r="AG64" s="51" t="n">
        <v>0.9</v>
      </c>
      <c r="AH64" s="55" t="n">
        <v>0.84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46" t="n">
        <v>1</v>
      </c>
      <c r="E65" s="52" t="n">
        <v>0</v>
      </c>
      <c r="F65" s="53" t="n">
        <v>0</v>
      </c>
      <c r="G65" s="54" t="n">
        <v>0.3</v>
      </c>
      <c r="H65" s="47" t="n">
        <v>1</v>
      </c>
      <c r="I65" s="53" t="n">
        <v>0</v>
      </c>
      <c r="J65" s="60" t="n">
        <v>0</v>
      </c>
      <c r="K65" s="51" t="n">
        <v>0.3</v>
      </c>
      <c r="L65" s="47" t="n">
        <v>1</v>
      </c>
      <c r="M65" s="47" t="n">
        <v>1</v>
      </c>
      <c r="N65" s="47" t="n">
        <v>1</v>
      </c>
      <c r="O65" s="47" t="n">
        <v>1</v>
      </c>
      <c r="P65" s="48" t="n">
        <v>1</v>
      </c>
      <c r="Q65" s="49" t="n">
        <v>1</v>
      </c>
      <c r="R65" s="47" t="n">
        <v>1</v>
      </c>
      <c r="S65" s="47" t="n">
        <v>1</v>
      </c>
      <c r="T65" s="47" t="n">
        <v>1</v>
      </c>
      <c r="U65" s="47" t="n">
        <v>1</v>
      </c>
      <c r="V65" s="47" t="n">
        <v>1</v>
      </c>
      <c r="W65" s="47" t="n">
        <v>1</v>
      </c>
      <c r="X65" s="51" t="n">
        <v>0.9</v>
      </c>
      <c r="Y65" s="51" t="n">
        <v>0.8</v>
      </c>
      <c r="Z65" s="51" t="n">
        <v>0.8</v>
      </c>
      <c r="AA65" s="47" t="n">
        <v>1</v>
      </c>
      <c r="AB65" s="51" t="n">
        <v>0.94</v>
      </c>
      <c r="AC65" s="47" t="n">
        <v>1</v>
      </c>
      <c r="AD65" s="48" t="n">
        <v>1</v>
      </c>
      <c r="AE65" s="49" t="n">
        <v>1</v>
      </c>
      <c r="AF65" s="47" t="n">
        <v>1</v>
      </c>
      <c r="AG65" s="51" t="n">
        <v>0.97</v>
      </c>
      <c r="AH65" s="48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50" t="n">
        <v>0.96</v>
      </c>
      <c r="E66" s="51" t="n">
        <v>0.96</v>
      </c>
      <c r="F66" s="55" t="n">
        <v>0.96</v>
      </c>
      <c r="G66" s="54" t="n">
        <v>0.96</v>
      </c>
      <c r="H66" s="51" t="n">
        <v>0.96</v>
      </c>
      <c r="I66" s="55" t="n">
        <v>0.96</v>
      </c>
      <c r="J66" s="54" t="n">
        <v>0.96</v>
      </c>
      <c r="K66" s="51" t="n">
        <v>0.96</v>
      </c>
      <c r="L66" s="51" t="n">
        <v>0.96</v>
      </c>
      <c r="M66" s="51" t="n">
        <v>0.96</v>
      </c>
      <c r="N66" s="51" t="n">
        <v>0.96</v>
      </c>
      <c r="O66" s="51" t="n">
        <v>0.96</v>
      </c>
      <c r="P66" s="55" t="n">
        <v>0.96</v>
      </c>
      <c r="Q66" s="54" t="n">
        <v>0.96</v>
      </c>
      <c r="R66" s="51" t="n">
        <v>0.96</v>
      </c>
      <c r="S66" s="51" t="n">
        <v>0.96</v>
      </c>
      <c r="T66" s="51" t="n">
        <v>0.96</v>
      </c>
      <c r="U66" s="51" t="n">
        <v>0.96</v>
      </c>
      <c r="V66" s="55" t="n">
        <v>0.96</v>
      </c>
      <c r="W66" s="54" t="n">
        <v>0.96</v>
      </c>
      <c r="X66" s="51" t="n">
        <v>0.96</v>
      </c>
      <c r="Y66" s="51" t="n">
        <v>0.96</v>
      </c>
      <c r="Z66" s="51" t="n">
        <v>0.96</v>
      </c>
      <c r="AA66" s="51" t="n">
        <v>0.96</v>
      </c>
      <c r="AB66" s="51" t="n">
        <v>0.96</v>
      </c>
      <c r="AC66" s="51" t="n">
        <v>0.96</v>
      </c>
      <c r="AD66" s="55" t="n">
        <v>0.96</v>
      </c>
      <c r="AE66" s="54" t="n">
        <v>0.96</v>
      </c>
      <c r="AF66" s="51" t="n">
        <v>0.96</v>
      </c>
      <c r="AG66" s="51" t="n">
        <v>0.96</v>
      </c>
      <c r="AH66" s="102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46" t="n">
        <v>1</v>
      </c>
      <c r="E67" s="47" t="n">
        <v>1</v>
      </c>
      <c r="F67" s="48" t="n">
        <v>1</v>
      </c>
      <c r="G67" s="49" t="n">
        <v>1</v>
      </c>
      <c r="H67" s="47" t="n">
        <v>1</v>
      </c>
      <c r="I67" s="48" t="n">
        <v>1</v>
      </c>
      <c r="J67" s="49" t="n">
        <v>1</v>
      </c>
      <c r="K67" s="51" t="n">
        <v>0.8</v>
      </c>
      <c r="L67" s="51" t="n">
        <v>0.9</v>
      </c>
      <c r="M67" s="47" t="n">
        <v>1</v>
      </c>
      <c r="N67" s="47" t="n">
        <v>1</v>
      </c>
      <c r="O67" s="47" t="n">
        <v>1</v>
      </c>
      <c r="P67" s="48" t="n">
        <v>1</v>
      </c>
      <c r="Q67" s="49" t="n">
        <v>1</v>
      </c>
      <c r="R67" s="47" t="n">
        <v>1</v>
      </c>
      <c r="S67" s="47" t="n">
        <v>1</v>
      </c>
      <c r="T67" s="47" t="n">
        <v>1</v>
      </c>
      <c r="U67" s="47" t="n">
        <v>1</v>
      </c>
      <c r="V67" s="48" t="n">
        <v>1</v>
      </c>
      <c r="W67" s="49" t="n">
        <v>1</v>
      </c>
      <c r="X67" s="47" t="n">
        <v>1</v>
      </c>
      <c r="Y67" s="47" t="n">
        <v>1</v>
      </c>
      <c r="Z67" s="47" t="n">
        <v>1</v>
      </c>
      <c r="AA67" s="47" t="n">
        <v>1</v>
      </c>
      <c r="AB67" s="47" t="n">
        <v>1</v>
      </c>
      <c r="AC67" s="47" t="n">
        <v>1</v>
      </c>
      <c r="AD67" s="48" t="n">
        <v>1</v>
      </c>
      <c r="AE67" s="49" t="n">
        <v>1</v>
      </c>
      <c r="AF67" s="47" t="n">
        <v>1</v>
      </c>
      <c r="AG67" s="47" t="n">
        <v>1</v>
      </c>
      <c r="AH67" s="48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46" t="n">
        <v>1</v>
      </c>
      <c r="E68" s="47" t="n">
        <v>1</v>
      </c>
      <c r="F68" s="48" t="n">
        <v>1</v>
      </c>
      <c r="G68" s="49" t="n">
        <v>1</v>
      </c>
      <c r="H68" s="47" t="n">
        <v>1</v>
      </c>
      <c r="I68" s="48" t="n">
        <v>1</v>
      </c>
      <c r="J68" s="49" t="n">
        <v>1</v>
      </c>
      <c r="K68" s="47" t="n">
        <v>1</v>
      </c>
      <c r="L68" s="47" t="n">
        <v>1</v>
      </c>
      <c r="M68" s="47" t="n">
        <v>1</v>
      </c>
      <c r="N68" s="47" t="n">
        <v>1</v>
      </c>
      <c r="O68" s="47" t="n">
        <v>1</v>
      </c>
      <c r="P68" s="48" t="n">
        <v>1</v>
      </c>
      <c r="Q68" s="49" t="n">
        <v>1</v>
      </c>
      <c r="R68" s="47" t="n">
        <v>1</v>
      </c>
      <c r="S68" s="47" t="n">
        <v>1</v>
      </c>
      <c r="T68" s="47" t="n">
        <v>1</v>
      </c>
      <c r="U68" s="47" t="n">
        <v>1</v>
      </c>
      <c r="V68" s="48" t="n">
        <v>1</v>
      </c>
      <c r="W68" s="49" t="n">
        <v>1</v>
      </c>
      <c r="X68" s="47" t="n">
        <v>1</v>
      </c>
      <c r="Y68" s="47" t="n">
        <v>1</v>
      </c>
      <c r="Z68" s="47" t="n">
        <v>1</v>
      </c>
      <c r="AA68" s="47" t="n">
        <v>1</v>
      </c>
      <c r="AB68" s="47" t="n">
        <v>1</v>
      </c>
      <c r="AC68" s="47" t="n">
        <v>1</v>
      </c>
      <c r="AD68" s="48" t="n">
        <v>1</v>
      </c>
      <c r="AE68" s="49" t="n">
        <v>1</v>
      </c>
      <c r="AF68" s="47" t="n">
        <v>1</v>
      </c>
      <c r="AG68" s="47" t="n">
        <v>1</v>
      </c>
      <c r="AH68" s="48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46" t="n">
        <v>1</v>
      </c>
      <c r="E69" s="47" t="n">
        <v>1</v>
      </c>
      <c r="F69" s="48" t="n">
        <v>1</v>
      </c>
      <c r="G69" s="49" t="n">
        <v>1</v>
      </c>
      <c r="H69" s="47" t="n">
        <v>1</v>
      </c>
      <c r="I69" s="48" t="n">
        <v>1</v>
      </c>
      <c r="J69" s="49" t="n">
        <v>1</v>
      </c>
      <c r="K69" s="47" t="n">
        <v>1</v>
      </c>
      <c r="L69" s="47" t="n">
        <v>1</v>
      </c>
      <c r="M69" s="47" t="n">
        <v>1</v>
      </c>
      <c r="N69" s="47" t="n">
        <v>1</v>
      </c>
      <c r="O69" s="47" t="n">
        <v>1</v>
      </c>
      <c r="P69" s="48" t="n">
        <v>1</v>
      </c>
      <c r="Q69" s="49" t="n">
        <v>1</v>
      </c>
      <c r="R69" s="47" t="n">
        <v>1</v>
      </c>
      <c r="S69" s="47" t="n">
        <v>1</v>
      </c>
      <c r="T69" s="47" t="n">
        <v>1</v>
      </c>
      <c r="U69" s="47" t="n">
        <v>1</v>
      </c>
      <c r="V69" s="55" t="n">
        <v>0.94</v>
      </c>
      <c r="W69" s="55" t="n">
        <v>0.55</v>
      </c>
      <c r="X69" s="55" t="n">
        <v>0.55</v>
      </c>
      <c r="Y69" s="47" t="n">
        <v>1</v>
      </c>
      <c r="Z69" s="47" t="n">
        <v>1</v>
      </c>
      <c r="AA69" s="47" t="n">
        <v>1</v>
      </c>
      <c r="AB69" s="47" t="n">
        <v>1</v>
      </c>
      <c r="AC69" s="47" t="n">
        <v>1</v>
      </c>
      <c r="AD69" s="48" t="n">
        <v>1</v>
      </c>
      <c r="AE69" s="49" t="n">
        <v>1</v>
      </c>
      <c r="AF69" s="47" t="n">
        <v>1</v>
      </c>
      <c r="AG69" s="47" t="n">
        <v>1</v>
      </c>
      <c r="AH69" s="48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50" t="n">
        <v>0.75</v>
      </c>
      <c r="E70" s="51" t="n">
        <v>0.75</v>
      </c>
      <c r="F70" s="48" t="n">
        <v>1</v>
      </c>
      <c r="G70" s="49" t="n">
        <v>1</v>
      </c>
      <c r="H70" s="47" t="n">
        <v>1</v>
      </c>
      <c r="I70" s="48" t="n">
        <v>1</v>
      </c>
      <c r="J70" s="49" t="n">
        <v>1</v>
      </c>
      <c r="K70" s="47" t="n">
        <v>1</v>
      </c>
      <c r="L70" s="47" t="n">
        <v>1</v>
      </c>
      <c r="M70" s="47" t="n">
        <v>1</v>
      </c>
      <c r="N70" s="47" t="n">
        <v>1</v>
      </c>
      <c r="O70" s="51" t="n">
        <v>0.95</v>
      </c>
      <c r="P70" s="48" t="n">
        <v>1</v>
      </c>
      <c r="Q70" s="49" t="n">
        <v>1</v>
      </c>
      <c r="R70" s="47" t="n">
        <v>1</v>
      </c>
      <c r="S70" s="47" t="n">
        <v>1</v>
      </c>
      <c r="T70" s="47" t="n">
        <v>1</v>
      </c>
      <c r="U70" s="47" t="n">
        <v>1</v>
      </c>
      <c r="V70" s="48" t="n">
        <v>1</v>
      </c>
      <c r="W70" s="49" t="n">
        <v>1</v>
      </c>
      <c r="X70" s="47" t="n">
        <v>1</v>
      </c>
      <c r="Y70" s="47" t="n">
        <v>1</v>
      </c>
      <c r="Z70" s="47" t="n">
        <v>1</v>
      </c>
      <c r="AA70" s="47" t="n">
        <v>1</v>
      </c>
      <c r="AB70" s="47" t="n">
        <v>1</v>
      </c>
      <c r="AC70" s="47" t="n">
        <v>1</v>
      </c>
      <c r="AD70" s="48" t="n">
        <v>1</v>
      </c>
      <c r="AE70" s="49" t="n">
        <v>1</v>
      </c>
      <c r="AF70" s="47" t="n">
        <v>1</v>
      </c>
      <c r="AG70" s="47" t="n">
        <v>1</v>
      </c>
      <c r="AH70" s="48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46" t="n">
        <v>1</v>
      </c>
      <c r="E71" s="47" t="n">
        <v>1</v>
      </c>
      <c r="F71" s="48" t="n">
        <v>1</v>
      </c>
      <c r="G71" s="49" t="n">
        <v>1</v>
      </c>
      <c r="H71" s="47" t="n">
        <v>1</v>
      </c>
      <c r="I71" s="48" t="n">
        <v>1</v>
      </c>
      <c r="J71" s="49" t="n">
        <v>1</v>
      </c>
      <c r="K71" s="47" t="n">
        <v>1</v>
      </c>
      <c r="L71" s="47" t="n">
        <v>1</v>
      </c>
      <c r="M71" s="47" t="n">
        <v>1</v>
      </c>
      <c r="N71" s="47" t="n">
        <v>1</v>
      </c>
      <c r="O71" s="47" t="n">
        <v>1</v>
      </c>
      <c r="P71" s="48" t="n">
        <v>1</v>
      </c>
      <c r="Q71" s="49" t="n">
        <v>1</v>
      </c>
      <c r="R71" s="47" t="n">
        <v>1</v>
      </c>
      <c r="S71" s="47" t="n">
        <v>1</v>
      </c>
      <c r="T71" s="47" t="n">
        <v>1</v>
      </c>
      <c r="U71" s="51" t="n">
        <v>0.99</v>
      </c>
      <c r="V71" s="55" t="n">
        <v>0.99</v>
      </c>
      <c r="W71" s="49" t="n">
        <v>1</v>
      </c>
      <c r="X71" s="47" t="n">
        <v>1</v>
      </c>
      <c r="Y71" s="47" t="n">
        <v>1</v>
      </c>
      <c r="Z71" s="47" t="n">
        <v>1</v>
      </c>
      <c r="AA71" s="47" t="n">
        <v>1</v>
      </c>
      <c r="AB71" s="47" t="n">
        <v>1</v>
      </c>
      <c r="AC71" s="47" t="n">
        <v>1</v>
      </c>
      <c r="AD71" s="48" t="n">
        <v>1</v>
      </c>
      <c r="AE71" s="49" t="n">
        <v>1</v>
      </c>
      <c r="AF71" s="47" t="n">
        <v>1</v>
      </c>
      <c r="AG71" s="47" t="n">
        <v>1</v>
      </c>
      <c r="AH71" s="48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103" t="n">
        <v>0.87</v>
      </c>
      <c r="E72" s="104" t="n">
        <v>0.87</v>
      </c>
      <c r="F72" s="66" t="n">
        <v>1</v>
      </c>
      <c r="G72" s="67" t="n">
        <v>1</v>
      </c>
      <c r="H72" s="65" t="n">
        <v>1</v>
      </c>
      <c r="I72" s="66" t="n">
        <v>1</v>
      </c>
      <c r="J72" s="67" t="n">
        <v>1</v>
      </c>
      <c r="K72" s="65" t="n">
        <v>1</v>
      </c>
      <c r="L72" s="65" t="n">
        <v>1</v>
      </c>
      <c r="M72" s="65" t="n">
        <v>1</v>
      </c>
      <c r="N72" s="65" t="n">
        <v>1</v>
      </c>
      <c r="O72" s="65" t="n">
        <v>1</v>
      </c>
      <c r="P72" s="66" t="n">
        <v>1</v>
      </c>
      <c r="Q72" s="67" t="n">
        <v>1</v>
      </c>
      <c r="R72" s="65" t="n">
        <v>1</v>
      </c>
      <c r="S72" s="65" t="n">
        <v>1</v>
      </c>
      <c r="T72" s="65" t="n">
        <v>1</v>
      </c>
      <c r="U72" s="65" t="n">
        <v>1</v>
      </c>
      <c r="V72" s="66" t="n">
        <v>1</v>
      </c>
      <c r="W72" s="67" t="n">
        <v>1</v>
      </c>
      <c r="X72" s="65" t="n">
        <v>1</v>
      </c>
      <c r="Y72" s="65" t="n">
        <v>1</v>
      </c>
      <c r="Z72" s="65" t="n">
        <v>1</v>
      </c>
      <c r="AA72" s="65" t="n">
        <v>1</v>
      </c>
      <c r="AB72" s="65" t="n">
        <v>1</v>
      </c>
      <c r="AC72" s="65" t="n">
        <v>1</v>
      </c>
      <c r="AD72" s="66" t="n">
        <v>1</v>
      </c>
      <c r="AE72" s="67" t="n">
        <v>1</v>
      </c>
      <c r="AF72" s="65" t="n">
        <v>1</v>
      </c>
      <c r="AG72" s="65" t="n">
        <v>1</v>
      </c>
      <c r="AH72" s="66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11688.2</v>
      </c>
      <c r="E73" s="77" t="n">
        <f aca="false">(E59*$C59)+(E60*$C60)+(E61*$C61)+(E62*$C62)+(E63*$C63)+(E64*$C64)+(E65*$C65)+(E66*$C66)+(E67*$C67)+(E68*$C68)+(E69*$C69)+(E70*$C70)+(E71*$C71)+(E72*$C72)</f>
        <v>10894.2</v>
      </c>
      <c r="F73" s="78" t="n">
        <f aca="false">(F59*$C59)+(F60*$C60)+(F61*$C61)+(F62*$C62)+(F63*$C63)+(F64*$C64)+(F65*$C65)+(F66*$C66)+(F67*$C67)+(F68*$C68)+(F69*$C69)+(F70*$C70)+(F71*$C71)+(F72*$C72)</f>
        <v>11320.52</v>
      </c>
      <c r="G73" s="79" t="n">
        <f aca="false">(G59*$C59)+(G60*$C60)+(G61*$C61)+(G62*$C62)+(G63*$C63)+(G64*$C64)+(G65*$C65)+(G66*$C66)+(G67*$C67)+(G68*$C68)+(G69*$C69)+(G70*$C70)+(G71*$C71)+(G72*$C72)</f>
        <v>11558.72</v>
      </c>
      <c r="H73" s="77" t="n">
        <f aca="false">(H59*$C59)+(H60*$C60)+(H61*$C61)+(H62*$C62)+(H63*$C63)+(H64*$C64)+(H65*$C65)+(H66*$C66)+(H67*$C67)+(H68*$C68)+(H69*$C69)+(H70*$C70)+(H71*$C71)+(H72*$C72)</f>
        <v>12114.52</v>
      </c>
      <c r="I73" s="78" t="n">
        <f aca="false">(I59*$C59)+(I60*$C60)+(I61*$C61)+(I62*$C62)+(I63*$C63)+(I64*$C64)+(I65*$C65)+(I66*$C66)+(I67*$C67)+(I68*$C68)+(I69*$C69)+(I70*$C70)+(I71*$C71)+(I72*$C72)</f>
        <v>11320.52</v>
      </c>
      <c r="J73" s="79" t="n">
        <f aca="false">(J59*$C59)+(J60*$C60)+(J61*$C61)+(J62*$C62)+(J63*$C63)+(J64*$C64)+(J65*$C65)+(J66*$C66)+(J67*$C67)+(J68*$C68)+(J69*$C69)+(J70*$C70)+(J71*$C71)+(J72*$C72)</f>
        <v>11320.52</v>
      </c>
      <c r="K73" s="77" t="n">
        <f aca="false">(K59*$C59)+(K60*$C60)+(K61*$C61)+(K62*$C62)+(K63*$C63)+(K64*$C64)+(K65*$C65)+(K66*$C66)+(K67*$C67)+(K68*$C68)+(K69*$C69)+(K70*$C70)+(K71*$C71)+(K72*$C72)</f>
        <v>11343.12</v>
      </c>
      <c r="L73" s="77" t="n">
        <f aca="false">(L59*$C59)+(L60*$C60)+(L61*$C61)+(L62*$C62)+(L63*$C63)+(L64*$C64)+(L65*$C65)+(L66*$C66)+(L67*$C67)+(L68*$C68)+(L69*$C69)+(L70*$C70)+(L71*$C71)+(L72*$C72)</f>
        <v>12006.72</v>
      </c>
      <c r="M73" s="77" t="n">
        <f aca="false">(M59*$C59)+(M60*$C60)+(M61*$C61)+(M62*$C62)+(M63*$C63)+(M64*$C64)+(M65*$C65)+(M66*$C66)+(M67*$C67)+(M68*$C68)+(M69*$C69)+(M70*$C70)+(M71*$C71)+(M72*$C72)</f>
        <v>12114.52</v>
      </c>
      <c r="N73" s="77" t="n">
        <f aca="false">(N59*$C59)+(N60*$C60)+(N61*$C61)+(N62*$C62)+(N63*$C63)+(N64*$C64)+(N65*$C65)+(N66*$C66)+(N67*$C67)+(N68*$C68)+(N69*$C69)+(N70*$C70)+(N71*$C71)+(N72*$C72)</f>
        <v>12114.52</v>
      </c>
      <c r="O73" s="77" t="n">
        <f aca="false">(O59*$C59)+(O60*$C60)+(O61*$C61)+(O62*$C62)+(O63*$C63)+(O64*$C64)+(O65*$C65)+(O66*$C66)+(O67*$C67)+(O68*$C68)+(O69*$C69)+(O70*$C70)+(O71*$C71)+(O72*$C72)</f>
        <v>12101.43</v>
      </c>
      <c r="P73" s="78" t="n">
        <f aca="false">(P59*$C59)+(P60*$C60)+(P61*$C61)+(P62*$C62)+(P63*$C63)+(P64*$C64)+(P65*$C65)+(P66*$C66)+(P67*$C67)+(P68*$C68)+(P69*$C69)+(P70*$C70)+(P71*$C71)+(P72*$C72)</f>
        <v>12125.68</v>
      </c>
      <c r="Q73" s="79" t="n">
        <f aca="false">(Q59*$C59)+(Q60*$C60)+(Q61*$C61)+(Q62*$C62)+(Q63*$C63)+(Q64*$C64)+(Q65*$C65)+(Q66*$C66)+(Q67*$C67)+(Q68*$C68)+(Q69*$C69)+(Q70*$C70)+(Q71*$C71)+(Q72*$C72)</f>
        <v>12114.52</v>
      </c>
      <c r="R73" s="77" t="n">
        <f aca="false">(R59*$C59)+(R60*$C60)+(R61*$C61)+(R62*$C62)+(R63*$C63)+(R64*$C64)+(R65*$C65)+(R66*$C66)+(R67*$C67)+(R68*$C68)+(R69*$C69)+(R70*$C70)+(R71*$C71)+(R72*$C72)</f>
        <v>12114.52</v>
      </c>
      <c r="S73" s="77" t="n">
        <f aca="false">(S59*$C59)+(S60*$C60)+(S61*$C61)+(S62*$C62)+(S63*$C63)+(S64*$C64)+(S65*$C65)+(S66*$C66)+(S67*$C67)+(S68*$C68)+(S69*$C69)+(S70*$C70)+(S71*$C71)+(S72*$C72)</f>
        <v>12114.52</v>
      </c>
      <c r="T73" s="77" t="n">
        <f aca="false">(T59*$C59)+(T60*$C60)+(T61*$C61)+(T62*$C62)+(T63*$C63)+(T64*$C64)+(T65*$C65)+(T66*$C66)+(T67*$C67)+(T68*$C68)+(T69*$C69)+(T70*$C70)+(T71*$C71)+(T72*$C72)</f>
        <v>12114.52</v>
      </c>
      <c r="U73" s="77" t="n">
        <f aca="false">(U59*$C59)+(U60*$C60)+(U61*$C61)+(U62*$C62)+(U63*$C63)+(U64*$C64)+(U65*$C65)+(U66*$C66)+(U67*$C67)+(U68*$C68)+(U69*$C69)+(U70*$C70)+(U71*$C71)+(U72*$C72)</f>
        <v>12106.63</v>
      </c>
      <c r="V73" s="78" t="n">
        <f aca="false">(V59*$C59)+(V60*$C60)+(V61*$C61)+(V62*$C62)+(V63*$C63)+(V64*$C64)+(V65*$C65)+(V66*$C66)+(V67*$C67)+(V68*$C68)+(V69*$C69)+(V70*$C70)+(V71*$C71)+(V72*$C72)</f>
        <v>12099.85</v>
      </c>
      <c r="W73" s="79" t="n">
        <f aca="false">(W59*$C59)+(W60*$C60)+(W61*$C61)+(W62*$C62)+(W63*$C63)+(W64*$C64)+(W65*$C65)+(W66*$C66)+(W67*$C67)+(W68*$C68)+(W69*$C69)+(W70*$C70)+(W71*$C71)+(W72*$C72)</f>
        <v>11870.95</v>
      </c>
      <c r="X73" s="77" t="n">
        <f aca="false">(X59*$C59)+(X60*$C60)+(X61*$C61)+(X62*$C62)+(X63*$C63)+(X64*$C64)+(X65*$C65)+(X66*$C66)+(X67*$C67)+(X68*$C68)+(X69*$C69)+(X70*$C70)+(X71*$C71)+(X72*$C72)</f>
        <v>11669.23</v>
      </c>
      <c r="Y73" s="77" t="n">
        <f aca="false">(Y59*$C59)+(Y60*$C60)+(Y61*$C61)+(Y62*$C62)+(Y63*$C63)+(Y64*$C64)+(Y65*$C65)+(Y66*$C66)+(Y67*$C67)+(Y68*$C68)+(Y69*$C69)+(Y70*$C70)+(Y71*$C71)+(Y72*$C72)</f>
        <v>11696.92</v>
      </c>
      <c r="Z73" s="77" t="n">
        <f aca="false">(Z59*$C59)+(Z60*$C60)+(Z61*$C61)+(Z62*$C62)+(Z63*$C63)+(Z64*$C64)+(Z65*$C65)+(Z66*$C66)+(Z67*$C67)+(Z68*$C68)+(Z69*$C69)+(Z70*$C70)+(Z71*$C71)+(Z72*$C72)</f>
        <v>11696.92</v>
      </c>
      <c r="AA73" s="77" t="n">
        <f aca="false">(AA59*$C59)+(AA60*$C60)+(AA61*$C61)+(AA62*$C62)+(AA63*$C63)+(AA64*$C64)+(AA65*$C65)+(AA66*$C66)+(AA67*$C67)+(AA68*$C68)+(AA69*$C69)+(AA70*$C70)+(AA71*$C71)+(AA72*$C72)</f>
        <v>11195.68</v>
      </c>
      <c r="AB73" s="77" t="n">
        <f aca="false">(AB59*$C59)+(AB60*$C60)+(AB61*$C61)+(AB62*$C62)+(AB63*$C63)+(AB64*$C64)+(AB65*$C65)+(AB66*$C66)+(AB67*$C67)+(AB68*$C68)+(AB69*$C69)+(AB70*$C70)+(AB71*$C71)+(AB72*$C72)</f>
        <v>11098.54</v>
      </c>
      <c r="AC73" s="77" t="n">
        <f aca="false">(AC59*$C59)+(AC60*$C60)+(AC61*$C61)+(AC62*$C62)+(AC63*$C63)+(AC64*$C64)+(AC65*$C65)+(AC66*$C66)+(AC67*$C67)+(AC68*$C68)+(AC69*$C69)+(AC70*$C70)+(AC71*$C71)+(AC72*$C72)</f>
        <v>11765.7</v>
      </c>
      <c r="AD73" s="78" t="n">
        <f aca="false">(AD59*$C59)+(AD60*$C60)+(AD61*$C61)+(AD62*$C62)+(AD63*$C63)+(AD64*$C64)+(AD65*$C65)+(AD66*$C66)+(AD67*$C67)+(AD68*$C68)+(AD69*$C69)+(AD70*$C70)+(AD71*$C71)+(AD72*$C72)</f>
        <v>11904.34</v>
      </c>
      <c r="AE73" s="79" t="n">
        <f aca="false">(AE59*$C59)+(AE60*$C60)+(AE61*$C61)+(AE62*$C62)+(AE63*$C63)+(AE64*$C64)+(AE65*$C65)+(AE66*$C66)+(AE67*$C67)+(AE68*$C68)+(AE69*$C69)+(AE70*$C70)+(AE71*$C71)+(AE72*$C72)</f>
        <v>12114.52</v>
      </c>
      <c r="AF73" s="77" t="n">
        <f aca="false">(AF59*$C59)+(AF60*$C60)+(AF61*$C61)+(AF62*$C62)+(AF63*$C63)+(AF64*$C64)+(AF65*$C65)+(AF66*$C66)+(AF67*$C67)+(AF68*$C68)+(AF69*$C69)+(AF70*$C70)+(AF71*$C71)+(AF72*$C72)</f>
        <v>12114.52</v>
      </c>
      <c r="AG73" s="77" t="n">
        <f aca="false">(AG59*$C59)+(AG60*$C60)+(AG61*$C61)+(AG62*$C62)+(AG63*$C63)+(AG64*$C64)+(AG65*$C65)+(AG66*$C66)+(AG67*$C67)+(AG68*$C68)+(AG69*$C69)+(AG70*$C70)+(AG71*$C71)+(AG72*$C72)</f>
        <v>12011.3</v>
      </c>
      <c r="AH73" s="78" t="n">
        <f aca="false">(AH59*$C59)+(AH60*$C60)+(AH61*$C61)+(AH62*$C62)+(AH63*$C63)+(AH64*$C64)+(AH65*$C65)+(AH66*$C66)+(AH67*$C67)+(AH68*$C68)+(AH69*$C69)+(AH70*$C70)+(AH71*$C71)+(AH72*$C72)</f>
        <v>11987.48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/>
      <c r="E74" s="77"/>
      <c r="F74" s="78"/>
      <c r="G74" s="79"/>
      <c r="H74" s="77"/>
      <c r="I74" s="78"/>
      <c r="J74" s="79"/>
      <c r="K74" s="77"/>
      <c r="L74" s="77"/>
      <c r="M74" s="77"/>
      <c r="N74" s="77"/>
      <c r="O74" s="77"/>
      <c r="P74" s="78"/>
      <c r="Q74" s="79"/>
      <c r="R74" s="77"/>
      <c r="S74" s="77"/>
      <c r="T74" s="77"/>
      <c r="U74" s="77"/>
      <c r="V74" s="78"/>
      <c r="W74" s="79"/>
      <c r="X74" s="77"/>
      <c r="Y74" s="77"/>
      <c r="Z74" s="77"/>
      <c r="AA74" s="77"/>
      <c r="AB74" s="77"/>
      <c r="AC74" s="77"/>
      <c r="AD74" s="78"/>
      <c r="AE74" s="79"/>
      <c r="AF74" s="77"/>
      <c r="AG74" s="77"/>
      <c r="AH74" s="78"/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11688.2</v>
      </c>
      <c r="E75" s="88" t="n">
        <f aca="false">E73-E74</f>
        <v>10894.2</v>
      </c>
      <c r="F75" s="89" t="n">
        <f aca="false">F73-F74</f>
        <v>11320.52</v>
      </c>
      <c r="G75" s="90" t="n">
        <f aca="false">G73-G74</f>
        <v>11558.72</v>
      </c>
      <c r="H75" s="88" t="n">
        <f aca="false">H73-H74</f>
        <v>12114.52</v>
      </c>
      <c r="I75" s="89" t="n">
        <f aca="false">I73-I74</f>
        <v>11320.52</v>
      </c>
      <c r="J75" s="90" t="n">
        <f aca="false">J73-J74</f>
        <v>11320.52</v>
      </c>
      <c r="K75" s="88" t="n">
        <f aca="false">K73-K74</f>
        <v>11343.12</v>
      </c>
      <c r="L75" s="88" t="n">
        <f aca="false">L73-L74</f>
        <v>12006.72</v>
      </c>
      <c r="M75" s="88" t="n">
        <f aca="false">M73-M74</f>
        <v>12114.52</v>
      </c>
      <c r="N75" s="88" t="n">
        <f aca="false">N73-N74</f>
        <v>12114.52</v>
      </c>
      <c r="O75" s="88" t="n">
        <f aca="false">O73-O74</f>
        <v>12101.43</v>
      </c>
      <c r="P75" s="89" t="n">
        <f aca="false">P73-P74</f>
        <v>12125.68</v>
      </c>
      <c r="Q75" s="90" t="n">
        <f aca="false">Q73-Q74</f>
        <v>12114.52</v>
      </c>
      <c r="R75" s="88" t="n">
        <f aca="false">R73-R74</f>
        <v>12114.52</v>
      </c>
      <c r="S75" s="88" t="n">
        <f aca="false">S73-S74</f>
        <v>12114.52</v>
      </c>
      <c r="T75" s="88" t="n">
        <f aca="false">T73-T74</f>
        <v>12114.52</v>
      </c>
      <c r="U75" s="88" t="n">
        <f aca="false">U73-U74</f>
        <v>12106.63</v>
      </c>
      <c r="V75" s="89" t="n">
        <f aca="false">V73-V74</f>
        <v>12099.85</v>
      </c>
      <c r="W75" s="90" t="n">
        <f aca="false">W73-W74</f>
        <v>11870.95</v>
      </c>
      <c r="X75" s="88" t="n">
        <f aca="false">X73-X74</f>
        <v>11669.23</v>
      </c>
      <c r="Y75" s="88" t="n">
        <f aca="false">Y73-Y74</f>
        <v>11696.92</v>
      </c>
      <c r="Z75" s="88" t="n">
        <f aca="false">Z73-Z74</f>
        <v>11696.92</v>
      </c>
      <c r="AA75" s="88" t="n">
        <f aca="false">AA73-AA74</f>
        <v>11195.68</v>
      </c>
      <c r="AB75" s="88" t="n">
        <f aca="false">AB73-AB74</f>
        <v>11098.54</v>
      </c>
      <c r="AC75" s="88" t="n">
        <f aca="false">AC73-AC74</f>
        <v>11765.7</v>
      </c>
      <c r="AD75" s="89" t="n">
        <f aca="false">AD73-AD74</f>
        <v>11904.34</v>
      </c>
      <c r="AE75" s="90" t="n">
        <f aca="false">AE73-AE74</f>
        <v>12114.52</v>
      </c>
      <c r="AF75" s="88" t="n">
        <f aca="false">AF73-AF74</f>
        <v>12114.52</v>
      </c>
      <c r="AG75" s="88" t="n">
        <f aca="false">AG73-AG74</f>
        <v>12011.3</v>
      </c>
      <c r="AH75" s="89" t="n">
        <f aca="false">AH73-AH74</f>
        <v>11987.48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1"/>
      <c r="G76" s="42"/>
      <c r="H76" s="40"/>
      <c r="I76" s="41"/>
      <c r="J76" s="42"/>
      <c r="K76" s="40"/>
      <c r="L76" s="40"/>
      <c r="M76" s="40"/>
      <c r="N76" s="40"/>
      <c r="O76" s="40"/>
      <c r="P76" s="41"/>
      <c r="Q76" s="42"/>
      <c r="R76" s="40"/>
      <c r="S76" s="40"/>
      <c r="T76" s="40"/>
      <c r="U76" s="40"/>
      <c r="V76" s="41"/>
      <c r="W76" s="42"/>
      <c r="X76" s="40"/>
      <c r="Y76" s="40"/>
      <c r="Z76" s="40"/>
      <c r="AA76" s="40"/>
      <c r="AB76" s="40"/>
      <c r="AC76" s="40"/>
      <c r="AD76" s="41"/>
      <c r="AE76" s="42"/>
      <c r="AF76" s="40"/>
      <c r="AG76" s="40"/>
      <c r="AH76" s="41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11800.4467741935</v>
      </c>
      <c r="D77" s="39"/>
      <c r="E77" s="40"/>
      <c r="F77" s="41"/>
      <c r="G77" s="42"/>
      <c r="H77" s="40"/>
      <c r="I77" s="41"/>
      <c r="J77" s="42"/>
      <c r="K77" s="40"/>
      <c r="L77" s="40"/>
      <c r="M77" s="40"/>
      <c r="N77" s="40"/>
      <c r="O77" s="40"/>
      <c r="P77" s="41"/>
      <c r="Q77" s="42"/>
      <c r="R77" s="40"/>
      <c r="S77" s="40"/>
      <c r="T77" s="40"/>
      <c r="U77" s="40"/>
      <c r="V77" s="41"/>
      <c r="W77" s="42"/>
      <c r="X77" s="40"/>
      <c r="Y77" s="40"/>
      <c r="Z77" s="40"/>
      <c r="AA77" s="40"/>
      <c r="AB77" s="40"/>
      <c r="AC77" s="40"/>
      <c r="AD77" s="41"/>
      <c r="AE77" s="42"/>
      <c r="AF77" s="40"/>
      <c r="AG77" s="40"/>
      <c r="AH77" s="41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1"/>
      <c r="G78" s="42"/>
      <c r="H78" s="40"/>
      <c r="I78" s="41"/>
      <c r="J78" s="42"/>
      <c r="K78" s="40"/>
      <c r="L78" s="40"/>
      <c r="M78" s="40"/>
      <c r="N78" s="40"/>
      <c r="O78" s="40"/>
      <c r="P78" s="41"/>
      <c r="Q78" s="42"/>
      <c r="R78" s="40"/>
      <c r="S78" s="40"/>
      <c r="T78" s="40"/>
      <c r="U78" s="40"/>
      <c r="V78" s="41"/>
      <c r="W78" s="42"/>
      <c r="X78" s="40"/>
      <c r="Y78" s="40"/>
      <c r="Z78" s="40"/>
      <c r="AA78" s="40"/>
      <c r="AB78" s="40"/>
      <c r="AC78" s="40"/>
      <c r="AD78" s="41"/>
      <c r="AE78" s="42"/>
      <c r="AF78" s="40"/>
      <c r="AG78" s="40"/>
      <c r="AH78" s="41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44" t="n">
        <v>764</v>
      </c>
      <c r="D79" s="46" t="n">
        <v>1</v>
      </c>
      <c r="E79" s="47" t="n">
        <v>1</v>
      </c>
      <c r="F79" s="48" t="n">
        <v>1</v>
      </c>
      <c r="G79" s="49" t="n">
        <v>1</v>
      </c>
      <c r="H79" s="47" t="n">
        <v>1</v>
      </c>
      <c r="I79" s="48" t="n">
        <v>1</v>
      </c>
      <c r="J79" s="49" t="n">
        <v>1</v>
      </c>
      <c r="K79" s="47" t="n">
        <v>1</v>
      </c>
      <c r="L79" s="47" t="n">
        <v>1</v>
      </c>
      <c r="M79" s="47" t="n">
        <v>1</v>
      </c>
      <c r="N79" s="47" t="n">
        <v>1</v>
      </c>
      <c r="O79" s="47" t="n">
        <v>1</v>
      </c>
      <c r="P79" s="48" t="n">
        <v>1</v>
      </c>
      <c r="Q79" s="49" t="n">
        <v>1</v>
      </c>
      <c r="R79" s="47" t="n">
        <v>1</v>
      </c>
      <c r="S79" s="47" t="n">
        <v>1</v>
      </c>
      <c r="T79" s="47" t="n">
        <v>1</v>
      </c>
      <c r="U79" s="47" t="n">
        <v>1</v>
      </c>
      <c r="V79" s="48" t="n">
        <v>1</v>
      </c>
      <c r="W79" s="49" t="n">
        <v>1</v>
      </c>
      <c r="X79" s="47" t="n">
        <v>1</v>
      </c>
      <c r="Y79" s="47" t="n">
        <v>1</v>
      </c>
      <c r="Z79" s="47" t="n">
        <v>1</v>
      </c>
      <c r="AA79" s="47" t="n">
        <v>1</v>
      </c>
      <c r="AB79" s="47" t="n">
        <v>1</v>
      </c>
      <c r="AC79" s="51" t="n">
        <v>0.88</v>
      </c>
      <c r="AD79" s="48" t="n">
        <v>1</v>
      </c>
      <c r="AE79" s="49" t="n">
        <v>1</v>
      </c>
      <c r="AF79" s="47" t="n">
        <v>1</v>
      </c>
      <c r="AG79" s="47" t="n">
        <v>1</v>
      </c>
      <c r="AH79" s="48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46" t="n">
        <v>1</v>
      </c>
      <c r="E80" s="47" t="n">
        <v>1</v>
      </c>
      <c r="F80" s="55" t="n">
        <v>0.52</v>
      </c>
      <c r="G80" s="49" t="n">
        <v>1</v>
      </c>
      <c r="H80" s="47" t="n">
        <v>1</v>
      </c>
      <c r="I80" s="48" t="n">
        <v>1</v>
      </c>
      <c r="J80" s="49" t="n">
        <v>1</v>
      </c>
      <c r="K80" s="47" t="n">
        <v>1</v>
      </c>
      <c r="L80" s="47" t="n">
        <v>1</v>
      </c>
      <c r="M80" s="47" t="n">
        <v>1</v>
      </c>
      <c r="N80" s="47" t="n">
        <v>1</v>
      </c>
      <c r="O80" s="47" t="n">
        <v>1</v>
      </c>
      <c r="P80" s="48" t="n">
        <v>1</v>
      </c>
      <c r="Q80" s="49" t="n">
        <v>1</v>
      </c>
      <c r="R80" s="47" t="n">
        <v>1</v>
      </c>
      <c r="S80" s="47" t="n">
        <v>1</v>
      </c>
      <c r="T80" s="47" t="n">
        <v>1</v>
      </c>
      <c r="U80" s="47" t="n">
        <v>1</v>
      </c>
      <c r="V80" s="48" t="n">
        <v>1</v>
      </c>
      <c r="W80" s="49" t="n">
        <v>1</v>
      </c>
      <c r="X80" s="47" t="n">
        <v>1</v>
      </c>
      <c r="Y80" s="47" t="n">
        <v>1</v>
      </c>
      <c r="Z80" s="47" t="n">
        <v>1</v>
      </c>
      <c r="AA80" s="47" t="n">
        <v>1</v>
      </c>
      <c r="AB80" s="51" t="n">
        <v>0.85</v>
      </c>
      <c r="AC80" s="51" t="n">
        <v>0.85</v>
      </c>
      <c r="AD80" s="55" t="n">
        <v>0.7</v>
      </c>
      <c r="AE80" s="49" t="n">
        <v>1</v>
      </c>
      <c r="AF80" s="47" t="n">
        <v>1</v>
      </c>
      <c r="AG80" s="47" t="n">
        <v>1</v>
      </c>
      <c r="AH80" s="48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46" t="n">
        <v>1</v>
      </c>
      <c r="E81" s="47" t="n">
        <v>1</v>
      </c>
      <c r="F81" s="48" t="n">
        <v>1</v>
      </c>
      <c r="G81" s="49" t="n">
        <v>1</v>
      </c>
      <c r="H81" s="47" t="n">
        <v>1</v>
      </c>
      <c r="I81" s="48" t="n">
        <v>1</v>
      </c>
      <c r="J81" s="49" t="n">
        <v>1</v>
      </c>
      <c r="K81" s="47" t="n">
        <v>1</v>
      </c>
      <c r="L81" s="47" t="n">
        <v>1</v>
      </c>
      <c r="M81" s="47" t="n">
        <v>1</v>
      </c>
      <c r="N81" s="47" t="n">
        <v>1</v>
      </c>
      <c r="O81" s="47" t="n">
        <v>1</v>
      </c>
      <c r="P81" s="48" t="n">
        <v>1</v>
      </c>
      <c r="Q81" s="49" t="n">
        <v>1</v>
      </c>
      <c r="R81" s="47" t="n">
        <v>1</v>
      </c>
      <c r="S81" s="47" t="n">
        <v>1</v>
      </c>
      <c r="T81" s="47" t="n">
        <v>1</v>
      </c>
      <c r="U81" s="47" t="n">
        <v>1</v>
      </c>
      <c r="V81" s="48" t="n">
        <v>1</v>
      </c>
      <c r="W81" s="49" t="n">
        <v>1</v>
      </c>
      <c r="X81" s="47" t="n">
        <v>1</v>
      </c>
      <c r="Y81" s="47" t="n">
        <v>1</v>
      </c>
      <c r="Z81" s="47" t="n">
        <v>1</v>
      </c>
      <c r="AA81" s="47" t="n">
        <v>1</v>
      </c>
      <c r="AB81" s="47" t="n">
        <v>1</v>
      </c>
      <c r="AC81" s="47" t="n">
        <v>1</v>
      </c>
      <c r="AD81" s="48" t="n">
        <v>1</v>
      </c>
      <c r="AE81" s="49" t="n">
        <v>1</v>
      </c>
      <c r="AF81" s="47" t="n">
        <v>1</v>
      </c>
      <c r="AG81" s="47" t="n">
        <v>1</v>
      </c>
      <c r="AH81" s="48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46" t="n">
        <v>1</v>
      </c>
      <c r="E82" s="47" t="n">
        <v>1</v>
      </c>
      <c r="F82" s="48" t="n">
        <v>1</v>
      </c>
      <c r="G82" s="49" t="n">
        <v>1</v>
      </c>
      <c r="H82" s="47" t="n">
        <v>1</v>
      </c>
      <c r="I82" s="48" t="n">
        <v>1</v>
      </c>
      <c r="J82" s="49" t="n">
        <v>1</v>
      </c>
      <c r="K82" s="47" t="n">
        <v>1</v>
      </c>
      <c r="L82" s="47" t="n">
        <v>1</v>
      </c>
      <c r="M82" s="47" t="n">
        <v>1</v>
      </c>
      <c r="N82" s="47" t="n">
        <v>1</v>
      </c>
      <c r="O82" s="47" t="n">
        <v>1</v>
      </c>
      <c r="P82" s="48" t="n">
        <v>1</v>
      </c>
      <c r="Q82" s="49" t="n">
        <v>1</v>
      </c>
      <c r="R82" s="47" t="n">
        <v>1</v>
      </c>
      <c r="S82" s="47" t="n">
        <v>1</v>
      </c>
      <c r="T82" s="47" t="n">
        <v>1</v>
      </c>
      <c r="U82" s="47" t="n">
        <v>1</v>
      </c>
      <c r="V82" s="48" t="n">
        <v>1</v>
      </c>
      <c r="W82" s="49" t="n">
        <v>1</v>
      </c>
      <c r="X82" s="47" t="n">
        <v>1</v>
      </c>
      <c r="Y82" s="47" t="n">
        <v>1</v>
      </c>
      <c r="Z82" s="47" t="n">
        <v>1</v>
      </c>
      <c r="AA82" s="47" t="n">
        <v>1</v>
      </c>
      <c r="AB82" s="47" t="n">
        <v>1</v>
      </c>
      <c r="AC82" s="47" t="n">
        <v>1</v>
      </c>
      <c r="AD82" s="48" t="n">
        <v>1</v>
      </c>
      <c r="AE82" s="49" t="n">
        <v>1</v>
      </c>
      <c r="AF82" s="47" t="n">
        <v>1</v>
      </c>
      <c r="AG82" s="47" t="n">
        <v>1</v>
      </c>
      <c r="AH82" s="48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46" t="n">
        <v>1</v>
      </c>
      <c r="E83" s="47" t="n">
        <v>1</v>
      </c>
      <c r="F83" s="48" t="n">
        <v>1</v>
      </c>
      <c r="G83" s="49" t="n">
        <v>1</v>
      </c>
      <c r="H83" s="47" t="n">
        <v>1</v>
      </c>
      <c r="I83" s="48" t="n">
        <v>1</v>
      </c>
      <c r="J83" s="49" t="n">
        <v>1</v>
      </c>
      <c r="K83" s="47" t="n">
        <v>1</v>
      </c>
      <c r="L83" s="47" t="n">
        <v>1</v>
      </c>
      <c r="M83" s="47" t="n">
        <v>1</v>
      </c>
      <c r="N83" s="47" t="n">
        <v>1</v>
      </c>
      <c r="O83" s="47" t="n">
        <v>1</v>
      </c>
      <c r="P83" s="48" t="n">
        <v>1</v>
      </c>
      <c r="Q83" s="49" t="n">
        <v>1</v>
      </c>
      <c r="R83" s="47" t="n">
        <v>1</v>
      </c>
      <c r="S83" s="47" t="n">
        <v>1</v>
      </c>
      <c r="T83" s="47" t="n">
        <v>1</v>
      </c>
      <c r="U83" s="47" t="n">
        <v>1</v>
      </c>
      <c r="V83" s="48" t="n">
        <v>1</v>
      </c>
      <c r="W83" s="49" t="n">
        <v>1</v>
      </c>
      <c r="X83" s="47" t="n">
        <v>1</v>
      </c>
      <c r="Y83" s="47" t="n">
        <v>1</v>
      </c>
      <c r="Z83" s="47" t="n">
        <v>1</v>
      </c>
      <c r="AA83" s="47" t="n">
        <v>1</v>
      </c>
      <c r="AB83" s="47" t="n">
        <v>1</v>
      </c>
      <c r="AC83" s="47" t="n">
        <v>1</v>
      </c>
      <c r="AD83" s="48" t="n">
        <v>1</v>
      </c>
      <c r="AE83" s="49" t="n">
        <v>1</v>
      </c>
      <c r="AF83" s="47" t="n">
        <v>1</v>
      </c>
      <c r="AG83" s="47" t="n">
        <v>1</v>
      </c>
      <c r="AH83" s="48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64" t="n">
        <v>1</v>
      </c>
      <c r="E84" s="65" t="n">
        <v>1</v>
      </c>
      <c r="F84" s="66" t="n">
        <v>1</v>
      </c>
      <c r="G84" s="67" t="n">
        <v>1</v>
      </c>
      <c r="H84" s="65" t="n">
        <v>1</v>
      </c>
      <c r="I84" s="66" t="n">
        <v>1</v>
      </c>
      <c r="J84" s="105" t="n">
        <v>1</v>
      </c>
      <c r="K84" s="65" t="n">
        <v>1</v>
      </c>
      <c r="L84" s="65" t="n">
        <v>1</v>
      </c>
      <c r="M84" s="65" t="n">
        <v>1</v>
      </c>
      <c r="N84" s="65" t="n">
        <v>1</v>
      </c>
      <c r="O84" s="65" t="n">
        <v>1</v>
      </c>
      <c r="P84" s="66" t="n">
        <v>1</v>
      </c>
      <c r="Q84" s="105" t="n">
        <v>1</v>
      </c>
      <c r="R84" s="65" t="n">
        <v>1</v>
      </c>
      <c r="S84" s="65" t="n">
        <v>1</v>
      </c>
      <c r="T84" s="65" t="n">
        <v>1</v>
      </c>
      <c r="U84" s="65" t="n">
        <v>1</v>
      </c>
      <c r="V84" s="66" t="n">
        <v>1</v>
      </c>
      <c r="W84" s="105" t="n">
        <v>1</v>
      </c>
      <c r="X84" s="66" t="n">
        <v>1</v>
      </c>
      <c r="Y84" s="65" t="n">
        <v>1</v>
      </c>
      <c r="Z84" s="65" t="n">
        <v>1</v>
      </c>
      <c r="AA84" s="65" t="n">
        <v>1</v>
      </c>
      <c r="AB84" s="65" t="n">
        <v>1</v>
      </c>
      <c r="AC84" s="65" t="n">
        <v>1</v>
      </c>
      <c r="AD84" s="66" t="n">
        <v>1</v>
      </c>
      <c r="AE84" s="105" t="n">
        <v>1</v>
      </c>
      <c r="AF84" s="66" t="n">
        <v>1</v>
      </c>
      <c r="AG84" s="65" t="n">
        <v>1</v>
      </c>
      <c r="AH84" s="66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8" t="n">
        <f aca="false">(F79*$C79)+(F80*$C80)+(F81*$C81)+(F82*$C82)+(F83*$C83)+(F84*$C84)</f>
        <v>3201.76</v>
      </c>
      <c r="G85" s="79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8" t="n">
        <f aca="false">(I79*$C79)+(I80*$C80)+(I81*$C81)+(I82*$C82)+(I83*$C83)+(I84*$C84)</f>
        <v>3460</v>
      </c>
      <c r="J85" s="79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8" t="n">
        <f aca="false">(P79*$C79)+(P80*$C80)+(P81*$C81)+(P82*$C82)+(P83*$C83)+(P84*$C84)</f>
        <v>3460</v>
      </c>
      <c r="Q85" s="79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8" t="n">
        <f aca="false">(V79*$C79)+(V80*$C80)+(V81*$C81)+(V82*$C82)+(V83*$C83)+(V84*$C84)</f>
        <v>3460</v>
      </c>
      <c r="W85" s="79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3379.3</v>
      </c>
      <c r="AC85" s="77" t="n">
        <f aca="false">(AC79*$C79)+(AC80*$C80)+(AC81*$C81)+(AC82*$C82)+(AC83*$C83)+(AC84*$C84)</f>
        <v>3287.62</v>
      </c>
      <c r="AD85" s="78" t="n">
        <f aca="false">(AD79*$C79)+(AD80*$C80)+(AD81*$C81)+(AD82*$C82)+(AD83*$C83)+(AD84*$C84)</f>
        <v>3298.6</v>
      </c>
      <c r="AE85" s="79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78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/>
      <c r="E86" s="77"/>
      <c r="F86" s="78"/>
      <c r="G86" s="79"/>
      <c r="H86" s="77"/>
      <c r="I86" s="78"/>
      <c r="J86" s="79"/>
      <c r="K86" s="77"/>
      <c r="L86" s="77"/>
      <c r="M86" s="77"/>
      <c r="N86" s="77"/>
      <c r="O86" s="77"/>
      <c r="P86" s="78"/>
      <c r="Q86" s="79"/>
      <c r="R86" s="77"/>
      <c r="S86" s="77"/>
      <c r="T86" s="77"/>
      <c r="U86" s="77"/>
      <c r="V86" s="78"/>
      <c r="W86" s="79"/>
      <c r="X86" s="77"/>
      <c r="Y86" s="77"/>
      <c r="Z86" s="77"/>
      <c r="AA86" s="77"/>
      <c r="AB86" s="77"/>
      <c r="AC86" s="77"/>
      <c r="AD86" s="78"/>
      <c r="AE86" s="79"/>
      <c r="AF86" s="77"/>
      <c r="AG86" s="77"/>
      <c r="AH86" s="78"/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3460</v>
      </c>
      <c r="E87" s="88" t="n">
        <f aca="false">E85-E86</f>
        <v>3460</v>
      </c>
      <c r="F87" s="89" t="n">
        <f aca="false">F85-F86</f>
        <v>3201.76</v>
      </c>
      <c r="G87" s="90" t="n">
        <f aca="false">G85-G86</f>
        <v>3460</v>
      </c>
      <c r="H87" s="88" t="n">
        <f aca="false">H85-H86</f>
        <v>3460</v>
      </c>
      <c r="I87" s="89" t="n">
        <f aca="false">I85-I86</f>
        <v>3460</v>
      </c>
      <c r="J87" s="90" t="n">
        <f aca="false">J85-J86</f>
        <v>3460</v>
      </c>
      <c r="K87" s="88" t="n">
        <f aca="false">K85-K86</f>
        <v>3460</v>
      </c>
      <c r="L87" s="88" t="n">
        <f aca="false">L85-L86</f>
        <v>3460</v>
      </c>
      <c r="M87" s="88" t="n">
        <f aca="false">M85-M86</f>
        <v>3460</v>
      </c>
      <c r="N87" s="88" t="n">
        <f aca="false">N85-N86</f>
        <v>3460</v>
      </c>
      <c r="O87" s="88" t="n">
        <f aca="false">O85-O86</f>
        <v>3460</v>
      </c>
      <c r="P87" s="89" t="n">
        <f aca="false">P85-P86</f>
        <v>3460</v>
      </c>
      <c r="Q87" s="90" t="n">
        <f aca="false">Q85-Q86</f>
        <v>3460</v>
      </c>
      <c r="R87" s="88" t="n">
        <f aca="false">R85-R86</f>
        <v>3460</v>
      </c>
      <c r="S87" s="88" t="n">
        <f aca="false">S85-S86</f>
        <v>3460</v>
      </c>
      <c r="T87" s="88" t="n">
        <f aca="false">T85-T86</f>
        <v>3460</v>
      </c>
      <c r="U87" s="88" t="n">
        <f aca="false">U85-U86</f>
        <v>3460</v>
      </c>
      <c r="V87" s="89" t="n">
        <f aca="false">V85-V86</f>
        <v>3460</v>
      </c>
      <c r="W87" s="90" t="n">
        <f aca="false">W85-W86</f>
        <v>3460</v>
      </c>
      <c r="X87" s="88" t="n">
        <f aca="false">X85-X86</f>
        <v>3460</v>
      </c>
      <c r="Y87" s="88" t="n">
        <f aca="false">Y85-Y86</f>
        <v>3460</v>
      </c>
      <c r="Z87" s="88" t="n">
        <f aca="false">Z85-Z86</f>
        <v>3460</v>
      </c>
      <c r="AA87" s="88" t="n">
        <f aca="false">AA85-AA86</f>
        <v>3460</v>
      </c>
      <c r="AB87" s="88" t="n">
        <f aca="false">AB85-AB86</f>
        <v>3379.3</v>
      </c>
      <c r="AC87" s="88" t="n">
        <f aca="false">AC85-AC86</f>
        <v>3287.62</v>
      </c>
      <c r="AD87" s="89" t="n">
        <f aca="false">AD85-AD86</f>
        <v>3298.6</v>
      </c>
      <c r="AE87" s="90" t="n">
        <f aca="false">AE85-AE86</f>
        <v>3460</v>
      </c>
      <c r="AF87" s="88" t="n">
        <f aca="false">AF85-AF86</f>
        <v>3460</v>
      </c>
      <c r="AG87" s="88" t="n">
        <f aca="false">AG85-AG86</f>
        <v>3460</v>
      </c>
      <c r="AH87" s="89" t="n">
        <f aca="false">AH85-AH86</f>
        <v>3460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1"/>
      <c r="G88" s="42"/>
      <c r="H88" s="40"/>
      <c r="I88" s="41"/>
      <c r="J88" s="42"/>
      <c r="K88" s="40"/>
      <c r="L88" s="40"/>
      <c r="M88" s="40"/>
      <c r="N88" s="40"/>
      <c r="O88" s="40"/>
      <c r="P88" s="41"/>
      <c r="Q88" s="42"/>
      <c r="R88" s="40"/>
      <c r="S88" s="40"/>
      <c r="T88" s="40"/>
      <c r="U88" s="40"/>
      <c r="V88" s="41"/>
      <c r="W88" s="42"/>
      <c r="X88" s="40"/>
      <c r="Y88" s="40"/>
      <c r="Z88" s="40"/>
      <c r="AA88" s="40"/>
      <c r="AB88" s="40"/>
      <c r="AC88" s="40"/>
      <c r="AD88" s="41"/>
      <c r="AE88" s="42"/>
      <c r="AF88" s="40"/>
      <c r="AG88" s="40"/>
      <c r="AH88" s="41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3438.29935483871</v>
      </c>
      <c r="D89" s="39"/>
      <c r="E89" s="40"/>
      <c r="F89" s="41"/>
      <c r="G89" s="42"/>
      <c r="H89" s="40"/>
      <c r="I89" s="41"/>
      <c r="J89" s="42"/>
      <c r="K89" s="40"/>
      <c r="L89" s="40"/>
      <c r="M89" s="40"/>
      <c r="N89" s="40"/>
      <c r="O89" s="40"/>
      <c r="P89" s="41"/>
      <c r="Q89" s="42"/>
      <c r="R89" s="40"/>
      <c r="S89" s="40"/>
      <c r="T89" s="40"/>
      <c r="U89" s="40"/>
      <c r="V89" s="41"/>
      <c r="W89" s="42"/>
      <c r="X89" s="40"/>
      <c r="Y89" s="40"/>
      <c r="Z89" s="40"/>
      <c r="AA89" s="40"/>
      <c r="AB89" s="40"/>
      <c r="AC89" s="40"/>
      <c r="AD89" s="41"/>
      <c r="AE89" s="42"/>
      <c r="AF89" s="40"/>
      <c r="AG89" s="40"/>
      <c r="AH89" s="41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1"/>
      <c r="G90" s="42"/>
      <c r="H90" s="40"/>
      <c r="I90" s="41"/>
      <c r="J90" s="42"/>
      <c r="K90" s="40"/>
      <c r="L90" s="40"/>
      <c r="M90" s="40"/>
      <c r="N90" s="40"/>
      <c r="O90" s="40"/>
      <c r="P90" s="41"/>
      <c r="Q90" s="42"/>
      <c r="R90" s="40"/>
      <c r="S90" s="40"/>
      <c r="T90" s="40"/>
      <c r="U90" s="40"/>
      <c r="V90" s="41"/>
      <c r="W90" s="42"/>
      <c r="X90" s="40"/>
      <c r="Y90" s="40"/>
      <c r="Z90" s="40"/>
      <c r="AA90" s="40"/>
      <c r="AB90" s="40"/>
      <c r="AC90" s="40"/>
      <c r="AD90" s="41"/>
      <c r="AE90" s="42"/>
      <c r="AF90" s="40"/>
      <c r="AG90" s="40"/>
      <c r="AH90" s="41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46" t="n">
        <v>1</v>
      </c>
      <c r="E91" s="47" t="n">
        <v>1</v>
      </c>
      <c r="F91" s="48" t="n">
        <v>1</v>
      </c>
      <c r="G91" s="49" t="n">
        <v>1</v>
      </c>
      <c r="H91" s="47" t="n">
        <v>1</v>
      </c>
      <c r="I91" s="48" t="n">
        <v>1</v>
      </c>
      <c r="J91" s="49" t="n">
        <v>1</v>
      </c>
      <c r="K91" s="47" t="n">
        <v>1</v>
      </c>
      <c r="L91" s="47" t="n">
        <v>1</v>
      </c>
      <c r="M91" s="47" t="n">
        <v>1</v>
      </c>
      <c r="N91" s="47" t="n">
        <v>1</v>
      </c>
      <c r="O91" s="51" t="n">
        <v>0.98</v>
      </c>
      <c r="P91" s="48" t="n">
        <v>1</v>
      </c>
      <c r="Q91" s="49" t="n">
        <v>1</v>
      </c>
      <c r="R91" s="47" t="n">
        <v>1</v>
      </c>
      <c r="S91" s="47" t="n">
        <v>1</v>
      </c>
      <c r="T91" s="47" t="n">
        <v>1</v>
      </c>
      <c r="U91" s="47" t="n">
        <v>1</v>
      </c>
      <c r="V91" s="48" t="n">
        <v>1</v>
      </c>
      <c r="W91" s="49" t="n">
        <v>1</v>
      </c>
      <c r="X91" s="47" t="n">
        <v>1</v>
      </c>
      <c r="Y91" s="47" t="n">
        <v>1</v>
      </c>
      <c r="Z91" s="47" t="n">
        <v>1</v>
      </c>
      <c r="AA91" s="47" t="n">
        <v>1</v>
      </c>
      <c r="AB91" s="47" t="n">
        <v>1</v>
      </c>
      <c r="AC91" s="47" t="n">
        <v>1</v>
      </c>
      <c r="AD91" s="48" t="n">
        <v>1</v>
      </c>
      <c r="AE91" s="49" t="n">
        <v>1</v>
      </c>
      <c r="AF91" s="47" t="n">
        <v>1</v>
      </c>
      <c r="AG91" s="47" t="n">
        <v>1</v>
      </c>
      <c r="AH91" s="48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46" t="n">
        <v>1</v>
      </c>
      <c r="E92" s="47" t="n">
        <v>1</v>
      </c>
      <c r="F92" s="48" t="n">
        <v>1</v>
      </c>
      <c r="G92" s="49" t="n">
        <v>1</v>
      </c>
      <c r="H92" s="47" t="n">
        <v>1</v>
      </c>
      <c r="I92" s="48" t="n">
        <v>1</v>
      </c>
      <c r="J92" s="49" t="n">
        <v>1</v>
      </c>
      <c r="K92" s="47" t="n">
        <v>1</v>
      </c>
      <c r="L92" s="47" t="n">
        <v>1</v>
      </c>
      <c r="M92" s="47" t="n">
        <v>1</v>
      </c>
      <c r="N92" s="51" t="n">
        <v>0.54</v>
      </c>
      <c r="O92" s="47" t="n">
        <v>1</v>
      </c>
      <c r="P92" s="48" t="n">
        <v>1</v>
      </c>
      <c r="Q92" s="49" t="n">
        <v>1</v>
      </c>
      <c r="R92" s="47" t="n">
        <v>1</v>
      </c>
      <c r="S92" s="47" t="n">
        <v>1</v>
      </c>
      <c r="T92" s="47" t="n">
        <v>1</v>
      </c>
      <c r="U92" s="47" t="n">
        <v>1</v>
      </c>
      <c r="V92" s="48" t="n">
        <v>1</v>
      </c>
      <c r="W92" s="49" t="n">
        <v>1</v>
      </c>
      <c r="X92" s="47" t="n">
        <v>1</v>
      </c>
      <c r="Y92" s="47" t="n">
        <v>1</v>
      </c>
      <c r="Z92" s="47" t="n">
        <v>1</v>
      </c>
      <c r="AA92" s="47" t="n">
        <v>1</v>
      </c>
      <c r="AB92" s="47" t="n">
        <v>1</v>
      </c>
      <c r="AC92" s="47" t="n">
        <v>1</v>
      </c>
      <c r="AD92" s="48" t="n">
        <v>1</v>
      </c>
      <c r="AE92" s="49" t="n">
        <v>1</v>
      </c>
      <c r="AF92" s="47" t="n">
        <v>1</v>
      </c>
      <c r="AG92" s="47" t="n">
        <v>1</v>
      </c>
      <c r="AH92" s="48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A92+1</f>
        <v>3</v>
      </c>
      <c r="B93" s="45" t="s">
        <v>75</v>
      </c>
      <c r="C93" s="44" t="n">
        <v>670</v>
      </c>
      <c r="D93" s="46" t="n">
        <v>1</v>
      </c>
      <c r="E93" s="47" t="n">
        <v>1</v>
      </c>
      <c r="F93" s="48" t="n">
        <v>1</v>
      </c>
      <c r="G93" s="49" t="n">
        <v>1</v>
      </c>
      <c r="H93" s="47" t="n">
        <v>1</v>
      </c>
      <c r="I93" s="48" t="n">
        <v>1</v>
      </c>
      <c r="J93" s="49" t="n">
        <v>1</v>
      </c>
      <c r="K93" s="47" t="n">
        <v>1</v>
      </c>
      <c r="L93" s="47" t="n">
        <v>1</v>
      </c>
      <c r="M93" s="47" t="n">
        <v>1</v>
      </c>
      <c r="N93" s="47" t="n">
        <v>1</v>
      </c>
      <c r="O93" s="47" t="n">
        <v>1</v>
      </c>
      <c r="P93" s="48" t="n">
        <v>1</v>
      </c>
      <c r="Q93" s="49" t="n">
        <v>1</v>
      </c>
      <c r="R93" s="47" t="n">
        <v>1</v>
      </c>
      <c r="S93" s="47" t="n">
        <v>1</v>
      </c>
      <c r="T93" s="47" t="n">
        <v>1</v>
      </c>
      <c r="U93" s="47" t="n">
        <v>1</v>
      </c>
      <c r="V93" s="48" t="n">
        <v>1</v>
      </c>
      <c r="W93" s="49" t="n">
        <v>1</v>
      </c>
      <c r="X93" s="47" t="n">
        <v>1</v>
      </c>
      <c r="Y93" s="51" t="n">
        <v>0.54</v>
      </c>
      <c r="Z93" s="51" t="n">
        <v>0.54</v>
      </c>
      <c r="AA93" s="47" t="n">
        <v>1</v>
      </c>
      <c r="AB93" s="47" t="n">
        <v>1</v>
      </c>
      <c r="AC93" s="47" t="n">
        <v>1</v>
      </c>
      <c r="AD93" s="48" t="n">
        <v>1</v>
      </c>
      <c r="AE93" s="49" t="n">
        <v>1</v>
      </c>
      <c r="AF93" s="47" t="n">
        <v>1</v>
      </c>
      <c r="AG93" s="47" t="n">
        <v>1</v>
      </c>
      <c r="AH93" s="48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46" t="n">
        <v>1</v>
      </c>
      <c r="E94" s="47" t="n">
        <v>1</v>
      </c>
      <c r="F94" s="48" t="n">
        <v>1</v>
      </c>
      <c r="G94" s="49" t="n">
        <v>1</v>
      </c>
      <c r="H94" s="47" t="n">
        <v>1</v>
      </c>
      <c r="I94" s="48" t="n">
        <v>1</v>
      </c>
      <c r="J94" s="49" t="n">
        <v>1</v>
      </c>
      <c r="K94" s="47" t="n">
        <v>1</v>
      </c>
      <c r="L94" s="47" t="n">
        <v>1</v>
      </c>
      <c r="M94" s="47" t="n">
        <v>1</v>
      </c>
      <c r="N94" s="47" t="n">
        <v>1</v>
      </c>
      <c r="O94" s="51" t="n">
        <v>0.96</v>
      </c>
      <c r="P94" s="48" t="n">
        <v>1</v>
      </c>
      <c r="Q94" s="49" t="n">
        <v>1</v>
      </c>
      <c r="R94" s="47" t="n">
        <v>1</v>
      </c>
      <c r="S94" s="47" t="n">
        <v>1</v>
      </c>
      <c r="T94" s="47" t="n">
        <v>1</v>
      </c>
      <c r="U94" s="47" t="n">
        <v>1</v>
      </c>
      <c r="V94" s="48" t="n">
        <v>1</v>
      </c>
      <c r="W94" s="49" t="n">
        <v>1</v>
      </c>
      <c r="X94" s="47" t="n">
        <v>1</v>
      </c>
      <c r="Y94" s="47" t="n">
        <v>1</v>
      </c>
      <c r="Z94" s="47" t="n">
        <v>1</v>
      </c>
      <c r="AA94" s="47" t="n">
        <v>1</v>
      </c>
      <c r="AB94" s="47" t="n">
        <v>1</v>
      </c>
      <c r="AC94" s="47" t="n">
        <v>1</v>
      </c>
      <c r="AD94" s="48" t="n">
        <v>1</v>
      </c>
      <c r="AE94" s="49" t="n">
        <v>1</v>
      </c>
      <c r="AF94" s="47" t="n">
        <v>1</v>
      </c>
      <c r="AG94" s="47" t="n">
        <v>1</v>
      </c>
      <c r="AH94" s="48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64" t="n">
        <v>1</v>
      </c>
      <c r="E95" s="65" t="n">
        <v>1</v>
      </c>
      <c r="F95" s="66" t="n">
        <v>1</v>
      </c>
      <c r="G95" s="67" t="n">
        <v>1</v>
      </c>
      <c r="H95" s="65" t="n">
        <v>1</v>
      </c>
      <c r="I95" s="66" t="n">
        <v>1</v>
      </c>
      <c r="J95" s="67" t="n">
        <v>1</v>
      </c>
      <c r="K95" s="65" t="n">
        <v>1</v>
      </c>
      <c r="L95" s="65" t="n">
        <v>1</v>
      </c>
      <c r="M95" s="65" t="n">
        <v>1</v>
      </c>
      <c r="N95" s="65" t="n">
        <v>1</v>
      </c>
      <c r="O95" s="65" t="n">
        <v>1</v>
      </c>
      <c r="P95" s="66" t="n">
        <v>1</v>
      </c>
      <c r="Q95" s="67" t="n">
        <v>1</v>
      </c>
      <c r="R95" s="65" t="n">
        <v>1</v>
      </c>
      <c r="S95" s="65" t="n">
        <v>1</v>
      </c>
      <c r="T95" s="65" t="n">
        <v>1</v>
      </c>
      <c r="U95" s="65" t="n">
        <v>1</v>
      </c>
      <c r="V95" s="66" t="n">
        <v>1</v>
      </c>
      <c r="W95" s="67" t="n">
        <v>1</v>
      </c>
      <c r="X95" s="65" t="n">
        <v>1</v>
      </c>
      <c r="Y95" s="65" t="n">
        <v>1</v>
      </c>
      <c r="Z95" s="65" t="n">
        <v>1</v>
      </c>
      <c r="AA95" s="65" t="n">
        <v>1</v>
      </c>
      <c r="AB95" s="65" t="n">
        <v>1</v>
      </c>
      <c r="AC95" s="65" t="n">
        <v>1</v>
      </c>
      <c r="AD95" s="66" t="n">
        <v>1</v>
      </c>
      <c r="AE95" s="67" t="n">
        <v>1</v>
      </c>
      <c r="AF95" s="65" t="n">
        <v>1</v>
      </c>
      <c r="AG95" s="65" t="n">
        <v>1</v>
      </c>
      <c r="AH95" s="66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7" t="n">
        <f aca="false">(F91*$C91)+(F92*$C92)+(F93*$C93)+(F94*$C94)+(F95*$C95)</f>
        <v>4355</v>
      </c>
      <c r="G96" s="108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7" t="n">
        <f aca="false">(I91*$C91)+(I92*$C92)+(I93*$C93)+(I94*$C94)+(I95*$C95)</f>
        <v>4355</v>
      </c>
      <c r="J96" s="108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3826.46</v>
      </c>
      <c r="O96" s="106" t="n">
        <f aca="false">(O91*$C91)+(O92*$C92)+(O93*$C93)+(O94*$C94)+(O95*$C95)</f>
        <v>4291.12</v>
      </c>
      <c r="P96" s="107" t="n">
        <f aca="false">(P91*$C91)+(P92*$C92)+(P93*$C93)+(P94*$C94)+(P95*$C95)</f>
        <v>4355</v>
      </c>
      <c r="Q96" s="108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7" t="n">
        <f aca="false">(V91*$C91)+(V92*$C92)+(V93*$C93)+(V94*$C94)+(V95*$C95)</f>
        <v>4355</v>
      </c>
      <c r="W96" s="108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4046.8</v>
      </c>
      <c r="Z96" s="106" t="n">
        <f aca="false">(Z91*$C91)+(Z92*$C92)+(Z93*$C93)+(Z94*$C94)+(Z95*$C95)</f>
        <v>4046.8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7" t="n">
        <f aca="false">(AD91*$C91)+(AD92*$C92)+(AD93*$C93)+(AD94*$C94)+(AD95*$C95)</f>
        <v>4355</v>
      </c>
      <c r="AE96" s="108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0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/>
      <c r="E97" s="77"/>
      <c r="F97" s="78"/>
      <c r="G97" s="79"/>
      <c r="H97" s="77"/>
      <c r="I97" s="78"/>
      <c r="J97" s="79"/>
      <c r="K97" s="77"/>
      <c r="L97" s="77"/>
      <c r="M97" s="77"/>
      <c r="N97" s="77"/>
      <c r="O97" s="77"/>
      <c r="P97" s="78"/>
      <c r="Q97" s="79"/>
      <c r="R97" s="77"/>
      <c r="S97" s="77"/>
      <c r="T97" s="77"/>
      <c r="U97" s="77"/>
      <c r="V97" s="78"/>
      <c r="W97" s="79"/>
      <c r="X97" s="77"/>
      <c r="Y97" s="77"/>
      <c r="Z97" s="77"/>
      <c r="AA97" s="77"/>
      <c r="AB97" s="77"/>
      <c r="AC97" s="77"/>
      <c r="AD97" s="78"/>
      <c r="AE97" s="79"/>
      <c r="AF97" s="77"/>
      <c r="AG97" s="77"/>
      <c r="AH97" s="78"/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4355</v>
      </c>
      <c r="E98" s="88" t="n">
        <f aca="false">E96-E97</f>
        <v>4355</v>
      </c>
      <c r="F98" s="89" t="n">
        <f aca="false">F96-F97</f>
        <v>4355</v>
      </c>
      <c r="G98" s="90" t="n">
        <f aca="false">G96-G97</f>
        <v>4355</v>
      </c>
      <c r="H98" s="88" t="n">
        <f aca="false">H96-H97</f>
        <v>4355</v>
      </c>
      <c r="I98" s="89" t="n">
        <f aca="false">I96-I97</f>
        <v>4355</v>
      </c>
      <c r="J98" s="90" t="n">
        <f aca="false">J96-J97</f>
        <v>4355</v>
      </c>
      <c r="K98" s="88" t="n">
        <f aca="false">K96-K97</f>
        <v>4355</v>
      </c>
      <c r="L98" s="88" t="n">
        <f aca="false">L96-L97</f>
        <v>4355</v>
      </c>
      <c r="M98" s="88" t="n">
        <f aca="false">M96-M97</f>
        <v>4355</v>
      </c>
      <c r="N98" s="88" t="n">
        <f aca="false">N96-N97</f>
        <v>3826.46</v>
      </c>
      <c r="O98" s="88" t="n">
        <f aca="false">O96-O97</f>
        <v>4291.12</v>
      </c>
      <c r="P98" s="89" t="n">
        <f aca="false">P96-P97</f>
        <v>4355</v>
      </c>
      <c r="Q98" s="90" t="n">
        <f aca="false">Q96-Q97</f>
        <v>4355</v>
      </c>
      <c r="R98" s="88" t="n">
        <f aca="false">R96-R97</f>
        <v>4355</v>
      </c>
      <c r="S98" s="88" t="n">
        <f aca="false">S96-S97</f>
        <v>4355</v>
      </c>
      <c r="T98" s="88" t="n">
        <f aca="false">T96-T97</f>
        <v>4355</v>
      </c>
      <c r="U98" s="88" t="n">
        <f aca="false">U96-U97</f>
        <v>4355</v>
      </c>
      <c r="V98" s="89" t="n">
        <f aca="false">V96-V97</f>
        <v>4355</v>
      </c>
      <c r="W98" s="90" t="n">
        <f aca="false">W96-W97</f>
        <v>4355</v>
      </c>
      <c r="X98" s="88" t="n">
        <f aca="false">X96-X97</f>
        <v>4355</v>
      </c>
      <c r="Y98" s="88" t="n">
        <f aca="false">Y96-Y97</f>
        <v>4046.8</v>
      </c>
      <c r="Z98" s="88" t="n">
        <f aca="false">Z96-Z97</f>
        <v>4046.8</v>
      </c>
      <c r="AA98" s="88" t="n">
        <f aca="false">AA96-AA97</f>
        <v>4355</v>
      </c>
      <c r="AB98" s="88" t="n">
        <f aca="false">AB96-AB97</f>
        <v>4355</v>
      </c>
      <c r="AC98" s="88" t="n">
        <f aca="false">AC96-AC97</f>
        <v>4355</v>
      </c>
      <c r="AD98" s="89" t="n">
        <f aca="false">AD96-AD97</f>
        <v>4355</v>
      </c>
      <c r="AE98" s="90" t="n">
        <f aca="false">AE96-AE97</f>
        <v>4355</v>
      </c>
      <c r="AF98" s="88" t="n">
        <f aca="false">AF96-AF97</f>
        <v>4355</v>
      </c>
      <c r="AG98" s="88" t="n">
        <f aca="false">AG96-AG97</f>
        <v>4355</v>
      </c>
      <c r="AH98" s="89" t="n">
        <f aca="false">AH96-AH97</f>
        <v>4355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1"/>
      <c r="G99" s="42"/>
      <c r="H99" s="40"/>
      <c r="I99" s="41"/>
      <c r="J99" s="42"/>
      <c r="K99" s="40"/>
      <c r="L99" s="40"/>
      <c r="M99" s="40"/>
      <c r="N99" s="40"/>
      <c r="O99" s="40"/>
      <c r="P99" s="41"/>
      <c r="Q99" s="42"/>
      <c r="R99" s="40"/>
      <c r="S99" s="40"/>
      <c r="T99" s="40"/>
      <c r="U99" s="40"/>
      <c r="V99" s="41"/>
      <c r="W99" s="42"/>
      <c r="X99" s="40"/>
      <c r="Y99" s="40"/>
      <c r="Z99" s="40"/>
      <c r="AA99" s="40"/>
      <c r="AB99" s="40"/>
      <c r="AC99" s="40"/>
      <c r="AD99" s="41"/>
      <c r="AE99" s="42"/>
      <c r="AF99" s="40"/>
      <c r="AG99" s="40"/>
      <c r="AH99" s="41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4316.00580645161</v>
      </c>
      <c r="D100" s="39"/>
      <c r="E100" s="40"/>
      <c r="F100" s="41"/>
      <c r="G100" s="42"/>
      <c r="H100" s="40"/>
      <c r="I100" s="41"/>
      <c r="J100" s="42"/>
      <c r="K100" s="40"/>
      <c r="L100" s="40"/>
      <c r="M100" s="40"/>
      <c r="N100" s="40"/>
      <c r="O100" s="40"/>
      <c r="P100" s="41"/>
      <c r="Q100" s="42"/>
      <c r="R100" s="40"/>
      <c r="S100" s="40"/>
      <c r="T100" s="40"/>
      <c r="U100" s="40"/>
      <c r="V100" s="41"/>
      <c r="W100" s="42"/>
      <c r="X100" s="40"/>
      <c r="Y100" s="40"/>
      <c r="Z100" s="40"/>
      <c r="AA100" s="40"/>
      <c r="AB100" s="40"/>
      <c r="AC100" s="40"/>
      <c r="AD100" s="41"/>
      <c r="AE100" s="42"/>
      <c r="AF100" s="40"/>
      <c r="AG100" s="40"/>
      <c r="AH100" s="41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78</v>
      </c>
      <c r="C101" s="37"/>
      <c r="D101" s="39"/>
      <c r="E101" s="40"/>
      <c r="F101" s="41"/>
      <c r="G101" s="42"/>
      <c r="H101" s="40"/>
      <c r="I101" s="41"/>
      <c r="J101" s="42"/>
      <c r="K101" s="40"/>
      <c r="L101" s="40"/>
      <c r="M101" s="40"/>
      <c r="N101" s="40"/>
      <c r="O101" s="40"/>
      <c r="P101" s="41"/>
      <c r="Q101" s="42"/>
      <c r="R101" s="40"/>
      <c r="S101" s="40"/>
      <c r="T101" s="40"/>
      <c r="U101" s="40"/>
      <c r="V101" s="41"/>
      <c r="W101" s="42"/>
      <c r="X101" s="40"/>
      <c r="Y101" s="40"/>
      <c r="Z101" s="40"/>
      <c r="AA101" s="40"/>
      <c r="AB101" s="40"/>
      <c r="AC101" s="40"/>
      <c r="AD101" s="41"/>
      <c r="AE101" s="42"/>
      <c r="AF101" s="40"/>
      <c r="AG101" s="40"/>
      <c r="AH101" s="41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46" t="n">
        <v>1</v>
      </c>
      <c r="E102" s="47" t="n">
        <v>1</v>
      </c>
      <c r="F102" s="48" t="n">
        <v>1</v>
      </c>
      <c r="G102" s="49" t="n">
        <v>1</v>
      </c>
      <c r="H102" s="47" t="n">
        <v>1</v>
      </c>
      <c r="I102" s="48" t="n">
        <v>1</v>
      </c>
      <c r="J102" s="49" t="n">
        <v>1</v>
      </c>
      <c r="K102" s="47" t="n">
        <v>1</v>
      </c>
      <c r="L102" s="47" t="n">
        <v>1</v>
      </c>
      <c r="M102" s="47" t="n">
        <v>1</v>
      </c>
      <c r="N102" s="47" t="n">
        <v>1</v>
      </c>
      <c r="O102" s="47" t="n">
        <v>1</v>
      </c>
      <c r="P102" s="48" t="n">
        <v>1</v>
      </c>
      <c r="Q102" s="49" t="n">
        <v>1</v>
      </c>
      <c r="R102" s="47" t="n">
        <v>1</v>
      </c>
      <c r="S102" s="47" t="n">
        <v>1</v>
      </c>
      <c r="T102" s="47" t="n">
        <v>1</v>
      </c>
      <c r="U102" s="47" t="n">
        <v>1</v>
      </c>
      <c r="V102" s="48" t="n">
        <v>1</v>
      </c>
      <c r="W102" s="49" t="n">
        <v>1</v>
      </c>
      <c r="X102" s="47" t="n">
        <v>1</v>
      </c>
      <c r="Y102" s="47" t="n">
        <v>1</v>
      </c>
      <c r="Z102" s="47" t="n">
        <v>1</v>
      </c>
      <c r="AA102" s="47" t="n">
        <v>1</v>
      </c>
      <c r="AB102" s="47" t="n">
        <v>1</v>
      </c>
      <c r="AC102" s="47" t="n">
        <v>1</v>
      </c>
      <c r="AD102" s="48" t="n">
        <v>1</v>
      </c>
      <c r="AE102" s="49" t="n">
        <v>1</v>
      </c>
      <c r="AF102" s="47" t="n">
        <v>1</v>
      </c>
      <c r="AG102" s="47" t="n">
        <v>1</v>
      </c>
      <c r="AH102" s="48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46" t="n">
        <v>1</v>
      </c>
      <c r="E103" s="47" t="n">
        <v>1</v>
      </c>
      <c r="F103" s="48" t="n">
        <v>1</v>
      </c>
      <c r="G103" s="49" t="n">
        <v>1</v>
      </c>
      <c r="H103" s="47" t="n">
        <v>1</v>
      </c>
      <c r="I103" s="48" t="n">
        <v>1</v>
      </c>
      <c r="J103" s="49" t="n">
        <v>1</v>
      </c>
      <c r="K103" s="47" t="n">
        <v>1</v>
      </c>
      <c r="L103" s="47" t="n">
        <v>1</v>
      </c>
      <c r="M103" s="47" t="n">
        <v>1</v>
      </c>
      <c r="N103" s="47" t="n">
        <v>1</v>
      </c>
      <c r="O103" s="47" t="n">
        <v>1</v>
      </c>
      <c r="P103" s="48" t="n">
        <v>1</v>
      </c>
      <c r="Q103" s="49" t="n">
        <v>1</v>
      </c>
      <c r="R103" s="47" t="n">
        <v>1</v>
      </c>
      <c r="S103" s="47" t="n">
        <v>1</v>
      </c>
      <c r="T103" s="47" t="n">
        <v>1</v>
      </c>
      <c r="U103" s="47" t="n">
        <v>1</v>
      </c>
      <c r="V103" s="48" t="n">
        <v>1</v>
      </c>
      <c r="W103" s="49" t="n">
        <v>1</v>
      </c>
      <c r="X103" s="47" t="n">
        <v>1</v>
      </c>
      <c r="Y103" s="47" t="n">
        <v>1</v>
      </c>
      <c r="Z103" s="47" t="n">
        <v>1</v>
      </c>
      <c r="AA103" s="47" t="n">
        <v>1</v>
      </c>
      <c r="AB103" s="47" t="n">
        <v>1</v>
      </c>
      <c r="AC103" s="47" t="n">
        <v>1</v>
      </c>
      <c r="AD103" s="48" t="n">
        <v>1</v>
      </c>
      <c r="AE103" s="49" t="n">
        <v>1</v>
      </c>
      <c r="AF103" s="47" t="n">
        <v>1</v>
      </c>
      <c r="AG103" s="47" t="n">
        <v>1</v>
      </c>
      <c r="AH103" s="48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46" t="n">
        <v>1</v>
      </c>
      <c r="E104" s="47" t="n">
        <v>1</v>
      </c>
      <c r="F104" s="48" t="n">
        <v>1</v>
      </c>
      <c r="G104" s="49" t="n">
        <v>1</v>
      </c>
      <c r="H104" s="47" t="n">
        <v>1</v>
      </c>
      <c r="I104" s="48" t="n">
        <v>1</v>
      </c>
      <c r="J104" s="49" t="n">
        <v>1</v>
      </c>
      <c r="K104" s="47" t="n">
        <v>1</v>
      </c>
      <c r="L104" s="47" t="n">
        <v>1</v>
      </c>
      <c r="M104" s="47" t="n">
        <v>1</v>
      </c>
      <c r="N104" s="47" t="n">
        <v>1</v>
      </c>
      <c r="O104" s="47" t="n">
        <v>1</v>
      </c>
      <c r="P104" s="48" t="n">
        <v>1</v>
      </c>
      <c r="Q104" s="49" t="n">
        <v>1</v>
      </c>
      <c r="R104" s="47" t="n">
        <v>1</v>
      </c>
      <c r="S104" s="47" t="n">
        <v>1</v>
      </c>
      <c r="T104" s="47" t="n">
        <v>1</v>
      </c>
      <c r="U104" s="47" t="n">
        <v>1</v>
      </c>
      <c r="V104" s="48" t="n">
        <v>1</v>
      </c>
      <c r="W104" s="49" t="n">
        <v>1</v>
      </c>
      <c r="X104" s="47" t="n">
        <v>1</v>
      </c>
      <c r="Y104" s="47" t="n">
        <v>1</v>
      </c>
      <c r="Z104" s="47" t="n">
        <v>1</v>
      </c>
      <c r="AA104" s="47" t="n">
        <v>1</v>
      </c>
      <c r="AB104" s="47" t="n">
        <v>1</v>
      </c>
      <c r="AC104" s="47" t="n">
        <v>1</v>
      </c>
      <c r="AD104" s="48" t="n">
        <v>1</v>
      </c>
      <c r="AE104" s="49" t="n">
        <v>1</v>
      </c>
      <c r="AF104" s="47" t="n">
        <v>1</v>
      </c>
      <c r="AG104" s="47" t="n">
        <v>1</v>
      </c>
      <c r="AH104" s="48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46" t="n">
        <v>1</v>
      </c>
      <c r="E105" s="47" t="n">
        <v>1</v>
      </c>
      <c r="F105" s="48" t="n">
        <v>1</v>
      </c>
      <c r="G105" s="49" t="n">
        <v>1</v>
      </c>
      <c r="H105" s="47" t="n">
        <v>1</v>
      </c>
      <c r="I105" s="48" t="n">
        <v>1</v>
      </c>
      <c r="J105" s="49" t="n">
        <v>1</v>
      </c>
      <c r="K105" s="47" t="n">
        <v>1</v>
      </c>
      <c r="L105" s="47" t="n">
        <v>1</v>
      </c>
      <c r="M105" s="47" t="n">
        <v>1</v>
      </c>
      <c r="N105" s="47" t="n">
        <v>1</v>
      </c>
      <c r="O105" s="47" t="n">
        <v>1</v>
      </c>
      <c r="P105" s="48" t="n">
        <v>1</v>
      </c>
      <c r="Q105" s="49" t="n">
        <v>1</v>
      </c>
      <c r="R105" s="47" t="n">
        <v>1</v>
      </c>
      <c r="S105" s="47" t="n">
        <v>1</v>
      </c>
      <c r="T105" s="47" t="n">
        <v>1</v>
      </c>
      <c r="U105" s="47" t="n">
        <v>1</v>
      </c>
      <c r="V105" s="48" t="n">
        <v>1</v>
      </c>
      <c r="W105" s="49" t="n">
        <v>1</v>
      </c>
      <c r="X105" s="47" t="n">
        <v>1</v>
      </c>
      <c r="Y105" s="47" t="n">
        <v>1</v>
      </c>
      <c r="Z105" s="47" t="n">
        <v>1</v>
      </c>
      <c r="AA105" s="47" t="n">
        <v>1</v>
      </c>
      <c r="AB105" s="47" t="n">
        <v>1</v>
      </c>
      <c r="AC105" s="47" t="n">
        <v>1</v>
      </c>
      <c r="AD105" s="48" t="n">
        <v>1</v>
      </c>
      <c r="AE105" s="49" t="n">
        <v>1</v>
      </c>
      <c r="AF105" s="47" t="n">
        <v>1</v>
      </c>
      <c r="AG105" s="47" t="n">
        <v>1</v>
      </c>
      <c r="AH105" s="48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A105+1</f>
        <v>5</v>
      </c>
      <c r="B106" s="45" t="s">
        <v>83</v>
      </c>
      <c r="C106" s="44" t="n">
        <v>610</v>
      </c>
      <c r="D106" s="46" t="n">
        <v>1</v>
      </c>
      <c r="E106" s="47" t="n">
        <v>1</v>
      </c>
      <c r="F106" s="48" t="n">
        <v>1</v>
      </c>
      <c r="G106" s="49" t="n">
        <v>1</v>
      </c>
      <c r="H106" s="47" t="n">
        <v>1</v>
      </c>
      <c r="I106" s="48" t="n">
        <v>1</v>
      </c>
      <c r="J106" s="49" t="n">
        <v>1</v>
      </c>
      <c r="K106" s="47" t="n">
        <v>1</v>
      </c>
      <c r="L106" s="47" t="n">
        <v>1</v>
      </c>
      <c r="M106" s="47" t="n">
        <v>1</v>
      </c>
      <c r="N106" s="47" t="n">
        <v>1</v>
      </c>
      <c r="O106" s="47" t="n">
        <v>1</v>
      </c>
      <c r="P106" s="48" t="n">
        <v>1</v>
      </c>
      <c r="Q106" s="49" t="n">
        <v>1</v>
      </c>
      <c r="R106" s="47" t="n">
        <v>1</v>
      </c>
      <c r="S106" s="47" t="n">
        <v>1</v>
      </c>
      <c r="T106" s="47" t="n">
        <v>1</v>
      </c>
      <c r="U106" s="47" t="n">
        <v>1</v>
      </c>
      <c r="V106" s="48" t="n">
        <v>1</v>
      </c>
      <c r="W106" s="49" t="n">
        <v>1</v>
      </c>
      <c r="X106" s="47" t="n">
        <v>1</v>
      </c>
      <c r="Y106" s="47" t="n">
        <v>1</v>
      </c>
      <c r="Z106" s="47" t="n">
        <v>1</v>
      </c>
      <c r="AA106" s="47" t="n">
        <v>1</v>
      </c>
      <c r="AB106" s="47" t="n">
        <v>1</v>
      </c>
      <c r="AC106" s="47" t="n">
        <v>1</v>
      </c>
      <c r="AD106" s="48" t="n">
        <v>1</v>
      </c>
      <c r="AE106" s="49" t="n">
        <v>1</v>
      </c>
      <c r="AF106" s="47" t="n">
        <v>1</v>
      </c>
      <c r="AG106" s="47" t="n">
        <v>1</v>
      </c>
      <c r="AH106" s="48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09" t="n">
        <f aca="false">+A106+1</f>
        <v>6</v>
      </c>
      <c r="B107" s="110" t="s">
        <v>84</v>
      </c>
      <c r="C107" s="109" t="n">
        <v>1137</v>
      </c>
      <c r="D107" s="64" t="n">
        <v>1</v>
      </c>
      <c r="E107" s="65" t="n">
        <v>1</v>
      </c>
      <c r="F107" s="66" t="n">
        <v>1</v>
      </c>
      <c r="G107" s="67" t="n">
        <v>1</v>
      </c>
      <c r="H107" s="65" t="n">
        <v>1</v>
      </c>
      <c r="I107" s="66" t="n">
        <v>1</v>
      </c>
      <c r="J107" s="67" t="n">
        <v>1</v>
      </c>
      <c r="K107" s="104" t="n">
        <v>0.97</v>
      </c>
      <c r="L107" s="104" t="n">
        <v>0.97</v>
      </c>
      <c r="M107" s="65" t="n">
        <v>1</v>
      </c>
      <c r="N107" s="65" t="n">
        <v>1</v>
      </c>
      <c r="O107" s="65" t="n">
        <v>1</v>
      </c>
      <c r="P107" s="66" t="n">
        <v>1</v>
      </c>
      <c r="Q107" s="67" t="n">
        <v>1</v>
      </c>
      <c r="R107" s="65" t="n">
        <v>1</v>
      </c>
      <c r="S107" s="65" t="n">
        <v>1</v>
      </c>
      <c r="T107" s="65" t="n">
        <v>1</v>
      </c>
      <c r="U107" s="65" t="n">
        <v>1</v>
      </c>
      <c r="V107" s="66" t="n">
        <v>1</v>
      </c>
      <c r="W107" s="67" t="n">
        <v>1</v>
      </c>
      <c r="X107" s="65" t="n">
        <v>1</v>
      </c>
      <c r="Y107" s="68" t="n">
        <v>0</v>
      </c>
      <c r="Z107" s="68" t="n">
        <v>0</v>
      </c>
      <c r="AA107" s="68" t="n">
        <v>0</v>
      </c>
      <c r="AB107" s="68" t="n">
        <v>0</v>
      </c>
      <c r="AC107" s="68" t="n">
        <v>0</v>
      </c>
      <c r="AD107" s="111" t="n">
        <v>0</v>
      </c>
      <c r="AE107" s="112" t="n">
        <v>0.2</v>
      </c>
      <c r="AF107" s="104" t="n">
        <v>0.7</v>
      </c>
      <c r="AG107" s="104" t="n">
        <v>0.82</v>
      </c>
      <c r="AH107" s="66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7" t="n">
        <f aca="false">(F102*$C102)+(F103*$C103)+(F104*$C104)+(F105*$C105)+(F106*$C106)+(F107*$C107)</f>
        <v>4937</v>
      </c>
      <c r="G108" s="108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7" t="n">
        <f aca="false">(I102*$C102)+(I103*$C103)+(I104*$C104)+(I105*$C105)+(I106*$C106)+(I107*$C107)</f>
        <v>4937</v>
      </c>
      <c r="J108" s="108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4902.89</v>
      </c>
      <c r="L108" s="106" t="n">
        <f aca="false">(L102*$C102)+(L103*$C103)+(L104*$C104)+(L105*$C105)+(L106*$C106)+(L107*$C107)</f>
        <v>4902.89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7" t="n">
        <f aca="false">(P102*$C102)+(P103*$C103)+(P104*$C104)+(P105*$C105)+(P106*$C106)+(P107*$C107)</f>
        <v>4937</v>
      </c>
      <c r="Q108" s="108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7" t="n">
        <f aca="false">(V102*$C102)+(V103*$C103)+(V104*$C104)+(V105*$C105)+(V106*$C106)+(V107*$C107)</f>
        <v>4937</v>
      </c>
      <c r="W108" s="108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7" t="n">
        <f aca="false">(AD102*$C102)+(AD103*$C103)+(AD104*$C104)+(AD105*$C105)+(AD106*$C106)+(AD107*$C107)</f>
        <v>3800</v>
      </c>
      <c r="AE108" s="108" t="n">
        <f aca="false">(AE102*$C102)+(AE103*$C103)+(AE104*$C104)+(AE105*$C105)+(AE106*$C106)+(AE107*$C107)</f>
        <v>4027.4</v>
      </c>
      <c r="AF108" s="106" t="n">
        <f aca="false">(AF102*$C102)+(AF103*$C103)+(AF104*$C104)+(AF105*$C105)+(AF106*$C106)+(AF107*$C107)</f>
        <v>4595.9</v>
      </c>
      <c r="AG108" s="106" t="n">
        <f aca="false">(AG102*$C102)+(AG103*$C103)+(AG104*$C104)+(AG105*$C105)+(AG106*$C106)+(AG107*$C107)</f>
        <v>4732.34</v>
      </c>
      <c r="AH108" s="10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/>
      <c r="E109" s="77"/>
      <c r="F109" s="78"/>
      <c r="G109" s="79"/>
      <c r="H109" s="77"/>
      <c r="I109" s="78"/>
      <c r="J109" s="79"/>
      <c r="K109" s="77"/>
      <c r="L109" s="77"/>
      <c r="M109" s="77"/>
      <c r="N109" s="77"/>
      <c r="O109" s="77"/>
      <c r="P109" s="78"/>
      <c r="Q109" s="79"/>
      <c r="R109" s="77"/>
      <c r="S109" s="77"/>
      <c r="T109" s="77"/>
      <c r="U109" s="77"/>
      <c r="V109" s="78"/>
      <c r="W109" s="79"/>
      <c r="X109" s="77"/>
      <c r="Y109" s="77"/>
      <c r="Z109" s="77"/>
      <c r="AA109" s="77"/>
      <c r="AB109" s="77"/>
      <c r="AC109" s="77"/>
      <c r="AD109" s="78"/>
      <c r="AE109" s="79"/>
      <c r="AF109" s="77"/>
      <c r="AG109" s="77"/>
      <c r="AH109" s="78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4937</v>
      </c>
      <c r="E110" s="88" t="n">
        <f aca="false">E108-E109</f>
        <v>4937</v>
      </c>
      <c r="F110" s="89" t="n">
        <f aca="false">F108-F109</f>
        <v>4937</v>
      </c>
      <c r="G110" s="90" t="n">
        <f aca="false">G108-G109</f>
        <v>4937</v>
      </c>
      <c r="H110" s="88" t="n">
        <f aca="false">H108-H109</f>
        <v>4937</v>
      </c>
      <c r="I110" s="89" t="n">
        <f aca="false">I108-I109</f>
        <v>4937</v>
      </c>
      <c r="J110" s="90" t="n">
        <f aca="false">J108-J109</f>
        <v>4937</v>
      </c>
      <c r="K110" s="88" t="n">
        <f aca="false">K108-K109</f>
        <v>4902.89</v>
      </c>
      <c r="L110" s="88" t="n">
        <f aca="false">L108-L109</f>
        <v>4902.89</v>
      </c>
      <c r="M110" s="88" t="n">
        <f aca="false">M108-M109</f>
        <v>4937</v>
      </c>
      <c r="N110" s="88" t="n">
        <f aca="false">N108-N109</f>
        <v>4937</v>
      </c>
      <c r="O110" s="88" t="n">
        <f aca="false">O108-O109</f>
        <v>4937</v>
      </c>
      <c r="P110" s="89" t="n">
        <f aca="false">P108-P109</f>
        <v>4937</v>
      </c>
      <c r="Q110" s="90" t="n">
        <f aca="false">Q108-Q109</f>
        <v>4937</v>
      </c>
      <c r="R110" s="88" t="n">
        <f aca="false">R108-R109</f>
        <v>4937</v>
      </c>
      <c r="S110" s="88" t="n">
        <f aca="false">S108-S109</f>
        <v>4937</v>
      </c>
      <c r="T110" s="88" t="n">
        <f aca="false">T108-T109</f>
        <v>4937</v>
      </c>
      <c r="U110" s="88" t="n">
        <f aca="false">U108-U109</f>
        <v>4937</v>
      </c>
      <c r="V110" s="89" t="n">
        <f aca="false">V108-V109</f>
        <v>4937</v>
      </c>
      <c r="W110" s="90" t="n">
        <f aca="false">W108-W109</f>
        <v>4937</v>
      </c>
      <c r="X110" s="88" t="n">
        <f aca="false">X108-X109</f>
        <v>4937</v>
      </c>
      <c r="Y110" s="88" t="n">
        <f aca="false">Y108-Y109</f>
        <v>3800</v>
      </c>
      <c r="Z110" s="88" t="n">
        <f aca="false">Z108-Z109</f>
        <v>3800</v>
      </c>
      <c r="AA110" s="88" t="n">
        <f aca="false">AA108-AA109</f>
        <v>3800</v>
      </c>
      <c r="AB110" s="88" t="n">
        <f aca="false">AB108-AB109</f>
        <v>3800</v>
      </c>
      <c r="AC110" s="88" t="n">
        <f aca="false">AC108-AC109</f>
        <v>3800</v>
      </c>
      <c r="AD110" s="89" t="n">
        <f aca="false">AD108-AD109</f>
        <v>3800</v>
      </c>
      <c r="AE110" s="90" t="n">
        <f aca="false">AE108-AE109</f>
        <v>4027.4</v>
      </c>
      <c r="AF110" s="88" t="n">
        <f aca="false">AF108-AF109</f>
        <v>4595.9</v>
      </c>
      <c r="AG110" s="88" t="n">
        <f aca="false">AG108-AG109</f>
        <v>4732.34</v>
      </c>
      <c r="AH110" s="89" t="n">
        <f aca="false">AH108-AH109</f>
        <v>4937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1"/>
      <c r="G111" s="42"/>
      <c r="H111" s="40"/>
      <c r="I111" s="41"/>
      <c r="J111" s="42"/>
      <c r="K111" s="40"/>
      <c r="L111" s="40"/>
      <c r="M111" s="40"/>
      <c r="N111" s="40"/>
      <c r="O111" s="40"/>
      <c r="P111" s="41"/>
      <c r="Q111" s="42"/>
      <c r="R111" s="40"/>
      <c r="S111" s="40"/>
      <c r="T111" s="40"/>
      <c r="U111" s="40"/>
      <c r="V111" s="41"/>
      <c r="W111" s="42"/>
      <c r="X111" s="40"/>
      <c r="Y111" s="40"/>
      <c r="Z111" s="40"/>
      <c r="AA111" s="40"/>
      <c r="AB111" s="40"/>
      <c r="AC111" s="40"/>
      <c r="AD111" s="41"/>
      <c r="AE111" s="42"/>
      <c r="AF111" s="40"/>
      <c r="AG111" s="40"/>
      <c r="AH111" s="41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4667.78774193548</v>
      </c>
      <c r="D112" s="39"/>
      <c r="E112" s="40"/>
      <c r="F112" s="41"/>
      <c r="G112" s="42"/>
      <c r="H112" s="40"/>
      <c r="I112" s="41"/>
      <c r="J112" s="42"/>
      <c r="K112" s="40"/>
      <c r="L112" s="40"/>
      <c r="M112" s="40"/>
      <c r="N112" s="40"/>
      <c r="O112" s="40"/>
      <c r="P112" s="41"/>
      <c r="Q112" s="42"/>
      <c r="R112" s="40"/>
      <c r="S112" s="40"/>
      <c r="T112" s="40"/>
      <c r="U112" s="40"/>
      <c r="V112" s="41"/>
      <c r="W112" s="42"/>
      <c r="X112" s="40"/>
      <c r="Y112" s="40"/>
      <c r="Z112" s="40"/>
      <c r="AA112" s="40"/>
      <c r="AB112" s="40"/>
      <c r="AC112" s="40"/>
      <c r="AD112" s="41"/>
      <c r="AE112" s="42"/>
      <c r="AF112" s="40"/>
      <c r="AG112" s="40"/>
      <c r="AH112" s="41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1"/>
      <c r="G113" s="42"/>
      <c r="H113" s="40"/>
      <c r="I113" s="41"/>
      <c r="J113" s="42"/>
      <c r="K113" s="40"/>
      <c r="L113" s="40"/>
      <c r="M113" s="40"/>
      <c r="N113" s="40"/>
      <c r="O113" s="40"/>
      <c r="P113" s="41"/>
      <c r="Q113" s="42"/>
      <c r="R113" s="40"/>
      <c r="S113" s="40"/>
      <c r="T113" s="40"/>
      <c r="U113" s="40"/>
      <c r="V113" s="41"/>
      <c r="W113" s="42"/>
      <c r="X113" s="40"/>
      <c r="Y113" s="40"/>
      <c r="Z113" s="40"/>
      <c r="AA113" s="40"/>
      <c r="AB113" s="40"/>
      <c r="AC113" s="40"/>
      <c r="AD113" s="41"/>
      <c r="AE113" s="42"/>
      <c r="AF113" s="40"/>
      <c r="AG113" s="40"/>
      <c r="AH113" s="41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46" t="n">
        <v>1</v>
      </c>
      <c r="E114" s="47" t="n">
        <v>1</v>
      </c>
      <c r="F114" s="48" t="n">
        <v>1</v>
      </c>
      <c r="G114" s="49" t="n">
        <v>1</v>
      </c>
      <c r="H114" s="47" t="n">
        <v>1</v>
      </c>
      <c r="I114" s="48" t="n">
        <v>1</v>
      </c>
      <c r="J114" s="49" t="n">
        <v>1</v>
      </c>
      <c r="K114" s="47" t="n">
        <v>1</v>
      </c>
      <c r="L114" s="47" t="n">
        <v>1</v>
      </c>
      <c r="M114" s="47" t="n">
        <v>1</v>
      </c>
      <c r="N114" s="47" t="n">
        <v>1</v>
      </c>
      <c r="O114" s="47" t="n">
        <v>1</v>
      </c>
      <c r="P114" s="48" t="n">
        <v>1</v>
      </c>
      <c r="Q114" s="49" t="n">
        <v>1</v>
      </c>
      <c r="R114" s="47" t="n">
        <v>1</v>
      </c>
      <c r="S114" s="47" t="n">
        <v>1</v>
      </c>
      <c r="T114" s="47" t="n">
        <v>1</v>
      </c>
      <c r="U114" s="47" t="n">
        <v>1</v>
      </c>
      <c r="V114" s="48" t="n">
        <v>1</v>
      </c>
      <c r="W114" s="49" t="n">
        <v>1</v>
      </c>
      <c r="X114" s="47" t="n">
        <v>1</v>
      </c>
      <c r="Y114" s="47" t="n">
        <v>1</v>
      </c>
      <c r="Z114" s="47" t="n">
        <v>1</v>
      </c>
      <c r="AA114" s="47" t="n">
        <v>1</v>
      </c>
      <c r="AB114" s="47" t="n">
        <v>1</v>
      </c>
      <c r="AC114" s="52" t="n">
        <v>0</v>
      </c>
      <c r="AD114" s="55" t="n">
        <v>0.24</v>
      </c>
      <c r="AE114" s="54" t="n">
        <v>0.7</v>
      </c>
      <c r="AF114" s="47" t="n">
        <v>1</v>
      </c>
      <c r="AG114" s="47" t="n">
        <v>1</v>
      </c>
      <c r="AH114" s="48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46" t="n">
        <v>1</v>
      </c>
      <c r="E115" s="47" t="n">
        <v>1</v>
      </c>
      <c r="F115" s="48" t="n">
        <v>1</v>
      </c>
      <c r="G115" s="49" t="n">
        <v>1</v>
      </c>
      <c r="H115" s="47" t="n">
        <v>1</v>
      </c>
      <c r="I115" s="48" t="n">
        <v>1</v>
      </c>
      <c r="J115" s="49" t="n">
        <v>1</v>
      </c>
      <c r="K115" s="47" t="n">
        <v>1</v>
      </c>
      <c r="L115" s="47" t="n">
        <v>1</v>
      </c>
      <c r="M115" s="47" t="n">
        <v>1</v>
      </c>
      <c r="N115" s="47" t="n">
        <v>1</v>
      </c>
      <c r="O115" s="47" t="n">
        <v>1</v>
      </c>
      <c r="P115" s="48" t="n">
        <v>1</v>
      </c>
      <c r="Q115" s="49" t="n">
        <v>1</v>
      </c>
      <c r="R115" s="47" t="n">
        <v>1</v>
      </c>
      <c r="S115" s="47" t="n">
        <v>1</v>
      </c>
      <c r="T115" s="47" t="n">
        <v>1</v>
      </c>
      <c r="U115" s="47" t="n">
        <v>1</v>
      </c>
      <c r="V115" s="48" t="n">
        <v>1</v>
      </c>
      <c r="W115" s="49" t="n">
        <v>1</v>
      </c>
      <c r="X115" s="47" t="n">
        <v>1</v>
      </c>
      <c r="Y115" s="47" t="n">
        <v>1</v>
      </c>
      <c r="Z115" s="47" t="n">
        <v>1</v>
      </c>
      <c r="AA115" s="47" t="n">
        <v>1</v>
      </c>
      <c r="AB115" s="47" t="n">
        <v>1</v>
      </c>
      <c r="AC115" s="47" t="n">
        <v>1</v>
      </c>
      <c r="AD115" s="48" t="n">
        <v>1</v>
      </c>
      <c r="AE115" s="49" t="n">
        <v>1</v>
      </c>
      <c r="AF115" s="47" t="n">
        <v>1</v>
      </c>
      <c r="AG115" s="47" t="n">
        <v>1</v>
      </c>
      <c r="AH115" s="48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46" t="n">
        <v>1</v>
      </c>
      <c r="E116" s="47" t="n">
        <v>1</v>
      </c>
      <c r="F116" s="48" t="n">
        <v>1</v>
      </c>
      <c r="G116" s="49" t="n">
        <v>1</v>
      </c>
      <c r="H116" s="47" t="n">
        <v>1</v>
      </c>
      <c r="I116" s="48" t="n">
        <v>1</v>
      </c>
      <c r="J116" s="49" t="n">
        <v>1</v>
      </c>
      <c r="K116" s="47" t="n">
        <v>1</v>
      </c>
      <c r="L116" s="47" t="n">
        <v>1</v>
      </c>
      <c r="M116" s="47" t="n">
        <v>1</v>
      </c>
      <c r="N116" s="47" t="n">
        <v>1</v>
      </c>
      <c r="O116" s="47" t="n">
        <v>1</v>
      </c>
      <c r="P116" s="48" t="n">
        <v>1</v>
      </c>
      <c r="Q116" s="49" t="n">
        <v>1</v>
      </c>
      <c r="R116" s="47" t="n">
        <v>1</v>
      </c>
      <c r="S116" s="47" t="n">
        <v>1</v>
      </c>
      <c r="T116" s="47" t="n">
        <v>1</v>
      </c>
      <c r="U116" s="47" t="n">
        <v>1</v>
      </c>
      <c r="V116" s="48" t="n">
        <v>1</v>
      </c>
      <c r="W116" s="49" t="n">
        <v>1</v>
      </c>
      <c r="X116" s="47" t="n">
        <v>1</v>
      </c>
      <c r="Y116" s="47" t="n">
        <v>1</v>
      </c>
      <c r="Z116" s="47" t="n">
        <v>1</v>
      </c>
      <c r="AA116" s="47" t="n">
        <v>1</v>
      </c>
      <c r="AB116" s="47" t="n">
        <v>1</v>
      </c>
      <c r="AC116" s="47" t="n">
        <v>1</v>
      </c>
      <c r="AD116" s="48" t="n">
        <v>1</v>
      </c>
      <c r="AE116" s="49" t="n">
        <v>1</v>
      </c>
      <c r="AF116" s="47" t="n">
        <v>1</v>
      </c>
      <c r="AG116" s="47" t="n">
        <v>1</v>
      </c>
      <c r="AH116" s="48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46" t="n">
        <v>1</v>
      </c>
      <c r="E117" s="47" t="n">
        <v>1</v>
      </c>
      <c r="F117" s="48" t="n">
        <v>1</v>
      </c>
      <c r="G117" s="49" t="n">
        <v>1</v>
      </c>
      <c r="H117" s="47" t="n">
        <v>1</v>
      </c>
      <c r="I117" s="48" t="n">
        <v>1</v>
      </c>
      <c r="J117" s="49" t="n">
        <v>1</v>
      </c>
      <c r="K117" s="47" t="n">
        <v>1</v>
      </c>
      <c r="L117" s="47" t="n">
        <v>1</v>
      </c>
      <c r="M117" s="47" t="n">
        <v>1</v>
      </c>
      <c r="N117" s="47" t="n">
        <v>1</v>
      </c>
      <c r="O117" s="47" t="n">
        <v>1</v>
      </c>
      <c r="P117" s="48" t="n">
        <v>1</v>
      </c>
      <c r="Q117" s="49" t="n">
        <v>1</v>
      </c>
      <c r="R117" s="47" t="n">
        <v>1</v>
      </c>
      <c r="S117" s="47" t="n">
        <v>1</v>
      </c>
      <c r="T117" s="47" t="n">
        <v>1</v>
      </c>
      <c r="U117" s="47" t="n">
        <v>1</v>
      </c>
      <c r="V117" s="48" t="n">
        <v>1</v>
      </c>
      <c r="W117" s="49" t="n">
        <v>1</v>
      </c>
      <c r="X117" s="47" t="n">
        <v>1</v>
      </c>
      <c r="Y117" s="47" t="n">
        <v>1</v>
      </c>
      <c r="Z117" s="47" t="n">
        <v>1</v>
      </c>
      <c r="AA117" s="47" t="n">
        <v>1</v>
      </c>
      <c r="AB117" s="47" t="n">
        <v>1</v>
      </c>
      <c r="AC117" s="47" t="n">
        <v>1</v>
      </c>
      <c r="AD117" s="48" t="n">
        <v>1</v>
      </c>
      <c r="AE117" s="49" t="n">
        <v>1</v>
      </c>
      <c r="AF117" s="47" t="n">
        <v>1</v>
      </c>
      <c r="AG117" s="47" t="n">
        <v>1</v>
      </c>
      <c r="AH117" s="48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46" t="n">
        <v>1</v>
      </c>
      <c r="E118" s="47" t="n">
        <v>1</v>
      </c>
      <c r="F118" s="48" t="n">
        <v>1</v>
      </c>
      <c r="G118" s="49" t="n">
        <v>1</v>
      </c>
      <c r="H118" s="47" t="n">
        <v>1</v>
      </c>
      <c r="I118" s="48" t="n">
        <v>1</v>
      </c>
      <c r="J118" s="49" t="n">
        <v>1</v>
      </c>
      <c r="K118" s="47" t="n">
        <v>1</v>
      </c>
      <c r="L118" s="47" t="n">
        <v>1</v>
      </c>
      <c r="M118" s="47" t="n">
        <v>1</v>
      </c>
      <c r="N118" s="47" t="n">
        <v>1</v>
      </c>
      <c r="O118" s="47" t="n">
        <v>1</v>
      </c>
      <c r="P118" s="48" t="n">
        <v>1</v>
      </c>
      <c r="Q118" s="49" t="n">
        <v>1</v>
      </c>
      <c r="R118" s="47" t="n">
        <v>1</v>
      </c>
      <c r="S118" s="47" t="n">
        <v>1</v>
      </c>
      <c r="T118" s="47" t="n">
        <v>1</v>
      </c>
      <c r="U118" s="47" t="n">
        <v>1</v>
      </c>
      <c r="V118" s="55" t="n">
        <v>0.99</v>
      </c>
      <c r="W118" s="49" t="n">
        <v>1</v>
      </c>
      <c r="X118" s="47" t="n">
        <v>1</v>
      </c>
      <c r="Y118" s="47" t="n">
        <v>1</v>
      </c>
      <c r="Z118" s="47" t="n">
        <v>1</v>
      </c>
      <c r="AA118" s="47" t="n">
        <v>1</v>
      </c>
      <c r="AB118" s="47" t="n">
        <v>1</v>
      </c>
      <c r="AC118" s="51" t="n">
        <v>0.98</v>
      </c>
      <c r="AD118" s="48" t="n">
        <v>1</v>
      </c>
      <c r="AE118" s="49" t="n">
        <v>1</v>
      </c>
      <c r="AF118" s="47" t="n">
        <v>1</v>
      </c>
      <c r="AG118" s="47" t="n">
        <v>1</v>
      </c>
      <c r="AH118" s="48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46" t="n">
        <v>1</v>
      </c>
      <c r="E119" s="47" t="n">
        <v>1</v>
      </c>
      <c r="F119" s="48" t="n">
        <v>1</v>
      </c>
      <c r="G119" s="49" t="n">
        <v>1</v>
      </c>
      <c r="H119" s="47" t="n">
        <v>1</v>
      </c>
      <c r="I119" s="48" t="n">
        <v>1</v>
      </c>
      <c r="J119" s="49" t="n">
        <v>1</v>
      </c>
      <c r="K119" s="47" t="n">
        <v>1</v>
      </c>
      <c r="L119" s="47" t="n">
        <v>1</v>
      </c>
      <c r="M119" s="47" t="n">
        <v>1</v>
      </c>
      <c r="N119" s="47" t="n">
        <v>1</v>
      </c>
      <c r="O119" s="47" t="n">
        <v>1</v>
      </c>
      <c r="P119" s="48" t="n">
        <v>1</v>
      </c>
      <c r="Q119" s="49" t="n">
        <v>1</v>
      </c>
      <c r="R119" s="47" t="n">
        <v>1</v>
      </c>
      <c r="S119" s="47" t="n">
        <v>1</v>
      </c>
      <c r="T119" s="47" t="n">
        <v>1</v>
      </c>
      <c r="U119" s="47" t="n">
        <v>1</v>
      </c>
      <c r="V119" s="48" t="n">
        <v>1</v>
      </c>
      <c r="W119" s="49" t="n">
        <v>1</v>
      </c>
      <c r="X119" s="47" t="n">
        <v>1</v>
      </c>
      <c r="Y119" s="47" t="n">
        <v>1</v>
      </c>
      <c r="Z119" s="47" t="n">
        <v>1</v>
      </c>
      <c r="AA119" s="47" t="n">
        <v>1</v>
      </c>
      <c r="AB119" s="47" t="n">
        <v>1</v>
      </c>
      <c r="AC119" s="47" t="n">
        <v>1</v>
      </c>
      <c r="AD119" s="48" t="n">
        <v>1</v>
      </c>
      <c r="AE119" s="49" t="n">
        <v>1</v>
      </c>
      <c r="AF119" s="47" t="n">
        <v>1</v>
      </c>
      <c r="AG119" s="47" t="n">
        <v>1</v>
      </c>
      <c r="AH119" s="48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46" t="n">
        <v>1</v>
      </c>
      <c r="E120" s="47" t="n">
        <v>1</v>
      </c>
      <c r="F120" s="48" t="n">
        <v>1</v>
      </c>
      <c r="G120" s="49" t="n">
        <v>1</v>
      </c>
      <c r="H120" s="47" t="n">
        <v>1</v>
      </c>
      <c r="I120" s="48" t="n">
        <v>1</v>
      </c>
      <c r="J120" s="49" t="n">
        <v>1</v>
      </c>
      <c r="K120" s="47" t="n">
        <v>1</v>
      </c>
      <c r="L120" s="47" t="n">
        <v>1</v>
      </c>
      <c r="M120" s="47" t="n">
        <v>1</v>
      </c>
      <c r="N120" s="47" t="n">
        <v>1</v>
      </c>
      <c r="O120" s="47" t="n">
        <v>1</v>
      </c>
      <c r="P120" s="48" t="n">
        <v>1</v>
      </c>
      <c r="Q120" s="49" t="n">
        <v>1</v>
      </c>
      <c r="R120" s="47" t="n">
        <v>1</v>
      </c>
      <c r="S120" s="47" t="n">
        <v>1</v>
      </c>
      <c r="T120" s="47" t="n">
        <v>1</v>
      </c>
      <c r="U120" s="47" t="n">
        <v>1</v>
      </c>
      <c r="V120" s="48" t="n">
        <v>1</v>
      </c>
      <c r="W120" s="49" t="n">
        <v>1</v>
      </c>
      <c r="X120" s="47" t="n">
        <v>1</v>
      </c>
      <c r="Y120" s="47" t="n">
        <v>1</v>
      </c>
      <c r="Z120" s="47" t="n">
        <v>1</v>
      </c>
      <c r="AA120" s="47" t="n">
        <v>1</v>
      </c>
      <c r="AB120" s="47" t="n">
        <v>1</v>
      </c>
      <c r="AC120" s="47" t="n">
        <v>1</v>
      </c>
      <c r="AD120" s="48" t="n">
        <v>1</v>
      </c>
      <c r="AE120" s="49" t="n">
        <v>1</v>
      </c>
      <c r="AF120" s="47" t="n">
        <v>1</v>
      </c>
      <c r="AG120" s="47" t="n">
        <v>1</v>
      </c>
      <c r="AH120" s="48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46" t="n">
        <v>1</v>
      </c>
      <c r="E121" s="47" t="n">
        <v>1</v>
      </c>
      <c r="F121" s="48" t="n">
        <v>1</v>
      </c>
      <c r="G121" s="49" t="n">
        <v>1</v>
      </c>
      <c r="H121" s="47" t="n">
        <v>1</v>
      </c>
      <c r="I121" s="48" t="n">
        <v>1</v>
      </c>
      <c r="J121" s="49" t="n">
        <v>1</v>
      </c>
      <c r="K121" s="47" t="n">
        <v>1</v>
      </c>
      <c r="L121" s="47" t="n">
        <v>1</v>
      </c>
      <c r="M121" s="47" t="n">
        <v>1</v>
      </c>
      <c r="N121" s="47" t="n">
        <v>1</v>
      </c>
      <c r="O121" s="47" t="n">
        <v>1</v>
      </c>
      <c r="P121" s="48" t="n">
        <v>1</v>
      </c>
      <c r="Q121" s="49" t="n">
        <v>1</v>
      </c>
      <c r="R121" s="47" t="n">
        <v>1</v>
      </c>
      <c r="S121" s="47" t="n">
        <v>1</v>
      </c>
      <c r="T121" s="47" t="n">
        <v>1</v>
      </c>
      <c r="U121" s="47" t="n">
        <v>1</v>
      </c>
      <c r="V121" s="48" t="n">
        <v>1</v>
      </c>
      <c r="W121" s="49" t="n">
        <v>1</v>
      </c>
      <c r="X121" s="47" t="n">
        <v>1</v>
      </c>
      <c r="Y121" s="47" t="n">
        <v>1</v>
      </c>
      <c r="Z121" s="47" t="n">
        <v>1</v>
      </c>
      <c r="AA121" s="47" t="n">
        <v>1</v>
      </c>
      <c r="AB121" s="47" t="n">
        <v>1</v>
      </c>
      <c r="AC121" s="47" t="n">
        <v>1</v>
      </c>
      <c r="AD121" s="48" t="n">
        <v>1</v>
      </c>
      <c r="AE121" s="49" t="n">
        <v>1</v>
      </c>
      <c r="AF121" s="47" t="n">
        <v>1</v>
      </c>
      <c r="AG121" s="47" t="n">
        <v>1</v>
      </c>
      <c r="AH121" s="48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46" t="n">
        <v>1</v>
      </c>
      <c r="E122" s="47" t="n">
        <v>1</v>
      </c>
      <c r="F122" s="48" t="n">
        <v>1</v>
      </c>
      <c r="G122" s="49" t="n">
        <v>1</v>
      </c>
      <c r="H122" s="47" t="n">
        <v>1</v>
      </c>
      <c r="I122" s="48" t="n">
        <v>1</v>
      </c>
      <c r="J122" s="49" t="n">
        <v>1</v>
      </c>
      <c r="K122" s="47" t="n">
        <v>1</v>
      </c>
      <c r="L122" s="47" t="n">
        <v>1</v>
      </c>
      <c r="M122" s="47" t="n">
        <v>1</v>
      </c>
      <c r="N122" s="47" t="n">
        <v>1</v>
      </c>
      <c r="O122" s="47" t="n">
        <v>1</v>
      </c>
      <c r="P122" s="48" t="n">
        <v>1</v>
      </c>
      <c r="Q122" s="49" t="n">
        <v>1</v>
      </c>
      <c r="R122" s="47" t="n">
        <v>1</v>
      </c>
      <c r="S122" s="47" t="n">
        <v>1</v>
      </c>
      <c r="T122" s="47" t="n">
        <v>1</v>
      </c>
      <c r="U122" s="47" t="n">
        <v>1</v>
      </c>
      <c r="V122" s="48" t="n">
        <v>1</v>
      </c>
      <c r="W122" s="49" t="n">
        <v>1</v>
      </c>
      <c r="X122" s="47" t="n">
        <v>1</v>
      </c>
      <c r="Y122" s="47" t="n">
        <v>1</v>
      </c>
      <c r="Z122" s="47" t="n">
        <v>1</v>
      </c>
      <c r="AA122" s="47" t="n">
        <v>1</v>
      </c>
      <c r="AB122" s="47" t="n">
        <v>1</v>
      </c>
      <c r="AC122" s="47" t="n">
        <v>1</v>
      </c>
      <c r="AD122" s="48" t="n">
        <v>1</v>
      </c>
      <c r="AE122" s="49" t="n">
        <v>1</v>
      </c>
      <c r="AF122" s="47" t="n">
        <v>1</v>
      </c>
      <c r="AG122" s="47" t="n">
        <v>1</v>
      </c>
      <c r="AH122" s="48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46" t="n">
        <v>1</v>
      </c>
      <c r="E123" s="47" t="n">
        <v>1</v>
      </c>
      <c r="F123" s="48" t="n">
        <v>1</v>
      </c>
      <c r="G123" s="49" t="n">
        <v>1</v>
      </c>
      <c r="H123" s="47" t="n">
        <v>1</v>
      </c>
      <c r="I123" s="48" t="n">
        <v>1</v>
      </c>
      <c r="J123" s="49" t="n">
        <v>1</v>
      </c>
      <c r="K123" s="47" t="n">
        <v>1</v>
      </c>
      <c r="L123" s="47" t="n">
        <v>1</v>
      </c>
      <c r="M123" s="47" t="n">
        <v>1</v>
      </c>
      <c r="N123" s="47" t="n">
        <v>1</v>
      </c>
      <c r="O123" s="47" t="n">
        <v>1</v>
      </c>
      <c r="P123" s="48" t="n">
        <v>1</v>
      </c>
      <c r="Q123" s="49" t="n">
        <v>1</v>
      </c>
      <c r="R123" s="47" t="n">
        <v>1</v>
      </c>
      <c r="S123" s="47" t="n">
        <v>1</v>
      </c>
      <c r="T123" s="47" t="n">
        <v>1</v>
      </c>
      <c r="U123" s="47" t="n">
        <v>1</v>
      </c>
      <c r="V123" s="48" t="n">
        <v>1</v>
      </c>
      <c r="W123" s="49" t="n">
        <v>1</v>
      </c>
      <c r="X123" s="47" t="n">
        <v>1</v>
      </c>
      <c r="Y123" s="47" t="n">
        <v>1</v>
      </c>
      <c r="Z123" s="47" t="n">
        <v>1</v>
      </c>
      <c r="AA123" s="51" t="n">
        <v>0.85</v>
      </c>
      <c r="AB123" s="47" t="n">
        <v>1</v>
      </c>
      <c r="AC123" s="47" t="n">
        <v>1</v>
      </c>
      <c r="AD123" s="48" t="n">
        <v>1</v>
      </c>
      <c r="AE123" s="49" t="n">
        <v>1</v>
      </c>
      <c r="AF123" s="47" t="n">
        <v>1</v>
      </c>
      <c r="AG123" s="47" t="n">
        <v>1</v>
      </c>
      <c r="AH123" s="48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46" t="n">
        <v>1</v>
      </c>
      <c r="E124" s="47" t="n">
        <v>1</v>
      </c>
      <c r="F124" s="48" t="n">
        <v>1</v>
      </c>
      <c r="G124" s="49" t="n">
        <v>1</v>
      </c>
      <c r="H124" s="47" t="n">
        <v>1</v>
      </c>
      <c r="I124" s="48" t="n">
        <v>1</v>
      </c>
      <c r="J124" s="49" t="n">
        <v>1</v>
      </c>
      <c r="K124" s="47" t="n">
        <v>1</v>
      </c>
      <c r="L124" s="47" t="n">
        <v>1</v>
      </c>
      <c r="M124" s="47" t="n">
        <v>1</v>
      </c>
      <c r="N124" s="47" t="n">
        <v>1</v>
      </c>
      <c r="O124" s="47" t="n">
        <v>1</v>
      </c>
      <c r="P124" s="48" t="n">
        <v>1</v>
      </c>
      <c r="Q124" s="49" t="n">
        <v>1</v>
      </c>
      <c r="R124" s="47" t="n">
        <v>1</v>
      </c>
      <c r="S124" s="47" t="n">
        <v>1</v>
      </c>
      <c r="T124" s="47" t="n">
        <v>1</v>
      </c>
      <c r="U124" s="47" t="n">
        <v>1</v>
      </c>
      <c r="V124" s="48" t="n">
        <v>1</v>
      </c>
      <c r="W124" s="49" t="n">
        <v>1</v>
      </c>
      <c r="X124" s="47" t="n">
        <v>1</v>
      </c>
      <c r="Y124" s="47" t="n">
        <v>1</v>
      </c>
      <c r="Z124" s="47" t="n">
        <v>1</v>
      </c>
      <c r="AA124" s="51" t="n">
        <v>0.92</v>
      </c>
      <c r="AB124" s="47" t="n">
        <v>1</v>
      </c>
      <c r="AC124" s="47" t="n">
        <v>1</v>
      </c>
      <c r="AD124" s="48" t="n">
        <v>1</v>
      </c>
      <c r="AE124" s="49" t="n">
        <v>1</v>
      </c>
      <c r="AF124" s="47" t="n">
        <v>1</v>
      </c>
      <c r="AG124" s="47" t="n">
        <v>1</v>
      </c>
      <c r="AH124" s="48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46" t="n">
        <v>1</v>
      </c>
      <c r="E125" s="47" t="n">
        <v>1</v>
      </c>
      <c r="F125" s="48" t="n">
        <v>1</v>
      </c>
      <c r="G125" s="49" t="n">
        <v>1</v>
      </c>
      <c r="H125" s="47" t="n">
        <v>1</v>
      </c>
      <c r="I125" s="48" t="n">
        <v>1</v>
      </c>
      <c r="J125" s="49" t="n">
        <v>1</v>
      </c>
      <c r="K125" s="47" t="n">
        <v>1</v>
      </c>
      <c r="L125" s="47" t="n">
        <v>1</v>
      </c>
      <c r="M125" s="47" t="n">
        <v>1</v>
      </c>
      <c r="N125" s="47" t="n">
        <v>1</v>
      </c>
      <c r="O125" s="47" t="n">
        <v>1</v>
      </c>
      <c r="P125" s="48" t="n">
        <v>1</v>
      </c>
      <c r="Q125" s="49" t="n">
        <v>1</v>
      </c>
      <c r="R125" s="47" t="n">
        <v>1</v>
      </c>
      <c r="S125" s="47" t="n">
        <v>1</v>
      </c>
      <c r="T125" s="47" t="n">
        <v>1</v>
      </c>
      <c r="U125" s="47" t="n">
        <v>1</v>
      </c>
      <c r="V125" s="48" t="n">
        <v>1</v>
      </c>
      <c r="W125" s="49" t="n">
        <v>1</v>
      </c>
      <c r="X125" s="47" t="n">
        <v>1</v>
      </c>
      <c r="Y125" s="47" t="n">
        <v>1</v>
      </c>
      <c r="Z125" s="47" t="n">
        <v>1</v>
      </c>
      <c r="AA125" s="47" t="n">
        <v>1</v>
      </c>
      <c r="AB125" s="47" t="n">
        <v>1</v>
      </c>
      <c r="AC125" s="47" t="n">
        <v>1</v>
      </c>
      <c r="AD125" s="48" t="n">
        <v>1</v>
      </c>
      <c r="AE125" s="49" t="n">
        <v>1</v>
      </c>
      <c r="AF125" s="47" t="n">
        <v>1</v>
      </c>
      <c r="AG125" s="47" t="n">
        <v>1</v>
      </c>
      <c r="AH125" s="48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4" t="n">
        <f aca="false">+A125+1</f>
        <v>13</v>
      </c>
      <c r="B126" s="95" t="s">
        <v>98</v>
      </c>
      <c r="C126" s="94" t="n">
        <v>1129</v>
      </c>
      <c r="D126" s="46" t="n">
        <v>1</v>
      </c>
      <c r="E126" s="47" t="n">
        <v>1</v>
      </c>
      <c r="F126" s="48" t="n">
        <v>1</v>
      </c>
      <c r="G126" s="49" t="n">
        <v>1</v>
      </c>
      <c r="H126" s="47" t="n">
        <v>1</v>
      </c>
      <c r="I126" s="48" t="n">
        <v>1</v>
      </c>
      <c r="J126" s="49" t="n">
        <v>1</v>
      </c>
      <c r="K126" s="47" t="n">
        <v>1</v>
      </c>
      <c r="L126" s="47" t="n">
        <v>1</v>
      </c>
      <c r="M126" s="47" t="n">
        <v>1</v>
      </c>
      <c r="N126" s="47" t="n">
        <v>1</v>
      </c>
      <c r="O126" s="47" t="n">
        <v>1</v>
      </c>
      <c r="P126" s="48" t="n">
        <v>1</v>
      </c>
      <c r="Q126" s="49" t="n">
        <v>1</v>
      </c>
      <c r="R126" s="47" t="n">
        <v>1</v>
      </c>
      <c r="S126" s="47" t="n">
        <v>1</v>
      </c>
      <c r="T126" s="52" t="n">
        <v>0</v>
      </c>
      <c r="U126" s="52" t="n">
        <v>0</v>
      </c>
      <c r="V126" s="55" t="n">
        <v>0.48</v>
      </c>
      <c r="W126" s="49" t="n">
        <v>1</v>
      </c>
      <c r="X126" s="47" t="n">
        <v>1</v>
      </c>
      <c r="Y126" s="47" t="n">
        <v>1</v>
      </c>
      <c r="Z126" s="47" t="n">
        <v>1</v>
      </c>
      <c r="AA126" s="47" t="n">
        <v>1</v>
      </c>
      <c r="AB126" s="47" t="n">
        <v>1</v>
      </c>
      <c r="AC126" s="47" t="n">
        <v>1</v>
      </c>
      <c r="AD126" s="48" t="n">
        <v>1</v>
      </c>
      <c r="AE126" s="49" t="n">
        <v>1</v>
      </c>
      <c r="AF126" s="47" t="n">
        <v>1</v>
      </c>
      <c r="AG126" s="47" t="n">
        <v>1</v>
      </c>
      <c r="AH126" s="48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46" t="n">
        <v>1</v>
      </c>
      <c r="E127" s="47" t="n">
        <v>1</v>
      </c>
      <c r="F127" s="48" t="n">
        <v>1</v>
      </c>
      <c r="G127" s="49" t="n">
        <v>1</v>
      </c>
      <c r="H127" s="51" t="n">
        <v>0.99</v>
      </c>
      <c r="I127" s="55" t="n">
        <v>0.99</v>
      </c>
      <c r="J127" s="54" t="n">
        <v>0.99</v>
      </c>
      <c r="K127" s="51" t="n">
        <v>0.98</v>
      </c>
      <c r="L127" s="51" t="n">
        <v>0.97</v>
      </c>
      <c r="M127" s="51" t="n">
        <v>0.95</v>
      </c>
      <c r="N127" s="51" t="n">
        <v>0.94</v>
      </c>
      <c r="O127" s="51" t="n">
        <v>0.94</v>
      </c>
      <c r="P127" s="55" t="n">
        <v>0.94</v>
      </c>
      <c r="Q127" s="54" t="n">
        <v>0.93</v>
      </c>
      <c r="R127" s="51" t="n">
        <v>0.92</v>
      </c>
      <c r="S127" s="51" t="n">
        <v>0.91</v>
      </c>
      <c r="T127" s="51" t="n">
        <v>0.9</v>
      </c>
      <c r="U127" s="51" t="n">
        <v>0.9</v>
      </c>
      <c r="V127" s="55" t="n">
        <v>0.89</v>
      </c>
      <c r="W127" s="54" t="n">
        <v>0.89</v>
      </c>
      <c r="X127" s="51" t="n">
        <v>0.88</v>
      </c>
      <c r="Y127" s="51" t="n">
        <v>0.88</v>
      </c>
      <c r="Z127" s="51" t="n">
        <v>0.87</v>
      </c>
      <c r="AA127" s="51" t="n">
        <v>0.86</v>
      </c>
      <c r="AB127" s="51" t="n">
        <v>0.86</v>
      </c>
      <c r="AC127" s="51" t="n">
        <v>0.85</v>
      </c>
      <c r="AD127" s="55" t="n">
        <v>0.85</v>
      </c>
      <c r="AE127" s="54" t="n">
        <v>0.85</v>
      </c>
      <c r="AF127" s="51" t="n">
        <v>0.84</v>
      </c>
      <c r="AG127" s="51" t="n">
        <v>0.83</v>
      </c>
      <c r="AH127" s="55" t="n">
        <v>0.83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46" t="n">
        <v>1</v>
      </c>
      <c r="E128" s="47" t="n">
        <v>1</v>
      </c>
      <c r="F128" s="48" t="n">
        <v>1</v>
      </c>
      <c r="G128" s="49" t="n">
        <v>1</v>
      </c>
      <c r="H128" s="47" t="n">
        <v>1</v>
      </c>
      <c r="I128" s="48" t="n">
        <v>1</v>
      </c>
      <c r="J128" s="49" t="n">
        <v>1</v>
      </c>
      <c r="K128" s="47" t="n">
        <v>1</v>
      </c>
      <c r="L128" s="47" t="n">
        <v>1</v>
      </c>
      <c r="M128" s="47" t="n">
        <v>1</v>
      </c>
      <c r="N128" s="47" t="n">
        <v>1</v>
      </c>
      <c r="O128" s="47" t="n">
        <v>1</v>
      </c>
      <c r="P128" s="48" t="n">
        <v>1</v>
      </c>
      <c r="Q128" s="49" t="n">
        <v>1</v>
      </c>
      <c r="R128" s="47" t="n">
        <v>1</v>
      </c>
      <c r="S128" s="47" t="n">
        <v>1</v>
      </c>
      <c r="T128" s="47" t="n">
        <v>1</v>
      </c>
      <c r="U128" s="47" t="n">
        <v>1</v>
      </c>
      <c r="V128" s="48" t="n">
        <v>1</v>
      </c>
      <c r="W128" s="49" t="n">
        <v>1</v>
      </c>
      <c r="X128" s="47" t="n">
        <v>1</v>
      </c>
      <c r="Y128" s="47" t="n">
        <v>1</v>
      </c>
      <c r="Z128" s="47" t="n">
        <v>1</v>
      </c>
      <c r="AA128" s="47" t="n">
        <v>1</v>
      </c>
      <c r="AB128" s="47" t="n">
        <v>1</v>
      </c>
      <c r="AC128" s="47" t="n">
        <v>1</v>
      </c>
      <c r="AD128" s="48" t="n">
        <v>1</v>
      </c>
      <c r="AE128" s="49" t="n">
        <v>1</v>
      </c>
      <c r="AF128" s="47" t="n">
        <v>1</v>
      </c>
      <c r="AG128" s="47" t="n">
        <v>1</v>
      </c>
      <c r="AH128" s="48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46" t="n">
        <v>1</v>
      </c>
      <c r="E129" s="47" t="n">
        <v>1</v>
      </c>
      <c r="F129" s="48" t="n">
        <v>1</v>
      </c>
      <c r="G129" s="49" t="n">
        <v>1</v>
      </c>
      <c r="H129" s="47" t="n">
        <v>1</v>
      </c>
      <c r="I129" s="48" t="n">
        <v>1</v>
      </c>
      <c r="J129" s="49" t="n">
        <v>1</v>
      </c>
      <c r="K129" s="47" t="n">
        <v>1</v>
      </c>
      <c r="L129" s="47" t="n">
        <v>1</v>
      </c>
      <c r="M129" s="47" t="n">
        <v>1</v>
      </c>
      <c r="N129" s="47" t="n">
        <v>1</v>
      </c>
      <c r="O129" s="47" t="n">
        <v>1</v>
      </c>
      <c r="P129" s="48" t="n">
        <v>1</v>
      </c>
      <c r="Q129" s="49" t="n">
        <v>1</v>
      </c>
      <c r="R129" s="47" t="n">
        <v>1</v>
      </c>
      <c r="S129" s="47" t="n">
        <v>1</v>
      </c>
      <c r="T129" s="47" t="n">
        <v>1</v>
      </c>
      <c r="U129" s="47" t="n">
        <v>1</v>
      </c>
      <c r="V129" s="48" t="n">
        <v>1</v>
      </c>
      <c r="W129" s="49" t="n">
        <v>1</v>
      </c>
      <c r="X129" s="47" t="n">
        <v>1</v>
      </c>
      <c r="Y129" s="47" t="n">
        <v>1</v>
      </c>
      <c r="Z129" s="47" t="n">
        <v>1</v>
      </c>
      <c r="AA129" s="47" t="n">
        <v>1</v>
      </c>
      <c r="AB129" s="47" t="n">
        <v>1</v>
      </c>
      <c r="AC129" s="47" t="n">
        <v>1</v>
      </c>
      <c r="AD129" s="48" t="n">
        <v>1</v>
      </c>
      <c r="AE129" s="49" t="n">
        <v>1</v>
      </c>
      <c r="AF129" s="47" t="n">
        <v>1</v>
      </c>
      <c r="AG129" s="47" t="n">
        <v>1</v>
      </c>
      <c r="AH129" s="48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46" t="n">
        <v>1</v>
      </c>
      <c r="E130" s="47" t="n">
        <v>1</v>
      </c>
      <c r="F130" s="48" t="n">
        <v>1</v>
      </c>
      <c r="G130" s="49" t="n">
        <v>1</v>
      </c>
      <c r="H130" s="47" t="n">
        <v>1</v>
      </c>
      <c r="I130" s="48" t="n">
        <v>1</v>
      </c>
      <c r="J130" s="49" t="n">
        <v>1</v>
      </c>
      <c r="K130" s="47" t="n">
        <v>1</v>
      </c>
      <c r="L130" s="47" t="n">
        <v>1</v>
      </c>
      <c r="M130" s="47" t="n">
        <v>1</v>
      </c>
      <c r="N130" s="47" t="n">
        <v>1</v>
      </c>
      <c r="O130" s="47" t="n">
        <v>1</v>
      </c>
      <c r="P130" s="48" t="n">
        <v>1</v>
      </c>
      <c r="Q130" s="49" t="n">
        <v>1</v>
      </c>
      <c r="R130" s="47" t="n">
        <v>1</v>
      </c>
      <c r="S130" s="47" t="n">
        <v>1</v>
      </c>
      <c r="T130" s="47" t="n">
        <v>1</v>
      </c>
      <c r="U130" s="47" t="n">
        <v>1</v>
      </c>
      <c r="V130" s="48" t="n">
        <v>1</v>
      </c>
      <c r="W130" s="49" t="n">
        <v>1</v>
      </c>
      <c r="X130" s="47" t="n">
        <v>1</v>
      </c>
      <c r="Y130" s="47" t="n">
        <v>1</v>
      </c>
      <c r="Z130" s="47" t="n">
        <v>1</v>
      </c>
      <c r="AA130" s="47" t="n">
        <v>1</v>
      </c>
      <c r="AB130" s="47" t="n">
        <v>1</v>
      </c>
      <c r="AC130" s="47" t="n">
        <v>1</v>
      </c>
      <c r="AD130" s="48" t="n">
        <v>1</v>
      </c>
      <c r="AE130" s="49" t="n">
        <v>1</v>
      </c>
      <c r="AF130" s="47" t="n">
        <v>1</v>
      </c>
      <c r="AG130" s="47" t="n">
        <v>1</v>
      </c>
      <c r="AH130" s="48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46" t="n">
        <v>1</v>
      </c>
      <c r="E131" s="47" t="n">
        <v>1</v>
      </c>
      <c r="F131" s="48" t="n">
        <v>1</v>
      </c>
      <c r="G131" s="49" t="n">
        <v>1</v>
      </c>
      <c r="H131" s="47" t="n">
        <v>1</v>
      </c>
      <c r="I131" s="48" t="n">
        <v>1</v>
      </c>
      <c r="J131" s="49" t="n">
        <v>1</v>
      </c>
      <c r="K131" s="47" t="n">
        <v>1</v>
      </c>
      <c r="L131" s="47" t="n">
        <v>1</v>
      </c>
      <c r="M131" s="47" t="n">
        <v>1</v>
      </c>
      <c r="N131" s="47" t="n">
        <v>1</v>
      </c>
      <c r="O131" s="47" t="n">
        <v>1</v>
      </c>
      <c r="P131" s="48" t="n">
        <v>1</v>
      </c>
      <c r="Q131" s="49" t="n">
        <v>1</v>
      </c>
      <c r="R131" s="47" t="n">
        <v>1</v>
      </c>
      <c r="S131" s="47" t="n">
        <v>1</v>
      </c>
      <c r="T131" s="47" t="n">
        <v>1</v>
      </c>
      <c r="U131" s="47" t="n">
        <v>1</v>
      </c>
      <c r="V131" s="48" t="n">
        <v>1</v>
      </c>
      <c r="W131" s="49" t="n">
        <v>1</v>
      </c>
      <c r="X131" s="47" t="n">
        <v>1</v>
      </c>
      <c r="Y131" s="47" t="n">
        <v>1</v>
      </c>
      <c r="Z131" s="47" t="n">
        <v>1</v>
      </c>
      <c r="AA131" s="47" t="n">
        <v>1</v>
      </c>
      <c r="AB131" s="47" t="n">
        <v>1</v>
      </c>
      <c r="AC131" s="47" t="n">
        <v>1</v>
      </c>
      <c r="AD131" s="48" t="n">
        <v>1</v>
      </c>
      <c r="AE131" s="49" t="n">
        <v>1</v>
      </c>
      <c r="AF131" s="47" t="n">
        <v>1</v>
      </c>
      <c r="AG131" s="47" t="n">
        <v>1</v>
      </c>
      <c r="AH131" s="48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46" t="n">
        <v>1</v>
      </c>
      <c r="E132" s="47" t="n">
        <v>1</v>
      </c>
      <c r="F132" s="48" t="n">
        <v>1</v>
      </c>
      <c r="G132" s="49" t="n">
        <v>1</v>
      </c>
      <c r="H132" s="47" t="n">
        <v>1</v>
      </c>
      <c r="I132" s="48" t="n">
        <v>1</v>
      </c>
      <c r="J132" s="49" t="n">
        <v>1</v>
      </c>
      <c r="K132" s="47" t="n">
        <v>1</v>
      </c>
      <c r="L132" s="47" t="n">
        <v>1</v>
      </c>
      <c r="M132" s="47" t="n">
        <v>1</v>
      </c>
      <c r="N132" s="47" t="n">
        <v>1</v>
      </c>
      <c r="O132" s="47" t="n">
        <v>1</v>
      </c>
      <c r="P132" s="48" t="n">
        <v>1</v>
      </c>
      <c r="Q132" s="49" t="n">
        <v>1</v>
      </c>
      <c r="R132" s="47" t="n">
        <v>1</v>
      </c>
      <c r="S132" s="47" t="n">
        <v>1</v>
      </c>
      <c r="T132" s="47" t="n">
        <v>1</v>
      </c>
      <c r="U132" s="47" t="n">
        <v>1</v>
      </c>
      <c r="V132" s="48" t="n">
        <v>1</v>
      </c>
      <c r="W132" s="49" t="n">
        <v>1</v>
      </c>
      <c r="X132" s="47" t="n">
        <v>1</v>
      </c>
      <c r="Y132" s="47" t="n">
        <v>1</v>
      </c>
      <c r="Z132" s="47" t="n">
        <v>1</v>
      </c>
      <c r="AA132" s="47" t="n">
        <v>1</v>
      </c>
      <c r="AB132" s="47" t="n">
        <v>1</v>
      </c>
      <c r="AC132" s="47" t="n">
        <v>1</v>
      </c>
      <c r="AD132" s="48" t="n">
        <v>1</v>
      </c>
      <c r="AE132" s="49" t="n">
        <v>1</v>
      </c>
      <c r="AF132" s="47" t="n">
        <v>1</v>
      </c>
      <c r="AG132" s="51" t="n">
        <v>0.98</v>
      </c>
      <c r="AH132" s="48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46" t="n">
        <v>1</v>
      </c>
      <c r="E133" s="47" t="n">
        <v>1</v>
      </c>
      <c r="F133" s="48" t="n">
        <v>1</v>
      </c>
      <c r="G133" s="49" t="n">
        <v>1</v>
      </c>
      <c r="H133" s="47" t="n">
        <v>1</v>
      </c>
      <c r="I133" s="48" t="n">
        <v>1</v>
      </c>
      <c r="J133" s="49" t="n">
        <v>1</v>
      </c>
      <c r="K133" s="47" t="n">
        <v>1</v>
      </c>
      <c r="L133" s="47" t="n">
        <v>1</v>
      </c>
      <c r="M133" s="47" t="n">
        <v>1</v>
      </c>
      <c r="N133" s="47" t="n">
        <v>1</v>
      </c>
      <c r="O133" s="47" t="n">
        <v>1</v>
      </c>
      <c r="P133" s="48" t="n">
        <v>1</v>
      </c>
      <c r="Q133" s="49" t="n">
        <v>1</v>
      </c>
      <c r="R133" s="47" t="n">
        <v>1</v>
      </c>
      <c r="S133" s="47" t="n">
        <v>1</v>
      </c>
      <c r="T133" s="47" t="n">
        <v>1</v>
      </c>
      <c r="U133" s="47" t="n">
        <v>1</v>
      </c>
      <c r="V133" s="48" t="n">
        <v>1</v>
      </c>
      <c r="W133" s="49" t="n">
        <v>1</v>
      </c>
      <c r="X133" s="47" t="n">
        <v>1</v>
      </c>
      <c r="Y133" s="47" t="n">
        <v>1</v>
      </c>
      <c r="Z133" s="47" t="n">
        <v>1</v>
      </c>
      <c r="AA133" s="47" t="n">
        <v>1</v>
      </c>
      <c r="AB133" s="47" t="n">
        <v>1</v>
      </c>
      <c r="AC133" s="47" t="n">
        <v>1</v>
      </c>
      <c r="AD133" s="48" t="n">
        <v>1</v>
      </c>
      <c r="AE133" s="49" t="n">
        <v>1</v>
      </c>
      <c r="AF133" s="47" t="n">
        <v>1</v>
      </c>
      <c r="AG133" s="47" t="n">
        <v>1</v>
      </c>
      <c r="AH133" s="48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46" t="n">
        <v>1</v>
      </c>
      <c r="E134" s="47" t="n">
        <v>1</v>
      </c>
      <c r="F134" s="48" t="n">
        <v>1</v>
      </c>
      <c r="G134" s="49" t="n">
        <v>1</v>
      </c>
      <c r="H134" s="47" t="n">
        <v>1</v>
      </c>
      <c r="I134" s="48" t="n">
        <v>1</v>
      </c>
      <c r="J134" s="49" t="n">
        <v>1</v>
      </c>
      <c r="K134" s="47" t="n">
        <v>1</v>
      </c>
      <c r="L134" s="47" t="n">
        <v>1</v>
      </c>
      <c r="M134" s="47" t="n">
        <v>1</v>
      </c>
      <c r="N134" s="47" t="n">
        <v>1</v>
      </c>
      <c r="O134" s="47" t="n">
        <v>1</v>
      </c>
      <c r="P134" s="48" t="n">
        <v>1</v>
      </c>
      <c r="Q134" s="49" t="n">
        <v>1</v>
      </c>
      <c r="R134" s="47" t="n">
        <v>1</v>
      </c>
      <c r="S134" s="47" t="n">
        <v>1</v>
      </c>
      <c r="T134" s="47" t="n">
        <v>1</v>
      </c>
      <c r="U134" s="47" t="n">
        <v>1</v>
      </c>
      <c r="V134" s="48" t="n">
        <v>1</v>
      </c>
      <c r="W134" s="49" t="n">
        <v>1</v>
      </c>
      <c r="X134" s="47" t="n">
        <v>1</v>
      </c>
      <c r="Y134" s="47" t="n">
        <v>1</v>
      </c>
      <c r="Z134" s="47" t="n">
        <v>1</v>
      </c>
      <c r="AA134" s="47" t="n">
        <v>1</v>
      </c>
      <c r="AB134" s="47" t="n">
        <v>1</v>
      </c>
      <c r="AC134" s="47" t="n">
        <v>1</v>
      </c>
      <c r="AD134" s="48" t="n">
        <v>1</v>
      </c>
      <c r="AE134" s="49" t="n">
        <v>1</v>
      </c>
      <c r="AF134" s="47" t="n">
        <v>1</v>
      </c>
      <c r="AG134" s="47" t="n">
        <v>1</v>
      </c>
      <c r="AH134" s="48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50" t="n">
        <v>0.98</v>
      </c>
      <c r="E135" s="51" t="n">
        <v>0.98</v>
      </c>
      <c r="F135" s="55" t="n">
        <v>0.98</v>
      </c>
      <c r="G135" s="54" t="n">
        <v>0.98</v>
      </c>
      <c r="H135" s="51" t="n">
        <v>0.98</v>
      </c>
      <c r="I135" s="55" t="n">
        <v>0.98</v>
      </c>
      <c r="J135" s="54" t="n">
        <v>0.98</v>
      </c>
      <c r="K135" s="51" t="n">
        <v>0.98</v>
      </c>
      <c r="L135" s="51" t="n">
        <v>0.98</v>
      </c>
      <c r="M135" s="51" t="n">
        <v>0.98</v>
      </c>
      <c r="N135" s="47" t="n">
        <v>1</v>
      </c>
      <c r="O135" s="47" t="n">
        <v>1</v>
      </c>
      <c r="P135" s="48" t="n">
        <v>1</v>
      </c>
      <c r="Q135" s="49" t="n">
        <v>1</v>
      </c>
      <c r="R135" s="47" t="n">
        <v>1</v>
      </c>
      <c r="S135" s="47" t="n">
        <v>1</v>
      </c>
      <c r="T135" s="47" t="n">
        <v>1</v>
      </c>
      <c r="U135" s="47" t="n">
        <v>1</v>
      </c>
      <c r="V135" s="48" t="n">
        <v>1</v>
      </c>
      <c r="W135" s="49" t="n">
        <v>1</v>
      </c>
      <c r="X135" s="52" t="n">
        <v>0</v>
      </c>
      <c r="Y135" s="52" t="n">
        <v>0</v>
      </c>
      <c r="Z135" s="52" t="n">
        <v>0.03</v>
      </c>
      <c r="AA135" s="51" t="n">
        <v>0.35</v>
      </c>
      <c r="AB135" s="47" t="n">
        <v>1</v>
      </c>
      <c r="AC135" s="47" t="n">
        <v>1</v>
      </c>
      <c r="AD135" s="48" t="n">
        <v>1</v>
      </c>
      <c r="AE135" s="49" t="n">
        <v>1</v>
      </c>
      <c r="AF135" s="47" t="n">
        <v>1</v>
      </c>
      <c r="AG135" s="47" t="n">
        <v>1</v>
      </c>
      <c r="AH135" s="48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46" t="n">
        <v>1</v>
      </c>
      <c r="E136" s="47" t="n">
        <v>1</v>
      </c>
      <c r="F136" s="48" t="n">
        <v>1</v>
      </c>
      <c r="G136" s="49" t="n">
        <v>1</v>
      </c>
      <c r="H136" s="47" t="n">
        <v>1</v>
      </c>
      <c r="I136" s="48" t="n">
        <v>1</v>
      </c>
      <c r="J136" s="49" t="n">
        <v>1</v>
      </c>
      <c r="K136" s="47" t="n">
        <v>1</v>
      </c>
      <c r="L136" s="47" t="n">
        <v>1</v>
      </c>
      <c r="M136" s="47" t="n">
        <v>1</v>
      </c>
      <c r="N136" s="47" t="n">
        <v>1</v>
      </c>
      <c r="O136" s="47" t="n">
        <v>1</v>
      </c>
      <c r="P136" s="48" t="n">
        <v>1</v>
      </c>
      <c r="Q136" s="49" t="n">
        <v>1</v>
      </c>
      <c r="R136" s="47" t="n">
        <v>1</v>
      </c>
      <c r="S136" s="47" t="n">
        <v>1</v>
      </c>
      <c r="T136" s="47" t="n">
        <v>1</v>
      </c>
      <c r="U136" s="47" t="n">
        <v>1</v>
      </c>
      <c r="V136" s="48" t="n">
        <v>1</v>
      </c>
      <c r="W136" s="49" t="n">
        <v>1</v>
      </c>
      <c r="X136" s="47" t="n">
        <v>1</v>
      </c>
      <c r="Y136" s="47" t="n">
        <v>1</v>
      </c>
      <c r="Z136" s="47" t="n">
        <v>1</v>
      </c>
      <c r="AA136" s="47" t="n">
        <v>1</v>
      </c>
      <c r="AB136" s="47" t="n">
        <v>1</v>
      </c>
      <c r="AC136" s="47" t="n">
        <v>1</v>
      </c>
      <c r="AD136" s="48" t="n">
        <v>1</v>
      </c>
      <c r="AE136" s="49" t="n">
        <v>1</v>
      </c>
      <c r="AF136" s="47" t="n">
        <v>1</v>
      </c>
      <c r="AG136" s="47" t="n">
        <v>1</v>
      </c>
      <c r="AH136" s="48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46" t="n">
        <v>1</v>
      </c>
      <c r="E137" s="47" t="n">
        <v>1</v>
      </c>
      <c r="F137" s="48" t="n">
        <v>1</v>
      </c>
      <c r="G137" s="49" t="n">
        <v>1</v>
      </c>
      <c r="H137" s="47" t="n">
        <v>1</v>
      </c>
      <c r="I137" s="48" t="n">
        <v>1</v>
      </c>
      <c r="J137" s="49" t="n">
        <v>1</v>
      </c>
      <c r="K137" s="47" t="n">
        <v>1</v>
      </c>
      <c r="L137" s="47" t="n">
        <v>1</v>
      </c>
      <c r="M137" s="47" t="n">
        <v>1</v>
      </c>
      <c r="N137" s="47" t="n">
        <v>1</v>
      </c>
      <c r="O137" s="47" t="n">
        <v>1</v>
      </c>
      <c r="P137" s="48" t="n">
        <v>1</v>
      </c>
      <c r="Q137" s="49" t="n">
        <v>1</v>
      </c>
      <c r="R137" s="47" t="n">
        <v>1</v>
      </c>
      <c r="S137" s="47" t="n">
        <v>1</v>
      </c>
      <c r="T137" s="47" t="n">
        <v>1</v>
      </c>
      <c r="U137" s="47" t="n">
        <v>1</v>
      </c>
      <c r="V137" s="48" t="n">
        <v>1</v>
      </c>
      <c r="W137" s="49" t="n">
        <v>1</v>
      </c>
      <c r="X137" s="47" t="n">
        <v>1</v>
      </c>
      <c r="Y137" s="47" t="n">
        <v>1</v>
      </c>
      <c r="Z137" s="47" t="n">
        <v>1</v>
      </c>
      <c r="AA137" s="47" t="n">
        <v>1</v>
      </c>
      <c r="AB137" s="47" t="n">
        <v>1</v>
      </c>
      <c r="AC137" s="47" t="n">
        <v>1</v>
      </c>
      <c r="AD137" s="48" t="n">
        <v>1</v>
      </c>
      <c r="AE137" s="49" t="n">
        <v>1</v>
      </c>
      <c r="AF137" s="47" t="n">
        <v>1</v>
      </c>
      <c r="AG137" s="47" t="n">
        <v>1</v>
      </c>
      <c r="AH137" s="48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46" t="n">
        <v>1</v>
      </c>
      <c r="E138" s="47" t="n">
        <v>1</v>
      </c>
      <c r="F138" s="48" t="n">
        <v>1</v>
      </c>
      <c r="G138" s="49" t="n">
        <v>1</v>
      </c>
      <c r="H138" s="47" t="n">
        <v>1</v>
      </c>
      <c r="I138" s="48" t="n">
        <v>1</v>
      </c>
      <c r="J138" s="49" t="n">
        <v>1</v>
      </c>
      <c r="K138" s="47" t="n">
        <v>1</v>
      </c>
      <c r="L138" s="47" t="n">
        <v>1</v>
      </c>
      <c r="M138" s="47" t="n">
        <v>1</v>
      </c>
      <c r="N138" s="47" t="n">
        <v>1</v>
      </c>
      <c r="O138" s="47" t="n">
        <v>1</v>
      </c>
      <c r="P138" s="48" t="n">
        <v>1</v>
      </c>
      <c r="Q138" s="49" t="n">
        <v>1</v>
      </c>
      <c r="R138" s="47" t="n">
        <v>1</v>
      </c>
      <c r="S138" s="47" t="n">
        <v>1</v>
      </c>
      <c r="T138" s="47" t="n">
        <v>1</v>
      </c>
      <c r="U138" s="47" t="n">
        <v>1</v>
      </c>
      <c r="V138" s="48" t="n">
        <v>1</v>
      </c>
      <c r="W138" s="49" t="n">
        <v>1</v>
      </c>
      <c r="X138" s="47" t="n">
        <v>1</v>
      </c>
      <c r="Y138" s="47" t="n">
        <v>1</v>
      </c>
      <c r="Z138" s="47" t="n">
        <v>1</v>
      </c>
      <c r="AA138" s="47" t="n">
        <v>1</v>
      </c>
      <c r="AB138" s="47" t="n">
        <v>1</v>
      </c>
      <c r="AC138" s="47" t="n">
        <v>1</v>
      </c>
      <c r="AD138" s="48" t="n">
        <v>1</v>
      </c>
      <c r="AE138" s="49" t="n">
        <v>1</v>
      </c>
      <c r="AF138" s="47" t="n">
        <v>1</v>
      </c>
      <c r="AG138" s="47" t="n">
        <v>1</v>
      </c>
      <c r="AH138" s="48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46" t="n">
        <v>1</v>
      </c>
      <c r="E139" s="47" t="n">
        <v>1</v>
      </c>
      <c r="F139" s="48" t="n">
        <v>1</v>
      </c>
      <c r="G139" s="49" t="n">
        <v>1</v>
      </c>
      <c r="H139" s="47" t="n">
        <v>1</v>
      </c>
      <c r="I139" s="48" t="n">
        <v>1</v>
      </c>
      <c r="J139" s="49" t="n">
        <v>1</v>
      </c>
      <c r="K139" s="47" t="n">
        <v>1</v>
      </c>
      <c r="L139" s="47" t="n">
        <v>1</v>
      </c>
      <c r="M139" s="47" t="n">
        <v>1</v>
      </c>
      <c r="N139" s="47" t="n">
        <v>1</v>
      </c>
      <c r="O139" s="47" t="n">
        <v>1</v>
      </c>
      <c r="P139" s="48" t="n">
        <v>1</v>
      </c>
      <c r="Q139" s="49" t="n">
        <v>1</v>
      </c>
      <c r="R139" s="47" t="n">
        <v>1</v>
      </c>
      <c r="S139" s="47" t="n">
        <v>1</v>
      </c>
      <c r="T139" s="47" t="n">
        <v>1</v>
      </c>
      <c r="U139" s="47" t="n">
        <v>1</v>
      </c>
      <c r="V139" s="48" t="n">
        <v>1</v>
      </c>
      <c r="W139" s="49" t="n">
        <v>1</v>
      </c>
      <c r="X139" s="47" t="n">
        <v>1</v>
      </c>
      <c r="Y139" s="47" t="n">
        <v>1</v>
      </c>
      <c r="Z139" s="47" t="n">
        <v>1</v>
      </c>
      <c r="AA139" s="47" t="n">
        <v>1</v>
      </c>
      <c r="AB139" s="47" t="n">
        <v>1</v>
      </c>
      <c r="AC139" s="47" t="n">
        <v>1</v>
      </c>
      <c r="AD139" s="48" t="n">
        <v>1</v>
      </c>
      <c r="AE139" s="49" t="n">
        <v>1</v>
      </c>
      <c r="AF139" s="47" t="n">
        <v>1</v>
      </c>
      <c r="AG139" s="47" t="n">
        <v>1</v>
      </c>
      <c r="AH139" s="48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113" t="n">
        <v>0</v>
      </c>
      <c r="E140" s="68" t="n">
        <v>0</v>
      </c>
      <c r="F140" s="69" t="n">
        <v>0</v>
      </c>
      <c r="G140" s="71" t="n">
        <v>0</v>
      </c>
      <c r="H140" s="68" t="n">
        <v>0</v>
      </c>
      <c r="I140" s="69" t="n">
        <v>0</v>
      </c>
      <c r="J140" s="71" t="n">
        <v>0</v>
      </c>
      <c r="K140" s="68" t="n">
        <v>0</v>
      </c>
      <c r="L140" s="68" t="n">
        <v>0</v>
      </c>
      <c r="M140" s="68" t="n">
        <v>0.1</v>
      </c>
      <c r="N140" s="104" t="n">
        <v>0.3</v>
      </c>
      <c r="O140" s="65" t="n">
        <v>1</v>
      </c>
      <c r="P140" s="66" t="n">
        <v>1</v>
      </c>
      <c r="Q140" s="67" t="n">
        <v>1</v>
      </c>
      <c r="R140" s="65" t="n">
        <v>1</v>
      </c>
      <c r="S140" s="65" t="n">
        <v>1</v>
      </c>
      <c r="T140" s="65" t="n">
        <v>1</v>
      </c>
      <c r="U140" s="65" t="n">
        <v>1</v>
      </c>
      <c r="V140" s="66" t="n">
        <v>1</v>
      </c>
      <c r="W140" s="67" t="n">
        <v>1</v>
      </c>
      <c r="X140" s="65" t="n">
        <v>1</v>
      </c>
      <c r="Y140" s="65" t="n">
        <v>1</v>
      </c>
      <c r="Z140" s="65" t="n">
        <v>1</v>
      </c>
      <c r="AA140" s="65" t="n">
        <v>1</v>
      </c>
      <c r="AB140" s="65" t="n">
        <v>1</v>
      </c>
      <c r="AC140" s="65" t="n">
        <v>1</v>
      </c>
      <c r="AD140" s="66" t="n">
        <v>1</v>
      </c>
      <c r="AE140" s="67" t="n">
        <v>1</v>
      </c>
      <c r="AF140" s="65" t="n">
        <v>1</v>
      </c>
      <c r="AG140" s="65" t="n">
        <v>1</v>
      </c>
      <c r="AH140" s="66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24421.3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24421.3</v>
      </c>
      <c r="F141" s="78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24421.3</v>
      </c>
      <c r="G141" s="79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24421.3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24412.37</v>
      </c>
      <c r="I141" s="78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24412.37</v>
      </c>
      <c r="J141" s="79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24412.37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24403.44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24394.51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24491.65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24730.42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25535.42</v>
      </c>
      <c r="P141" s="78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25535.42</v>
      </c>
      <c r="Q141" s="79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25526.49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25517.56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25508.63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24370.7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24370.7</v>
      </c>
      <c r="V141" s="78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24892.4</v>
      </c>
      <c r="W141" s="79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25490.77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24596.84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24596.84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24614.46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24703.29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25463.98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24367.47</v>
      </c>
      <c r="AD141" s="78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24645.65</v>
      </c>
      <c r="AE141" s="79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25135.55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25446.12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25423.53</v>
      </c>
      <c r="AH141" s="78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25437.19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/>
      <c r="E142" s="77"/>
      <c r="F142" s="78"/>
      <c r="G142" s="79"/>
      <c r="H142" s="77"/>
      <c r="I142" s="78"/>
      <c r="J142" s="79"/>
      <c r="K142" s="77"/>
      <c r="L142" s="77"/>
      <c r="M142" s="77"/>
      <c r="N142" s="77"/>
      <c r="O142" s="77"/>
      <c r="P142" s="78"/>
      <c r="Q142" s="79"/>
      <c r="R142" s="77"/>
      <c r="S142" s="77"/>
      <c r="T142" s="77"/>
      <c r="U142" s="77"/>
      <c r="V142" s="78"/>
      <c r="W142" s="79"/>
      <c r="X142" s="77"/>
      <c r="Y142" s="77"/>
      <c r="Z142" s="77"/>
      <c r="AA142" s="77"/>
      <c r="AB142" s="77"/>
      <c r="AC142" s="77"/>
      <c r="AD142" s="78"/>
      <c r="AE142" s="79"/>
      <c r="AF142" s="77"/>
      <c r="AG142" s="77"/>
      <c r="AH142" s="78"/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24421.3</v>
      </c>
      <c r="E143" s="88" t="n">
        <f aca="false">E141-E142</f>
        <v>24421.3</v>
      </c>
      <c r="F143" s="89" t="n">
        <f aca="false">F141-F142</f>
        <v>24421.3</v>
      </c>
      <c r="G143" s="90" t="n">
        <f aca="false">G141-G142</f>
        <v>24421.3</v>
      </c>
      <c r="H143" s="88" t="n">
        <f aca="false">H141-H142</f>
        <v>24412.37</v>
      </c>
      <c r="I143" s="89" t="n">
        <f aca="false">I141-I142</f>
        <v>24412.37</v>
      </c>
      <c r="J143" s="90" t="n">
        <f aca="false">J141-J142</f>
        <v>24412.37</v>
      </c>
      <c r="K143" s="88" t="n">
        <f aca="false">K141-K142</f>
        <v>24403.44</v>
      </c>
      <c r="L143" s="88" t="n">
        <f aca="false">L141-L142</f>
        <v>24394.51</v>
      </c>
      <c r="M143" s="88" t="n">
        <f aca="false">M141-M142</f>
        <v>24491.65</v>
      </c>
      <c r="N143" s="88" t="n">
        <f aca="false">N141-N142</f>
        <v>24730.42</v>
      </c>
      <c r="O143" s="88" t="n">
        <f aca="false">O141-O142</f>
        <v>25535.42</v>
      </c>
      <c r="P143" s="89" t="n">
        <f aca="false">P141-P142</f>
        <v>25535.42</v>
      </c>
      <c r="Q143" s="90" t="n">
        <f aca="false">Q141-Q142</f>
        <v>25526.49</v>
      </c>
      <c r="R143" s="88" t="n">
        <f aca="false">R141-R142</f>
        <v>25517.56</v>
      </c>
      <c r="S143" s="88" t="n">
        <f aca="false">S141-S142</f>
        <v>25508.63</v>
      </c>
      <c r="T143" s="88" t="n">
        <f aca="false">T141-T142</f>
        <v>24370.7</v>
      </c>
      <c r="U143" s="88" t="n">
        <f aca="false">U141-U142</f>
        <v>24370.7</v>
      </c>
      <c r="V143" s="89" t="n">
        <f aca="false">V141-V142</f>
        <v>24892.4</v>
      </c>
      <c r="W143" s="90" t="n">
        <f aca="false">W141-W142</f>
        <v>25490.77</v>
      </c>
      <c r="X143" s="88" t="n">
        <f aca="false">X141-X142</f>
        <v>24596.84</v>
      </c>
      <c r="Y143" s="88" t="n">
        <f aca="false">Y141-Y142</f>
        <v>24596.84</v>
      </c>
      <c r="Z143" s="88" t="n">
        <f aca="false">Z141-Z142</f>
        <v>24614.46</v>
      </c>
      <c r="AA143" s="88" t="n">
        <f aca="false">AA141-AA142</f>
        <v>24703.29</v>
      </c>
      <c r="AB143" s="88" t="n">
        <f aca="false">AB141-AB142</f>
        <v>25463.98</v>
      </c>
      <c r="AC143" s="88" t="n">
        <f aca="false">AC141-AC142</f>
        <v>24367.47</v>
      </c>
      <c r="AD143" s="89" t="n">
        <f aca="false">AD141-AD142</f>
        <v>24645.65</v>
      </c>
      <c r="AE143" s="90" t="n">
        <f aca="false">AE141-AE142</f>
        <v>25135.55</v>
      </c>
      <c r="AF143" s="88" t="n">
        <f aca="false">AF141-AF142</f>
        <v>25446.12</v>
      </c>
      <c r="AG143" s="88" t="n">
        <f aca="false">AG141-AG142</f>
        <v>25423.53</v>
      </c>
      <c r="AH143" s="89" t="n">
        <f aca="false">AH141-AH142</f>
        <v>25437.19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1"/>
      <c r="G144" s="42"/>
      <c r="H144" s="40"/>
      <c r="I144" s="41"/>
      <c r="J144" s="42"/>
      <c r="K144" s="40"/>
      <c r="L144" s="40"/>
      <c r="M144" s="40"/>
      <c r="N144" s="40"/>
      <c r="O144" s="40"/>
      <c r="P144" s="41"/>
      <c r="Q144" s="42"/>
      <c r="R144" s="40"/>
      <c r="S144" s="40"/>
      <c r="T144" s="40"/>
      <c r="U144" s="40"/>
      <c r="V144" s="41"/>
      <c r="W144" s="42"/>
      <c r="X144" s="40"/>
      <c r="Y144" s="40"/>
      <c r="Z144" s="40"/>
      <c r="AA144" s="40"/>
      <c r="AB144" s="40"/>
      <c r="AC144" s="40"/>
      <c r="AD144" s="41"/>
      <c r="AE144" s="42"/>
      <c r="AF144" s="40"/>
      <c r="AG144" s="40"/>
      <c r="AH144" s="41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24842.6238709677</v>
      </c>
      <c r="D145" s="39"/>
      <c r="E145" s="40"/>
      <c r="F145" s="41"/>
      <c r="G145" s="42"/>
      <c r="H145" s="40"/>
      <c r="I145" s="41"/>
      <c r="J145" s="42"/>
      <c r="K145" s="40"/>
      <c r="L145" s="40"/>
      <c r="M145" s="40"/>
      <c r="N145" s="40"/>
      <c r="O145" s="40"/>
      <c r="P145" s="41"/>
      <c r="Q145" s="42"/>
      <c r="R145" s="40"/>
      <c r="S145" s="40"/>
      <c r="T145" s="40"/>
      <c r="U145" s="40"/>
      <c r="V145" s="41"/>
      <c r="W145" s="42"/>
      <c r="X145" s="40"/>
      <c r="Y145" s="40"/>
      <c r="Z145" s="40"/>
      <c r="AA145" s="40"/>
      <c r="AB145" s="40"/>
      <c r="AC145" s="40"/>
      <c r="AD145" s="41"/>
      <c r="AE145" s="42"/>
      <c r="AF145" s="40"/>
      <c r="AG145" s="40"/>
      <c r="AH145" s="41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1"/>
      <c r="G146" s="42"/>
      <c r="H146" s="40"/>
      <c r="I146" s="41"/>
      <c r="J146" s="42"/>
      <c r="K146" s="40"/>
      <c r="L146" s="40"/>
      <c r="M146" s="40"/>
      <c r="N146" s="40"/>
      <c r="O146" s="40"/>
      <c r="P146" s="41"/>
      <c r="Q146" s="42"/>
      <c r="R146" s="40"/>
      <c r="S146" s="40"/>
      <c r="T146" s="40"/>
      <c r="U146" s="40"/>
      <c r="V146" s="41"/>
      <c r="W146" s="42"/>
      <c r="X146" s="40"/>
      <c r="Y146" s="40"/>
      <c r="Z146" s="40"/>
      <c r="AA146" s="40"/>
      <c r="AB146" s="40"/>
      <c r="AC146" s="40"/>
      <c r="AD146" s="41"/>
      <c r="AE146" s="42"/>
      <c r="AF146" s="40"/>
      <c r="AG146" s="40"/>
      <c r="AH146" s="41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46" t="n">
        <v>1</v>
      </c>
      <c r="E147" s="47" t="n">
        <v>1</v>
      </c>
      <c r="F147" s="48" t="n">
        <v>1</v>
      </c>
      <c r="G147" s="49" t="n">
        <v>1</v>
      </c>
      <c r="H147" s="47" t="n">
        <v>1</v>
      </c>
      <c r="I147" s="48" t="n">
        <v>1</v>
      </c>
      <c r="J147" s="49" t="n">
        <v>1</v>
      </c>
      <c r="K147" s="47" t="n">
        <v>1</v>
      </c>
      <c r="L147" s="47" t="n">
        <v>1</v>
      </c>
      <c r="M147" s="47" t="n">
        <v>1</v>
      </c>
      <c r="N147" s="47" t="n">
        <v>1</v>
      </c>
      <c r="O147" s="47" t="n">
        <v>1</v>
      </c>
      <c r="P147" s="48" t="n">
        <v>1</v>
      </c>
      <c r="Q147" s="49" t="n">
        <v>1</v>
      </c>
      <c r="R147" s="47" t="n">
        <v>1</v>
      </c>
      <c r="S147" s="47" t="n">
        <v>1</v>
      </c>
      <c r="T147" s="47" t="n">
        <v>1</v>
      </c>
      <c r="U147" s="47" t="n">
        <v>1</v>
      </c>
      <c r="V147" s="48" t="n">
        <v>1</v>
      </c>
      <c r="W147" s="49" t="n">
        <v>1</v>
      </c>
      <c r="X147" s="47" t="n">
        <v>1</v>
      </c>
      <c r="Y147" s="47" t="n">
        <v>1</v>
      </c>
      <c r="Z147" s="47" t="n">
        <v>1</v>
      </c>
      <c r="AA147" s="47" t="n">
        <v>1</v>
      </c>
      <c r="AB147" s="52" t="n">
        <v>0</v>
      </c>
      <c r="AC147" s="52" t="n">
        <v>0.12</v>
      </c>
      <c r="AD147" s="48" t="n">
        <v>1</v>
      </c>
      <c r="AE147" s="49" t="n">
        <v>1</v>
      </c>
      <c r="AF147" s="47" t="n">
        <v>1</v>
      </c>
      <c r="AG147" s="47" t="n">
        <v>1</v>
      </c>
      <c r="AH147" s="48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46" t="n">
        <v>1</v>
      </c>
      <c r="E148" s="47" t="n">
        <v>1</v>
      </c>
      <c r="F148" s="48" t="n">
        <v>1</v>
      </c>
      <c r="G148" s="49" t="n">
        <v>1</v>
      </c>
      <c r="H148" s="47" t="n">
        <v>1</v>
      </c>
      <c r="I148" s="48" t="n">
        <v>1</v>
      </c>
      <c r="J148" s="49" t="n">
        <v>1</v>
      </c>
      <c r="K148" s="47" t="n">
        <v>1</v>
      </c>
      <c r="L148" s="47" t="n">
        <v>1</v>
      </c>
      <c r="M148" s="47" t="n">
        <v>1</v>
      </c>
      <c r="N148" s="47" t="n">
        <v>1</v>
      </c>
      <c r="O148" s="47" t="n">
        <v>1</v>
      </c>
      <c r="P148" s="48" t="n">
        <v>1</v>
      </c>
      <c r="Q148" s="49" t="n">
        <v>1</v>
      </c>
      <c r="R148" s="47" t="n">
        <v>1</v>
      </c>
      <c r="S148" s="47" t="n">
        <v>1</v>
      </c>
      <c r="T148" s="47" t="n">
        <v>1</v>
      </c>
      <c r="U148" s="47" t="n">
        <v>1</v>
      </c>
      <c r="V148" s="48" t="n">
        <v>1</v>
      </c>
      <c r="W148" s="49" t="n">
        <v>1</v>
      </c>
      <c r="X148" s="47" t="n">
        <v>1</v>
      </c>
      <c r="Y148" s="47" t="n">
        <v>1</v>
      </c>
      <c r="Z148" s="47" t="n">
        <v>1</v>
      </c>
      <c r="AA148" s="47" t="n">
        <v>1</v>
      </c>
      <c r="AB148" s="47" t="n">
        <v>1</v>
      </c>
      <c r="AC148" s="47" t="n">
        <v>1</v>
      </c>
      <c r="AD148" s="48" t="n">
        <v>1</v>
      </c>
      <c r="AE148" s="49" t="n">
        <v>1</v>
      </c>
      <c r="AF148" s="47" t="n">
        <v>1</v>
      </c>
      <c r="AG148" s="47" t="n">
        <v>1</v>
      </c>
      <c r="AH148" s="48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46" t="n">
        <v>1</v>
      </c>
      <c r="E149" s="47" t="n">
        <v>1</v>
      </c>
      <c r="F149" s="48" t="n">
        <v>1</v>
      </c>
      <c r="G149" s="49" t="n">
        <v>1</v>
      </c>
      <c r="H149" s="47" t="n">
        <v>1</v>
      </c>
      <c r="I149" s="48" t="n">
        <v>1</v>
      </c>
      <c r="J149" s="49" t="n">
        <v>1</v>
      </c>
      <c r="K149" s="47" t="n">
        <v>1</v>
      </c>
      <c r="L149" s="47" t="n">
        <v>1</v>
      </c>
      <c r="M149" s="47" t="n">
        <v>1</v>
      </c>
      <c r="N149" s="47" t="n">
        <v>1</v>
      </c>
      <c r="O149" s="47" t="n">
        <v>1</v>
      </c>
      <c r="P149" s="48" t="n">
        <v>1</v>
      </c>
      <c r="Q149" s="49" t="n">
        <v>1</v>
      </c>
      <c r="R149" s="47" t="n">
        <v>1</v>
      </c>
      <c r="S149" s="47" t="n">
        <v>1</v>
      </c>
      <c r="T149" s="47" t="n">
        <v>1</v>
      </c>
      <c r="U149" s="47" t="n">
        <v>1</v>
      </c>
      <c r="V149" s="48" t="n">
        <v>1</v>
      </c>
      <c r="W149" s="49" t="n">
        <v>1</v>
      </c>
      <c r="X149" s="47" t="n">
        <v>1</v>
      </c>
      <c r="Y149" s="47" t="n">
        <v>1</v>
      </c>
      <c r="Z149" s="47" t="n">
        <v>1</v>
      </c>
      <c r="AA149" s="47" t="n">
        <v>1</v>
      </c>
      <c r="AB149" s="47" t="n">
        <v>1</v>
      </c>
      <c r="AC149" s="47" t="n">
        <v>1</v>
      </c>
      <c r="AD149" s="48" t="n">
        <v>1</v>
      </c>
      <c r="AE149" s="49" t="n">
        <v>1</v>
      </c>
      <c r="AF149" s="47" t="n">
        <v>1</v>
      </c>
      <c r="AG149" s="47" t="n">
        <v>1</v>
      </c>
      <c r="AH149" s="48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46" t="n">
        <v>1</v>
      </c>
      <c r="E150" s="47" t="n">
        <v>1</v>
      </c>
      <c r="F150" s="48" t="n">
        <v>1</v>
      </c>
      <c r="G150" s="49" t="n">
        <v>1</v>
      </c>
      <c r="H150" s="47" t="n">
        <v>1</v>
      </c>
      <c r="I150" s="48" t="n">
        <v>1</v>
      </c>
      <c r="J150" s="49" t="n">
        <v>1</v>
      </c>
      <c r="K150" s="47" t="n">
        <v>1</v>
      </c>
      <c r="L150" s="47" t="n">
        <v>1</v>
      </c>
      <c r="M150" s="47" t="n">
        <v>1</v>
      </c>
      <c r="N150" s="47" t="n">
        <v>1</v>
      </c>
      <c r="O150" s="47" t="n">
        <v>1</v>
      </c>
      <c r="P150" s="48" t="n">
        <v>1</v>
      </c>
      <c r="Q150" s="49" t="n">
        <v>1</v>
      </c>
      <c r="R150" s="47" t="n">
        <v>1</v>
      </c>
      <c r="S150" s="47" t="n">
        <v>1</v>
      </c>
      <c r="T150" s="47" t="n">
        <v>1</v>
      </c>
      <c r="U150" s="47" t="n">
        <v>1</v>
      </c>
      <c r="V150" s="48" t="n">
        <v>1</v>
      </c>
      <c r="W150" s="49" t="n">
        <v>1</v>
      </c>
      <c r="X150" s="47" t="n">
        <v>1</v>
      </c>
      <c r="Y150" s="47" t="n">
        <v>1</v>
      </c>
      <c r="Z150" s="47" t="n">
        <v>1</v>
      </c>
      <c r="AA150" s="47" t="n">
        <v>1</v>
      </c>
      <c r="AB150" s="47" t="n">
        <v>1</v>
      </c>
      <c r="AC150" s="47" t="n">
        <v>1</v>
      </c>
      <c r="AD150" s="48" t="n">
        <v>1</v>
      </c>
      <c r="AE150" s="49" t="n">
        <v>1</v>
      </c>
      <c r="AF150" s="47" t="n">
        <v>1</v>
      </c>
      <c r="AG150" s="47" t="n">
        <v>1</v>
      </c>
      <c r="AH150" s="48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46" t="n">
        <v>1</v>
      </c>
      <c r="E151" s="47" t="n">
        <v>1</v>
      </c>
      <c r="F151" s="48" t="n">
        <v>1</v>
      </c>
      <c r="G151" s="49" t="n">
        <v>1</v>
      </c>
      <c r="H151" s="47" t="n">
        <v>1</v>
      </c>
      <c r="I151" s="48" t="n">
        <v>1</v>
      </c>
      <c r="J151" s="49" t="n">
        <v>1</v>
      </c>
      <c r="K151" s="47" t="n">
        <v>1</v>
      </c>
      <c r="L151" s="47" t="n">
        <v>1</v>
      </c>
      <c r="M151" s="47" t="n">
        <v>1</v>
      </c>
      <c r="N151" s="47" t="n">
        <v>1</v>
      </c>
      <c r="O151" s="47" t="n">
        <v>1</v>
      </c>
      <c r="P151" s="48" t="n">
        <v>1</v>
      </c>
      <c r="Q151" s="49" t="n">
        <v>1</v>
      </c>
      <c r="R151" s="47" t="n">
        <v>1</v>
      </c>
      <c r="S151" s="47" t="n">
        <v>1</v>
      </c>
      <c r="T151" s="47" t="n">
        <v>1</v>
      </c>
      <c r="U151" s="47" t="n">
        <v>1</v>
      </c>
      <c r="V151" s="48" t="n">
        <v>1</v>
      </c>
      <c r="W151" s="49" t="n">
        <v>1</v>
      </c>
      <c r="X151" s="47" t="n">
        <v>1</v>
      </c>
      <c r="Y151" s="47" t="n">
        <v>1</v>
      </c>
      <c r="Z151" s="47" t="n">
        <v>1</v>
      </c>
      <c r="AA151" s="47" t="n">
        <v>1</v>
      </c>
      <c r="AB151" s="47" t="n">
        <v>1</v>
      </c>
      <c r="AC151" s="47" t="n">
        <v>1</v>
      </c>
      <c r="AD151" s="48" t="n">
        <v>1</v>
      </c>
      <c r="AE151" s="49" t="n">
        <v>1</v>
      </c>
      <c r="AF151" s="47" t="n">
        <v>1</v>
      </c>
      <c r="AG151" s="47" t="n">
        <v>1</v>
      </c>
      <c r="AH151" s="48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46" t="n">
        <v>1</v>
      </c>
      <c r="E152" s="47" t="n">
        <v>1</v>
      </c>
      <c r="F152" s="48" t="n">
        <v>1</v>
      </c>
      <c r="G152" s="49" t="n">
        <v>1</v>
      </c>
      <c r="H152" s="47" t="n">
        <v>1</v>
      </c>
      <c r="I152" s="48" t="n">
        <v>1</v>
      </c>
      <c r="J152" s="49" t="n">
        <v>1</v>
      </c>
      <c r="K152" s="47" t="n">
        <v>1</v>
      </c>
      <c r="L152" s="47" t="n">
        <v>1</v>
      </c>
      <c r="M152" s="47" t="n">
        <v>1</v>
      </c>
      <c r="N152" s="47" t="n">
        <v>1</v>
      </c>
      <c r="O152" s="47" t="n">
        <v>1</v>
      </c>
      <c r="P152" s="48" t="n">
        <v>1</v>
      </c>
      <c r="Q152" s="49" t="n">
        <v>1</v>
      </c>
      <c r="R152" s="47" t="n">
        <v>1</v>
      </c>
      <c r="S152" s="47" t="n">
        <v>1</v>
      </c>
      <c r="T152" s="47" t="n">
        <v>1</v>
      </c>
      <c r="U152" s="47" t="n">
        <v>1</v>
      </c>
      <c r="V152" s="48" t="n">
        <v>1</v>
      </c>
      <c r="W152" s="49" t="n">
        <v>1</v>
      </c>
      <c r="X152" s="47" t="n">
        <v>1</v>
      </c>
      <c r="Y152" s="47" t="n">
        <v>1</v>
      </c>
      <c r="Z152" s="47" t="n">
        <v>1</v>
      </c>
      <c r="AA152" s="47" t="n">
        <v>1</v>
      </c>
      <c r="AB152" s="47" t="n">
        <v>1</v>
      </c>
      <c r="AC152" s="47" t="n">
        <v>1</v>
      </c>
      <c r="AD152" s="48" t="n">
        <v>1</v>
      </c>
      <c r="AE152" s="49" t="n">
        <v>1</v>
      </c>
      <c r="AF152" s="47" t="n">
        <v>1</v>
      </c>
      <c r="AG152" s="47" t="n">
        <v>1</v>
      </c>
      <c r="AH152" s="48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64" t="n">
        <v>1</v>
      </c>
      <c r="E153" s="65" t="n">
        <v>1</v>
      </c>
      <c r="F153" s="66" t="n">
        <v>1</v>
      </c>
      <c r="G153" s="67" t="n">
        <v>1</v>
      </c>
      <c r="H153" s="65" t="n">
        <v>1</v>
      </c>
      <c r="I153" s="66" t="n">
        <v>1</v>
      </c>
      <c r="J153" s="67" t="n">
        <v>1</v>
      </c>
      <c r="K153" s="65" t="n">
        <v>1</v>
      </c>
      <c r="L153" s="65" t="n">
        <v>1</v>
      </c>
      <c r="M153" s="65" t="n">
        <v>1</v>
      </c>
      <c r="N153" s="65" t="n">
        <v>1</v>
      </c>
      <c r="O153" s="65" t="n">
        <v>1</v>
      </c>
      <c r="P153" s="66" t="n">
        <v>1</v>
      </c>
      <c r="Q153" s="67" t="n">
        <v>1</v>
      </c>
      <c r="R153" s="65" t="n">
        <v>1</v>
      </c>
      <c r="S153" s="65" t="n">
        <v>1</v>
      </c>
      <c r="T153" s="65" t="n">
        <v>1</v>
      </c>
      <c r="U153" s="65" t="n">
        <v>1</v>
      </c>
      <c r="V153" s="66" t="n">
        <v>1</v>
      </c>
      <c r="W153" s="67" t="n">
        <v>1</v>
      </c>
      <c r="X153" s="65" t="n">
        <v>1</v>
      </c>
      <c r="Y153" s="65" t="n">
        <v>1</v>
      </c>
      <c r="Z153" s="65" t="n">
        <v>1</v>
      </c>
      <c r="AA153" s="65" t="n">
        <v>1</v>
      </c>
      <c r="AB153" s="65" t="n">
        <v>1</v>
      </c>
      <c r="AC153" s="65" t="n">
        <v>1</v>
      </c>
      <c r="AD153" s="66" t="n">
        <v>1</v>
      </c>
      <c r="AE153" s="67" t="n">
        <v>1</v>
      </c>
      <c r="AF153" s="65" t="n">
        <v>1</v>
      </c>
      <c r="AG153" s="65" t="n">
        <v>1</v>
      </c>
      <c r="AH153" s="66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8" t="n">
        <f aca="false">(F147*$C147)+(F148*$C148)+(F149*$C149)+(F150*$C150)+(F151*$C151)+(F152*$C152)+(F153*$C153)</f>
        <v>7217</v>
      </c>
      <c r="G154" s="79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8" t="n">
        <f aca="false">(I147*$C147)+(I148*$C148)+(I149*$C149)+(I150*$C150)+(I151*$C151)+(I152*$C152)+(I153*$C153)</f>
        <v>7217</v>
      </c>
      <c r="J154" s="79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8" t="n">
        <f aca="false">(P147*$C147)+(P148*$C148)+(P149*$C149)+(P150*$C150)+(P151*$C151)+(P152*$C152)+(P153*$C153)</f>
        <v>7217</v>
      </c>
      <c r="Q154" s="79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8" t="n">
        <f aca="false">(V147*$C147)+(V148*$C148)+(V149*$C149)+(V150*$C150)+(V151*$C151)+(V152*$C152)+(V153*$C153)</f>
        <v>7217</v>
      </c>
      <c r="W154" s="79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6381</v>
      </c>
      <c r="AC154" s="77" t="n">
        <f aca="false">(AC147*$C147)+(AC148*$C148)+(AC149*$C149)+(AC150*$C150)+(AC151*$C151)+(AC152*$C152)+(AC153*$C153)</f>
        <v>6481.32</v>
      </c>
      <c r="AD154" s="78" t="n">
        <f aca="false">(AD147*$C147)+(AD148*$C148)+(AD149*$C149)+(AD150*$C150)+(AD151*$C151)+(AD152*$C152)+(AD153*$C153)</f>
        <v>7217</v>
      </c>
      <c r="AE154" s="79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78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/>
      <c r="E155" s="77"/>
      <c r="F155" s="78"/>
      <c r="G155" s="79"/>
      <c r="H155" s="77"/>
      <c r="I155" s="78"/>
      <c r="J155" s="79"/>
      <c r="K155" s="77"/>
      <c r="L155" s="77"/>
      <c r="M155" s="77"/>
      <c r="N155" s="77"/>
      <c r="O155" s="77"/>
      <c r="P155" s="78"/>
      <c r="Q155" s="79"/>
      <c r="R155" s="77"/>
      <c r="S155" s="77"/>
      <c r="T155" s="77"/>
      <c r="U155" s="77"/>
      <c r="V155" s="78"/>
      <c r="W155" s="79"/>
      <c r="X155" s="77"/>
      <c r="Y155" s="77"/>
      <c r="Z155" s="77"/>
      <c r="AA155" s="77"/>
      <c r="AB155" s="77"/>
      <c r="AC155" s="77"/>
      <c r="AD155" s="78"/>
      <c r="AE155" s="79"/>
      <c r="AF155" s="77"/>
      <c r="AG155" s="77"/>
      <c r="AH155" s="78"/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7217</v>
      </c>
      <c r="E156" s="88" t="n">
        <f aca="false">E154-E155</f>
        <v>7217</v>
      </c>
      <c r="F156" s="89" t="n">
        <f aca="false">F154-F155</f>
        <v>7217</v>
      </c>
      <c r="G156" s="90" t="n">
        <f aca="false">G154-G155</f>
        <v>7217</v>
      </c>
      <c r="H156" s="88" t="n">
        <f aca="false">H154-H155</f>
        <v>7217</v>
      </c>
      <c r="I156" s="89" t="n">
        <f aca="false">I154-I155</f>
        <v>7217</v>
      </c>
      <c r="J156" s="90" t="n">
        <f aca="false">J154-J155</f>
        <v>7217</v>
      </c>
      <c r="K156" s="88" t="n">
        <f aca="false">K154-K155</f>
        <v>7217</v>
      </c>
      <c r="L156" s="88" t="n">
        <f aca="false">L154-L155</f>
        <v>7217</v>
      </c>
      <c r="M156" s="88" t="n">
        <f aca="false">M154-M155</f>
        <v>7217</v>
      </c>
      <c r="N156" s="88" t="n">
        <f aca="false">N154-N155</f>
        <v>7217</v>
      </c>
      <c r="O156" s="88" t="n">
        <f aca="false">O154-O155</f>
        <v>7217</v>
      </c>
      <c r="P156" s="89" t="n">
        <f aca="false">P154-P155</f>
        <v>7217</v>
      </c>
      <c r="Q156" s="90" t="n">
        <f aca="false">Q154-Q155</f>
        <v>7217</v>
      </c>
      <c r="R156" s="88" t="n">
        <f aca="false">R154-R155</f>
        <v>7217</v>
      </c>
      <c r="S156" s="88" t="n">
        <f aca="false">S154-S155</f>
        <v>7217</v>
      </c>
      <c r="T156" s="88" t="n">
        <f aca="false">T154-T155</f>
        <v>7217</v>
      </c>
      <c r="U156" s="88" t="n">
        <f aca="false">U154-U155</f>
        <v>7217</v>
      </c>
      <c r="V156" s="89" t="n">
        <f aca="false">V154-V155</f>
        <v>7217</v>
      </c>
      <c r="W156" s="90" t="n">
        <f aca="false">W154-W155</f>
        <v>7217</v>
      </c>
      <c r="X156" s="88" t="n">
        <f aca="false">X154-X155</f>
        <v>7217</v>
      </c>
      <c r="Y156" s="88" t="n">
        <f aca="false">Y154-Y155</f>
        <v>7217</v>
      </c>
      <c r="Z156" s="88" t="n">
        <f aca="false">Z154-Z155</f>
        <v>7217</v>
      </c>
      <c r="AA156" s="88" t="n">
        <f aca="false">AA154-AA155</f>
        <v>7217</v>
      </c>
      <c r="AB156" s="88" t="n">
        <f aca="false">AB154-AB155</f>
        <v>6381</v>
      </c>
      <c r="AC156" s="88" t="n">
        <f aca="false">AC154-AC155</f>
        <v>6481.32</v>
      </c>
      <c r="AD156" s="89" t="n">
        <f aca="false">AD154-AD155</f>
        <v>7217</v>
      </c>
      <c r="AE156" s="90" t="n">
        <f aca="false">AE154-AE155</f>
        <v>7217</v>
      </c>
      <c r="AF156" s="88" t="n">
        <f aca="false">AF154-AF155</f>
        <v>7217</v>
      </c>
      <c r="AG156" s="88" t="n">
        <f aca="false">AG154-AG155</f>
        <v>7217</v>
      </c>
      <c r="AH156" s="89" t="n">
        <f aca="false">AH154-AH155</f>
        <v>7217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1"/>
      <c r="G157" s="42"/>
      <c r="H157" s="40"/>
      <c r="I157" s="41"/>
      <c r="J157" s="42"/>
      <c r="K157" s="40"/>
      <c r="L157" s="40"/>
      <c r="M157" s="40"/>
      <c r="N157" s="40"/>
      <c r="O157" s="40"/>
      <c r="P157" s="41"/>
      <c r="Q157" s="42"/>
      <c r="R157" s="40"/>
      <c r="S157" s="40"/>
      <c r="T157" s="40"/>
      <c r="U157" s="40"/>
      <c r="V157" s="41"/>
      <c r="W157" s="42"/>
      <c r="X157" s="40"/>
      <c r="Y157" s="40"/>
      <c r="Z157" s="40"/>
      <c r="AA157" s="40"/>
      <c r="AB157" s="40"/>
      <c r="AC157" s="40"/>
      <c r="AD157" s="41"/>
      <c r="AE157" s="42"/>
      <c r="AF157" s="40"/>
      <c r="AG157" s="40"/>
      <c r="AH157" s="41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7166.30064516129</v>
      </c>
      <c r="D158" s="39"/>
      <c r="E158" s="40"/>
      <c r="F158" s="41"/>
      <c r="G158" s="42"/>
      <c r="H158" s="40"/>
      <c r="I158" s="41"/>
      <c r="J158" s="42"/>
      <c r="K158" s="40"/>
      <c r="L158" s="40"/>
      <c r="M158" s="40"/>
      <c r="N158" s="40"/>
      <c r="O158" s="40"/>
      <c r="P158" s="41"/>
      <c r="Q158" s="42"/>
      <c r="R158" s="40"/>
      <c r="S158" s="40"/>
      <c r="T158" s="40"/>
      <c r="U158" s="40"/>
      <c r="V158" s="41"/>
      <c r="W158" s="42"/>
      <c r="X158" s="40"/>
      <c r="Y158" s="40"/>
      <c r="Z158" s="40"/>
      <c r="AA158" s="40"/>
      <c r="AB158" s="40"/>
      <c r="AC158" s="40"/>
      <c r="AD158" s="41"/>
      <c r="AE158" s="42"/>
      <c r="AF158" s="40"/>
      <c r="AG158" s="40"/>
      <c r="AH158" s="41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1"/>
      <c r="G159" s="42"/>
      <c r="H159" s="40"/>
      <c r="I159" s="41"/>
      <c r="J159" s="42"/>
      <c r="K159" s="40"/>
      <c r="L159" s="40"/>
      <c r="M159" s="40"/>
      <c r="N159" s="40"/>
      <c r="O159" s="40"/>
      <c r="P159" s="41"/>
      <c r="Q159" s="42"/>
      <c r="R159" s="40"/>
      <c r="S159" s="40"/>
      <c r="T159" s="40"/>
      <c r="U159" s="40"/>
      <c r="V159" s="41"/>
      <c r="W159" s="42"/>
      <c r="X159" s="40"/>
      <c r="Y159" s="40"/>
      <c r="Z159" s="40"/>
      <c r="AA159" s="40"/>
      <c r="AB159" s="40"/>
      <c r="AC159" s="40"/>
      <c r="AD159" s="41"/>
      <c r="AE159" s="42"/>
      <c r="AF159" s="40"/>
      <c r="AG159" s="40"/>
      <c r="AH159" s="41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83483.15</v>
      </c>
      <c r="E160" s="115" t="n">
        <f aca="false">E15+E25+E36+E55+E75+E87+E98+E110+E143+E156</f>
        <v>81242.35</v>
      </c>
      <c r="F160" s="116" t="n">
        <f aca="false">F15+F25+F36+F55+F75+F87+F98+F110+F143+F156</f>
        <v>81140.98</v>
      </c>
      <c r="G160" s="117" t="n">
        <f aca="false">G15+G25+G36+G55+G75+G87+G98+G110+G143+G156</f>
        <v>82491.82</v>
      </c>
      <c r="H160" s="115" t="n">
        <f aca="false">H15+H25+H36+H55+H75+H87+H98+H110+H143+H156</f>
        <v>84628.89</v>
      </c>
      <c r="I160" s="116" t="n">
        <f aca="false">I15+I25+I36+I55+I75+I87+I98+I110+I143+I156</f>
        <v>84073.49</v>
      </c>
      <c r="J160" s="117" t="n">
        <f aca="false">J15+J25+J36+J55+J75+J87+J98+J110+J143+J156</f>
        <v>84073.49</v>
      </c>
      <c r="K160" s="115" t="n">
        <f aca="false">K15+K25+K36+K55+K75+K87+K98+K110+K143+K156</f>
        <v>83710.19</v>
      </c>
      <c r="L160" s="115" t="n">
        <f aca="false">L15+L25+L36+L55+L75+L87+L98+L110+L143+L156</f>
        <v>84364.86</v>
      </c>
      <c r="M160" s="115" t="n">
        <f aca="false">M15+M25+M36+M55+M75+M87+M98+M110+M143+M156</f>
        <v>84956.17</v>
      </c>
      <c r="N160" s="115" t="n">
        <f aca="false">N15+N25+N36+N55+N75+N87+N98+N110+N143+N156</f>
        <v>84655.4</v>
      </c>
      <c r="O160" s="115" t="n">
        <f aca="false">O15+O25+O36+O55+O75+O87+O98+O110+O143+O156</f>
        <v>84728.97</v>
      </c>
      <c r="P160" s="116" t="n">
        <f aca="false">P15+P25+P36+P55+P75+P87+P98+P110+P143+P156</f>
        <v>84806.1</v>
      </c>
      <c r="Q160" s="117" t="n">
        <f aca="false">Q15+Q25+Q36+Q55+Q75+Q87+Q98+Q110+Q143+Q156</f>
        <v>84786.01</v>
      </c>
      <c r="R160" s="115" t="n">
        <f aca="false">R15+R25+R36+R55+R75+R87+R98+R110+R143+R156</f>
        <v>84777.08</v>
      </c>
      <c r="S160" s="115" t="n">
        <f aca="false">S15+S25+S36+S55+S75+S87+S98+S110+S143+S156</f>
        <v>84757.15</v>
      </c>
      <c r="T160" s="115" t="n">
        <f aca="false">T15+T25+T36+T55+T75+T87+T98+T110+T143+T156</f>
        <v>83321.86</v>
      </c>
      <c r="U160" s="115" t="n">
        <f aca="false">U15+U25+U36+U55+U75+U87+U98+U110+U143+U156</f>
        <v>83611.33</v>
      </c>
      <c r="V160" s="116" t="n">
        <f aca="false">V15+V25+V36+V55+V75+V87+V98+V110+V143+V156</f>
        <v>82988.25</v>
      </c>
      <c r="W160" s="117" t="n">
        <f aca="false">W15+W25+W36+W55+W75+W87+W98+W110+W143+W156</f>
        <v>84312.22</v>
      </c>
      <c r="X160" s="115" t="n">
        <f aca="false">X15+X25+X36+X55+X75+X87+X98+X110+X143+X156</f>
        <v>83389.07</v>
      </c>
      <c r="Y160" s="115" t="n">
        <f aca="false">Y15+Y25+Y36+Y55+Y75+Y87+Y98+Y110+Y143+Y156</f>
        <v>81960.56</v>
      </c>
      <c r="Z160" s="115" t="n">
        <f aca="false">Z15+Z25+Z36+Z55+Z75+Z87+Z98+Z110+Z143+Z156</f>
        <v>81978.18</v>
      </c>
      <c r="AA160" s="115" t="n">
        <f aca="false">AA15+AA25+AA36+AA55+AA75+AA87+AA98+AA110+AA143+AA156</f>
        <v>81822.97</v>
      </c>
      <c r="AB160" s="115" t="n">
        <f aca="false">AB15+AB25+AB36+AB55+AB75+AB87+AB98+AB110+AB143+AB156</f>
        <v>81536.7</v>
      </c>
      <c r="AC160" s="115" t="n">
        <f aca="false">AC15+AC25+AC36+AC55+AC75+AC87+AC98+AC110+AC143+AC156</f>
        <v>81075.7</v>
      </c>
      <c r="AD160" s="116" t="n">
        <f aca="false">AD15+AD25+AD36+AD55+AD75+AD87+AD98+AD110+AD143+AD156</f>
        <v>82338.73</v>
      </c>
      <c r="AE160" s="117" t="n">
        <f aca="false">AE15+AE25+AE36+AE55+AE75+AE87+AE98+AE110+AE143+AE156</f>
        <v>83430.47</v>
      </c>
      <c r="AF160" s="115" t="n">
        <f aca="false">AF15+AF25+AF36+AF55+AF75+AF87+AF98+AF110+AF143+AF156</f>
        <v>84309.54</v>
      </c>
      <c r="AG160" s="115" t="n">
        <f aca="false">AG15+AG25+AG36+AG55+AG75+AG87+AG98+AG110+AG143+AG156</f>
        <v>84309.17</v>
      </c>
      <c r="AH160" s="116" t="n">
        <f aca="false">AH15+AH25+AH36+AH55+AH75+AH87+AH98+AH110+AH143+AH156</f>
        <v>84730.53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1"/>
      <c r="G161" s="42"/>
      <c r="H161" s="40"/>
      <c r="I161" s="41"/>
      <c r="J161" s="42"/>
      <c r="K161" s="40"/>
      <c r="L161" s="40"/>
      <c r="M161" s="40"/>
      <c r="N161" s="40"/>
      <c r="O161" s="40"/>
      <c r="P161" s="41"/>
      <c r="Q161" s="42"/>
      <c r="R161" s="40"/>
      <c r="S161" s="40"/>
      <c r="T161" s="40"/>
      <c r="U161" s="40"/>
      <c r="V161" s="41"/>
      <c r="W161" s="42"/>
      <c r="X161" s="40"/>
      <c r="Y161" s="40"/>
      <c r="Z161" s="40"/>
      <c r="AA161" s="40"/>
      <c r="AB161" s="40"/>
      <c r="AC161" s="40"/>
      <c r="AD161" s="41"/>
      <c r="AE161" s="42"/>
      <c r="AF161" s="40"/>
      <c r="AG161" s="40"/>
      <c r="AH161" s="41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83477.1412903226</v>
      </c>
      <c r="D162" s="118" t="n">
        <f aca="false">(D13+D23+D34+D53+D73+D85+D96+D141+D154)/87012</f>
        <v>0.902704799338022</v>
      </c>
      <c r="E162" s="119" t="n">
        <f aca="false">(E13+E23+E34+E53+E73+E85+E96+E141+E154)/87012</f>
        <v>0.876952029605112</v>
      </c>
      <c r="F162" s="120" t="n">
        <f aca="false">(F13+F23+F34+F53+F73+F85+F96+F141+F154)/87012</f>
        <v>0.875787017882591</v>
      </c>
      <c r="G162" s="121" t="n">
        <f aca="false">(G13+G23+G34+G53+G73+G85+G96+G141+G154)/87012</f>
        <v>0.891311773088769</v>
      </c>
      <c r="H162" s="119" t="n">
        <f aca="false">(H13+H23+H34+H53+H73+H85+H96+H141+H154)/87012</f>
        <v>0.915872408403439</v>
      </c>
      <c r="I162" s="120" t="n">
        <f aca="false">(I13+I23+I34+I53+I73+I85+I96+I141+I154)/87012</f>
        <v>0.909489380775065</v>
      </c>
      <c r="J162" s="121" t="n">
        <f aca="false">(J13+J23+J34+J53+J73+J85+J96+J141+J154)/87012</f>
        <v>0.909489380775065</v>
      </c>
      <c r="K162" s="119" t="n">
        <f aca="false">(K13+K23+K34+K53+K73+K85+K96+K141+K154)/87012</f>
        <v>0.905706109502138</v>
      </c>
      <c r="L162" s="119" t="n">
        <f aca="false">(L13+L23+L34+L53+L73+L85+L96+L141+L154)/87012</f>
        <v>0.913230014250908</v>
      </c>
      <c r="M162" s="119" t="n">
        <f aca="false">(M13+M23+M34+M53+M73+M85+M96+M141+M154)/87012</f>
        <v>0.919633728681102</v>
      </c>
      <c r="N162" s="119" t="n">
        <f aca="false">(N13+N23+N34+N53+N73+N85+N96+N141+N154)/87012</f>
        <v>0.916177079023583</v>
      </c>
      <c r="O162" s="119" t="n">
        <f aca="false">(O13+O23+O34+O53+O73+O85+O96+O141+O154)/87012</f>
        <v>0.917022594584655</v>
      </c>
      <c r="P162" s="120" t="n">
        <f aca="false">(P13+P23+P34+P53+P73+P85+P96+P141+P154)/87012</f>
        <v>0.917909024042661</v>
      </c>
      <c r="Q162" s="121" t="n">
        <f aca="false">(Q13+Q23+Q34+Q53+Q73+Q85+Q96+Q141+Q154)/87012</f>
        <v>0.917678136349009</v>
      </c>
      <c r="R162" s="119" t="n">
        <f aca="false">(R13+R23+R34+R53+R73+R85+R96+R141+R154)/87012</f>
        <v>0.917575506826645</v>
      </c>
      <c r="S162" s="119" t="n">
        <f aca="false">(S13+S23+S34+S53+S73+S85+S96+S141+S154)/87012</f>
        <v>0.917346457959822</v>
      </c>
      <c r="T162" s="119" t="n">
        <f aca="false">(T13+T23+T34+T53+T73+T85+T96+T141+T154)/87012</f>
        <v>0.900851146968234</v>
      </c>
      <c r="U162" s="119" t="n">
        <f aca="false">(U13+U23+U34+U53+U73+U85+U96+U141+U154)/87012</f>
        <v>0.904177929480991</v>
      </c>
      <c r="V162" s="120" t="n">
        <f aca="false">(V13+V23+V34+V53+V73+V85+V96+V141+V154)/87012</f>
        <v>0.89701707810417</v>
      </c>
      <c r="W162" s="121" t="n">
        <f aca="false">(W13+W23+W34+W53+W73+W85+W96+W141+W154)/87012</f>
        <v>0.91223302532984</v>
      </c>
      <c r="X162" s="119" t="n">
        <f aca="false">(X13+X23+X34+X53+X73+X85+X96+X141+X154)/87012</f>
        <v>0.901623569162874</v>
      </c>
      <c r="Y162" s="119" t="n">
        <f aca="false">(Y13+Y23+Y34+Y53+Y73+Y85+Y96+Y141+Y154)/87012</f>
        <v>0.898273341608054</v>
      </c>
      <c r="Z162" s="119" t="n">
        <f aca="false">(Z13+Z23+Z34+Z53+Z73+Z85+Z96+Z141+Z154)/87012</f>
        <v>0.898475842412541</v>
      </c>
      <c r="AA162" s="119" t="n">
        <f aca="false">(AA13+AA23+AA34+AA53+AA73+AA85+AA96+AA141+AA154)/87012</f>
        <v>0.896692065462235</v>
      </c>
      <c r="AB162" s="119" t="n">
        <f aca="false">(AB13+AB23+AB34+AB53+AB73+AB85+AB96+AB141+AB154)/87012</f>
        <v>0.893402059486048</v>
      </c>
      <c r="AC162" s="119" t="n">
        <f aca="false">(AC13+AC23+AC34+AC53+AC73+AC85+AC96+AC141+AC154)/87012</f>
        <v>0.88810393968648</v>
      </c>
      <c r="AD162" s="120" t="n">
        <f aca="false">(AD13+AD23+AD34+AD53+AD73+AD85+AD96+AD141+AD154)/87012</f>
        <v>0.902619523743851</v>
      </c>
      <c r="AE162" s="121" t="n">
        <f aca="false">(AE13+AE23+AE34+AE53+AE73+AE85+AE96+AE141+AE154)/87012</f>
        <v>0.912553096124673</v>
      </c>
      <c r="AF162" s="119" t="n">
        <f aca="false">(AF13+AF23+AF34+AF53+AF73+AF85+AF96+AF141+AF154)/87012</f>
        <v>0.916122373925436</v>
      </c>
      <c r="AG162" s="119" t="n">
        <f aca="false">(AG13+AG23+AG34+AG53+AG73+AG85+AG96+AG141+AG154)/87012</f>
        <v>0.914550062060406</v>
      </c>
      <c r="AH162" s="120" t="n">
        <f aca="false">(AH13+AH23+AH34+AH53+AH73+AH85+AH96+AH141+AH154)/87012</f>
        <v>0.917040523146233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1"/>
      <c r="G163" s="42"/>
      <c r="H163" s="40"/>
      <c r="I163" s="41"/>
      <c r="J163" s="42"/>
      <c r="K163" s="40"/>
      <c r="L163" s="40"/>
      <c r="M163" s="40"/>
      <c r="N163" s="40"/>
      <c r="O163" s="40"/>
      <c r="P163" s="41"/>
      <c r="Q163" s="42"/>
      <c r="R163" s="40"/>
      <c r="S163" s="40"/>
      <c r="T163" s="40"/>
      <c r="U163" s="40"/>
      <c r="V163" s="41"/>
      <c r="W163" s="42"/>
      <c r="X163" s="40"/>
      <c r="Y163" s="40"/>
      <c r="Z163" s="40"/>
      <c r="AA163" s="40"/>
      <c r="AB163" s="40"/>
      <c r="AC163" s="40"/>
      <c r="AD163" s="41"/>
      <c r="AE163" s="42"/>
      <c r="AF163" s="40"/>
      <c r="AG163" s="40"/>
      <c r="AH163" s="41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8"/>
      <c r="G164" s="129"/>
      <c r="H164" s="127"/>
      <c r="I164" s="128"/>
      <c r="J164" s="129"/>
      <c r="K164" s="127"/>
      <c r="L164" s="127"/>
      <c r="M164" s="127"/>
      <c r="N164" s="127"/>
      <c r="O164" s="127"/>
      <c r="P164" s="128"/>
      <c r="Q164" s="129"/>
      <c r="R164" s="127"/>
      <c r="S164" s="127"/>
      <c r="T164" s="127"/>
      <c r="U164" s="127"/>
      <c r="V164" s="128"/>
      <c r="W164" s="129"/>
      <c r="X164" s="127"/>
      <c r="Y164" s="127"/>
      <c r="Z164" s="127"/>
      <c r="AA164" s="127"/>
      <c r="AB164" s="127"/>
      <c r="AC164" s="127"/>
      <c r="AD164" s="128"/>
      <c r="AE164" s="129"/>
      <c r="AF164" s="127"/>
      <c r="AG164" s="127"/>
      <c r="AH164" s="12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1"/>
      <c r="G165" s="42"/>
      <c r="H165" s="40"/>
      <c r="I165" s="41"/>
      <c r="J165" s="42"/>
      <c r="K165" s="40"/>
      <c r="L165" s="40"/>
      <c r="M165" s="40"/>
      <c r="N165" s="40"/>
      <c r="O165" s="40"/>
      <c r="P165" s="41"/>
      <c r="Q165" s="42"/>
      <c r="R165" s="40"/>
      <c r="S165" s="40"/>
      <c r="T165" s="40"/>
      <c r="U165" s="40"/>
      <c r="V165" s="41"/>
      <c r="W165" s="42"/>
      <c r="X165" s="40"/>
      <c r="Y165" s="40"/>
      <c r="Z165" s="40"/>
      <c r="AA165" s="40"/>
      <c r="AB165" s="40"/>
      <c r="AC165" s="40"/>
      <c r="AD165" s="41"/>
      <c r="AE165" s="42"/>
      <c r="AF165" s="40"/>
      <c r="AG165" s="40"/>
      <c r="AH165" s="41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57" t="n">
        <v>1</v>
      </c>
      <c r="B166" s="58" t="s">
        <v>124</v>
      </c>
      <c r="C166" s="57" t="n">
        <v>1107</v>
      </c>
      <c r="D166" s="59" t="n">
        <v>0</v>
      </c>
      <c r="E166" s="51" t="n">
        <v>0.2</v>
      </c>
      <c r="F166" s="55" t="n">
        <v>0.23</v>
      </c>
      <c r="G166" s="54" t="n">
        <v>0.3</v>
      </c>
      <c r="H166" s="51" t="n">
        <v>0.74</v>
      </c>
      <c r="I166" s="55" t="n">
        <v>0.86</v>
      </c>
      <c r="J166" s="49" t="n">
        <v>1</v>
      </c>
      <c r="K166" s="47" t="n">
        <v>1</v>
      </c>
      <c r="L166" s="47" t="n">
        <v>1</v>
      </c>
      <c r="M166" s="47" t="n">
        <v>1</v>
      </c>
      <c r="N166" s="47" t="n">
        <v>1</v>
      </c>
      <c r="O166" s="47" t="n">
        <v>1</v>
      </c>
      <c r="P166" s="48" t="n">
        <v>1</v>
      </c>
      <c r="Q166" s="49" t="n">
        <v>1</v>
      </c>
      <c r="R166" s="47" t="n">
        <v>1</v>
      </c>
      <c r="S166" s="47" t="n">
        <v>1</v>
      </c>
      <c r="T166" s="47" t="n">
        <v>1</v>
      </c>
      <c r="U166" s="47" t="n">
        <v>1</v>
      </c>
      <c r="V166" s="48" t="n">
        <v>1</v>
      </c>
      <c r="W166" s="49" t="n">
        <v>1</v>
      </c>
      <c r="X166" s="47" t="n">
        <v>1</v>
      </c>
      <c r="Y166" s="47" t="n">
        <v>1</v>
      </c>
      <c r="Z166" s="47" t="n">
        <v>1</v>
      </c>
      <c r="AA166" s="47" t="n">
        <v>1</v>
      </c>
      <c r="AB166" s="47" t="n">
        <v>1</v>
      </c>
      <c r="AC166" s="47" t="n">
        <v>1</v>
      </c>
      <c r="AD166" s="53" t="n">
        <v>0</v>
      </c>
      <c r="AE166" s="60" t="n">
        <v>0</v>
      </c>
      <c r="AF166" s="52" t="n">
        <v>0</v>
      </c>
      <c r="AG166" s="52" t="n">
        <v>0</v>
      </c>
      <c r="AH166" s="53" t="n">
        <v>0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46" t="n">
        <v>1</v>
      </c>
      <c r="E167" s="47" t="n">
        <v>1</v>
      </c>
      <c r="F167" s="48" t="n">
        <v>1</v>
      </c>
      <c r="G167" s="49" t="n">
        <v>1</v>
      </c>
      <c r="H167" s="47" t="n">
        <v>1</v>
      </c>
      <c r="I167" s="48" t="n">
        <v>1</v>
      </c>
      <c r="J167" s="49" t="n">
        <v>1</v>
      </c>
      <c r="K167" s="47" t="n">
        <v>1</v>
      </c>
      <c r="L167" s="47" t="n">
        <v>1</v>
      </c>
      <c r="M167" s="47" t="n">
        <v>1</v>
      </c>
      <c r="N167" s="47" t="n">
        <v>1</v>
      </c>
      <c r="O167" s="47" t="n">
        <v>1</v>
      </c>
      <c r="P167" s="48" t="n">
        <v>1</v>
      </c>
      <c r="Q167" s="49" t="n">
        <v>1</v>
      </c>
      <c r="R167" s="47" t="n">
        <v>1</v>
      </c>
      <c r="S167" s="47" t="n">
        <v>1</v>
      </c>
      <c r="T167" s="47" t="n">
        <v>1</v>
      </c>
      <c r="U167" s="47" t="n">
        <v>1</v>
      </c>
      <c r="V167" s="48" t="n">
        <v>1</v>
      </c>
      <c r="W167" s="49" t="n">
        <v>1</v>
      </c>
      <c r="X167" s="47" t="n">
        <v>1</v>
      </c>
      <c r="Y167" s="47" t="n">
        <v>1</v>
      </c>
      <c r="Z167" s="47" t="n">
        <v>1</v>
      </c>
      <c r="AA167" s="47" t="n">
        <v>1</v>
      </c>
      <c r="AB167" s="47" t="n">
        <v>1</v>
      </c>
      <c r="AC167" s="47" t="n">
        <v>1</v>
      </c>
      <c r="AD167" s="48" t="n">
        <v>1</v>
      </c>
      <c r="AE167" s="49" t="n">
        <v>1</v>
      </c>
      <c r="AF167" s="47" t="n">
        <v>1</v>
      </c>
      <c r="AG167" s="47" t="n">
        <v>1</v>
      </c>
      <c r="AH167" s="4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46" t="n">
        <v>1</v>
      </c>
      <c r="E168" s="47" t="n">
        <v>1</v>
      </c>
      <c r="F168" s="48" t="n">
        <v>1</v>
      </c>
      <c r="G168" s="49" t="n">
        <v>1</v>
      </c>
      <c r="H168" s="47" t="n">
        <v>1</v>
      </c>
      <c r="I168" s="48" t="n">
        <v>1</v>
      </c>
      <c r="J168" s="49" t="n">
        <v>1</v>
      </c>
      <c r="K168" s="47" t="n">
        <v>1</v>
      </c>
      <c r="L168" s="47" t="n">
        <v>1</v>
      </c>
      <c r="M168" s="47" t="n">
        <v>1</v>
      </c>
      <c r="N168" s="47" t="n">
        <v>1</v>
      </c>
      <c r="O168" s="47" t="n">
        <v>1</v>
      </c>
      <c r="P168" s="48" t="n">
        <v>1</v>
      </c>
      <c r="Q168" s="49" t="n">
        <v>1</v>
      </c>
      <c r="R168" s="47" t="n">
        <v>1</v>
      </c>
      <c r="S168" s="47" t="n">
        <v>1</v>
      </c>
      <c r="T168" s="47" t="n">
        <v>1</v>
      </c>
      <c r="U168" s="47" t="n">
        <v>1</v>
      </c>
      <c r="V168" s="48" t="n">
        <v>1</v>
      </c>
      <c r="W168" s="49" t="n">
        <v>1</v>
      </c>
      <c r="X168" s="47" t="n">
        <v>1</v>
      </c>
      <c r="Y168" s="47" t="n">
        <v>1</v>
      </c>
      <c r="Z168" s="47" t="n">
        <v>1</v>
      </c>
      <c r="AA168" s="47" t="n">
        <v>1</v>
      </c>
      <c r="AB168" s="47" t="n">
        <v>1</v>
      </c>
      <c r="AC168" s="47" t="n">
        <v>1</v>
      </c>
      <c r="AD168" s="48" t="n">
        <v>1</v>
      </c>
      <c r="AE168" s="49" t="n">
        <v>1</v>
      </c>
      <c r="AF168" s="47" t="n">
        <v>1</v>
      </c>
      <c r="AG168" s="47" t="n">
        <v>1</v>
      </c>
      <c r="AH168" s="4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50" t="n">
        <v>0.99</v>
      </c>
      <c r="E169" s="51" t="n">
        <v>0.99</v>
      </c>
      <c r="F169" s="55" t="n">
        <v>0.99</v>
      </c>
      <c r="G169" s="54" t="n">
        <v>0.99</v>
      </c>
      <c r="H169" s="51" t="n">
        <v>0.99</v>
      </c>
      <c r="I169" s="55" t="n">
        <v>0.99</v>
      </c>
      <c r="J169" s="54" t="n">
        <v>0.99</v>
      </c>
      <c r="K169" s="51" t="n">
        <v>0.99</v>
      </c>
      <c r="L169" s="51" t="n">
        <v>0.99</v>
      </c>
      <c r="M169" s="51" t="n">
        <v>0.99</v>
      </c>
      <c r="N169" s="51" t="n">
        <v>0.99</v>
      </c>
      <c r="O169" s="51" t="n">
        <v>0.99</v>
      </c>
      <c r="P169" s="55" t="n">
        <v>0.99</v>
      </c>
      <c r="Q169" s="54" t="n">
        <v>0.99</v>
      </c>
      <c r="R169" s="51" t="n">
        <v>0.99</v>
      </c>
      <c r="S169" s="51" t="n">
        <v>0.99</v>
      </c>
      <c r="T169" s="51" t="n">
        <v>0.99</v>
      </c>
      <c r="U169" s="51" t="n">
        <v>0.99</v>
      </c>
      <c r="V169" s="55" t="n">
        <v>0.99</v>
      </c>
      <c r="W169" s="54" t="n">
        <v>0.99</v>
      </c>
      <c r="X169" s="51" t="n">
        <v>0.99</v>
      </c>
      <c r="Y169" s="51" t="n">
        <v>0.99</v>
      </c>
      <c r="Z169" s="51" t="n">
        <v>0.99</v>
      </c>
      <c r="AA169" s="47" t="n">
        <v>1</v>
      </c>
      <c r="AB169" s="51" t="n">
        <v>0.99</v>
      </c>
      <c r="AC169" s="51" t="n">
        <v>0.99</v>
      </c>
      <c r="AD169" s="55" t="n">
        <v>0.99</v>
      </c>
      <c r="AE169" s="54" t="n">
        <v>0.99</v>
      </c>
      <c r="AF169" s="51" t="n">
        <v>0.99</v>
      </c>
      <c r="AG169" s="51" t="n">
        <v>0.99</v>
      </c>
      <c r="AH169" s="55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99" t="n">
        <v>1243</v>
      </c>
      <c r="D170" s="50" t="n">
        <v>0.99</v>
      </c>
      <c r="E170" s="51" t="n">
        <v>0.99</v>
      </c>
      <c r="F170" s="48" t="n">
        <v>1</v>
      </c>
      <c r="G170" s="54" t="n">
        <v>0.99</v>
      </c>
      <c r="H170" s="51" t="n">
        <v>0.99</v>
      </c>
      <c r="I170" s="55" t="n">
        <v>0.99</v>
      </c>
      <c r="J170" s="54" t="n">
        <v>0.99</v>
      </c>
      <c r="K170" s="51" t="n">
        <v>0.99</v>
      </c>
      <c r="L170" s="51" t="n">
        <v>0.99</v>
      </c>
      <c r="M170" s="51" t="n">
        <v>0.99</v>
      </c>
      <c r="N170" s="51" t="n">
        <v>0.99</v>
      </c>
      <c r="O170" s="51" t="n">
        <v>0.99</v>
      </c>
      <c r="P170" s="48" t="n">
        <v>1</v>
      </c>
      <c r="Q170" s="60" t="n">
        <v>0</v>
      </c>
      <c r="R170" s="52" t="n">
        <v>0</v>
      </c>
      <c r="S170" s="51" t="n">
        <v>0.6</v>
      </c>
      <c r="T170" s="47" t="n">
        <v>1</v>
      </c>
      <c r="U170" s="51" t="n">
        <v>0.98</v>
      </c>
      <c r="V170" s="55" t="n">
        <v>0.99</v>
      </c>
      <c r="W170" s="54" t="n">
        <v>0.99</v>
      </c>
      <c r="X170" s="51" t="n">
        <v>0.99</v>
      </c>
      <c r="Y170" s="51" t="n">
        <v>0.99</v>
      </c>
      <c r="Z170" s="51" t="n">
        <v>0.99</v>
      </c>
      <c r="AA170" s="51" t="n">
        <v>0.99</v>
      </c>
      <c r="AB170" s="51" t="n">
        <v>0.99</v>
      </c>
      <c r="AC170" s="51" t="n">
        <v>0.99</v>
      </c>
      <c r="AD170" s="55" t="n">
        <v>0.99</v>
      </c>
      <c r="AE170" s="54" t="n">
        <v>0.99</v>
      </c>
      <c r="AF170" s="51" t="n">
        <v>0.99</v>
      </c>
      <c r="AG170" s="51" t="n">
        <v>0.99</v>
      </c>
      <c r="AH170" s="55" t="n">
        <v>0.98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50" t="n">
        <v>0.99</v>
      </c>
      <c r="E171" s="51" t="n">
        <v>0.99</v>
      </c>
      <c r="F171" s="55" t="n">
        <v>0.99</v>
      </c>
      <c r="G171" s="54" t="n">
        <v>0.99</v>
      </c>
      <c r="H171" s="51" t="n">
        <v>0.99</v>
      </c>
      <c r="I171" s="55" t="n">
        <v>0.99</v>
      </c>
      <c r="J171" s="54" t="n">
        <v>0.99</v>
      </c>
      <c r="K171" s="51" t="n">
        <v>0.99</v>
      </c>
      <c r="L171" s="51" t="n">
        <v>0.99</v>
      </c>
      <c r="M171" s="51" t="n">
        <v>0.99</v>
      </c>
      <c r="N171" s="51" t="n">
        <v>0.99</v>
      </c>
      <c r="O171" s="51" t="n">
        <v>0.99</v>
      </c>
      <c r="P171" s="55" t="n">
        <v>0.99</v>
      </c>
      <c r="Q171" s="54" t="n">
        <v>0.99</v>
      </c>
      <c r="R171" s="51" t="n">
        <v>0.99</v>
      </c>
      <c r="S171" s="51" t="n">
        <v>0.97</v>
      </c>
      <c r="T171" s="51" t="n">
        <v>0.97</v>
      </c>
      <c r="U171" s="51" t="n">
        <v>0.97</v>
      </c>
      <c r="V171" s="55" t="n">
        <v>0.97</v>
      </c>
      <c r="W171" s="54" t="n">
        <v>0.97</v>
      </c>
      <c r="X171" s="51" t="n">
        <v>0.97</v>
      </c>
      <c r="Y171" s="51" t="n">
        <v>0.97</v>
      </c>
      <c r="Z171" s="51" t="n">
        <v>0.97</v>
      </c>
      <c r="AA171" s="51" t="n">
        <v>0.97</v>
      </c>
      <c r="AB171" s="51" t="n">
        <v>0.97</v>
      </c>
      <c r="AC171" s="51" t="n">
        <v>0.97</v>
      </c>
      <c r="AD171" s="55" t="n">
        <v>0.97</v>
      </c>
      <c r="AE171" s="54" t="n">
        <v>0.99</v>
      </c>
      <c r="AF171" s="51" t="n">
        <v>0.99</v>
      </c>
      <c r="AG171" s="51" t="n">
        <v>0.99</v>
      </c>
      <c r="AH171" s="55" t="n">
        <v>0.97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46" t="n">
        <v>1</v>
      </c>
      <c r="E172" s="47" t="n">
        <v>1</v>
      </c>
      <c r="F172" s="48" t="n">
        <v>1</v>
      </c>
      <c r="G172" s="49" t="n">
        <v>1</v>
      </c>
      <c r="H172" s="47" t="n">
        <v>1</v>
      </c>
      <c r="I172" s="48" t="n">
        <v>1</v>
      </c>
      <c r="J172" s="49" t="n">
        <v>1</v>
      </c>
      <c r="K172" s="47" t="n">
        <v>1</v>
      </c>
      <c r="L172" s="47" t="n">
        <v>1</v>
      </c>
      <c r="M172" s="47" t="n">
        <v>1</v>
      </c>
      <c r="N172" s="47" t="n">
        <v>1</v>
      </c>
      <c r="O172" s="47" t="n">
        <v>1</v>
      </c>
      <c r="P172" s="48" t="n">
        <v>1</v>
      </c>
      <c r="Q172" s="56" t="n">
        <v>1</v>
      </c>
      <c r="R172" s="47" t="n">
        <v>1</v>
      </c>
      <c r="S172" s="47" t="n">
        <v>1</v>
      </c>
      <c r="T172" s="47" t="n">
        <v>1</v>
      </c>
      <c r="U172" s="47" t="n">
        <v>1</v>
      </c>
      <c r="V172" s="48" t="n">
        <v>1</v>
      </c>
      <c r="W172" s="130" t="n">
        <v>0.99</v>
      </c>
      <c r="X172" s="55" t="n">
        <v>0.99</v>
      </c>
      <c r="Y172" s="51" t="n">
        <v>0.98</v>
      </c>
      <c r="Z172" s="51" t="n">
        <v>0.98</v>
      </c>
      <c r="AA172" s="51" t="n">
        <v>0.98</v>
      </c>
      <c r="AB172" s="51" t="n">
        <v>0.98</v>
      </c>
      <c r="AC172" s="47" t="n">
        <v>1</v>
      </c>
      <c r="AD172" s="48" t="n">
        <v>1</v>
      </c>
      <c r="AE172" s="56" t="n">
        <v>1</v>
      </c>
      <c r="AF172" s="48" t="n">
        <v>1</v>
      </c>
      <c r="AG172" s="47" t="n">
        <v>1</v>
      </c>
      <c r="AH172" s="4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64" t="n">
        <v>1</v>
      </c>
      <c r="E173" s="65" t="n">
        <v>1</v>
      </c>
      <c r="F173" s="66" t="n">
        <v>1</v>
      </c>
      <c r="G173" s="67" t="n">
        <v>1</v>
      </c>
      <c r="H173" s="65" t="n">
        <v>1</v>
      </c>
      <c r="I173" s="66" t="n">
        <v>1</v>
      </c>
      <c r="J173" s="67" t="n">
        <v>1</v>
      </c>
      <c r="K173" s="65" t="n">
        <v>1</v>
      </c>
      <c r="L173" s="65" t="n">
        <v>1</v>
      </c>
      <c r="M173" s="65" t="n">
        <v>1</v>
      </c>
      <c r="N173" s="65" t="n">
        <v>1</v>
      </c>
      <c r="O173" s="65" t="n">
        <v>1</v>
      </c>
      <c r="P173" s="66" t="n">
        <v>1</v>
      </c>
      <c r="Q173" s="67" t="n">
        <v>1</v>
      </c>
      <c r="R173" s="65" t="n">
        <v>1</v>
      </c>
      <c r="S173" s="65" t="n">
        <v>1</v>
      </c>
      <c r="T173" s="65" t="n">
        <v>1</v>
      </c>
      <c r="U173" s="65" t="n">
        <v>1</v>
      </c>
      <c r="V173" s="66" t="n">
        <v>1</v>
      </c>
      <c r="W173" s="67" t="n">
        <v>1</v>
      </c>
      <c r="X173" s="65" t="n">
        <v>1</v>
      </c>
      <c r="Y173" s="104" t="n">
        <v>0.99</v>
      </c>
      <c r="Z173" s="104" t="n">
        <v>0.98</v>
      </c>
      <c r="AA173" s="104" t="n">
        <v>0.98</v>
      </c>
      <c r="AB173" s="104" t="n">
        <v>0.98</v>
      </c>
      <c r="AC173" s="65" t="n">
        <v>1</v>
      </c>
      <c r="AD173" s="66" t="n">
        <v>1</v>
      </c>
      <c r="AE173" s="67" t="n">
        <v>1</v>
      </c>
      <c r="AF173" s="65" t="n">
        <v>1</v>
      </c>
      <c r="AG173" s="65" t="n">
        <v>1</v>
      </c>
      <c r="AH173" s="66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8005.67</v>
      </c>
      <c r="E174" s="77" t="n">
        <f aca="false">(E166*$C166)+(E167*$C167)+(E168*$C168)+(E169*$C169)+(E170*$C170)+(E171*$C171)+(E172*$C172)+(E173*$C173)</f>
        <v>8227.07</v>
      </c>
      <c r="F174" s="78" t="n">
        <f aca="false">(F166*$C166)+(F167*$C167)+(F168*$C168)+(F169*$C169)+(F170*$C170)+(F171*$C171)+(F172*$C172)+(F173*$C173)</f>
        <v>8272.71</v>
      </c>
      <c r="G174" s="79" t="n">
        <f aca="false">(G166*$C166)+(G167*$C167)+(G168*$C168)+(G169*$C169)+(G170*$C170)+(G171*$C171)+(G172*$C172)+(G173*$C173)</f>
        <v>8337.77</v>
      </c>
      <c r="H174" s="77" t="n">
        <f aca="false">(H166*$C166)+(H167*$C167)+(H168*$C168)+(H169*$C169)+(H170*$C170)+(H171*$C171)+(H172*$C172)+(H173*$C173)</f>
        <v>8824.85</v>
      </c>
      <c r="I174" s="78" t="n">
        <f aca="false">(I166*$C166)+(I167*$C167)+(I168*$C168)+(I169*$C169)+(I170*$C170)+(I171*$C171)+(I172*$C172)+(I173*$C173)</f>
        <v>8957.69</v>
      </c>
      <c r="J174" s="79" t="n">
        <f aca="false">(J166*$C166)+(J167*$C167)+(J168*$C168)+(J169*$C169)+(J170*$C170)+(J171*$C171)+(J172*$C172)+(J173*$C173)</f>
        <v>9112.67</v>
      </c>
      <c r="K174" s="77" t="n">
        <f aca="false">(K166*$C166)+(K167*$C167)+(K168*$C168)+(K169*$C169)+(K170*$C170)+(K171*$C171)+(K172*$C172)+(K173*$C173)</f>
        <v>9112.67</v>
      </c>
      <c r="L174" s="77" t="n">
        <f aca="false">(L166*$C166)+(L167*$C167)+(L168*$C168)+(L169*$C169)+(L170*$C170)+(L171*$C171)+(L172*$C172)+(L173*$C173)</f>
        <v>9112.67</v>
      </c>
      <c r="M174" s="77" t="n">
        <f aca="false">(M166*$C166)+(M167*$C167)+(M168*$C168)+(M169*$C169)+(M170*$C170)+(M171*$C171)+(M172*$C172)+(M173*$C173)</f>
        <v>9112.67</v>
      </c>
      <c r="N174" s="77" t="n">
        <f aca="false">(N166*$C166)+(N167*$C167)+(N168*$C168)+(N169*$C169)+(N170*$C170)+(N171*$C171)+(N172*$C172)+(N173*$C173)</f>
        <v>9112.67</v>
      </c>
      <c r="O174" s="77" t="n">
        <f aca="false">(O166*$C166)+(O167*$C167)+(O168*$C168)+(O169*$C169)+(O170*$C170)+(O171*$C171)+(O172*$C172)+(O173*$C173)</f>
        <v>9112.67</v>
      </c>
      <c r="P174" s="78" t="n">
        <f aca="false">(P166*$C166)+(P167*$C167)+(P168*$C168)+(P169*$C169)+(P170*$C170)+(P171*$C171)+(P172*$C172)+(P173*$C173)</f>
        <v>9125.1</v>
      </c>
      <c r="Q174" s="79" t="n">
        <f aca="false">(Q166*$C166)+(Q167*$C167)+(Q168*$C168)+(Q169*$C169)+(Q170*$C170)+(Q171*$C171)+(Q172*$C172)+(Q173*$C173)</f>
        <v>7882.1</v>
      </c>
      <c r="R174" s="77" t="n">
        <f aca="false">(R166*$C166)+(R167*$C167)+(R168*$C168)+(R169*$C169)+(R170*$C170)+(R171*$C171)+(R172*$C172)+(R173*$C173)</f>
        <v>7882.1</v>
      </c>
      <c r="S174" s="77" t="n">
        <f aca="false">(S166*$C166)+(S167*$C167)+(S168*$C168)+(S169*$C169)+(S170*$C170)+(S171*$C171)+(S172*$C172)+(S173*$C173)</f>
        <v>8602.96</v>
      </c>
      <c r="T174" s="77" t="n">
        <f aca="false">(T166*$C166)+(T167*$C167)+(T168*$C168)+(T169*$C169)+(T170*$C170)+(T171*$C171)+(T172*$C172)+(T173*$C173)</f>
        <v>9100.16</v>
      </c>
      <c r="U174" s="77" t="n">
        <f aca="false">(U166*$C166)+(U167*$C167)+(U168*$C168)+(U169*$C169)+(U170*$C170)+(U171*$C171)+(U172*$C172)+(U173*$C173)</f>
        <v>9075.3</v>
      </c>
      <c r="V174" s="78" t="n">
        <f aca="false">(V166*$C166)+(V167*$C167)+(V168*$C168)+(V169*$C169)+(V170*$C170)+(V171*$C171)+(V172*$C172)+(V173*$C173)</f>
        <v>9087.73</v>
      </c>
      <c r="W174" s="79" t="n">
        <f aca="false">(W166*$C166)+(W167*$C167)+(W168*$C168)+(W169*$C169)+(W170*$C170)+(W171*$C171)+(W172*$C172)+(W173*$C173)</f>
        <v>9077.03</v>
      </c>
      <c r="X174" s="77" t="n">
        <f aca="false">(X166*$C166)+(X167*$C167)+(X168*$C168)+(X169*$C169)+(X170*$C170)+(X171*$C171)+(X172*$C172)+(X173*$C173)</f>
        <v>9077.03</v>
      </c>
      <c r="Y174" s="77" t="n">
        <f aca="false">(Y166*$C166)+(Y167*$C167)+(Y168*$C168)+(Y169*$C169)+(Y170*$C170)+(Y171*$C171)+(Y172*$C172)+(Y173*$C173)</f>
        <v>9055.53</v>
      </c>
      <c r="Z174" s="77" t="n">
        <f aca="false">(Z166*$C166)+(Z167*$C167)+(Z168*$C168)+(Z169*$C169)+(Z170*$C170)+(Z171*$C171)+(Z172*$C172)+(Z173*$C173)</f>
        <v>9044.73</v>
      </c>
      <c r="AA174" s="77" t="n">
        <f aca="false">(AA166*$C166)+(AA167*$C167)+(AA168*$C168)+(AA169*$C169)+(AA170*$C170)+(AA171*$C171)+(AA172*$C172)+(AA173*$C173)</f>
        <v>9057.16</v>
      </c>
      <c r="AB174" s="77" t="n">
        <f aca="false">(AB166*$C166)+(AB167*$C167)+(AB168*$C168)+(AB169*$C169)+(AB170*$C170)+(AB171*$C171)+(AB172*$C172)+(AB173*$C173)</f>
        <v>9044.73</v>
      </c>
      <c r="AC174" s="77" t="n">
        <f aca="false">(AC166*$C166)+(AC167*$C167)+(AC168*$C168)+(AC169*$C169)+(AC170*$C170)+(AC171*$C171)+(AC172*$C172)+(AC173*$C173)</f>
        <v>9087.73</v>
      </c>
      <c r="AD174" s="78" t="n">
        <f aca="false">(AD166*$C166)+(AD167*$C167)+(AD168*$C168)+(AD169*$C169)+(AD170*$C170)+(AD171*$C171)+(AD172*$C172)+(AD173*$C173)</f>
        <v>7980.73</v>
      </c>
      <c r="AE174" s="79" t="n">
        <f aca="false">(AE166*$C166)+(AE167*$C167)+(AE168*$C168)+(AE169*$C169)+(AE170*$C170)+(AE171*$C171)+(AE172*$C172)+(AE173*$C173)</f>
        <v>8005.67</v>
      </c>
      <c r="AF174" s="77" t="n">
        <f aca="false">(AF166*$C166)+(AF167*$C167)+(AF168*$C168)+(AF169*$C169)+(AF170*$C170)+(AF171*$C171)+(AF172*$C172)+(AF173*$C173)</f>
        <v>8005.67</v>
      </c>
      <c r="AG174" s="77" t="n">
        <f aca="false">(AG166*$C166)+(AG167*$C167)+(AG168*$C168)+(AG169*$C169)+(AG170*$C170)+(AG171*$C171)+(AG172*$C172)+(AG173*$C173)</f>
        <v>8005.67</v>
      </c>
      <c r="AH174" s="78" t="n">
        <f aca="false">(AH166*$C166)+(AH167*$C167)+(AH168*$C168)+(AH169*$C169)+(AH170*$C170)+(AH171*$C171)+(AH172*$C172)+(AH173*$C173)</f>
        <v>7968.3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76"/>
      <c r="E175" s="77"/>
      <c r="F175" s="78"/>
      <c r="G175" s="79"/>
      <c r="H175" s="77"/>
      <c r="I175" s="78"/>
      <c r="J175" s="131"/>
      <c r="K175" s="79"/>
      <c r="L175" s="77"/>
      <c r="M175" s="77"/>
      <c r="N175" s="77"/>
      <c r="O175" s="77"/>
      <c r="P175" s="78"/>
      <c r="Q175" s="131"/>
      <c r="R175" s="77"/>
      <c r="S175" s="77"/>
      <c r="T175" s="77"/>
      <c r="U175" s="77"/>
      <c r="V175" s="78"/>
      <c r="W175" s="131"/>
      <c r="X175" s="78"/>
      <c r="Y175" s="77"/>
      <c r="Z175" s="77"/>
      <c r="AA175" s="77"/>
      <c r="AB175" s="77"/>
      <c r="AC175" s="77"/>
      <c r="AD175" s="78"/>
      <c r="AE175" s="131"/>
      <c r="AF175" s="78"/>
      <c r="AG175" s="77"/>
      <c r="AH175" s="78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8005.67</v>
      </c>
      <c r="E176" s="88" t="n">
        <f aca="false">E174-E175</f>
        <v>8227.07</v>
      </c>
      <c r="F176" s="89" t="n">
        <f aca="false">F174-F175</f>
        <v>8272.71</v>
      </c>
      <c r="G176" s="90" t="n">
        <f aca="false">G174-G175</f>
        <v>8337.77</v>
      </c>
      <c r="H176" s="88" t="n">
        <f aca="false">H174-H175</f>
        <v>8824.85</v>
      </c>
      <c r="I176" s="89" t="n">
        <f aca="false">I174-I175</f>
        <v>8957.69</v>
      </c>
      <c r="J176" s="90" t="n">
        <f aca="false">J174-J175</f>
        <v>9112.67</v>
      </c>
      <c r="K176" s="88" t="n">
        <f aca="false">K174-K175</f>
        <v>9112.67</v>
      </c>
      <c r="L176" s="88" t="n">
        <f aca="false">L174-L175</f>
        <v>9112.67</v>
      </c>
      <c r="M176" s="88" t="n">
        <f aca="false">M174-M175</f>
        <v>9112.67</v>
      </c>
      <c r="N176" s="88" t="n">
        <f aca="false">N174-N175</f>
        <v>9112.67</v>
      </c>
      <c r="O176" s="88" t="n">
        <f aca="false">O174-O175</f>
        <v>9112.67</v>
      </c>
      <c r="P176" s="89" t="n">
        <f aca="false">P174-P175</f>
        <v>9125.1</v>
      </c>
      <c r="Q176" s="90" t="n">
        <f aca="false">Q174-Q175</f>
        <v>7882.1</v>
      </c>
      <c r="R176" s="88" t="n">
        <f aca="false">R174-R175</f>
        <v>7882.1</v>
      </c>
      <c r="S176" s="88" t="n">
        <f aca="false">S174-S175</f>
        <v>8602.96</v>
      </c>
      <c r="T176" s="88" t="n">
        <f aca="false">T174-T175</f>
        <v>9100.16</v>
      </c>
      <c r="U176" s="88" t="n">
        <f aca="false">U174-U175</f>
        <v>9075.3</v>
      </c>
      <c r="V176" s="89" t="n">
        <f aca="false">V174-V175</f>
        <v>9087.73</v>
      </c>
      <c r="W176" s="90" t="n">
        <f aca="false">W174-W175</f>
        <v>9077.03</v>
      </c>
      <c r="X176" s="88" t="n">
        <f aca="false">X174-X175</f>
        <v>9077.03</v>
      </c>
      <c r="Y176" s="88" t="n">
        <f aca="false">Y174-Y175</f>
        <v>9055.53</v>
      </c>
      <c r="Z176" s="88" t="n">
        <f aca="false">Z174-Z175</f>
        <v>9044.73</v>
      </c>
      <c r="AA176" s="88" t="n">
        <f aca="false">AA174-AA175</f>
        <v>9057.16</v>
      </c>
      <c r="AB176" s="88" t="n">
        <f aca="false">AB174-AB175</f>
        <v>9044.73</v>
      </c>
      <c r="AC176" s="88" t="n">
        <f aca="false">AC174-AC175</f>
        <v>9087.73</v>
      </c>
      <c r="AD176" s="89" t="n">
        <f aca="false">AD174-AD175</f>
        <v>7980.73</v>
      </c>
      <c r="AE176" s="90" t="n">
        <f aca="false">AE174-AE175</f>
        <v>8005.67</v>
      </c>
      <c r="AF176" s="88" t="n">
        <f aca="false">AF174-AF175</f>
        <v>8005.67</v>
      </c>
      <c r="AG176" s="88" t="n">
        <f aca="false">AG174-AG175</f>
        <v>8005.67</v>
      </c>
      <c r="AH176" s="89" t="n">
        <f aca="false">AH174-AH175</f>
        <v>7968.3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1"/>
      <c r="G177" s="42"/>
      <c r="H177" s="40"/>
      <c r="I177" s="41"/>
      <c r="J177" s="42"/>
      <c r="K177" s="40"/>
      <c r="L177" s="40"/>
      <c r="M177" s="40"/>
      <c r="N177" s="40"/>
      <c r="O177" s="40"/>
      <c r="P177" s="41"/>
      <c r="Q177" s="42"/>
      <c r="R177" s="40"/>
      <c r="S177" s="40"/>
      <c r="T177" s="40"/>
      <c r="U177" s="40"/>
      <c r="V177" s="41"/>
      <c r="W177" s="42"/>
      <c r="X177" s="40"/>
      <c r="Y177" s="40"/>
      <c r="Z177" s="40"/>
      <c r="AA177" s="40"/>
      <c r="AB177" s="40"/>
      <c r="AC177" s="40"/>
      <c r="AD177" s="41"/>
      <c r="AE177" s="42"/>
      <c r="AF177" s="40"/>
      <c r="AG177" s="40"/>
      <c r="AH177" s="41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8692.49064516129</v>
      </c>
      <c r="D178" s="39"/>
      <c r="E178" s="40"/>
      <c r="F178" s="41"/>
      <c r="G178" s="42"/>
      <c r="H178" s="40"/>
      <c r="I178" s="41"/>
      <c r="J178" s="42"/>
      <c r="K178" s="40"/>
      <c r="L178" s="40"/>
      <c r="M178" s="40"/>
      <c r="N178" s="40"/>
      <c r="O178" s="40"/>
      <c r="P178" s="41"/>
      <c r="Q178" s="42"/>
      <c r="R178" s="40"/>
      <c r="S178" s="40"/>
      <c r="T178" s="40"/>
      <c r="U178" s="40"/>
      <c r="V178" s="41"/>
      <c r="W178" s="42"/>
      <c r="X178" s="40"/>
      <c r="Y178" s="40"/>
      <c r="Z178" s="40"/>
      <c r="AA178" s="40"/>
      <c r="AB178" s="40"/>
      <c r="AC178" s="40"/>
      <c r="AD178" s="41"/>
      <c r="AE178" s="42"/>
      <c r="AF178" s="40"/>
      <c r="AG178" s="40"/>
      <c r="AH178" s="41"/>
    </row>
    <row r="179" customFormat="false" ht="15.75" hidden="false" customHeight="false" outlineLevel="0" collapsed="false">
      <c r="AD179" s="132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tru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37104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133" t="s">
        <v>10</v>
      </c>
      <c r="D2" s="134" t="n">
        <v>1</v>
      </c>
      <c r="E2" s="24" t="n">
        <f aca="false">D2+1</f>
        <v>2</v>
      </c>
      <c r="F2" s="25" t="n">
        <f aca="false">E2+1</f>
        <v>3</v>
      </c>
      <c r="G2" s="26" t="n">
        <f aca="false">F2+1</f>
        <v>4</v>
      </c>
      <c r="H2" s="26" t="n">
        <f aca="false">G2+1</f>
        <v>5</v>
      </c>
      <c r="I2" s="135" t="n">
        <f aca="false">H2+1</f>
        <v>6</v>
      </c>
      <c r="J2" s="136" t="n">
        <f aca="false">I2+1</f>
        <v>7</v>
      </c>
      <c r="K2" s="25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138"/>
      <c r="D3" s="34"/>
      <c r="E3" s="33"/>
      <c r="F3" s="34"/>
      <c r="G3" s="32"/>
      <c r="H3" s="32"/>
      <c r="I3" s="139"/>
      <c r="J3" s="140"/>
      <c r="K3" s="34"/>
      <c r="L3" s="33"/>
      <c r="M3" s="34"/>
      <c r="N3" s="139"/>
      <c r="O3" s="140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1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142"/>
      <c r="D4" s="42"/>
      <c r="E4" s="41"/>
      <c r="F4" s="42"/>
      <c r="G4" s="40"/>
      <c r="H4" s="40"/>
      <c r="I4" s="143"/>
      <c r="J4" s="144"/>
      <c r="K4" s="42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146" t="n">
        <v>810</v>
      </c>
      <c r="D5" s="49" t="n">
        <v>1</v>
      </c>
      <c r="E5" s="48" t="n">
        <v>1</v>
      </c>
      <c r="F5" s="49" t="n">
        <v>1</v>
      </c>
      <c r="G5" s="47" t="n">
        <v>1</v>
      </c>
      <c r="H5" s="47" t="n">
        <v>1</v>
      </c>
      <c r="I5" s="147" t="n">
        <v>1</v>
      </c>
      <c r="J5" s="148" t="n">
        <v>1</v>
      </c>
      <c r="K5" s="149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146" t="n">
        <v>833</v>
      </c>
      <c r="D6" s="49" t="n">
        <v>1</v>
      </c>
      <c r="E6" s="48" t="n">
        <v>1</v>
      </c>
      <c r="F6" s="49" t="n">
        <v>1</v>
      </c>
      <c r="G6" s="47" t="n">
        <v>1</v>
      </c>
      <c r="H6" s="47" t="n">
        <v>1</v>
      </c>
      <c r="I6" s="147" t="n">
        <v>1</v>
      </c>
      <c r="J6" s="148" t="n">
        <v>1</v>
      </c>
      <c r="K6" s="149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0" t="n">
        <v>1</v>
      </c>
      <c r="AH6" s="151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146" t="n">
        <v>877</v>
      </c>
      <c r="D7" s="49" t="n">
        <v>1</v>
      </c>
      <c r="E7" s="48" t="n">
        <v>1</v>
      </c>
      <c r="F7" s="49" t="n">
        <v>1</v>
      </c>
      <c r="G7" s="47" t="n">
        <v>1</v>
      </c>
      <c r="H7" s="47" t="n">
        <v>1</v>
      </c>
      <c r="I7" s="147" t="n">
        <v>1</v>
      </c>
      <c r="J7" s="148" t="n">
        <v>1</v>
      </c>
      <c r="K7" s="149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0" t="n">
        <v>1</v>
      </c>
      <c r="AH7" s="151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99" t="n">
        <f aca="false">+A7+1</f>
        <v>4</v>
      </c>
      <c r="B8" s="100" t="s">
        <v>16</v>
      </c>
      <c r="C8" s="152" t="n">
        <v>1020</v>
      </c>
      <c r="D8" s="49" t="n">
        <v>1</v>
      </c>
      <c r="E8" s="48" t="n">
        <v>1</v>
      </c>
      <c r="F8" s="49" t="n">
        <v>1</v>
      </c>
      <c r="G8" s="47" t="n">
        <v>1</v>
      </c>
      <c r="H8" s="47" t="n">
        <v>1</v>
      </c>
      <c r="I8" s="147" t="n">
        <v>1</v>
      </c>
      <c r="J8" s="153" t="n">
        <v>0.98</v>
      </c>
      <c r="K8" s="149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0" t="n">
        <v>1</v>
      </c>
      <c r="AH8" s="151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146" t="n">
        <v>1090</v>
      </c>
      <c r="D9" s="49" t="n">
        <v>1</v>
      </c>
      <c r="E9" s="48" t="n">
        <v>1</v>
      </c>
      <c r="F9" s="49" t="n">
        <v>1</v>
      </c>
      <c r="G9" s="47" t="n">
        <v>1</v>
      </c>
      <c r="H9" s="47" t="n">
        <v>1</v>
      </c>
      <c r="I9" s="147" t="n">
        <v>1</v>
      </c>
      <c r="J9" s="148" t="n">
        <v>1</v>
      </c>
      <c r="K9" s="149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4" t="n">
        <v>1</v>
      </c>
      <c r="R9" s="154" t="n">
        <v>1</v>
      </c>
      <c r="S9" s="154" t="n">
        <v>1</v>
      </c>
      <c r="T9" s="154" t="n">
        <v>1</v>
      </c>
      <c r="U9" s="154" t="n">
        <v>1</v>
      </c>
      <c r="V9" s="154" t="n">
        <v>1</v>
      </c>
      <c r="W9" s="154" t="n">
        <v>1</v>
      </c>
      <c r="X9" s="154" t="n">
        <v>1</v>
      </c>
      <c r="Y9" s="154" t="n">
        <v>1</v>
      </c>
      <c r="Z9" s="154" t="n">
        <v>1</v>
      </c>
      <c r="AA9" s="154" t="n">
        <v>1</v>
      </c>
      <c r="AB9" s="154" t="n">
        <v>1</v>
      </c>
      <c r="AC9" s="154" t="n">
        <v>1</v>
      </c>
      <c r="AD9" s="154" t="n">
        <v>1</v>
      </c>
      <c r="AE9" s="154" t="n">
        <v>1</v>
      </c>
      <c r="AF9" s="154" t="n">
        <v>1</v>
      </c>
      <c r="AG9" s="154" t="n">
        <v>1</v>
      </c>
      <c r="AH9" s="151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146" t="n">
        <v>1098</v>
      </c>
      <c r="D10" s="49" t="n">
        <v>1</v>
      </c>
      <c r="E10" s="48" t="n">
        <v>1</v>
      </c>
      <c r="F10" s="49" t="n">
        <v>1</v>
      </c>
      <c r="G10" s="47" t="n">
        <v>1</v>
      </c>
      <c r="H10" s="47" t="n">
        <v>1</v>
      </c>
      <c r="I10" s="147" t="n">
        <v>1</v>
      </c>
      <c r="J10" s="148" t="n">
        <v>1</v>
      </c>
      <c r="K10" s="149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4" t="n">
        <v>1</v>
      </c>
      <c r="W10" s="154" t="n">
        <v>1</v>
      </c>
      <c r="X10" s="154" t="n">
        <v>1</v>
      </c>
      <c r="Y10" s="154" t="n">
        <v>1</v>
      </c>
      <c r="Z10" s="154" t="n">
        <v>1</v>
      </c>
      <c r="AA10" s="154" t="n">
        <v>1</v>
      </c>
      <c r="AB10" s="154" t="n">
        <v>1</v>
      </c>
      <c r="AC10" s="154" t="n">
        <v>1</v>
      </c>
      <c r="AD10" s="154" t="n">
        <v>1</v>
      </c>
      <c r="AE10" s="154" t="n">
        <v>1</v>
      </c>
      <c r="AF10" s="154" t="n">
        <v>1</v>
      </c>
      <c r="AG10" s="154" t="n">
        <v>1</v>
      </c>
      <c r="AH10" s="151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155" t="n">
        <v>780</v>
      </c>
      <c r="D11" s="60" t="n">
        <v>0</v>
      </c>
      <c r="E11" s="53" t="n">
        <v>0</v>
      </c>
      <c r="F11" s="60" t="n">
        <v>0</v>
      </c>
      <c r="G11" s="52" t="n">
        <v>0</v>
      </c>
      <c r="H11" s="52" t="n">
        <v>0</v>
      </c>
      <c r="I11" s="156" t="n">
        <v>0</v>
      </c>
      <c r="J11" s="157" t="n">
        <v>0</v>
      </c>
      <c r="K11" s="158" t="n">
        <v>0</v>
      </c>
      <c r="L11" s="159" t="n">
        <v>0</v>
      </c>
      <c r="M11" s="159" t="n">
        <v>0</v>
      </c>
      <c r="N11" s="159" t="n">
        <v>0</v>
      </c>
      <c r="O11" s="159" t="n">
        <v>0</v>
      </c>
      <c r="P11" s="159" t="n">
        <v>0</v>
      </c>
      <c r="Q11" s="160" t="n">
        <v>0</v>
      </c>
      <c r="R11" s="160" t="n">
        <v>0</v>
      </c>
      <c r="S11" s="160" t="n">
        <v>0</v>
      </c>
      <c r="T11" s="160" t="n">
        <v>0</v>
      </c>
      <c r="U11" s="160" t="n">
        <v>0</v>
      </c>
      <c r="V11" s="160" t="n">
        <v>0</v>
      </c>
      <c r="W11" s="160" t="n">
        <v>0</v>
      </c>
      <c r="X11" s="160" t="n">
        <v>0</v>
      </c>
      <c r="Y11" s="160" t="n">
        <v>0</v>
      </c>
      <c r="Z11" s="160" t="n">
        <v>0</v>
      </c>
      <c r="AA11" s="160" t="n">
        <v>0</v>
      </c>
      <c r="AB11" s="160" t="n">
        <v>0</v>
      </c>
      <c r="AC11" s="160" t="n">
        <v>0</v>
      </c>
      <c r="AD11" s="160" t="n">
        <v>0</v>
      </c>
      <c r="AE11" s="160" t="n">
        <v>0</v>
      </c>
      <c r="AF11" s="159" t="n">
        <v>0</v>
      </c>
      <c r="AG11" s="159" t="n">
        <v>0</v>
      </c>
      <c r="AH11" s="161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162" t="n">
        <v>1194</v>
      </c>
      <c r="D12" s="112" t="n">
        <v>0.64</v>
      </c>
      <c r="E12" s="72" t="n">
        <v>0.96</v>
      </c>
      <c r="F12" s="72" t="n">
        <v>0.8</v>
      </c>
      <c r="G12" s="65" t="n">
        <v>1</v>
      </c>
      <c r="H12" s="65" t="n">
        <v>1</v>
      </c>
      <c r="I12" s="163" t="n">
        <v>1</v>
      </c>
      <c r="J12" s="164" t="n">
        <v>1</v>
      </c>
      <c r="K12" s="165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168"/>
      <c r="D13" s="79" t="n">
        <f aca="false">(D5*$C5)+(D6*$C6)+(D7*$C7)+(D8*$C8)+(D9*$C9)+(D10*$C10)+(D11*$C11)+(D12*$C12)</f>
        <v>6492.16</v>
      </c>
      <c r="E13" s="78" t="n">
        <f aca="false">(E5*$C5)+(E6*$C6)+(E7*$C7)+(E8*$C8)+(E9*$C9)+(E10*$C10)+(E11*$C11)+(E12*$C12)</f>
        <v>6874.24</v>
      </c>
      <c r="F13" s="79" t="n">
        <f aca="false">(F5*$C5)+(F6*$C6)+(F7*$C7)+(F8*$C8)+(F9*$C9)+(F10*$C10)+(F11*$C11)+(F12*$C12)</f>
        <v>6683.2</v>
      </c>
      <c r="G13" s="77" t="n">
        <f aca="false">(G5*$C5)+(G6*$C6)+(G7*$C7)+(G8*$C8)+(G9*$C9)+(G10*$C10)+(G11*$C11)+(G12*$C12)</f>
        <v>6922</v>
      </c>
      <c r="H13" s="77" t="n">
        <f aca="false">(H5*$C5)+(H6*$C6)+(H7*$C7)+(H8*$C8)+(H9*$C9)+(H10*$C10)+(H11*$C11)+(H12*$C12)</f>
        <v>6922</v>
      </c>
      <c r="I13" s="169" t="n">
        <f aca="false">(I5*$C5)+(I6*$C6)+(I7*$C7)+(I8*$C8)+(I9*$C9)+(I10*$C10)+(I11*$C11)+(I12*$C12)</f>
        <v>6922</v>
      </c>
      <c r="J13" s="170" t="n">
        <f aca="false">(J5*$C5)+(J6*$C6)+(J7*$C7)+(J8*$C8)+(J9*$C9)+(J10*$C10)+(J11*$C11)+(J12*$C12)</f>
        <v>6901.6</v>
      </c>
      <c r="K13" s="79" t="n">
        <f aca="false">(K5*$C5)+(K6*$C6)+(K7*$C7)+(K8*$C8)+(K9*$C9)+(K10*$C10)+(K11*$C11)+(K12*$C12)</f>
        <v>6922</v>
      </c>
      <c r="L13" s="77" t="n">
        <f aca="false">(L5*$C5)+(L6*$C6)+(L7*$C7)+(L8*$C8)+(L9*$C9)+(L10*$C10)+(L11*$C11)+(L12*$C12)</f>
        <v>6922</v>
      </c>
      <c r="M13" s="77" t="n">
        <f aca="false">(M5*$C5)+(M6*$C6)+(M7*$C7)+(M8*$C8)+(M9*$C9)+(M10*$C10)+(M11*$C11)+(M12*$C12)</f>
        <v>6922</v>
      </c>
      <c r="N13" s="77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6922</v>
      </c>
      <c r="P13" s="77" t="n">
        <f aca="false">(P5*$C5)+(P6*$C6)+(P7*$C7)+(P8*$C8)+(P9*$C9)+(P10*$C10)+(P11*$C11)+(P12*$C12)</f>
        <v>6922</v>
      </c>
      <c r="Q13" s="77" t="n">
        <f aca="false">(Q5*$C5)+(Q6*$C6)+(Q7*$C7)+(Q8*$C8)+(Q9*$C9)+(Q10*$C10)+(Q11*$C11)+(Q12*$C12)</f>
        <v>6922</v>
      </c>
      <c r="R13" s="77" t="n">
        <f aca="false">(R5*$C5)+(R6*$C6)+(R7*$C7)+(R8*$C8)+(R9*$C9)+(R10*$C10)+(R11*$C11)+(R12*$C12)</f>
        <v>6922</v>
      </c>
      <c r="S13" s="77" t="n">
        <f aca="false">(S5*$C5)+(S6*$C6)+(S7*$C7)+(S8*$C8)+(S9*$C9)+(S10*$C10)+(S11*$C11)+(S12*$C12)</f>
        <v>6922</v>
      </c>
      <c r="T13" s="77" t="n">
        <f aca="false">(T5*$C5)+(T6*$C6)+(T7*$C7)+(T8*$C8)+(T9*$C9)+(T10*$C10)+(T11*$C11)+(T12*$C12)</f>
        <v>6922</v>
      </c>
      <c r="U13" s="77" t="n">
        <f aca="false">(U5*$C5)+(U6*$C6)+(U7*$C7)+(U8*$C8)+(U9*$C9)+(U10*$C10)+(U11*$C11)+(U12*$C12)</f>
        <v>6922</v>
      </c>
      <c r="V13" s="77" t="n">
        <f aca="false">(V5*$C5)+(V6*$C6)+(V7*$C7)+(V8*$C8)+(V9*$C9)+(V10*$C10)+(V11*$C11)+(V12*$C12)</f>
        <v>6922</v>
      </c>
      <c r="W13" s="77" t="n">
        <f aca="false">(W5*$C5)+(W6*$C6)+(W7*$C7)+(W8*$C8)+(W9*$C9)+(W10*$C10)+(W11*$C11)+(W12*$C12)</f>
        <v>6922</v>
      </c>
      <c r="X13" s="77" t="n">
        <f aca="false">(X5*$C5)+(X6*$C6)+(X7*$C7)+(X8*$C8)+(X9*$C9)+(X10*$C10)+(X11*$C11)+(X12*$C12)</f>
        <v>6922</v>
      </c>
      <c r="Y13" s="77" t="n">
        <f aca="false">(Y5*$C5)+(Y6*$C6)+(Y7*$C7)+(Y8*$C8)+(Y9*$C9)+(Y10*$C10)+(Y11*$C11)+(Y12*$C12)</f>
        <v>6922</v>
      </c>
      <c r="Z13" s="77" t="n">
        <f aca="false">(Z5*$C5)+(Z6*$C6)+(Z7*$C7)+(Z8*$C8)+(Z9*$C9)+(Z10*$C10)+(Z11*$C11)+(Z12*$C12)</f>
        <v>6922</v>
      </c>
      <c r="AA13" s="77" t="n">
        <f aca="false">(AA5*$C5)+(AA6*$C6)+(AA7*$C7)+(AA8*$C8)+(AA9*$C9)+(AA10*$C10)+(AA11*$C11)+(AA12*$C12)</f>
        <v>6922</v>
      </c>
      <c r="AB13" s="77" t="n">
        <f aca="false">(AB5*$C5)+(AB6*$C6)+(AB7*$C7)+(AB8*$C8)+(AB9*$C9)+(AB10*$C10)+(AB11*$C11)+(AB12*$C12)</f>
        <v>6922</v>
      </c>
      <c r="AC13" s="77" t="n">
        <f aca="false">(AC5*$C5)+(AC6*$C6)+(AC7*$C7)+(AC8*$C8)+(AC9*$C9)+(AC10*$C10)+(AC11*$C11)+(AC12*$C12)</f>
        <v>6922</v>
      </c>
      <c r="AD13" s="77" t="n">
        <f aca="false">(AD5*$C5)+(AD6*$C6)+(AD7*$C7)+(AD8*$C8)+(AD9*$C9)+(AD10*$C10)+(AD11*$C11)+(AD12*$C12)</f>
        <v>6922</v>
      </c>
      <c r="AE13" s="77" t="n">
        <f aca="false">(AE5*$C5)+(AE6*$C6)+(AE7*$C7)+(AE8*$C8)+(AE9*$C9)+(AE10*$C10)+(AE11*$C11)+(AE12*$C12)</f>
        <v>6922</v>
      </c>
      <c r="AF13" s="77" t="n">
        <f aca="false">(AF5*$C5)+(AF6*$C6)+(AF7*$C7)+(AF8*$C8)+(AF9*$C9)+(AF10*$C10)+(AF11*$C11)+(AF12*$C12)</f>
        <v>6922</v>
      </c>
      <c r="AG13" s="77" t="n">
        <f aca="false">(AG5*$C5)+(AG6*$C6)+(AG7*$C7)+(AG8*$C8)+(AG9*$C9)+(AG10*$C10)+(AG11*$C11)+(AG12*$C12)</f>
        <v>6922</v>
      </c>
      <c r="AH13" s="171" t="n">
        <f aca="false">(AH5*$C5)+(AH6*$C6)+(AH7*$C7)+(AH8*$C8)+(AH9*$C9)+(AH10*$C10)+(AH11*$C11)+(AH12*$C12)</f>
        <v>6922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172" t="n">
        <v>0.0432</v>
      </c>
      <c r="D14" s="79"/>
      <c r="E14" s="78"/>
      <c r="F14" s="79"/>
      <c r="G14" s="77"/>
      <c r="H14" s="77"/>
      <c r="I14" s="169"/>
      <c r="J14" s="170"/>
      <c r="K14" s="79" t="n">
        <f aca="false">(IF(K5&lt;100%,0,K5*$C5)+IF(K6&lt;100%,0,K6*$C6)+IF(K7&lt;100%,0,K7*$C7)+IF(K8&lt;100%,0,K8*$C8)+IF(K9&lt;100%,0,K9*$C9)+IF(K10&lt;100%,0,K10*$C10)+IF(K11&lt;100%,0,K11*$C11)+IF(K12&lt;100%,0,K12*$C12))*$C14</f>
        <v>299.0304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299.0304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299.0304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299.0304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299.0304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299.0304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299.0304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299.0304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299.0304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299.0304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299.0304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299.0304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299.0304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299.0304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299.0304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299.0304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299.0304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299.0304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299.0304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299.0304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299.0304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299.0304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299.0304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299.0304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173"/>
      <c r="D15" s="90" t="n">
        <f aca="false">D13-D14</f>
        <v>6492.16</v>
      </c>
      <c r="E15" s="89" t="n">
        <f aca="false">E13-E14</f>
        <v>6874.24</v>
      </c>
      <c r="F15" s="90" t="n">
        <f aca="false">F13-F14</f>
        <v>6683.2</v>
      </c>
      <c r="G15" s="88" t="n">
        <f aca="false">G13-G14</f>
        <v>6922</v>
      </c>
      <c r="H15" s="88" t="n">
        <f aca="false">H13-H14</f>
        <v>6922</v>
      </c>
      <c r="I15" s="174" t="n">
        <f aca="false">I13-I14</f>
        <v>6922</v>
      </c>
      <c r="J15" s="175" t="n">
        <f aca="false">J13-J14</f>
        <v>6901.6</v>
      </c>
      <c r="K15" s="90" t="n">
        <f aca="false">K13-K14</f>
        <v>6622.9696</v>
      </c>
      <c r="L15" s="88" t="n">
        <f aca="false">L13-L14</f>
        <v>6622.9696</v>
      </c>
      <c r="M15" s="88" t="n">
        <f aca="false">M13-M14</f>
        <v>6622.9696</v>
      </c>
      <c r="N15" s="88" t="n">
        <f aca="false">N13-N14</f>
        <v>6622.9696</v>
      </c>
      <c r="O15" s="88" t="n">
        <f aca="false">O13-O14</f>
        <v>6622.9696</v>
      </c>
      <c r="P15" s="88" t="n">
        <f aca="false">P13-P14</f>
        <v>6622.9696</v>
      </c>
      <c r="Q15" s="88" t="n">
        <f aca="false">Q13-Q14</f>
        <v>6622.9696</v>
      </c>
      <c r="R15" s="88" t="n">
        <f aca="false">R13-R14</f>
        <v>6622.9696</v>
      </c>
      <c r="S15" s="88" t="n">
        <f aca="false">S13-S14</f>
        <v>6622.9696</v>
      </c>
      <c r="T15" s="88" t="n">
        <f aca="false">T13-T14</f>
        <v>6622.9696</v>
      </c>
      <c r="U15" s="88" t="n">
        <f aca="false">U13-U14</f>
        <v>6622.9696</v>
      </c>
      <c r="V15" s="88" t="n">
        <f aca="false">V13-V14</f>
        <v>6622.9696</v>
      </c>
      <c r="W15" s="88" t="n">
        <f aca="false">W13-W14</f>
        <v>6622.9696</v>
      </c>
      <c r="X15" s="88" t="n">
        <f aca="false">X13-X14</f>
        <v>6622.9696</v>
      </c>
      <c r="Y15" s="88" t="n">
        <f aca="false">Y13-Y14</f>
        <v>6622.9696</v>
      </c>
      <c r="Z15" s="88" t="n">
        <f aca="false">Z13-Z14</f>
        <v>6622.9696</v>
      </c>
      <c r="AA15" s="88" t="n">
        <f aca="false">AA13-AA14</f>
        <v>6622.9696</v>
      </c>
      <c r="AB15" s="88" t="n">
        <f aca="false">AB13-AB14</f>
        <v>6622.9696</v>
      </c>
      <c r="AC15" s="88" t="n">
        <f aca="false">AC13-AC14</f>
        <v>6622.9696</v>
      </c>
      <c r="AD15" s="88" t="n">
        <f aca="false">AD13-AD14</f>
        <v>6622.9696</v>
      </c>
      <c r="AE15" s="88" t="n">
        <f aca="false">AE13-AE14</f>
        <v>6622.9696</v>
      </c>
      <c r="AF15" s="88" t="n">
        <f aca="false">AF13-AF14</f>
        <v>6622.9696</v>
      </c>
      <c r="AG15" s="88" t="n">
        <f aca="false">AG13-AG14</f>
        <v>6622.9696</v>
      </c>
      <c r="AH15" s="176" t="n">
        <f aca="false">AH13-AH14</f>
        <v>6622.9696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177" t="n">
        <f aca="false">SUM(C5:C12)</f>
        <v>7702</v>
      </c>
      <c r="D16" s="42"/>
      <c r="E16" s="41"/>
      <c r="F16" s="42"/>
      <c r="G16" s="40"/>
      <c r="H16" s="40"/>
      <c r="I16" s="143"/>
      <c r="J16" s="144"/>
      <c r="K16" s="42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142" t="n">
        <f aca="false">SUM(D15:AH15)/31</f>
        <v>6666.7248516129</v>
      </c>
      <c r="D17" s="42"/>
      <c r="E17" s="41"/>
      <c r="F17" s="42"/>
      <c r="G17" s="40"/>
      <c r="H17" s="40"/>
      <c r="I17" s="143"/>
      <c r="J17" s="144"/>
      <c r="K17" s="42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142"/>
      <c r="D18" s="42"/>
      <c r="E18" s="41"/>
      <c r="F18" s="42"/>
      <c r="G18" s="40"/>
      <c r="H18" s="40"/>
      <c r="I18" s="143"/>
      <c r="J18" s="144"/>
      <c r="K18" s="42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146" t="n">
        <v>1150</v>
      </c>
      <c r="D19" s="49" t="n">
        <v>1</v>
      </c>
      <c r="E19" s="48" t="n">
        <v>1</v>
      </c>
      <c r="F19" s="49" t="n">
        <v>1</v>
      </c>
      <c r="G19" s="47" t="n">
        <v>1</v>
      </c>
      <c r="H19" s="47" t="n">
        <v>1</v>
      </c>
      <c r="I19" s="147" t="n">
        <v>1</v>
      </c>
      <c r="J19" s="148" t="n">
        <v>1</v>
      </c>
      <c r="K19" s="149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146" t="n">
        <v>1150</v>
      </c>
      <c r="D20" s="49" t="n">
        <v>1</v>
      </c>
      <c r="E20" s="48" t="n">
        <v>1</v>
      </c>
      <c r="F20" s="49" t="n">
        <v>1</v>
      </c>
      <c r="G20" s="47" t="n">
        <v>1</v>
      </c>
      <c r="H20" s="47" t="n">
        <v>1</v>
      </c>
      <c r="I20" s="147" t="n">
        <v>1</v>
      </c>
      <c r="J20" s="148" t="n">
        <v>1</v>
      </c>
      <c r="K20" s="149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0" t="n">
        <v>1</v>
      </c>
      <c r="AH20" s="151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146" t="n">
        <v>1250</v>
      </c>
      <c r="D21" s="49" t="n">
        <v>1</v>
      </c>
      <c r="E21" s="48" t="n">
        <v>1</v>
      </c>
      <c r="F21" s="49" t="n">
        <v>1</v>
      </c>
      <c r="G21" s="47" t="n">
        <v>1</v>
      </c>
      <c r="H21" s="47" t="n">
        <v>1</v>
      </c>
      <c r="I21" s="147" t="n">
        <v>1</v>
      </c>
      <c r="J21" s="148" t="n">
        <v>1</v>
      </c>
      <c r="K21" s="149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162" t="n">
        <v>1250</v>
      </c>
      <c r="D22" s="67" t="n">
        <v>1</v>
      </c>
      <c r="E22" s="66" t="n">
        <v>1</v>
      </c>
      <c r="F22" s="67" t="n">
        <v>1</v>
      </c>
      <c r="G22" s="65" t="n">
        <v>1</v>
      </c>
      <c r="H22" s="65" t="n">
        <v>1</v>
      </c>
      <c r="I22" s="163" t="n">
        <v>1</v>
      </c>
      <c r="J22" s="164" t="n">
        <v>1</v>
      </c>
      <c r="K22" s="165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168"/>
      <c r="D23" s="79" t="n">
        <f aca="false">(D19*$C19)+(D20*$C20)+(D21*$C21)+(D22*$C22)</f>
        <v>4800</v>
      </c>
      <c r="E23" s="78" t="n">
        <f aca="false">(E19*$C19)+(E20*$C20)+(E21*$C21)+(E22*$C22)</f>
        <v>4800</v>
      </c>
      <c r="F23" s="79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169" t="n">
        <f aca="false">(I19*$C19)+(I20*$C20)+(I21*$C21)+(I22*$C22)</f>
        <v>4800</v>
      </c>
      <c r="J23" s="170" t="n">
        <f aca="false">(J19*$C19)+(J20*$C20)+(J21*$C21)+(J22*$C22)</f>
        <v>4800</v>
      </c>
      <c r="K23" s="79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172" t="n">
        <v>0.0145</v>
      </c>
      <c r="D24" s="79"/>
      <c r="E24" s="78"/>
      <c r="F24" s="79"/>
      <c r="G24" s="77"/>
      <c r="H24" s="77"/>
      <c r="I24" s="169"/>
      <c r="J24" s="170"/>
      <c r="K24" s="79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173"/>
      <c r="D25" s="90" t="n">
        <f aca="false">D23-D24</f>
        <v>4800</v>
      </c>
      <c r="E25" s="89" t="n">
        <f aca="false">E23-E24</f>
        <v>4800</v>
      </c>
      <c r="F25" s="90" t="n">
        <f aca="false">F23-F24</f>
        <v>4800</v>
      </c>
      <c r="G25" s="88" t="n">
        <f aca="false">G23-G24</f>
        <v>4800</v>
      </c>
      <c r="H25" s="88" t="n">
        <f aca="false">H23-H24</f>
        <v>4800</v>
      </c>
      <c r="I25" s="174" t="n">
        <f aca="false">I23-I24</f>
        <v>4800</v>
      </c>
      <c r="J25" s="175" t="n">
        <f aca="false">J23-J24</f>
        <v>4800</v>
      </c>
      <c r="K25" s="90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177" t="n">
        <f aca="false">SUM(C19:C22)</f>
        <v>4800</v>
      </c>
      <c r="D26" s="42"/>
      <c r="E26" s="41"/>
      <c r="F26" s="42"/>
      <c r="G26" s="40"/>
      <c r="H26" s="40"/>
      <c r="I26" s="143"/>
      <c r="J26" s="144"/>
      <c r="K26" s="42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142" t="n">
        <f aca="false">SUM(D25:AH25)/31</f>
        <v>4746.11612903226</v>
      </c>
      <c r="D27" s="42"/>
      <c r="E27" s="41"/>
      <c r="F27" s="42"/>
      <c r="G27" s="40"/>
      <c r="H27" s="40"/>
      <c r="I27" s="143"/>
      <c r="J27" s="144"/>
      <c r="K27" s="42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142"/>
      <c r="D28" s="42"/>
      <c r="E28" s="41"/>
      <c r="F28" s="42"/>
      <c r="G28" s="40"/>
      <c r="H28" s="40"/>
      <c r="I28" s="143"/>
      <c r="J28" s="144"/>
      <c r="K28" s="42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146" t="n">
        <v>825</v>
      </c>
      <c r="D29" s="49" t="n">
        <v>1</v>
      </c>
      <c r="E29" s="48" t="n">
        <v>1</v>
      </c>
      <c r="F29" s="49" t="n">
        <v>1</v>
      </c>
      <c r="G29" s="47" t="n">
        <v>1</v>
      </c>
      <c r="H29" s="47" t="n">
        <v>1</v>
      </c>
      <c r="I29" s="147" t="n">
        <v>1</v>
      </c>
      <c r="J29" s="148" t="n">
        <v>1</v>
      </c>
      <c r="K29" s="149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78" t="n">
        <v>0.99</v>
      </c>
      <c r="AC29" s="178" t="n">
        <v>0.99</v>
      </c>
      <c r="AD29" s="178" t="n">
        <v>0.98</v>
      </c>
      <c r="AE29" s="178" t="n">
        <v>0.98</v>
      </c>
      <c r="AF29" s="178" t="n">
        <v>0.97</v>
      </c>
      <c r="AG29" s="178" t="n">
        <v>0.97</v>
      </c>
      <c r="AH29" s="179" t="n">
        <v>0.96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146" t="n">
        <v>839</v>
      </c>
      <c r="D30" s="49" t="n">
        <v>1</v>
      </c>
      <c r="E30" s="48" t="n">
        <v>1</v>
      </c>
      <c r="F30" s="49" t="n">
        <v>1</v>
      </c>
      <c r="G30" s="47" t="n">
        <v>1</v>
      </c>
      <c r="H30" s="47" t="n">
        <v>1</v>
      </c>
      <c r="I30" s="147" t="n">
        <v>1</v>
      </c>
      <c r="J30" s="148" t="n">
        <v>1</v>
      </c>
      <c r="K30" s="149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146" t="n">
        <v>839</v>
      </c>
      <c r="D31" s="49" t="n">
        <v>1</v>
      </c>
      <c r="E31" s="48" t="n">
        <v>1</v>
      </c>
      <c r="F31" s="49" t="n">
        <v>1</v>
      </c>
      <c r="G31" s="47" t="n">
        <v>1</v>
      </c>
      <c r="H31" s="47" t="n">
        <v>1</v>
      </c>
      <c r="I31" s="147" t="n">
        <v>1</v>
      </c>
      <c r="J31" s="148" t="n">
        <v>1</v>
      </c>
      <c r="K31" s="149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0" t="n">
        <v>1</v>
      </c>
      <c r="AH31" s="151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146" t="n">
        <v>693</v>
      </c>
      <c r="D32" s="49" t="n">
        <v>1</v>
      </c>
      <c r="E32" s="48" t="n">
        <v>1</v>
      </c>
      <c r="F32" s="49" t="n">
        <v>1</v>
      </c>
      <c r="G32" s="47" t="n">
        <v>1</v>
      </c>
      <c r="H32" s="47" t="n">
        <v>1</v>
      </c>
      <c r="I32" s="147" t="n">
        <v>1</v>
      </c>
      <c r="J32" s="148" t="n">
        <v>1</v>
      </c>
      <c r="K32" s="149" t="n">
        <v>1</v>
      </c>
      <c r="L32" s="150" t="n">
        <v>1</v>
      </c>
      <c r="M32" s="150" t="n">
        <v>1</v>
      </c>
      <c r="N32" s="178" t="n">
        <v>0.99</v>
      </c>
      <c r="O32" s="178" t="n">
        <v>0.98</v>
      </c>
      <c r="P32" s="178" t="n">
        <v>0.96</v>
      </c>
      <c r="Q32" s="178" t="n">
        <v>0.95</v>
      </c>
      <c r="R32" s="178" t="n">
        <v>0.93</v>
      </c>
      <c r="S32" s="178" t="n">
        <v>0.92</v>
      </c>
      <c r="T32" s="178" t="n">
        <v>0.9</v>
      </c>
      <c r="U32" s="178" t="n">
        <v>0.89</v>
      </c>
      <c r="V32" s="178" t="n">
        <v>0.87</v>
      </c>
      <c r="W32" s="178" t="n">
        <v>0.86</v>
      </c>
      <c r="X32" s="178" t="n">
        <v>0.84</v>
      </c>
      <c r="Y32" s="178" t="n">
        <v>0.83</v>
      </c>
      <c r="Z32" s="178" t="n">
        <v>0.81</v>
      </c>
      <c r="AA32" s="178" t="n">
        <v>0.8</v>
      </c>
      <c r="AB32" s="178" t="n">
        <v>0.78</v>
      </c>
      <c r="AC32" s="178" t="n">
        <v>0.77</v>
      </c>
      <c r="AD32" s="178" t="n">
        <v>0.75</v>
      </c>
      <c r="AE32" s="178" t="n">
        <v>0.74</v>
      </c>
      <c r="AF32" s="178" t="n">
        <v>0.72</v>
      </c>
      <c r="AG32" s="178" t="n">
        <v>0.71</v>
      </c>
      <c r="AH32" s="180" t="n">
        <v>0.69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162" t="n">
        <v>693</v>
      </c>
      <c r="D33" s="67" t="n">
        <v>1</v>
      </c>
      <c r="E33" s="66" t="n">
        <v>1</v>
      </c>
      <c r="F33" s="67" t="n">
        <v>1</v>
      </c>
      <c r="G33" s="65" t="n">
        <v>1</v>
      </c>
      <c r="H33" s="65" t="n">
        <v>1</v>
      </c>
      <c r="I33" s="163" t="n">
        <v>1</v>
      </c>
      <c r="J33" s="164" t="n">
        <v>1</v>
      </c>
      <c r="K33" s="165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168"/>
      <c r="D34" s="79" t="n">
        <f aca="false">(D29*$C29)+(D30*$C30)+(D31*$C31)+(D32*$C32)+(D33*$C33)</f>
        <v>3889</v>
      </c>
      <c r="E34" s="78" t="n">
        <f aca="false">(E29*$C29)+(E30*$C30)+(E31*$C31)+(E32*$C32)+(E33*$C33)</f>
        <v>3889</v>
      </c>
      <c r="F34" s="79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169" t="n">
        <f aca="false">(I29*$C29)+(I30*$C30)+(I31*$C31)+(I32*$C32)+(I33*$C33)</f>
        <v>3889</v>
      </c>
      <c r="J34" s="170" t="n">
        <f aca="false">(J29*$C29)+(J30*$C30)+(J31*$C31)+(J32*$C32)+(J33*$C33)</f>
        <v>3889</v>
      </c>
      <c r="K34" s="79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3882.07</v>
      </c>
      <c r="O34" s="77" t="n">
        <f aca="false">(O29*$C29)+(O30*$C30)+(O31*$C31)+(O32*$C32)+(O33*$C33)</f>
        <v>3875.14</v>
      </c>
      <c r="P34" s="77" t="n">
        <f aca="false">(P29*$C29)+(P30*$C30)+(P31*$C31)+(P32*$C32)+(P33*$C33)</f>
        <v>3861.28</v>
      </c>
      <c r="Q34" s="77" t="n">
        <f aca="false">(Q29*$C29)+(Q30*$C30)+(Q31*$C31)+(Q32*$C32)+(Q33*$C33)</f>
        <v>3854.35</v>
      </c>
      <c r="R34" s="77" t="n">
        <f aca="false">(R29*$C29)+(R30*$C30)+(R31*$C31)+(R32*$C32)+(R33*$C33)</f>
        <v>3840.49</v>
      </c>
      <c r="S34" s="77" t="n">
        <f aca="false">(S29*$C29)+(S30*$C30)+(S31*$C31)+(S32*$C32)+(S33*$C33)</f>
        <v>3833.56</v>
      </c>
      <c r="T34" s="77" t="n">
        <f aca="false">(T29*$C29)+(T30*$C30)+(T31*$C31)+(T32*$C32)+(T33*$C33)</f>
        <v>3819.7</v>
      </c>
      <c r="U34" s="77" t="n">
        <f aca="false">(U29*$C29)+(U30*$C30)+(U31*$C31)+(U32*$C32)+(U33*$C33)</f>
        <v>3812.77</v>
      </c>
      <c r="V34" s="77" t="n">
        <f aca="false">(V29*$C29)+(V30*$C30)+(V31*$C31)+(V32*$C32)+(V33*$C33)</f>
        <v>3798.91</v>
      </c>
      <c r="W34" s="77" t="n">
        <f aca="false">(W29*$C29)+(W30*$C30)+(W31*$C31)+(W32*$C32)+(W33*$C33)</f>
        <v>3791.98</v>
      </c>
      <c r="X34" s="77" t="n">
        <f aca="false">(X29*$C29)+(X30*$C30)+(X31*$C31)+(X32*$C32)+(X33*$C33)</f>
        <v>3778.12</v>
      </c>
      <c r="Y34" s="77" t="n">
        <f aca="false">(Y29*$C29)+(Y30*$C30)+(Y31*$C31)+(Y32*$C32)+(Y33*$C33)</f>
        <v>3771.19</v>
      </c>
      <c r="Z34" s="77" t="n">
        <f aca="false">(Z29*$C29)+(Z30*$C30)+(Z31*$C31)+(Z32*$C32)+(Z33*$C33)</f>
        <v>3757.33</v>
      </c>
      <c r="AA34" s="77" t="n">
        <f aca="false">(AA29*$C29)+(AA30*$C30)+(AA31*$C31)+(AA32*$C32)+(AA33*$C33)</f>
        <v>3750.4</v>
      </c>
      <c r="AB34" s="77" t="n">
        <f aca="false">(AB29*$C29)+(AB30*$C30)+(AB31*$C31)+(AB32*$C32)+(AB33*$C33)</f>
        <v>3728.29</v>
      </c>
      <c r="AC34" s="77" t="n">
        <f aca="false">(AC29*$C29)+(AC30*$C30)+(AC31*$C31)+(AC32*$C32)+(AC33*$C33)</f>
        <v>3721.36</v>
      </c>
      <c r="AD34" s="77" t="n">
        <f aca="false">(AD29*$C29)+(AD30*$C30)+(AD31*$C31)+(AD32*$C32)+(AD33*$C33)</f>
        <v>3699.25</v>
      </c>
      <c r="AE34" s="77" t="n">
        <f aca="false">(AE29*$C29)+(AE30*$C30)+(AE31*$C31)+(AE32*$C32)+(AE33*$C33)</f>
        <v>3692.32</v>
      </c>
      <c r="AF34" s="77" t="n">
        <f aca="false">(AF29*$C29)+(AF30*$C30)+(AF31*$C31)+(AF32*$C32)+(AF33*$C33)</f>
        <v>3670.21</v>
      </c>
      <c r="AG34" s="77" t="n">
        <f aca="false">(AG29*$C29)+(AG30*$C30)+(AG31*$C31)+(AG32*$C32)+(AG33*$C33)</f>
        <v>3663.28</v>
      </c>
      <c r="AH34" s="171" t="n">
        <f aca="false">(AH29*$C29)+(AH30*$C30)+(AH31*$C31)+(AH32*$C32)+(AH33*$C33)</f>
        <v>3641.17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172" t="n">
        <v>0.0171</v>
      </c>
      <c r="D35" s="79"/>
      <c r="E35" s="78"/>
      <c r="F35" s="79"/>
      <c r="G35" s="77"/>
      <c r="H35" s="77"/>
      <c r="I35" s="169"/>
      <c r="J35" s="170"/>
      <c r="K35" s="79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54.6516</v>
      </c>
      <c r="O35" s="77" t="n">
        <f aca="false">(IF(O29&lt;100%,0,O29*$C29)+IF(O30&lt;100%,0,O30*$C30)+IF(O31&lt;100%,0,O31*$C31)+IF(O32&lt;100%,0,O32*$C32)+IF(O33&lt;100%,0,O33*$C33))*$C35</f>
        <v>54.6516</v>
      </c>
      <c r="P35" s="77" t="n">
        <f aca="false">(IF(P29&lt;100%,0,P29*$C29)+IF(P30&lt;100%,0,P30*$C30)+IF(P31&lt;100%,0,P31*$C31)+IF(P32&lt;100%,0,P32*$C32)+IF(P33&lt;100%,0,P33*$C33))*$C35</f>
        <v>54.6516</v>
      </c>
      <c r="Q35" s="77" t="n">
        <f aca="false">(IF(Q29&lt;100%,0,Q29*$C29)+IF(Q30&lt;100%,0,Q30*$C30)+IF(Q31&lt;100%,0,Q31*$C31)+IF(Q32&lt;100%,0,Q32*$C32)+IF(Q33&lt;100%,0,Q33*$C33))*$C35</f>
        <v>54.6516</v>
      </c>
      <c r="R35" s="77" t="n">
        <f aca="false">(IF(R29&lt;100%,0,R29*$C29)+IF(R30&lt;100%,0,R30*$C30)+IF(R31&lt;100%,0,R31*$C31)+IF(R32&lt;100%,0,R32*$C32)+IF(R33&lt;100%,0,R33*$C33))*$C35</f>
        <v>54.6516</v>
      </c>
      <c r="S35" s="77" t="n">
        <f aca="false">(IF(S29&lt;100%,0,S29*$C29)+IF(S30&lt;100%,0,S30*$C30)+IF(S31&lt;100%,0,S31*$C31)+IF(S32&lt;100%,0,S32*$C32)+IF(S33&lt;100%,0,S33*$C33))*$C35</f>
        <v>54.6516</v>
      </c>
      <c r="T35" s="77" t="n">
        <f aca="false">(IF(T29&lt;100%,0,T29*$C29)+IF(T30&lt;100%,0,T30*$C30)+IF(T31&lt;100%,0,T31*$C31)+IF(T32&lt;100%,0,T32*$C32)+IF(T33&lt;100%,0,T33*$C33))*$C35</f>
        <v>54.6516</v>
      </c>
      <c r="U35" s="77" t="n">
        <f aca="false">(IF(U29&lt;100%,0,U29*$C29)+IF(U30&lt;100%,0,U30*$C30)+IF(U31&lt;100%,0,U31*$C31)+IF(U32&lt;100%,0,U32*$C32)+IF(U33&lt;100%,0,U33*$C33))*$C35</f>
        <v>54.6516</v>
      </c>
      <c r="V35" s="77" t="n">
        <f aca="false">(IF(V29&lt;100%,0,V29*$C29)+IF(V30&lt;100%,0,V30*$C30)+IF(V31&lt;100%,0,V31*$C31)+IF(V32&lt;100%,0,V32*$C32)+IF(V33&lt;100%,0,V33*$C33))*$C35</f>
        <v>54.6516</v>
      </c>
      <c r="W35" s="77" t="n">
        <f aca="false">(IF(W29&lt;100%,0,W29*$C29)+IF(W30&lt;100%,0,W30*$C30)+IF(W31&lt;100%,0,W31*$C31)+IF(W32&lt;100%,0,W32*$C32)+IF(W33&lt;100%,0,W33*$C33))*$C35</f>
        <v>54.6516</v>
      </c>
      <c r="X35" s="77" t="n">
        <f aca="false">(IF(X29&lt;100%,0,X29*$C29)+IF(X30&lt;100%,0,X30*$C30)+IF(X31&lt;100%,0,X31*$C31)+IF(X32&lt;100%,0,X32*$C32)+IF(X33&lt;100%,0,X33*$C33))*$C35</f>
        <v>54.6516</v>
      </c>
      <c r="Y35" s="77" t="n">
        <f aca="false">(IF(Y29&lt;100%,0,Y29*$C29)+IF(Y30&lt;100%,0,Y30*$C30)+IF(Y31&lt;100%,0,Y31*$C31)+IF(Y32&lt;100%,0,Y32*$C32)+IF(Y33&lt;100%,0,Y33*$C33))*$C35</f>
        <v>54.6516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77" t="n">
        <f aca="false">(IF(AG29&lt;100%,0,AG29*$C29)+IF(AG30&lt;100%,0,AG30*$C30)+IF(AG31&lt;100%,0,AG31*$C31)+IF(AG32&lt;100%,0,AG32*$C32)+IF(AG33&lt;100%,0,AG33*$C33))*$C35</f>
        <v>40.5441</v>
      </c>
      <c r="AH35" s="171" t="n">
        <f aca="false">(IF(AH29&lt;100%,0,AH29*$C29)+IF(AH30&lt;100%,0,AH30*$C30)+IF(AH31&lt;100%,0,AH31*$C31)+IF(AH32&lt;100%,0,AH32*$C32)+IF(AH33&lt;100%,0,AH33*$C33))*$C35</f>
        <v>40.5441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173"/>
      <c r="D36" s="90" t="n">
        <f aca="false">D34-D35</f>
        <v>3889</v>
      </c>
      <c r="E36" s="89" t="n">
        <f aca="false">E34-E35</f>
        <v>3889</v>
      </c>
      <c r="F36" s="90" t="n">
        <f aca="false">F34-F35</f>
        <v>3889</v>
      </c>
      <c r="G36" s="88" t="n">
        <f aca="false">G34-G35</f>
        <v>3889</v>
      </c>
      <c r="H36" s="88" t="n">
        <f aca="false">H34-H35</f>
        <v>3889</v>
      </c>
      <c r="I36" s="174" t="n">
        <f aca="false">I34-I35</f>
        <v>3889</v>
      </c>
      <c r="J36" s="175" t="n">
        <f aca="false">J34-J35</f>
        <v>3889</v>
      </c>
      <c r="K36" s="90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3827.4184</v>
      </c>
      <c r="O36" s="88" t="n">
        <f aca="false">O34-O35</f>
        <v>3820.4884</v>
      </c>
      <c r="P36" s="88" t="n">
        <f aca="false">P34-P35</f>
        <v>3806.6284</v>
      </c>
      <c r="Q36" s="88" t="n">
        <f aca="false">Q34-Q35</f>
        <v>3799.6984</v>
      </c>
      <c r="R36" s="88" t="n">
        <f aca="false">R34-R35</f>
        <v>3785.8384</v>
      </c>
      <c r="S36" s="88" t="n">
        <f aca="false">S34-S35</f>
        <v>3778.9084</v>
      </c>
      <c r="T36" s="88" t="n">
        <f aca="false">T34-T35</f>
        <v>3765.0484</v>
      </c>
      <c r="U36" s="88" t="n">
        <f aca="false">U34-U35</f>
        <v>3758.1184</v>
      </c>
      <c r="V36" s="88" t="n">
        <f aca="false">V34-V35</f>
        <v>3744.2584</v>
      </c>
      <c r="W36" s="88" t="n">
        <f aca="false">W34-W35</f>
        <v>3737.3284</v>
      </c>
      <c r="X36" s="88" t="n">
        <f aca="false">X34-X35</f>
        <v>3723.4684</v>
      </c>
      <c r="Y36" s="88" t="n">
        <f aca="false">Y34-Y35</f>
        <v>3716.5384</v>
      </c>
      <c r="Z36" s="88" t="n">
        <f aca="false">Z34-Z35</f>
        <v>3702.6784</v>
      </c>
      <c r="AA36" s="88" t="n">
        <f aca="false">AA34-AA35</f>
        <v>3695.7484</v>
      </c>
      <c r="AB36" s="88" t="n">
        <f aca="false">AB34-AB35</f>
        <v>3687.7459</v>
      </c>
      <c r="AC36" s="88" t="n">
        <f aca="false">AC34-AC35</f>
        <v>3680.8159</v>
      </c>
      <c r="AD36" s="88" t="n">
        <f aca="false">AD34-AD35</f>
        <v>3658.7059</v>
      </c>
      <c r="AE36" s="88" t="n">
        <f aca="false">AE34-AE35</f>
        <v>3651.7759</v>
      </c>
      <c r="AF36" s="88" t="n">
        <f aca="false">AF34-AF35</f>
        <v>3629.6659</v>
      </c>
      <c r="AG36" s="88" t="n">
        <f aca="false">AG34-AG35</f>
        <v>3622.7359</v>
      </c>
      <c r="AH36" s="176" t="n">
        <f aca="false">AH34-AH35</f>
        <v>3600.6259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177" t="n">
        <f aca="false">SUM(C29:C33)</f>
        <v>3889</v>
      </c>
      <c r="D37" s="42"/>
      <c r="E37" s="41"/>
      <c r="F37" s="42"/>
      <c r="G37" s="40"/>
      <c r="H37" s="40"/>
      <c r="I37" s="143"/>
      <c r="J37" s="144"/>
      <c r="K37" s="42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142" t="n">
        <f aca="false">SUM(D36:AH36)/31</f>
        <v>3770.47526451613</v>
      </c>
      <c r="D38" s="42"/>
      <c r="E38" s="41"/>
      <c r="F38" s="42"/>
      <c r="G38" s="40"/>
      <c r="H38" s="40"/>
      <c r="I38" s="143"/>
      <c r="J38" s="144"/>
      <c r="K38" s="42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142"/>
      <c r="D39" s="42"/>
      <c r="E39" s="41"/>
      <c r="F39" s="42"/>
      <c r="G39" s="40"/>
      <c r="H39" s="40"/>
      <c r="I39" s="143"/>
      <c r="J39" s="144"/>
      <c r="K39" s="42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146" t="n">
        <v>825</v>
      </c>
      <c r="D40" s="49" t="n">
        <v>1</v>
      </c>
      <c r="E40" s="48" t="n">
        <v>1</v>
      </c>
      <c r="F40" s="49" t="n">
        <v>1</v>
      </c>
      <c r="G40" s="47" t="n">
        <v>1</v>
      </c>
      <c r="H40" s="47" t="n">
        <v>1</v>
      </c>
      <c r="I40" s="147" t="n">
        <v>1</v>
      </c>
      <c r="J40" s="148" t="n">
        <v>1</v>
      </c>
      <c r="K40" s="149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0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146" t="n">
        <v>825</v>
      </c>
      <c r="D41" s="49" t="n">
        <v>1</v>
      </c>
      <c r="E41" s="48" t="n">
        <v>1</v>
      </c>
      <c r="F41" s="49" t="n">
        <v>1</v>
      </c>
      <c r="G41" s="47" t="n">
        <v>1</v>
      </c>
      <c r="H41" s="47" t="n">
        <v>1</v>
      </c>
      <c r="I41" s="147" t="n">
        <v>1</v>
      </c>
      <c r="J41" s="148" t="n">
        <v>1</v>
      </c>
      <c r="K41" s="149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146" t="n">
        <v>1031</v>
      </c>
      <c r="D42" s="49" t="n">
        <v>1</v>
      </c>
      <c r="E42" s="48" t="n">
        <v>1</v>
      </c>
      <c r="F42" s="49" t="n">
        <v>1</v>
      </c>
      <c r="G42" s="47" t="n">
        <v>1</v>
      </c>
      <c r="H42" s="47" t="n">
        <v>1</v>
      </c>
      <c r="I42" s="147" t="n">
        <v>1</v>
      </c>
      <c r="J42" s="148" t="n">
        <v>1</v>
      </c>
      <c r="K42" s="149" t="n">
        <v>1</v>
      </c>
      <c r="L42" s="150" t="n">
        <v>1</v>
      </c>
      <c r="M42" s="150" t="n">
        <v>1</v>
      </c>
      <c r="N42" s="178" t="n">
        <v>0.99</v>
      </c>
      <c r="O42" s="178" t="n">
        <v>0.98</v>
      </c>
      <c r="P42" s="178" t="n">
        <v>0.97</v>
      </c>
      <c r="Q42" s="178" t="n">
        <v>0.96</v>
      </c>
      <c r="R42" s="178" t="n">
        <v>0.95</v>
      </c>
      <c r="S42" s="178" t="n">
        <v>0.94</v>
      </c>
      <c r="T42" s="178" t="n">
        <v>0.93</v>
      </c>
      <c r="U42" s="178" t="n">
        <v>0.92</v>
      </c>
      <c r="V42" s="178" t="n">
        <v>0.91</v>
      </c>
      <c r="W42" s="178" t="n">
        <v>0.89</v>
      </c>
      <c r="X42" s="178" t="n">
        <v>0.88</v>
      </c>
      <c r="Y42" s="178" t="n">
        <v>0.87</v>
      </c>
      <c r="Z42" s="178" t="n">
        <v>0.85</v>
      </c>
      <c r="AA42" s="178" t="n">
        <v>0.84</v>
      </c>
      <c r="AB42" s="178" t="n">
        <v>0.82</v>
      </c>
      <c r="AC42" s="178" t="n">
        <v>0.81</v>
      </c>
      <c r="AD42" s="178" t="n">
        <v>0.79</v>
      </c>
      <c r="AE42" s="178" t="n">
        <v>0.78</v>
      </c>
      <c r="AF42" s="178" t="n">
        <v>0.76</v>
      </c>
      <c r="AG42" s="178" t="n">
        <v>0.75</v>
      </c>
      <c r="AH42" s="180" t="n">
        <v>0.73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146" t="n">
        <v>1055</v>
      </c>
      <c r="D43" s="49" t="n">
        <v>1</v>
      </c>
      <c r="E43" s="48" t="n">
        <v>1</v>
      </c>
      <c r="F43" s="49" t="n">
        <v>1</v>
      </c>
      <c r="G43" s="47" t="n">
        <v>1</v>
      </c>
      <c r="H43" s="47" t="n">
        <v>1</v>
      </c>
      <c r="I43" s="147" t="n">
        <v>1</v>
      </c>
      <c r="J43" s="148" t="n">
        <v>1</v>
      </c>
      <c r="K43" s="149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0" t="n">
        <v>1</v>
      </c>
      <c r="AH43" s="151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146" t="n">
        <v>1108</v>
      </c>
      <c r="D44" s="49" t="n">
        <v>1</v>
      </c>
      <c r="E44" s="48" t="n">
        <v>1</v>
      </c>
      <c r="F44" s="49" t="n">
        <v>1</v>
      </c>
      <c r="G44" s="47" t="n">
        <v>1</v>
      </c>
      <c r="H44" s="47" t="n">
        <v>1</v>
      </c>
      <c r="I44" s="147" t="n">
        <v>1</v>
      </c>
      <c r="J44" s="148" t="n">
        <v>1</v>
      </c>
      <c r="K44" s="149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146" t="n">
        <v>610</v>
      </c>
      <c r="D45" s="49" t="n">
        <v>1</v>
      </c>
      <c r="E45" s="48" t="n">
        <v>1</v>
      </c>
      <c r="F45" s="49" t="n">
        <v>1</v>
      </c>
      <c r="G45" s="47" t="n">
        <v>1</v>
      </c>
      <c r="H45" s="47" t="n">
        <v>1</v>
      </c>
      <c r="I45" s="147" t="n">
        <v>1</v>
      </c>
      <c r="J45" s="148" t="n">
        <v>1</v>
      </c>
      <c r="K45" s="149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146" t="n">
        <v>1100</v>
      </c>
      <c r="D46" s="49" t="n">
        <v>1</v>
      </c>
      <c r="E46" s="48" t="n">
        <v>1</v>
      </c>
      <c r="F46" s="49" t="n">
        <v>1</v>
      </c>
      <c r="G46" s="47" t="n">
        <v>1</v>
      </c>
      <c r="H46" s="47" t="n">
        <v>1</v>
      </c>
      <c r="I46" s="147" t="n">
        <v>1</v>
      </c>
      <c r="J46" s="148" t="n">
        <v>1</v>
      </c>
      <c r="K46" s="149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152" t="n">
        <v>1100</v>
      </c>
      <c r="D47" s="54" t="n">
        <v>0.87</v>
      </c>
      <c r="E47" s="55" t="n">
        <v>0.86</v>
      </c>
      <c r="F47" s="54" t="n">
        <v>0.86</v>
      </c>
      <c r="G47" s="51" t="n">
        <v>0.86</v>
      </c>
      <c r="H47" s="51" t="n">
        <v>0.85</v>
      </c>
      <c r="I47" s="182" t="n">
        <v>0.85</v>
      </c>
      <c r="J47" s="153" t="n">
        <v>0.85</v>
      </c>
      <c r="K47" s="183" t="n">
        <v>0.84</v>
      </c>
      <c r="L47" s="178" t="n">
        <v>0.84</v>
      </c>
      <c r="M47" s="178" t="n">
        <v>0.83</v>
      </c>
      <c r="N47" s="178" t="n">
        <v>0.83</v>
      </c>
      <c r="O47" s="178" t="n">
        <v>0.82</v>
      </c>
      <c r="P47" s="178" t="n">
        <v>0.82</v>
      </c>
      <c r="Q47" s="178" t="n">
        <v>0.81</v>
      </c>
      <c r="R47" s="178" t="n">
        <v>0.81</v>
      </c>
      <c r="S47" s="178" t="n">
        <v>0.8</v>
      </c>
      <c r="T47" s="178" t="n">
        <v>0.8</v>
      </c>
      <c r="U47" s="178" t="n">
        <v>0.79</v>
      </c>
      <c r="V47" s="178" t="n">
        <v>0.79</v>
      </c>
      <c r="W47" s="178" t="n">
        <v>0.78</v>
      </c>
      <c r="X47" s="178" t="n">
        <v>0.78</v>
      </c>
      <c r="Y47" s="178" t="n">
        <v>0.77</v>
      </c>
      <c r="Z47" s="178" t="n">
        <v>0.77</v>
      </c>
      <c r="AA47" s="178" t="n">
        <v>0.76</v>
      </c>
      <c r="AB47" s="178" t="n">
        <v>0.76</v>
      </c>
      <c r="AC47" s="178" t="n">
        <v>0.75</v>
      </c>
      <c r="AD47" s="178" t="n">
        <v>0.75</v>
      </c>
      <c r="AE47" s="178" t="n">
        <v>0.74</v>
      </c>
      <c r="AF47" s="178" t="n">
        <v>0.73</v>
      </c>
      <c r="AG47" s="178" t="n">
        <v>0.72</v>
      </c>
      <c r="AH47" s="179" t="n">
        <v>0.7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146" t="n">
        <v>1106</v>
      </c>
      <c r="D48" s="49" t="n">
        <v>1</v>
      </c>
      <c r="E48" s="48" t="n">
        <v>1</v>
      </c>
      <c r="F48" s="49" t="n">
        <v>1</v>
      </c>
      <c r="G48" s="47" t="n">
        <v>1</v>
      </c>
      <c r="H48" s="47" t="n">
        <v>1</v>
      </c>
      <c r="I48" s="147" t="n">
        <v>1</v>
      </c>
      <c r="J48" s="148" t="n">
        <v>1</v>
      </c>
      <c r="K48" s="149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146" t="n">
        <v>1106</v>
      </c>
      <c r="D49" s="49" t="n">
        <v>1</v>
      </c>
      <c r="E49" s="48" t="n">
        <v>1</v>
      </c>
      <c r="F49" s="49" t="n">
        <v>1</v>
      </c>
      <c r="G49" s="47" t="n">
        <v>1</v>
      </c>
      <c r="H49" s="47" t="n">
        <v>1</v>
      </c>
      <c r="I49" s="147" t="n">
        <v>1</v>
      </c>
      <c r="J49" s="148" t="n">
        <v>1</v>
      </c>
      <c r="K49" s="149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0" t="n">
        <v>1</v>
      </c>
      <c r="AH49" s="151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146" t="n">
        <v>1090</v>
      </c>
      <c r="D50" s="49" t="n">
        <v>1</v>
      </c>
      <c r="E50" s="48" t="n">
        <v>1</v>
      </c>
      <c r="F50" s="49" t="n">
        <v>1</v>
      </c>
      <c r="G50" s="47" t="n">
        <v>1</v>
      </c>
      <c r="H50" s="47" t="n">
        <v>1</v>
      </c>
      <c r="I50" s="147" t="n">
        <v>1</v>
      </c>
      <c r="J50" s="148" t="n">
        <v>1</v>
      </c>
      <c r="K50" s="149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0" t="n">
        <v>1</v>
      </c>
      <c r="AH50" s="151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146" t="n">
        <v>1094</v>
      </c>
      <c r="D51" s="49" t="n">
        <v>1</v>
      </c>
      <c r="E51" s="48" t="n">
        <v>1</v>
      </c>
      <c r="F51" s="49" t="n">
        <v>1</v>
      </c>
      <c r="G51" s="47" t="n">
        <v>1</v>
      </c>
      <c r="H51" s="47" t="n">
        <v>1</v>
      </c>
      <c r="I51" s="147" t="n">
        <v>1</v>
      </c>
      <c r="J51" s="148" t="n">
        <v>1</v>
      </c>
      <c r="K51" s="149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162" t="n">
        <v>786</v>
      </c>
      <c r="D52" s="67" t="n">
        <v>1</v>
      </c>
      <c r="E52" s="66" t="n">
        <v>1</v>
      </c>
      <c r="F52" s="67" t="n">
        <v>1</v>
      </c>
      <c r="G52" s="65" t="n">
        <v>1</v>
      </c>
      <c r="H52" s="65" t="n">
        <v>1</v>
      </c>
      <c r="I52" s="163" t="n">
        <v>1</v>
      </c>
      <c r="J52" s="164" t="n">
        <v>1</v>
      </c>
      <c r="K52" s="165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168"/>
      <c r="D53" s="79" t="n">
        <f aca="false">(D40*$C40)+(D41*$C41)+(D42*$C42)+(D43*$C43)+(D44*$C44)+(D45*$C45)+(D46*$C46)+(D47*$C47)+(D48*$C48)+(D49*$C49)+(D50*$C50)+(D51*$C51)+(D52*$C52)</f>
        <v>12693</v>
      </c>
      <c r="E53" s="78" t="n">
        <f aca="false">(E40*$C40)+(E41*$C41)+(E42*$C42)+(E43*$C43)+(E44*$C44)+(E45*$C45)+(E46*$C46)+(E47*$C47)+(E48*$C48)+(E49*$C49)+(E50*$C50)+(E51*$C51)+(E52*$C52)</f>
        <v>12682</v>
      </c>
      <c r="F53" s="79" t="n">
        <f aca="false">(F40*$C40)+(F41*$C41)+(F42*$C42)+(F43*$C43)+(F44*$C44)+(F45*$C45)+(F46*$C46)+(F47*$C47)+(F48*$C48)+(F49*$C49)+(F50*$C50)+(F51*$C51)+(F52*$C52)</f>
        <v>12682</v>
      </c>
      <c r="G53" s="77" t="n">
        <f aca="false">(G40*$C40)+(G41*$C41)+(G42*$C42)+(G43*$C43)+(G44*$C44)+(G45*$C45)+(G46*$C46)+(G47*$C47)+(G48*$C48)+(G49*$C49)+(G50*$C50)+(G51*$C51)+(G52*$C52)</f>
        <v>12682</v>
      </c>
      <c r="H53" s="77" t="n">
        <f aca="false">(H40*$C40)+(H41*$C41)+(H42*$C42)+(H43*$C43)+(H44*$C44)+(H45*$C45)+(H46*$C46)+(H47*$C47)+(H48*$C48)+(H49*$C49)+(H50*$C50)+(H51*$C51)+(H52*$C52)</f>
        <v>12671</v>
      </c>
      <c r="I53" s="169" t="n">
        <f aca="false">(I40*$C40)+(I41*$C41)+(I42*$C42)+(I43*$C43)+(I44*$C44)+(I45*$C45)+(I46*$C46)+(I47*$C47)+(I48*$C48)+(I49*$C49)+(I50*$C50)+(I51*$C51)+(I52*$C52)</f>
        <v>12671</v>
      </c>
      <c r="J53" s="170" t="n">
        <f aca="false">(J40*$C40)+(J41*$C41)+(J42*$C42)+(J43*$C43)+(J44*$C44)+(J45*$C45)+(J46*$C46)+(J47*$C47)+(J48*$C48)+(J49*$C49)+(J50*$C50)+(J51*$C51)+(J52*$C52)</f>
        <v>12671</v>
      </c>
      <c r="K53" s="79" t="n">
        <f aca="false">(K40*$C40)+(K41*$C41)+(K42*$C42)+(K43*$C43)+(K44*$C44)+(K45*$C45)+(K46*$C46)+(K47*$C47)+(K48*$C48)+(K49*$C49)+(K50*$C50)+(K51*$C51)+(K52*$C52)</f>
        <v>12660</v>
      </c>
      <c r="L53" s="77" t="n">
        <f aca="false">(L40*$C40)+(L41*$C41)+(L42*$C42)+(L43*$C43)+(L44*$C44)+(L45*$C45)+(L46*$C46)+(L47*$C47)+(L48*$C48)+(L49*$C49)+(L50*$C50)+(L51*$C51)+(L52*$C52)</f>
        <v>12660</v>
      </c>
      <c r="M53" s="77" t="n">
        <f aca="false">(M40*$C40)+(M41*$C41)+(M42*$C42)+(M43*$C43)+(M44*$C44)+(M45*$C45)+(M46*$C46)+(M47*$C47)+(M48*$C48)+(M49*$C49)+(M50*$C50)+(M51*$C51)+(M52*$C52)</f>
        <v>12649</v>
      </c>
      <c r="N53" s="77" t="n">
        <f aca="false">(N40*$C40)+(N41*$C41)+(N42*$C42)+(N43*$C43)+(N44*$C44)+(N45*$C45)+(N46*$C46)+(N47*$C47)+(N48*$C48)+(N49*$C49)+(N50*$C50)+(N51*$C51)+(N52*$C52)</f>
        <v>12638.69</v>
      </c>
      <c r="O53" s="77" t="n">
        <f aca="false">(O40*$C40)+(O41*$C41)+(O42*$C42)+(O43*$C43)+(O44*$C44)+(O45*$C45)+(O46*$C46)+(O47*$C47)+(O48*$C48)+(O49*$C49)+(O50*$C50)+(O51*$C51)+(O52*$C52)</f>
        <v>12617.38</v>
      </c>
      <c r="P53" s="77" t="n">
        <f aca="false">(P40*$C40)+(P41*$C41)+(P42*$C42)+(P43*$C43)+(P44*$C44)+(P45*$C45)+(P46*$C46)+(P47*$C47)+(P48*$C48)+(P49*$C49)+(P50*$C50)+(P51*$C51)+(P52*$C52)</f>
        <v>12607.07</v>
      </c>
      <c r="Q53" s="77" t="n">
        <f aca="false">(Q40*$C40)+(Q41*$C41)+(Q42*$C42)+(Q43*$C43)+(Q44*$C44)+(Q45*$C45)+(Q46*$C46)+(Q47*$C47)+(Q48*$C48)+(Q49*$C49)+(Q50*$C50)+(Q51*$C51)+(Q52*$C52)</f>
        <v>12585.76</v>
      </c>
      <c r="R53" s="77" t="n">
        <f aca="false">(R40*$C40)+(R41*$C41)+(R42*$C42)+(R43*$C43)+(R44*$C44)+(R45*$C45)+(R46*$C46)+(R47*$C47)+(R48*$C48)+(R49*$C49)+(R50*$C50)+(R51*$C51)+(R52*$C52)</f>
        <v>12575.45</v>
      </c>
      <c r="S53" s="77" t="n">
        <f aca="false">(S40*$C40)+(S41*$C41)+(S42*$C42)+(S43*$C43)+(S44*$C44)+(S45*$C45)+(S46*$C46)+(S47*$C47)+(S48*$C48)+(S49*$C49)+(S50*$C50)+(S51*$C51)+(S52*$C52)</f>
        <v>12554.14</v>
      </c>
      <c r="T53" s="77" t="n">
        <f aca="false">(T40*$C40)+(T41*$C41)+(T42*$C42)+(T43*$C43)+(T44*$C44)+(T45*$C45)+(T46*$C46)+(T47*$C47)+(T48*$C48)+(T49*$C49)+(T50*$C50)+(T51*$C51)+(T52*$C52)</f>
        <v>12543.83</v>
      </c>
      <c r="U53" s="77" t="n">
        <f aca="false">(U40*$C40)+(U41*$C41)+(U42*$C42)+(U43*$C43)+(U44*$C44)+(U45*$C45)+(U46*$C46)+(U47*$C47)+(U48*$C48)+(U49*$C49)+(U50*$C50)+(U51*$C51)+(U52*$C52)</f>
        <v>12522.52</v>
      </c>
      <c r="V53" s="77" t="n">
        <f aca="false">(V40*$C40)+(V41*$C41)+(V42*$C42)+(V43*$C43)+(V44*$C44)+(V45*$C45)+(V46*$C46)+(V47*$C47)+(V48*$C48)+(V49*$C49)+(V50*$C50)+(V51*$C51)+(V52*$C52)</f>
        <v>12512.21</v>
      </c>
      <c r="W53" s="77" t="n">
        <f aca="false">(W40*$C40)+(W41*$C41)+(W42*$C42)+(W43*$C43)+(W44*$C44)+(W45*$C45)+(W46*$C46)+(W47*$C47)+(W48*$C48)+(W49*$C49)+(W50*$C50)+(W51*$C51)+(W52*$C52)</f>
        <v>12480.59</v>
      </c>
      <c r="X53" s="77" t="n">
        <f aca="false">(X40*$C40)+(X41*$C41)+(X42*$C42)+(X43*$C43)+(X44*$C44)+(X45*$C45)+(X46*$C46)+(X47*$C47)+(X48*$C48)+(X49*$C49)+(X50*$C50)+(X51*$C51)+(X52*$C52)</f>
        <v>12470.28</v>
      </c>
      <c r="Y53" s="77" t="n">
        <f aca="false">(Y40*$C40)+(Y41*$C41)+(Y42*$C42)+(Y43*$C43)+(Y44*$C44)+(Y45*$C45)+(Y46*$C46)+(Y47*$C47)+(Y48*$C48)+(Y49*$C49)+(Y50*$C50)+(Y51*$C51)+(Y52*$C52)</f>
        <v>12448.97</v>
      </c>
      <c r="Z53" s="77" t="n">
        <f aca="false">(Z40*$C40)+(Z41*$C41)+(Z42*$C42)+(Z43*$C43)+(Z44*$C44)+(Z45*$C45)+(Z46*$C46)+(Z47*$C47)+(Z48*$C48)+(Z49*$C49)+(Z50*$C50)+(Z51*$C51)+(Z52*$C52)</f>
        <v>12428.35</v>
      </c>
      <c r="AA53" s="77" t="n">
        <f aca="false">(AA40*$C40)+(AA41*$C41)+(AA42*$C42)+(AA43*$C43)+(AA44*$C44)+(AA45*$C45)+(AA46*$C46)+(AA47*$C47)+(AA48*$C48)+(AA49*$C49)+(AA50*$C50)+(AA51*$C51)+(AA52*$C52)</f>
        <v>12407.04</v>
      </c>
      <c r="AB53" s="77" t="n">
        <f aca="false">(AB40*$C40)+(AB41*$C41)+(AB42*$C42)+(AB43*$C43)+(AB44*$C44)+(AB45*$C45)+(AB46*$C46)+(AB47*$C47)+(AB48*$C48)+(AB49*$C49)+(AB50*$C50)+(AB51*$C51)+(AB52*$C52)</f>
        <v>12386.42</v>
      </c>
      <c r="AC53" s="77" t="n">
        <f aca="false">(AC40*$C40)+(AC41*$C41)+(AC42*$C42)+(AC43*$C43)+(AC44*$C44)+(AC45*$C45)+(AC46*$C46)+(AC47*$C47)+(AC48*$C48)+(AC49*$C49)+(AC50*$C50)+(AC51*$C51)+(AC52*$C52)</f>
        <v>12365.11</v>
      </c>
      <c r="AD53" s="77" t="n">
        <f aca="false">(AD40*$C40)+(AD41*$C41)+(AD42*$C42)+(AD43*$C43)+(AD44*$C44)+(AD45*$C45)+(AD46*$C46)+(AD47*$C47)+(AD48*$C48)+(AD49*$C49)+(AD50*$C50)+(AD51*$C51)+(AD52*$C52)</f>
        <v>12344.49</v>
      </c>
      <c r="AE53" s="77" t="n">
        <f aca="false">(AE40*$C40)+(AE41*$C41)+(AE42*$C42)+(AE43*$C43)+(AE44*$C44)+(AE45*$C45)+(AE46*$C46)+(AE47*$C47)+(AE48*$C48)+(AE49*$C49)+(AE50*$C50)+(AE51*$C51)+(AE52*$C52)</f>
        <v>12323.18</v>
      </c>
      <c r="AF53" s="77" t="n">
        <f aca="false">(AF40*$C40)+(AF41*$C41)+(AF42*$C42)+(AF43*$C43)+(AF44*$C44)+(AF45*$C45)+(AF46*$C46)+(AF47*$C47)+(AF48*$C48)+(AF49*$C49)+(AF50*$C50)+(AF51*$C51)+(AF52*$C52)</f>
        <v>12291.56</v>
      </c>
      <c r="AG53" s="77" t="n">
        <f aca="false">(AG40*$C40)+(AG41*$C41)+(AG42*$C42)+(AG43*$C43)+(AG44*$C44)+(AG45*$C45)+(AG46*$C46)+(AG47*$C47)+(AG48*$C48)+(AG49*$C49)+(AG50*$C50)+(AG51*$C51)+(AG52*$C52)</f>
        <v>12270.25</v>
      </c>
      <c r="AH53" s="171" t="n">
        <f aca="false">(AH40*$C40)+(AH41*$C41)+(AH42*$C42)+(AH43*$C43)+(AH44*$C44)+(AH45*$C45)+(AH46*$C46)+(AH47*$C47)+(AH48*$C48)+(AH49*$C49)+(AH50*$C50)+(AH51*$C51)+(AH52*$C52)</f>
        <v>12227.63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172" t="n">
        <v>0.0489</v>
      </c>
      <c r="D54" s="79"/>
      <c r="E54" s="78"/>
      <c r="F54" s="79"/>
      <c r="G54" s="77"/>
      <c r="H54" s="77"/>
      <c r="I54" s="169"/>
      <c r="J54" s="170"/>
      <c r="K54" s="79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573.8904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573.8904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573.8904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523.4745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523.4745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523.4745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523.4745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523.4745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523.4745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523.4745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523.4745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523.4745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523.4745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523.4745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523.4745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523.4745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523.4745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523.4745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523.4745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523.4745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523.4745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523.4745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523.4745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523.4745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173"/>
      <c r="D55" s="90" t="n">
        <f aca="false">D53-D54</f>
        <v>12693</v>
      </c>
      <c r="E55" s="89" t="n">
        <f aca="false">E53-E54</f>
        <v>12682</v>
      </c>
      <c r="F55" s="90" t="n">
        <f aca="false">F53-F54</f>
        <v>12682</v>
      </c>
      <c r="G55" s="88" t="n">
        <f aca="false">G53-G54</f>
        <v>12682</v>
      </c>
      <c r="H55" s="88" t="n">
        <f aca="false">H53-H54</f>
        <v>12671</v>
      </c>
      <c r="I55" s="174" t="n">
        <f aca="false">I53-I54</f>
        <v>12671</v>
      </c>
      <c r="J55" s="175" t="n">
        <f aca="false">J53-J54</f>
        <v>12671</v>
      </c>
      <c r="K55" s="90" t="n">
        <f aca="false">K53-K54</f>
        <v>12086.1096</v>
      </c>
      <c r="L55" s="88" t="n">
        <f aca="false">L53-L54</f>
        <v>12086.1096</v>
      </c>
      <c r="M55" s="88" t="n">
        <f aca="false">M53-M54</f>
        <v>12075.1096</v>
      </c>
      <c r="N55" s="88" t="n">
        <f aca="false">N53-N54</f>
        <v>12115.2155</v>
      </c>
      <c r="O55" s="88" t="n">
        <f aca="false">O53-O54</f>
        <v>12093.9055</v>
      </c>
      <c r="P55" s="88" t="n">
        <f aca="false">P53-P54</f>
        <v>12083.5955</v>
      </c>
      <c r="Q55" s="88" t="n">
        <f aca="false">Q53-Q54</f>
        <v>12062.2855</v>
      </c>
      <c r="R55" s="88" t="n">
        <f aca="false">R53-R54</f>
        <v>12051.9755</v>
      </c>
      <c r="S55" s="88" t="n">
        <f aca="false">S53-S54</f>
        <v>12030.6655</v>
      </c>
      <c r="T55" s="88" t="n">
        <f aca="false">T53-T54</f>
        <v>12020.3555</v>
      </c>
      <c r="U55" s="88" t="n">
        <f aca="false">U53-U54</f>
        <v>11999.0455</v>
      </c>
      <c r="V55" s="88" t="n">
        <f aca="false">V53-V54</f>
        <v>11988.7355</v>
      </c>
      <c r="W55" s="88" t="n">
        <f aca="false">W53-W54</f>
        <v>11957.1155</v>
      </c>
      <c r="X55" s="88" t="n">
        <f aca="false">X53-X54</f>
        <v>11946.8055</v>
      </c>
      <c r="Y55" s="88" t="n">
        <f aca="false">Y53-Y54</f>
        <v>11925.4955</v>
      </c>
      <c r="Z55" s="88" t="n">
        <f aca="false">Z53-Z54</f>
        <v>11904.8755</v>
      </c>
      <c r="AA55" s="88" t="n">
        <f aca="false">AA53-AA54</f>
        <v>11883.5655</v>
      </c>
      <c r="AB55" s="88" t="n">
        <f aca="false">AB53-AB54</f>
        <v>11862.9455</v>
      </c>
      <c r="AC55" s="88" t="n">
        <f aca="false">AC53-AC54</f>
        <v>11841.6355</v>
      </c>
      <c r="AD55" s="88" t="n">
        <f aca="false">AD53-AD54</f>
        <v>11821.0155</v>
      </c>
      <c r="AE55" s="88" t="n">
        <f aca="false">AE53-AE54</f>
        <v>11799.7055</v>
      </c>
      <c r="AF55" s="88" t="n">
        <f aca="false">AF53-AF54</f>
        <v>11768.0855</v>
      </c>
      <c r="AG55" s="88" t="n">
        <f aca="false">AG53-AG54</f>
        <v>11746.7755</v>
      </c>
      <c r="AH55" s="176" t="n">
        <f aca="false">AH53-AH54</f>
        <v>11704.1555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177" t="n">
        <f aca="false">SUM(C40:C52)</f>
        <v>12836</v>
      </c>
      <c r="D56" s="42"/>
      <c r="E56" s="41"/>
      <c r="F56" s="42"/>
      <c r="G56" s="40"/>
      <c r="H56" s="40"/>
      <c r="I56" s="143"/>
      <c r="J56" s="144"/>
      <c r="K56" s="42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142" t="n">
        <f aca="false">SUM(D55:AH55)/31</f>
        <v>12116.3640096774</v>
      </c>
      <c r="D57" s="42"/>
      <c r="E57" s="41"/>
      <c r="F57" s="42"/>
      <c r="G57" s="40"/>
      <c r="H57" s="40"/>
      <c r="I57" s="143"/>
      <c r="J57" s="144"/>
      <c r="K57" s="42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142"/>
      <c r="D58" s="42"/>
      <c r="E58" s="41"/>
      <c r="F58" s="42"/>
      <c r="G58" s="40"/>
      <c r="H58" s="40"/>
      <c r="I58" s="143"/>
      <c r="J58" s="144"/>
      <c r="K58" s="42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152" t="n">
        <v>1134</v>
      </c>
      <c r="D59" s="54" t="n">
        <v>0.97</v>
      </c>
      <c r="E59" s="55" t="n">
        <v>0.97</v>
      </c>
      <c r="F59" s="54" t="n">
        <v>0.97</v>
      </c>
      <c r="G59" s="51" t="n">
        <v>0.97</v>
      </c>
      <c r="H59" s="51" t="n">
        <v>0.97</v>
      </c>
      <c r="I59" s="182" t="n">
        <v>0.97</v>
      </c>
      <c r="J59" s="153" t="n">
        <v>0.97</v>
      </c>
      <c r="K59" s="183" t="n">
        <v>0.95</v>
      </c>
      <c r="L59" s="178" t="n">
        <v>0.95</v>
      </c>
      <c r="M59" s="178" t="n">
        <v>0.94</v>
      </c>
      <c r="N59" s="178" t="n">
        <v>0.94</v>
      </c>
      <c r="O59" s="178" t="n">
        <v>0.94</v>
      </c>
      <c r="P59" s="178" t="n">
        <v>0.94</v>
      </c>
      <c r="Q59" s="178" t="n">
        <v>0.93</v>
      </c>
      <c r="R59" s="178" t="n">
        <v>0.93</v>
      </c>
      <c r="S59" s="178" t="n">
        <v>0.93</v>
      </c>
      <c r="T59" s="178" t="n">
        <v>0.93</v>
      </c>
      <c r="U59" s="178" t="n">
        <v>0.92</v>
      </c>
      <c r="V59" s="178" t="n">
        <v>0.92</v>
      </c>
      <c r="W59" s="178" t="n">
        <v>0.92</v>
      </c>
      <c r="X59" s="178" t="n">
        <v>0.92</v>
      </c>
      <c r="Y59" s="178" t="n">
        <v>0.91</v>
      </c>
      <c r="Z59" s="178" t="n">
        <v>0.91</v>
      </c>
      <c r="AA59" s="178" t="n">
        <v>0.91</v>
      </c>
      <c r="AB59" s="178" t="n">
        <v>0.91</v>
      </c>
      <c r="AC59" s="178" t="n">
        <v>0.9</v>
      </c>
      <c r="AD59" s="178" t="n">
        <v>0.9</v>
      </c>
      <c r="AE59" s="178" t="n">
        <v>0.9</v>
      </c>
      <c r="AF59" s="178" t="n">
        <v>0.89</v>
      </c>
      <c r="AG59" s="178" t="n">
        <v>0.89</v>
      </c>
      <c r="AH59" s="179" t="n">
        <v>0.89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152" t="n">
        <v>1134</v>
      </c>
      <c r="D60" s="54" t="n">
        <v>0.97</v>
      </c>
      <c r="E60" s="55" t="n">
        <v>0.97</v>
      </c>
      <c r="F60" s="54" t="n">
        <v>0.97</v>
      </c>
      <c r="G60" s="51" t="n">
        <v>0.97</v>
      </c>
      <c r="H60" s="51" t="n">
        <v>0.97</v>
      </c>
      <c r="I60" s="182" t="n">
        <v>0.97</v>
      </c>
      <c r="J60" s="153" t="n">
        <v>0.97</v>
      </c>
      <c r="K60" s="183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152" t="n">
        <v>1116</v>
      </c>
      <c r="D61" s="54" t="n">
        <v>0.99</v>
      </c>
      <c r="E61" s="55" t="n">
        <v>0.99</v>
      </c>
      <c r="F61" s="54" t="n">
        <v>0.99</v>
      </c>
      <c r="G61" s="51" t="n">
        <v>0.99</v>
      </c>
      <c r="H61" s="51" t="n">
        <v>0.99</v>
      </c>
      <c r="I61" s="182" t="n">
        <v>0.99</v>
      </c>
      <c r="J61" s="153" t="n">
        <v>0.99</v>
      </c>
      <c r="K61" s="183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146" t="n">
        <v>1116</v>
      </c>
      <c r="D62" s="54" t="n">
        <v>0.99</v>
      </c>
      <c r="E62" s="55" t="n">
        <v>0.99</v>
      </c>
      <c r="F62" s="54" t="n">
        <v>0.99</v>
      </c>
      <c r="G62" s="51" t="n">
        <v>0.99</v>
      </c>
      <c r="H62" s="51" t="n">
        <v>0.99</v>
      </c>
      <c r="I62" s="147" t="n">
        <v>1</v>
      </c>
      <c r="J62" s="148" t="n">
        <v>1</v>
      </c>
      <c r="K62" s="183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146" t="n">
        <v>930</v>
      </c>
      <c r="D63" s="49" t="n">
        <v>1</v>
      </c>
      <c r="E63" s="48" t="n">
        <v>1</v>
      </c>
      <c r="F63" s="49" t="n">
        <v>1</v>
      </c>
      <c r="G63" s="47" t="n">
        <v>1</v>
      </c>
      <c r="H63" s="47" t="n">
        <v>1</v>
      </c>
      <c r="I63" s="147" t="n">
        <v>1</v>
      </c>
      <c r="J63" s="148" t="n">
        <v>1</v>
      </c>
      <c r="K63" s="149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0" t="n">
        <v>1</v>
      </c>
      <c r="AH63" s="151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152" t="n">
        <v>794</v>
      </c>
      <c r="D64" s="54" t="n">
        <v>0.94</v>
      </c>
      <c r="E64" s="55" t="n">
        <v>0.87</v>
      </c>
      <c r="F64" s="55" t="n">
        <v>0.87</v>
      </c>
      <c r="G64" s="51" t="n">
        <v>0.87</v>
      </c>
      <c r="H64" s="51" t="n">
        <v>0.97</v>
      </c>
      <c r="I64" s="182" t="n">
        <v>0.97</v>
      </c>
      <c r="J64" s="153" t="n">
        <v>0.76</v>
      </c>
      <c r="K64" s="149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0" t="n">
        <v>1</v>
      </c>
      <c r="AH64" s="151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99" t="n">
        <f aca="false">+A64+1</f>
        <v>7</v>
      </c>
      <c r="B65" s="100" t="s">
        <v>57</v>
      </c>
      <c r="C65" s="152" t="n">
        <v>794</v>
      </c>
      <c r="D65" s="49" t="n">
        <v>1</v>
      </c>
      <c r="E65" s="55" t="n">
        <v>0.98</v>
      </c>
      <c r="F65" s="49" t="n">
        <v>1</v>
      </c>
      <c r="G65" s="47" t="n">
        <v>1</v>
      </c>
      <c r="H65" s="47" t="n">
        <v>1</v>
      </c>
      <c r="I65" s="147" t="n">
        <v>1</v>
      </c>
      <c r="J65" s="153" t="n">
        <v>0.88</v>
      </c>
      <c r="K65" s="149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152" t="n">
        <v>503</v>
      </c>
      <c r="D66" s="54" t="n">
        <v>0.96</v>
      </c>
      <c r="E66" s="55" t="n">
        <v>0.96</v>
      </c>
      <c r="F66" s="54" t="n">
        <v>0.96</v>
      </c>
      <c r="G66" s="51" t="n">
        <v>0.96</v>
      </c>
      <c r="H66" s="51" t="n">
        <v>0.96</v>
      </c>
      <c r="I66" s="182" t="n">
        <v>0.96</v>
      </c>
      <c r="J66" s="153" t="n">
        <v>0.96</v>
      </c>
      <c r="K66" s="183" t="n">
        <v>0.96</v>
      </c>
      <c r="L66" s="178" t="n">
        <v>0.96</v>
      </c>
      <c r="M66" s="178" t="n">
        <v>0.96</v>
      </c>
      <c r="N66" s="178" t="n">
        <v>0.96</v>
      </c>
      <c r="O66" s="178" t="n">
        <v>0.96</v>
      </c>
      <c r="P66" s="178" t="n">
        <v>0.96</v>
      </c>
      <c r="Q66" s="178" t="n">
        <v>0.96</v>
      </c>
      <c r="R66" s="178" t="n">
        <v>0.96</v>
      </c>
      <c r="S66" s="178" t="n">
        <v>0.96</v>
      </c>
      <c r="T66" s="178" t="n">
        <v>0.96</v>
      </c>
      <c r="U66" s="178" t="n">
        <v>0.96</v>
      </c>
      <c r="V66" s="178" t="n">
        <v>0.96</v>
      </c>
      <c r="W66" s="178" t="n">
        <v>0.96</v>
      </c>
      <c r="X66" s="178" t="n">
        <v>0.96</v>
      </c>
      <c r="Y66" s="178" t="n">
        <v>0.96</v>
      </c>
      <c r="Z66" s="178" t="n">
        <v>0.96</v>
      </c>
      <c r="AA66" s="178" t="n">
        <v>0.96</v>
      </c>
      <c r="AB66" s="178" t="n">
        <v>0.96</v>
      </c>
      <c r="AC66" s="178" t="n">
        <v>0.96</v>
      </c>
      <c r="AD66" s="178" t="n">
        <v>0.96</v>
      </c>
      <c r="AE66" s="178" t="n">
        <v>0.96</v>
      </c>
      <c r="AF66" s="178" t="n">
        <v>0.96</v>
      </c>
      <c r="AG66" s="178" t="n">
        <v>0.96</v>
      </c>
      <c r="AH66" s="180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146" t="n">
        <v>1078</v>
      </c>
      <c r="D67" s="49" t="n">
        <v>1</v>
      </c>
      <c r="E67" s="48" t="n">
        <v>1</v>
      </c>
      <c r="F67" s="49" t="n">
        <v>1</v>
      </c>
      <c r="G67" s="47" t="n">
        <v>1</v>
      </c>
      <c r="H67" s="47" t="n">
        <v>1</v>
      </c>
      <c r="I67" s="147" t="n">
        <v>1</v>
      </c>
      <c r="J67" s="148" t="n">
        <v>1</v>
      </c>
      <c r="K67" s="149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78" t="n">
        <v>0.99</v>
      </c>
      <c r="V67" s="178" t="n">
        <v>0.99</v>
      </c>
      <c r="W67" s="178" t="n">
        <v>0.99</v>
      </c>
      <c r="X67" s="178" t="n">
        <v>0.98</v>
      </c>
      <c r="Y67" s="178" t="n">
        <v>0.98</v>
      </c>
      <c r="Z67" s="178" t="n">
        <v>0.98</v>
      </c>
      <c r="AA67" s="178" t="n">
        <v>0.97</v>
      </c>
      <c r="AB67" s="178" t="n">
        <v>0.97</v>
      </c>
      <c r="AC67" s="178" t="n">
        <v>0.97</v>
      </c>
      <c r="AD67" s="178" t="n">
        <v>0.96</v>
      </c>
      <c r="AE67" s="178" t="n">
        <v>0.96</v>
      </c>
      <c r="AF67" s="178" t="n">
        <v>0.96</v>
      </c>
      <c r="AG67" s="178" t="n">
        <v>0.95</v>
      </c>
      <c r="AH67" s="180" t="n">
        <v>0.95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146" t="n">
        <v>1078</v>
      </c>
      <c r="D68" s="49" t="n">
        <v>1</v>
      </c>
      <c r="E68" s="48" t="n">
        <v>1</v>
      </c>
      <c r="F68" s="49" t="n">
        <v>1</v>
      </c>
      <c r="G68" s="47" t="n">
        <v>1</v>
      </c>
      <c r="H68" s="47" t="n">
        <v>1</v>
      </c>
      <c r="I68" s="147" t="n">
        <v>1</v>
      </c>
      <c r="J68" s="148" t="n">
        <v>1</v>
      </c>
      <c r="K68" s="149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146" t="n">
        <v>485</v>
      </c>
      <c r="D69" s="49" t="n">
        <v>1</v>
      </c>
      <c r="E69" s="48" t="n">
        <v>1</v>
      </c>
      <c r="F69" s="49" t="n">
        <v>1</v>
      </c>
      <c r="G69" s="47" t="n">
        <v>1</v>
      </c>
      <c r="H69" s="47" t="n">
        <v>1</v>
      </c>
      <c r="I69" s="147" t="n">
        <v>1</v>
      </c>
      <c r="J69" s="148" t="n">
        <v>1</v>
      </c>
      <c r="K69" s="149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146" t="n">
        <v>485</v>
      </c>
      <c r="D70" s="49" t="n">
        <v>1</v>
      </c>
      <c r="E70" s="48" t="n">
        <v>1</v>
      </c>
      <c r="F70" s="49" t="n">
        <v>1</v>
      </c>
      <c r="G70" s="47" t="n">
        <v>1</v>
      </c>
      <c r="H70" s="47" t="n">
        <v>1</v>
      </c>
      <c r="I70" s="147" t="n">
        <v>1</v>
      </c>
      <c r="J70" s="148" t="n">
        <v>1</v>
      </c>
      <c r="K70" s="149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146" t="n">
        <v>789</v>
      </c>
      <c r="D71" s="49" t="n">
        <v>1</v>
      </c>
      <c r="E71" s="48" t="n">
        <v>1</v>
      </c>
      <c r="F71" s="49" t="n">
        <v>1</v>
      </c>
      <c r="G71" s="47" t="n">
        <v>1</v>
      </c>
      <c r="H71" s="47" t="n">
        <v>1</v>
      </c>
      <c r="I71" s="147" t="n">
        <v>1</v>
      </c>
      <c r="J71" s="148" t="n">
        <v>1</v>
      </c>
      <c r="K71" s="149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184" t="n">
        <f aca="false">+A71+1</f>
        <v>14</v>
      </c>
      <c r="B72" s="185" t="s">
        <v>64</v>
      </c>
      <c r="C72" s="186" t="n">
        <v>789</v>
      </c>
      <c r="D72" s="67" t="n">
        <v>1</v>
      </c>
      <c r="E72" s="66" t="n">
        <v>1</v>
      </c>
      <c r="F72" s="71" t="n">
        <v>0</v>
      </c>
      <c r="G72" s="68" t="n">
        <v>0</v>
      </c>
      <c r="H72" s="68" t="n">
        <v>0</v>
      </c>
      <c r="I72" s="187" t="n">
        <v>0</v>
      </c>
      <c r="J72" s="188" t="n">
        <v>0</v>
      </c>
      <c r="K72" s="189" t="n">
        <v>0</v>
      </c>
      <c r="L72" s="190" t="n">
        <v>0</v>
      </c>
      <c r="M72" s="190" t="n">
        <v>0</v>
      </c>
      <c r="N72" s="191" t="n">
        <v>0.2</v>
      </c>
      <c r="O72" s="191" t="n">
        <v>0.3</v>
      </c>
      <c r="P72" s="191" t="n">
        <v>0.5</v>
      </c>
      <c r="Q72" s="191" t="n">
        <v>0.9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168"/>
      <c r="D73" s="79" t="n">
        <f aca="false">(D59*$C59)+(D60*$C60)+(D61*$C61)+(D62*$C62)+(D63*$C63)+(D64*$C64)+(D65*$C65)+(D66*$C66)+(D67*$C67)+(D68*$C68)+(D69*$C69)+(D70*$C70)+(D71*$C71)+(D72*$C72)</f>
        <v>12066.88</v>
      </c>
      <c r="E73" s="78" t="n">
        <f aca="false">(E59*$C59)+(E60*$C60)+(E61*$C61)+(E62*$C62)+(E63*$C63)+(E64*$C64)+(E65*$C65)+(E66*$C66)+(E67*$C67)+(E68*$C68)+(E69*$C69)+(E70*$C70)+(E71*$C71)+(E72*$C72)</f>
        <v>11995.42</v>
      </c>
      <c r="F73" s="79" t="n">
        <f aca="false">(F59*$C59)+(F60*$C60)+(F61*$C61)+(F62*$C62)+(F63*$C63)+(F64*$C64)+(F65*$C65)+(F66*$C66)+(F67*$C67)+(F68*$C68)+(F69*$C69)+(F70*$C70)+(F71*$C71)+(F72*$C72)</f>
        <v>11222.3</v>
      </c>
      <c r="G73" s="77" t="n">
        <f aca="false">(G59*$C59)+(G60*$C60)+(G61*$C61)+(G62*$C62)+(G63*$C63)+(G64*$C64)+(G65*$C65)+(G66*$C66)+(G67*$C67)+(G68*$C68)+(G69*$C69)+(G70*$C70)+(G71*$C71)+(G72*$C72)</f>
        <v>11222.3</v>
      </c>
      <c r="H73" s="77" t="n">
        <f aca="false">(H59*$C59)+(H60*$C60)+(H61*$C61)+(H62*$C62)+(H63*$C63)+(H64*$C64)+(H65*$C65)+(H66*$C66)+(H67*$C67)+(H68*$C68)+(H69*$C69)+(H70*$C70)+(H71*$C71)+(H72*$C72)</f>
        <v>11301.7</v>
      </c>
      <c r="I73" s="169" t="n">
        <f aca="false">(I59*$C59)+(I60*$C60)+(I61*$C61)+(I62*$C62)+(I63*$C63)+(I64*$C64)+(I65*$C65)+(I66*$C66)+(I67*$C67)+(I68*$C68)+(I69*$C69)+(I70*$C70)+(I71*$C71)+(I72*$C72)</f>
        <v>11312.86</v>
      </c>
      <c r="J73" s="170" t="n">
        <f aca="false">(J59*$C59)+(J60*$C60)+(J61*$C61)+(J62*$C62)+(J63*$C63)+(J64*$C64)+(J65*$C65)+(J66*$C66)+(J67*$C67)+(J68*$C68)+(J69*$C69)+(J70*$C70)+(J71*$C71)+(J72*$C72)</f>
        <v>11050.84</v>
      </c>
      <c r="K73" s="79" t="n">
        <f aca="false">(K59*$C59)+(K60*$C60)+(K61*$C61)+(K62*$C62)+(K63*$C63)+(K64*$C64)+(K65*$C65)+(K66*$C66)+(K67*$C67)+(K68*$C68)+(K69*$C69)+(K70*$C70)+(K71*$C71)+(K72*$C72)</f>
        <v>11302.84</v>
      </c>
      <c r="L73" s="77" t="n">
        <f aca="false">(L59*$C59)+(L60*$C60)+(L61*$C61)+(L62*$C62)+(L63*$C63)+(L64*$C64)+(L65*$C65)+(L66*$C66)+(L67*$C67)+(L68*$C68)+(L69*$C69)+(L70*$C70)+(L71*$C71)+(L72*$C72)</f>
        <v>11302.84</v>
      </c>
      <c r="M73" s="77" t="n">
        <f aca="false">(M59*$C59)+(M60*$C60)+(M61*$C61)+(M62*$C62)+(M63*$C63)+(M64*$C64)+(M65*$C65)+(M66*$C66)+(M67*$C67)+(M68*$C68)+(M69*$C69)+(M70*$C70)+(M71*$C71)+(M72*$C72)</f>
        <v>11291.5</v>
      </c>
      <c r="N73" s="77" t="n">
        <f aca="false">(N59*$C59)+(N60*$C60)+(N61*$C61)+(N62*$C62)+(N63*$C63)+(N64*$C64)+(N65*$C65)+(N66*$C66)+(N67*$C67)+(N68*$C68)+(N69*$C69)+(N70*$C70)+(N71*$C71)+(N72*$C72)</f>
        <v>11449.3</v>
      </c>
      <c r="O73" s="77" t="n">
        <f aca="false">(O59*$C59)+(O60*$C60)+(O61*$C61)+(O62*$C62)+(O63*$C63)+(O64*$C64)+(O65*$C65)+(O66*$C66)+(O67*$C67)+(O68*$C68)+(O69*$C69)+(O70*$C70)+(O71*$C71)+(O72*$C72)</f>
        <v>11528.2</v>
      </c>
      <c r="P73" s="77" t="n">
        <f aca="false">(P59*$C59)+(P60*$C60)+(P61*$C61)+(P62*$C62)+(P63*$C63)+(P64*$C64)+(P65*$C65)+(P66*$C66)+(P67*$C67)+(P68*$C68)+(P69*$C69)+(P70*$C70)+(P71*$C71)+(P72*$C72)</f>
        <v>11686</v>
      </c>
      <c r="Q73" s="77" t="n">
        <f aca="false">(Q59*$C59)+(Q60*$C60)+(Q61*$C61)+(Q62*$C62)+(Q63*$C63)+(Q64*$C64)+(Q65*$C65)+(Q66*$C66)+(Q67*$C67)+(Q68*$C68)+(Q69*$C69)+(Q70*$C70)+(Q71*$C71)+(Q72*$C72)</f>
        <v>11990.26</v>
      </c>
      <c r="R73" s="77" t="n">
        <f aca="false">(R59*$C59)+(R60*$C60)+(R61*$C61)+(R62*$C62)+(R63*$C63)+(R64*$C64)+(R65*$C65)+(R66*$C66)+(R67*$C67)+(R68*$C68)+(R69*$C69)+(R70*$C70)+(R71*$C71)+(R72*$C72)</f>
        <v>12069.16</v>
      </c>
      <c r="S73" s="77" t="n">
        <f aca="false">(S59*$C59)+(S60*$C60)+(S61*$C61)+(S62*$C62)+(S63*$C63)+(S64*$C64)+(S65*$C65)+(S66*$C66)+(S67*$C67)+(S68*$C68)+(S69*$C69)+(S70*$C70)+(S71*$C71)+(S72*$C72)</f>
        <v>12069.16</v>
      </c>
      <c r="T73" s="77" t="n">
        <f aca="false">(T59*$C59)+(T60*$C60)+(T61*$C61)+(T62*$C62)+(T63*$C63)+(T64*$C64)+(T65*$C65)+(T66*$C66)+(T67*$C67)+(T68*$C68)+(T69*$C69)+(T70*$C70)+(T71*$C71)+(T72*$C72)</f>
        <v>12069.16</v>
      </c>
      <c r="U73" s="77" t="n">
        <f aca="false">(U59*$C59)+(U60*$C60)+(U61*$C61)+(U62*$C62)+(U63*$C63)+(U64*$C64)+(U65*$C65)+(U66*$C66)+(U67*$C67)+(U68*$C68)+(U69*$C69)+(U70*$C70)+(U71*$C71)+(U72*$C72)</f>
        <v>12047.04</v>
      </c>
      <c r="V73" s="77" t="n">
        <f aca="false">(V59*$C59)+(V60*$C60)+(V61*$C61)+(V62*$C62)+(V63*$C63)+(V64*$C64)+(V65*$C65)+(V66*$C66)+(V67*$C67)+(V68*$C68)+(V69*$C69)+(V70*$C70)+(V71*$C71)+(V72*$C72)</f>
        <v>12047.04</v>
      </c>
      <c r="W73" s="77" t="n">
        <f aca="false">(W59*$C59)+(W60*$C60)+(W61*$C61)+(W62*$C62)+(W63*$C63)+(W64*$C64)+(W65*$C65)+(W66*$C66)+(W67*$C67)+(W68*$C68)+(W69*$C69)+(W70*$C70)+(W71*$C71)+(W72*$C72)</f>
        <v>12047.04</v>
      </c>
      <c r="X73" s="77" t="n">
        <f aca="false">(X59*$C59)+(X60*$C60)+(X61*$C61)+(X62*$C62)+(X63*$C63)+(X64*$C64)+(X65*$C65)+(X66*$C66)+(X67*$C67)+(X68*$C68)+(X69*$C69)+(X70*$C70)+(X71*$C71)+(X72*$C72)</f>
        <v>12036.26</v>
      </c>
      <c r="Y73" s="77" t="n">
        <f aca="false">(Y59*$C59)+(Y60*$C60)+(Y61*$C61)+(Y62*$C62)+(Y63*$C63)+(Y64*$C64)+(Y65*$C65)+(Y66*$C66)+(Y67*$C67)+(Y68*$C68)+(Y69*$C69)+(Y70*$C70)+(Y71*$C71)+(Y72*$C72)</f>
        <v>12024.92</v>
      </c>
      <c r="Z73" s="77" t="n">
        <f aca="false">(Z59*$C59)+(Z60*$C60)+(Z61*$C61)+(Z62*$C62)+(Z63*$C63)+(Z64*$C64)+(Z65*$C65)+(Z66*$C66)+(Z67*$C67)+(Z68*$C68)+(Z69*$C69)+(Z70*$C70)+(Z71*$C71)+(Z72*$C72)</f>
        <v>12024.92</v>
      </c>
      <c r="AA73" s="77" t="n">
        <f aca="false">(AA59*$C59)+(AA60*$C60)+(AA61*$C61)+(AA62*$C62)+(AA63*$C63)+(AA64*$C64)+(AA65*$C65)+(AA66*$C66)+(AA67*$C67)+(AA68*$C68)+(AA69*$C69)+(AA70*$C70)+(AA71*$C71)+(AA72*$C72)</f>
        <v>12014.14</v>
      </c>
      <c r="AB73" s="77" t="n">
        <f aca="false">(AB59*$C59)+(AB60*$C60)+(AB61*$C61)+(AB62*$C62)+(AB63*$C63)+(AB64*$C64)+(AB65*$C65)+(AB66*$C66)+(AB67*$C67)+(AB68*$C68)+(AB69*$C69)+(AB70*$C70)+(AB71*$C71)+(AB72*$C72)</f>
        <v>12014.14</v>
      </c>
      <c r="AC73" s="77" t="n">
        <f aca="false">(AC59*$C59)+(AC60*$C60)+(AC61*$C61)+(AC62*$C62)+(AC63*$C63)+(AC64*$C64)+(AC65*$C65)+(AC66*$C66)+(AC67*$C67)+(AC68*$C68)+(AC69*$C69)+(AC70*$C70)+(AC71*$C71)+(AC72*$C72)</f>
        <v>12002.8</v>
      </c>
      <c r="AD73" s="77" t="n">
        <f aca="false">(AD59*$C59)+(AD60*$C60)+(AD61*$C61)+(AD62*$C62)+(AD63*$C63)+(AD64*$C64)+(AD65*$C65)+(AD66*$C66)+(AD67*$C67)+(AD68*$C68)+(AD69*$C69)+(AD70*$C70)+(AD71*$C71)+(AD72*$C72)</f>
        <v>11992.02</v>
      </c>
      <c r="AE73" s="77" t="n">
        <f aca="false">(AE59*$C59)+(AE60*$C60)+(AE61*$C61)+(AE62*$C62)+(AE63*$C63)+(AE64*$C64)+(AE65*$C65)+(AE66*$C66)+(AE67*$C67)+(AE68*$C68)+(AE69*$C69)+(AE70*$C70)+(AE71*$C71)+(AE72*$C72)</f>
        <v>11992.02</v>
      </c>
      <c r="AF73" s="77" t="n">
        <f aca="false">(AF59*$C59)+(AF60*$C60)+(AF61*$C61)+(AF62*$C62)+(AF63*$C63)+(AF64*$C64)+(AF65*$C65)+(AF66*$C66)+(AF67*$C67)+(AF68*$C68)+(AF69*$C69)+(AF70*$C70)+(AF71*$C71)+(AF72*$C72)</f>
        <v>11980.68</v>
      </c>
      <c r="AG73" s="77" t="n">
        <f aca="false">(AG59*$C59)+(AG60*$C60)+(AG61*$C61)+(AG62*$C62)+(AG63*$C63)+(AG64*$C64)+(AG65*$C65)+(AG66*$C66)+(AG67*$C67)+(AG68*$C68)+(AG69*$C69)+(AG70*$C70)+(AG71*$C71)+(AG72*$C72)</f>
        <v>11969.9</v>
      </c>
      <c r="AH73" s="171" t="n">
        <f aca="false">(AH59*$C59)+(AH60*$C60)+(AH61*$C61)+(AH62*$C62)+(AH63*$C63)+(AH64*$C64)+(AH65*$C65)+(AH66*$C66)+(AH67*$C67)+(AH68*$C68)+(AH69*$C69)+(AH70*$C70)+(AH71*$C71)+(AH72*$C72)</f>
        <v>11969.9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172" t="n">
        <v>0.0284</v>
      </c>
      <c r="D74" s="79"/>
      <c r="E74" s="78"/>
      <c r="F74" s="79"/>
      <c r="G74" s="77"/>
      <c r="H74" s="77"/>
      <c r="I74" s="169"/>
      <c r="J74" s="170"/>
      <c r="K74" s="79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196.410992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196.410992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196.410992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196.410992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196.410992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196.410992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196.410992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218.818592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218.818592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218.818592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188.203392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188.203392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188.203392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188.203392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188.203392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188.203392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188.203392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188.203392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188.203392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188.203392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188.203392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188.203392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188.203392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188.203392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173"/>
      <c r="D75" s="90" t="n">
        <f aca="false">D73-D74</f>
        <v>12066.88</v>
      </c>
      <c r="E75" s="89" t="n">
        <f aca="false">E73-E74</f>
        <v>11995.42</v>
      </c>
      <c r="F75" s="90" t="n">
        <f aca="false">F73-F74</f>
        <v>11222.3</v>
      </c>
      <c r="G75" s="88" t="n">
        <f aca="false">G73-G74</f>
        <v>11222.3</v>
      </c>
      <c r="H75" s="88" t="n">
        <f aca="false">H73-H74</f>
        <v>11301.7</v>
      </c>
      <c r="I75" s="174" t="n">
        <f aca="false">I73-I74</f>
        <v>11312.86</v>
      </c>
      <c r="J75" s="175" t="n">
        <f aca="false">J73-J74</f>
        <v>11050.84</v>
      </c>
      <c r="K75" s="90" t="n">
        <f aca="false">K73-K74</f>
        <v>11106.429008</v>
      </c>
      <c r="L75" s="88" t="n">
        <f aca="false">L73-L74</f>
        <v>11106.429008</v>
      </c>
      <c r="M75" s="88" t="n">
        <f aca="false">M73-M74</f>
        <v>11095.089008</v>
      </c>
      <c r="N75" s="88" t="n">
        <f aca="false">N73-N74</f>
        <v>11252.889008</v>
      </c>
      <c r="O75" s="88" t="n">
        <f aca="false">O73-O74</f>
        <v>11331.789008</v>
      </c>
      <c r="P75" s="88" t="n">
        <f aca="false">P73-P74</f>
        <v>11489.589008</v>
      </c>
      <c r="Q75" s="88" t="n">
        <f aca="false">Q73-Q74</f>
        <v>11793.849008</v>
      </c>
      <c r="R75" s="88" t="n">
        <f aca="false">R73-R74</f>
        <v>11850.341408</v>
      </c>
      <c r="S75" s="88" t="n">
        <f aca="false">S73-S74</f>
        <v>11850.341408</v>
      </c>
      <c r="T75" s="88" t="n">
        <f aca="false">T73-T74</f>
        <v>11850.341408</v>
      </c>
      <c r="U75" s="88" t="n">
        <f aca="false">U73-U74</f>
        <v>11858.836608</v>
      </c>
      <c r="V75" s="88" t="n">
        <f aca="false">V73-V74</f>
        <v>11858.836608</v>
      </c>
      <c r="W75" s="88" t="n">
        <f aca="false">W73-W74</f>
        <v>11858.836608</v>
      </c>
      <c r="X75" s="88" t="n">
        <f aca="false">X73-X74</f>
        <v>11848.056608</v>
      </c>
      <c r="Y75" s="88" t="n">
        <f aca="false">Y73-Y74</f>
        <v>11836.716608</v>
      </c>
      <c r="Z75" s="88" t="n">
        <f aca="false">Z73-Z74</f>
        <v>11836.716608</v>
      </c>
      <c r="AA75" s="88" t="n">
        <f aca="false">AA73-AA74</f>
        <v>11825.936608</v>
      </c>
      <c r="AB75" s="88" t="n">
        <f aca="false">AB73-AB74</f>
        <v>11825.936608</v>
      </c>
      <c r="AC75" s="88" t="n">
        <f aca="false">AC73-AC74</f>
        <v>11814.596608</v>
      </c>
      <c r="AD75" s="88" t="n">
        <f aca="false">AD73-AD74</f>
        <v>11803.816608</v>
      </c>
      <c r="AE75" s="88" t="n">
        <f aca="false">AE73-AE74</f>
        <v>11803.816608</v>
      </c>
      <c r="AF75" s="88" t="n">
        <f aca="false">AF73-AF74</f>
        <v>11792.476608</v>
      </c>
      <c r="AG75" s="88" t="n">
        <f aca="false">AG73-AG74</f>
        <v>11781.696608</v>
      </c>
      <c r="AH75" s="176" t="n">
        <f aca="false">AH73-AH74</f>
        <v>11781.696608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177" t="n">
        <f aca="false">SUM(C59:C72)</f>
        <v>12225</v>
      </c>
      <c r="D76" s="42"/>
      <c r="E76" s="41"/>
      <c r="F76" s="42"/>
      <c r="G76" s="40"/>
      <c r="H76" s="40"/>
      <c r="I76" s="143"/>
      <c r="J76" s="144"/>
      <c r="K76" s="42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142" t="n">
        <f aca="false">SUM(D75:AH75)/31</f>
        <v>11626.6890255484</v>
      </c>
      <c r="D77" s="42"/>
      <c r="E77" s="41"/>
      <c r="F77" s="42"/>
      <c r="G77" s="40"/>
      <c r="H77" s="40"/>
      <c r="I77" s="143"/>
      <c r="J77" s="144"/>
      <c r="K77" s="42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142"/>
      <c r="D78" s="42"/>
      <c r="E78" s="41"/>
      <c r="F78" s="42"/>
      <c r="G78" s="40"/>
      <c r="H78" s="40"/>
      <c r="I78" s="143"/>
      <c r="J78" s="144"/>
      <c r="K78" s="42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152" t="n">
        <v>764</v>
      </c>
      <c r="D79" s="49" t="n">
        <v>1</v>
      </c>
      <c r="E79" s="48" t="n">
        <v>1</v>
      </c>
      <c r="F79" s="49" t="n">
        <v>1</v>
      </c>
      <c r="G79" s="47" t="n">
        <v>1</v>
      </c>
      <c r="H79" s="47" t="n">
        <v>1</v>
      </c>
      <c r="I79" s="147" t="n">
        <v>1</v>
      </c>
      <c r="J79" s="153" t="n">
        <v>0.75</v>
      </c>
      <c r="K79" s="149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0" t="n">
        <v>1</v>
      </c>
      <c r="AH79" s="151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146" t="n">
        <v>538</v>
      </c>
      <c r="D80" s="49" t="n">
        <v>1</v>
      </c>
      <c r="E80" s="48" t="n">
        <v>1</v>
      </c>
      <c r="F80" s="49" t="n">
        <v>1</v>
      </c>
      <c r="G80" s="47" t="n">
        <v>1</v>
      </c>
      <c r="H80" s="47" t="n">
        <v>1</v>
      </c>
      <c r="I80" s="147" t="n">
        <v>1</v>
      </c>
      <c r="J80" s="148" t="n">
        <v>1</v>
      </c>
      <c r="K80" s="149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146" t="n">
        <v>478</v>
      </c>
      <c r="D81" s="49" t="n">
        <v>1</v>
      </c>
      <c r="E81" s="48" t="n">
        <v>1</v>
      </c>
      <c r="F81" s="49" t="n">
        <v>1</v>
      </c>
      <c r="G81" s="47" t="n">
        <v>1</v>
      </c>
      <c r="H81" s="47" t="n">
        <v>1</v>
      </c>
      <c r="I81" s="147" t="n">
        <v>1</v>
      </c>
      <c r="J81" s="148" t="n">
        <v>1</v>
      </c>
      <c r="K81" s="149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9" t="n">
        <f aca="false">+A81+1</f>
        <v>4</v>
      </c>
      <c r="B82" s="100" t="s">
        <v>69</v>
      </c>
      <c r="C82" s="152" t="n">
        <v>600</v>
      </c>
      <c r="D82" s="54" t="n">
        <v>0.88</v>
      </c>
      <c r="E82" s="48" t="n">
        <v>1</v>
      </c>
      <c r="F82" s="49" t="n">
        <v>1</v>
      </c>
      <c r="G82" s="47" t="n">
        <v>1</v>
      </c>
      <c r="H82" s="51" t="n">
        <v>0.6</v>
      </c>
      <c r="I82" s="182" t="n">
        <v>0.6</v>
      </c>
      <c r="J82" s="153" t="n">
        <v>0.9</v>
      </c>
      <c r="K82" s="149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57" t="n">
        <f aca="false">+A82+1</f>
        <v>5</v>
      </c>
      <c r="B83" s="58" t="s">
        <v>70</v>
      </c>
      <c r="C83" s="155" t="n">
        <v>540</v>
      </c>
      <c r="D83" s="49" t="n">
        <v>1</v>
      </c>
      <c r="E83" s="53" t="n">
        <v>0</v>
      </c>
      <c r="F83" s="60" t="n">
        <v>0</v>
      </c>
      <c r="G83" s="52" t="n">
        <v>0</v>
      </c>
      <c r="H83" s="52" t="n">
        <v>0</v>
      </c>
      <c r="I83" s="156" t="n">
        <v>0</v>
      </c>
      <c r="J83" s="157" t="n">
        <v>0</v>
      </c>
      <c r="K83" s="192" t="n">
        <v>0</v>
      </c>
      <c r="L83" s="178" t="n">
        <v>0.2</v>
      </c>
      <c r="M83" s="178" t="n">
        <v>0.3</v>
      </c>
      <c r="N83" s="178" t="n">
        <v>0.7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162" t="n">
        <v>540</v>
      </c>
      <c r="D84" s="67" t="n">
        <v>1</v>
      </c>
      <c r="E84" s="66" t="n">
        <v>1</v>
      </c>
      <c r="F84" s="67" t="n">
        <v>1</v>
      </c>
      <c r="G84" s="65" t="n">
        <v>1</v>
      </c>
      <c r="H84" s="65" t="n">
        <v>1</v>
      </c>
      <c r="I84" s="163" t="n">
        <v>1</v>
      </c>
      <c r="J84" s="164" t="n">
        <v>1</v>
      </c>
      <c r="K84" s="193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94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168"/>
      <c r="D85" s="79" t="n">
        <f aca="false">(D79*$C79)+(D80*$C80)+(D81*$C81)+(D82*$C82)+(D83*$C83)+(D84*$C84)</f>
        <v>3388</v>
      </c>
      <c r="E85" s="78" t="n">
        <f aca="false">(E79*$C79)+(E80*$C80)+(E81*$C81)+(E82*$C82)+(E83*$C83)+(E84*$C84)</f>
        <v>2920</v>
      </c>
      <c r="F85" s="79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2680</v>
      </c>
      <c r="I85" s="169" t="n">
        <f aca="false">(I79*$C79)+(I80*$C80)+(I81*$C81)+(I82*$C82)+(I83*$C83)+(I84*$C84)</f>
        <v>2680</v>
      </c>
      <c r="J85" s="170" t="n">
        <f aca="false">(J79*$C79)+(J80*$C80)+(J81*$C81)+(J82*$C82)+(J83*$C83)+(J84*$C84)</f>
        <v>2669</v>
      </c>
      <c r="K85" s="79" t="n">
        <f aca="false">(K79*$C79)+(K80*$C80)+(K81*$C81)+(K82*$C82)+(K83*$C83)+(K84*$C84)</f>
        <v>2920</v>
      </c>
      <c r="L85" s="77" t="n">
        <f aca="false">(L79*$C79)+(L80*$C80)+(L81*$C81)+(L82*$C82)+(L83*$C83)+(L84*$C84)</f>
        <v>3028</v>
      </c>
      <c r="M85" s="77" t="n">
        <f aca="false">(M79*$C79)+(M80*$C80)+(M81*$C81)+(M82*$C82)+(M83*$C83)+(M84*$C84)</f>
        <v>3082</v>
      </c>
      <c r="N85" s="77" t="n">
        <f aca="false">(N79*$C79)+(N80*$C80)+(N81*$C81)+(N82*$C82)+(N83*$C83)+(N84*$C84)</f>
        <v>3298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172" t="n">
        <v>0.0237</v>
      </c>
      <c r="D86" s="79"/>
      <c r="E86" s="78"/>
      <c r="F86" s="79"/>
      <c r="G86" s="77"/>
      <c r="H86" s="77"/>
      <c r="I86" s="169"/>
      <c r="J86" s="170"/>
      <c r="K86" s="79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69.204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173"/>
      <c r="D87" s="90" t="n">
        <f aca="false">D85-D86</f>
        <v>3388</v>
      </c>
      <c r="E87" s="89" t="n">
        <f aca="false">E85-E86</f>
        <v>2920</v>
      </c>
      <c r="F87" s="90" t="n">
        <f aca="false">F85-F86</f>
        <v>2920</v>
      </c>
      <c r="G87" s="88" t="n">
        <f aca="false">G85-G86</f>
        <v>2920</v>
      </c>
      <c r="H87" s="88" t="n">
        <f aca="false">H85-H86</f>
        <v>2680</v>
      </c>
      <c r="I87" s="174" t="n">
        <f aca="false">I85-I86</f>
        <v>2680</v>
      </c>
      <c r="J87" s="175" t="n">
        <f aca="false">J85-J86</f>
        <v>2669</v>
      </c>
      <c r="K87" s="90" t="n">
        <f aca="false">K85-K86</f>
        <v>2850.796</v>
      </c>
      <c r="L87" s="88" t="n">
        <f aca="false">L85-L86</f>
        <v>2958.796</v>
      </c>
      <c r="M87" s="88" t="n">
        <f aca="false">M85-M86</f>
        <v>3012.796</v>
      </c>
      <c r="N87" s="88" t="n">
        <f aca="false">N85-N86</f>
        <v>3228.796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177" t="n">
        <f aca="false">SUM(C79:C84)</f>
        <v>3460</v>
      </c>
      <c r="D88" s="42"/>
      <c r="E88" s="41"/>
      <c r="F88" s="42"/>
      <c r="G88" s="40"/>
      <c r="H88" s="40"/>
      <c r="I88" s="143"/>
      <c r="J88" s="144"/>
      <c r="K88" s="42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142" t="n">
        <f aca="false">SUM(D87:AH87)/31</f>
        <v>3218.97238709677</v>
      </c>
      <c r="D89" s="42"/>
      <c r="E89" s="41"/>
      <c r="F89" s="42"/>
      <c r="G89" s="40"/>
      <c r="H89" s="40"/>
      <c r="I89" s="143"/>
      <c r="J89" s="144"/>
      <c r="K89" s="42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142"/>
      <c r="D90" s="42"/>
      <c r="E90" s="41"/>
      <c r="F90" s="42"/>
      <c r="G90" s="40"/>
      <c r="H90" s="40"/>
      <c r="I90" s="143"/>
      <c r="J90" s="144"/>
      <c r="K90" s="42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9" t="n">
        <v>1</v>
      </c>
      <c r="B91" s="100" t="s">
        <v>73</v>
      </c>
      <c r="C91" s="152" t="n">
        <v>870</v>
      </c>
      <c r="D91" s="49" t="n">
        <v>1</v>
      </c>
      <c r="E91" s="48" t="n">
        <v>1</v>
      </c>
      <c r="F91" s="49" t="n">
        <v>1</v>
      </c>
      <c r="G91" s="47" t="n">
        <v>1</v>
      </c>
      <c r="H91" s="47" t="n">
        <v>1</v>
      </c>
      <c r="I91" s="147" t="n">
        <v>1</v>
      </c>
      <c r="J91" s="153" t="n">
        <v>0.98</v>
      </c>
      <c r="K91" s="149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146" t="n">
        <v>1149</v>
      </c>
      <c r="D92" s="49" t="n">
        <v>1</v>
      </c>
      <c r="E92" s="48" t="n">
        <v>1</v>
      </c>
      <c r="F92" s="49" t="n">
        <v>1</v>
      </c>
      <c r="G92" s="47" t="n">
        <v>1</v>
      </c>
      <c r="H92" s="47" t="n">
        <v>1</v>
      </c>
      <c r="I92" s="147" t="n">
        <v>1</v>
      </c>
      <c r="J92" s="148" t="n">
        <v>1</v>
      </c>
      <c r="K92" s="149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146" t="n">
        <v>670</v>
      </c>
      <c r="D93" s="49" t="n">
        <v>1</v>
      </c>
      <c r="E93" s="48" t="n">
        <v>1</v>
      </c>
      <c r="F93" s="49" t="n">
        <v>1</v>
      </c>
      <c r="G93" s="47" t="n">
        <v>1</v>
      </c>
      <c r="H93" s="47" t="n">
        <v>1</v>
      </c>
      <c r="I93" s="147" t="n">
        <v>1</v>
      </c>
      <c r="J93" s="148" t="n">
        <v>1</v>
      </c>
      <c r="K93" s="149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146" t="n">
        <v>1162</v>
      </c>
      <c r="D94" s="49" t="n">
        <v>1</v>
      </c>
      <c r="E94" s="48" t="n">
        <v>1</v>
      </c>
      <c r="F94" s="49" t="n">
        <v>1</v>
      </c>
      <c r="G94" s="47" t="n">
        <v>1</v>
      </c>
      <c r="H94" s="47" t="n">
        <v>1</v>
      </c>
      <c r="I94" s="147" t="n">
        <v>1</v>
      </c>
      <c r="J94" s="148" t="n">
        <v>1</v>
      </c>
      <c r="K94" s="149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0" t="n">
        <v>1</v>
      </c>
      <c r="AH94" s="151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162" t="n">
        <v>504</v>
      </c>
      <c r="D95" s="67" t="n">
        <v>1</v>
      </c>
      <c r="E95" s="66" t="n">
        <v>1</v>
      </c>
      <c r="F95" s="67" t="n">
        <v>1</v>
      </c>
      <c r="G95" s="65" t="n">
        <v>1</v>
      </c>
      <c r="H95" s="65" t="n">
        <v>1</v>
      </c>
      <c r="I95" s="163" t="n">
        <v>1</v>
      </c>
      <c r="J95" s="164" t="n">
        <v>1</v>
      </c>
      <c r="K95" s="165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168"/>
      <c r="D96" s="79" t="n">
        <f aca="false">(D91*$C91)+(D92*$C92)+(D93*$C93)+(D94*$C94)+(D95*$C95)</f>
        <v>4355</v>
      </c>
      <c r="E96" s="107" t="n">
        <f aca="false">(E91*$C91)+(E92*$C92)+(E93*$C93)+(E94*$C94)+(E95*$C95)</f>
        <v>4355</v>
      </c>
      <c r="F96" s="108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95" t="n">
        <f aca="false">(I91*$C91)+(I92*$C92)+(I93*$C93)+(I94*$C94)+(I95*$C95)</f>
        <v>4355</v>
      </c>
      <c r="J96" s="196" t="n">
        <f aca="false">(J91*$C91)+(J92*$C92)+(J93*$C93)+(J94*$C94)+(J95*$C95)</f>
        <v>4337.6</v>
      </c>
      <c r="K96" s="108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9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172" t="n">
        <v>0.0208</v>
      </c>
      <c r="D97" s="79"/>
      <c r="E97" s="78"/>
      <c r="F97" s="79"/>
      <c r="G97" s="77"/>
      <c r="H97" s="77"/>
      <c r="I97" s="169"/>
      <c r="J97" s="170"/>
      <c r="K97" s="79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173"/>
      <c r="D98" s="90" t="n">
        <f aca="false">D96-D97</f>
        <v>4355</v>
      </c>
      <c r="E98" s="89" t="n">
        <f aca="false">E96-E97</f>
        <v>4355</v>
      </c>
      <c r="F98" s="90" t="n">
        <f aca="false">F96-F97</f>
        <v>4355</v>
      </c>
      <c r="G98" s="88" t="n">
        <f aca="false">G96-G97</f>
        <v>4355</v>
      </c>
      <c r="H98" s="88" t="n">
        <f aca="false">H96-H97</f>
        <v>4355</v>
      </c>
      <c r="I98" s="174" t="n">
        <f aca="false">I96-I97</f>
        <v>4355</v>
      </c>
      <c r="J98" s="175" t="n">
        <f aca="false">J96-J97</f>
        <v>4337.6</v>
      </c>
      <c r="K98" s="90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177" t="n">
        <f aca="false">SUM(C91:C95)</f>
        <v>4355</v>
      </c>
      <c r="D99" s="42"/>
      <c r="E99" s="41"/>
      <c r="F99" s="42"/>
      <c r="G99" s="40"/>
      <c r="H99" s="40"/>
      <c r="I99" s="143"/>
      <c r="J99" s="144"/>
      <c r="K99" s="42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142" t="n">
        <f aca="false">SUM(D98:AH98)/31</f>
        <v>4284.30916129032</v>
      </c>
      <c r="D100" s="42"/>
      <c r="E100" s="41"/>
      <c r="F100" s="42"/>
      <c r="G100" s="40"/>
      <c r="H100" s="40"/>
      <c r="I100" s="143"/>
      <c r="J100" s="144"/>
      <c r="K100" s="42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142"/>
      <c r="D101" s="42"/>
      <c r="E101" s="41"/>
      <c r="F101" s="42"/>
      <c r="G101" s="40"/>
      <c r="H101" s="40"/>
      <c r="I101" s="143"/>
      <c r="J101" s="144"/>
      <c r="K101" s="42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146" t="n">
        <v>780</v>
      </c>
      <c r="D102" s="49" t="n">
        <v>1</v>
      </c>
      <c r="E102" s="48" t="n">
        <v>1</v>
      </c>
      <c r="F102" s="49" t="n">
        <v>1</v>
      </c>
      <c r="G102" s="47" t="n">
        <v>1</v>
      </c>
      <c r="H102" s="47" t="n">
        <v>1</v>
      </c>
      <c r="I102" s="147" t="n">
        <v>1</v>
      </c>
      <c r="J102" s="148" t="n">
        <v>1</v>
      </c>
      <c r="K102" s="149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146" t="n">
        <v>470</v>
      </c>
      <c r="D103" s="49" t="n">
        <v>1</v>
      </c>
      <c r="E103" s="48" t="n">
        <v>1</v>
      </c>
      <c r="F103" s="49" t="n">
        <v>1</v>
      </c>
      <c r="G103" s="47" t="n">
        <v>1</v>
      </c>
      <c r="H103" s="47" t="n">
        <v>1</v>
      </c>
      <c r="I103" s="147" t="n">
        <v>1</v>
      </c>
      <c r="J103" s="148" t="n">
        <v>1</v>
      </c>
      <c r="K103" s="149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0" t="n">
        <v>1</v>
      </c>
      <c r="AH103" s="151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146" t="n">
        <v>975</v>
      </c>
      <c r="D104" s="49" t="n">
        <v>1</v>
      </c>
      <c r="E104" s="48" t="n">
        <v>1</v>
      </c>
      <c r="F104" s="49" t="n">
        <v>1</v>
      </c>
      <c r="G104" s="47" t="n">
        <v>1</v>
      </c>
      <c r="H104" s="47" t="n">
        <v>1</v>
      </c>
      <c r="I104" s="147" t="n">
        <v>1</v>
      </c>
      <c r="J104" s="148" t="n">
        <v>1</v>
      </c>
      <c r="K104" s="149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146" t="n">
        <v>965</v>
      </c>
      <c r="D105" s="49" t="n">
        <v>1</v>
      </c>
      <c r="E105" s="48" t="n">
        <v>1</v>
      </c>
      <c r="F105" s="49" t="n">
        <v>1</v>
      </c>
      <c r="G105" s="47" t="n">
        <v>1</v>
      </c>
      <c r="H105" s="47" t="n">
        <v>1</v>
      </c>
      <c r="I105" s="147" t="n">
        <v>1</v>
      </c>
      <c r="J105" s="148" t="n">
        <v>1</v>
      </c>
      <c r="K105" s="149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146" t="n">
        <v>610</v>
      </c>
      <c r="D106" s="49" t="n">
        <v>1</v>
      </c>
      <c r="E106" s="48" t="n">
        <v>1</v>
      </c>
      <c r="F106" s="49" t="n">
        <v>1</v>
      </c>
      <c r="G106" s="47" t="n">
        <v>1</v>
      </c>
      <c r="H106" s="47" t="n">
        <v>1</v>
      </c>
      <c r="I106" s="147" t="n">
        <v>1</v>
      </c>
      <c r="J106" s="148" t="n">
        <v>1</v>
      </c>
      <c r="K106" s="149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162" t="n">
        <v>1137</v>
      </c>
      <c r="D107" s="67" t="n">
        <v>1</v>
      </c>
      <c r="E107" s="66" t="n">
        <v>1</v>
      </c>
      <c r="F107" s="67" t="n">
        <v>1</v>
      </c>
      <c r="G107" s="65" t="n">
        <v>1</v>
      </c>
      <c r="H107" s="65" t="n">
        <v>1</v>
      </c>
      <c r="I107" s="163" t="n">
        <v>1</v>
      </c>
      <c r="J107" s="164" t="n">
        <v>1</v>
      </c>
      <c r="K107" s="165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168"/>
      <c r="D108" s="79" t="n">
        <f aca="false">(D102*$C102)+(D103*$C103)+(D104*$C104)+(D105*$C105)+(D106*$C106)+(D107*$C107)</f>
        <v>4937</v>
      </c>
      <c r="E108" s="107" t="n">
        <f aca="false">(E102*$C102)+(E103*$C103)+(E104*$C104)+(E105*$C105)+(E106*$C106)+(E107*$C107)</f>
        <v>4937</v>
      </c>
      <c r="F108" s="108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95" t="n">
        <f aca="false">(I102*$C102)+(I103*$C103)+(I104*$C104)+(I105*$C105)+(I106*$C106)+(I107*$C107)</f>
        <v>4937</v>
      </c>
      <c r="J108" s="196" t="n">
        <f aca="false">(J102*$C102)+(J103*$C103)+(J104*$C104)+(J105*$C105)+(J106*$C106)+(J107*$C107)</f>
        <v>4937</v>
      </c>
      <c r="K108" s="108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19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172" t="n">
        <v>0.0505</v>
      </c>
      <c r="D109" s="79"/>
      <c r="E109" s="78"/>
      <c r="F109" s="79"/>
      <c r="G109" s="77"/>
      <c r="H109" s="77"/>
      <c r="I109" s="169"/>
      <c r="J109" s="170"/>
      <c r="K109" s="79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173"/>
      <c r="D110" s="90" t="n">
        <f aca="false">D108-D109</f>
        <v>4937</v>
      </c>
      <c r="E110" s="89" t="n">
        <f aca="false">E108-E109</f>
        <v>4937</v>
      </c>
      <c r="F110" s="90" t="n">
        <f aca="false">F108-F109</f>
        <v>4937</v>
      </c>
      <c r="G110" s="88" t="n">
        <f aca="false">G108-G109</f>
        <v>4937</v>
      </c>
      <c r="H110" s="88" t="n">
        <f aca="false">H108-H109</f>
        <v>4937</v>
      </c>
      <c r="I110" s="174" t="n">
        <f aca="false">I108-I109</f>
        <v>4937</v>
      </c>
      <c r="J110" s="175" t="n">
        <f aca="false">J108-J109</f>
        <v>4937</v>
      </c>
      <c r="K110" s="90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177" t="n">
        <f aca="false">SUM(C102:C107)</f>
        <v>4937</v>
      </c>
      <c r="D111" s="42"/>
      <c r="E111" s="41"/>
      <c r="F111" s="42"/>
      <c r="G111" s="40"/>
      <c r="H111" s="40"/>
      <c r="I111" s="143"/>
      <c r="J111" s="144"/>
      <c r="K111" s="42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142" t="n">
        <f aca="false">SUM(D110:AH110)/31</f>
        <v>4743.97922580645</v>
      </c>
      <c r="D112" s="42"/>
      <c r="E112" s="41"/>
      <c r="F112" s="42"/>
      <c r="G112" s="40"/>
      <c r="H112" s="40"/>
      <c r="I112" s="143"/>
      <c r="J112" s="144"/>
      <c r="K112" s="42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142"/>
      <c r="D113" s="42"/>
      <c r="E113" s="41"/>
      <c r="F113" s="42"/>
      <c r="G113" s="40"/>
      <c r="H113" s="40"/>
      <c r="I113" s="143"/>
      <c r="J113" s="144"/>
      <c r="K113" s="42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146" t="n">
        <v>1065</v>
      </c>
      <c r="D114" s="49" t="n">
        <v>1</v>
      </c>
      <c r="E114" s="48" t="n">
        <v>1</v>
      </c>
      <c r="F114" s="49" t="n">
        <v>1</v>
      </c>
      <c r="G114" s="47" t="n">
        <v>1</v>
      </c>
      <c r="H114" s="47" t="n">
        <v>1</v>
      </c>
      <c r="I114" s="147" t="n">
        <v>1</v>
      </c>
      <c r="J114" s="148" t="n">
        <v>1</v>
      </c>
      <c r="K114" s="149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146" t="n">
        <v>1065</v>
      </c>
      <c r="D115" s="49" t="n">
        <v>1</v>
      </c>
      <c r="E115" s="48" t="n">
        <v>1</v>
      </c>
      <c r="F115" s="49" t="n">
        <v>1</v>
      </c>
      <c r="G115" s="47" t="n">
        <v>1</v>
      </c>
      <c r="H115" s="47" t="n">
        <v>1</v>
      </c>
      <c r="I115" s="147" t="n">
        <v>1</v>
      </c>
      <c r="J115" s="148" t="n">
        <v>1</v>
      </c>
      <c r="K115" s="149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146" t="n">
        <v>767</v>
      </c>
      <c r="D116" s="49" t="n">
        <v>1</v>
      </c>
      <c r="E116" s="48" t="n">
        <v>1</v>
      </c>
      <c r="F116" s="49" t="n">
        <v>1</v>
      </c>
      <c r="G116" s="47" t="n">
        <v>1</v>
      </c>
      <c r="H116" s="47" t="n">
        <v>1</v>
      </c>
      <c r="I116" s="147" t="n">
        <v>1</v>
      </c>
      <c r="J116" s="148" t="n">
        <v>1</v>
      </c>
      <c r="K116" s="149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0" t="n">
        <v>1</v>
      </c>
      <c r="AH116" s="151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146" t="n">
        <v>754</v>
      </c>
      <c r="D117" s="49" t="n">
        <v>1</v>
      </c>
      <c r="E117" s="48" t="n">
        <v>1</v>
      </c>
      <c r="F117" s="49" t="n">
        <v>1</v>
      </c>
      <c r="G117" s="47" t="n">
        <v>1</v>
      </c>
      <c r="H117" s="47" t="n">
        <v>1</v>
      </c>
      <c r="I117" s="147" t="n">
        <v>1</v>
      </c>
      <c r="J117" s="148" t="n">
        <v>1</v>
      </c>
      <c r="K117" s="149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146" t="n">
        <v>1129</v>
      </c>
      <c r="D118" s="49" t="n">
        <v>1</v>
      </c>
      <c r="E118" s="48" t="n">
        <v>1</v>
      </c>
      <c r="F118" s="49" t="n">
        <v>1</v>
      </c>
      <c r="G118" s="47" t="n">
        <v>1</v>
      </c>
      <c r="H118" s="47" t="n">
        <v>1</v>
      </c>
      <c r="I118" s="147" t="n">
        <v>1</v>
      </c>
      <c r="J118" s="148" t="n">
        <v>1</v>
      </c>
      <c r="K118" s="149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146" t="n">
        <v>1129</v>
      </c>
      <c r="D119" s="49" t="n">
        <v>1</v>
      </c>
      <c r="E119" s="48" t="n">
        <v>1</v>
      </c>
      <c r="F119" s="49" t="n">
        <v>1</v>
      </c>
      <c r="G119" s="47" t="n">
        <v>1</v>
      </c>
      <c r="H119" s="47" t="n">
        <v>1</v>
      </c>
      <c r="I119" s="147" t="n">
        <v>1</v>
      </c>
      <c r="J119" s="148" t="n">
        <v>1</v>
      </c>
      <c r="K119" s="149" t="n">
        <v>1</v>
      </c>
      <c r="L119" s="150" t="n">
        <v>1</v>
      </c>
      <c r="M119" s="150" t="n">
        <v>1</v>
      </c>
      <c r="N119" s="178" t="n">
        <v>0.99</v>
      </c>
      <c r="O119" s="178" t="n">
        <v>0.98</v>
      </c>
      <c r="P119" s="178" t="n">
        <v>0.98</v>
      </c>
      <c r="Q119" s="178" t="n">
        <v>0.97</v>
      </c>
      <c r="R119" s="178" t="n">
        <v>0.96</v>
      </c>
      <c r="S119" s="178" t="n">
        <v>0.96</v>
      </c>
      <c r="T119" s="178" t="n">
        <v>0.95</v>
      </c>
      <c r="U119" s="178" t="n">
        <v>0.94</v>
      </c>
      <c r="V119" s="178" t="n">
        <v>0.94</v>
      </c>
      <c r="W119" s="178" t="n">
        <v>0.93</v>
      </c>
      <c r="X119" s="178" t="n">
        <v>0.92</v>
      </c>
      <c r="Y119" s="178" t="n">
        <v>0.92</v>
      </c>
      <c r="Z119" s="178" t="n">
        <v>0.91</v>
      </c>
      <c r="AA119" s="178" t="n">
        <v>0.9</v>
      </c>
      <c r="AB119" s="178" t="n">
        <v>0.9</v>
      </c>
      <c r="AC119" s="178" t="n">
        <v>0.89</v>
      </c>
      <c r="AD119" s="178" t="n">
        <v>0.88</v>
      </c>
      <c r="AE119" s="178" t="n">
        <v>0.87</v>
      </c>
      <c r="AF119" s="178" t="n">
        <v>0.86</v>
      </c>
      <c r="AG119" s="178" t="n">
        <v>0.85</v>
      </c>
      <c r="AH119" s="180" t="n">
        <v>0.84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146" t="n">
        <v>822</v>
      </c>
      <c r="D120" s="49" t="n">
        <v>1</v>
      </c>
      <c r="E120" s="48" t="n">
        <v>1</v>
      </c>
      <c r="F120" s="49" t="n">
        <v>1</v>
      </c>
      <c r="G120" s="47" t="n">
        <v>1</v>
      </c>
      <c r="H120" s="47" t="n">
        <v>1</v>
      </c>
      <c r="I120" s="147" t="n">
        <v>1</v>
      </c>
      <c r="J120" s="148" t="n">
        <v>1</v>
      </c>
      <c r="K120" s="149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0" t="n">
        <v>1</v>
      </c>
      <c r="AH120" s="151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146" t="n">
        <v>854</v>
      </c>
      <c r="D121" s="49" t="n">
        <v>1</v>
      </c>
      <c r="E121" s="48" t="n">
        <v>1</v>
      </c>
      <c r="F121" s="49" t="n">
        <v>1</v>
      </c>
      <c r="G121" s="47" t="n">
        <v>1</v>
      </c>
      <c r="H121" s="47" t="n">
        <v>1</v>
      </c>
      <c r="I121" s="147" t="n">
        <v>1</v>
      </c>
      <c r="J121" s="148" t="n">
        <v>1</v>
      </c>
      <c r="K121" s="149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146" t="n">
        <v>860</v>
      </c>
      <c r="D122" s="49" t="n">
        <v>1</v>
      </c>
      <c r="E122" s="48" t="n">
        <v>1</v>
      </c>
      <c r="F122" s="49" t="n">
        <v>1</v>
      </c>
      <c r="G122" s="47" t="n">
        <v>1</v>
      </c>
      <c r="H122" s="47" t="n">
        <v>1</v>
      </c>
      <c r="I122" s="147" t="n">
        <v>1</v>
      </c>
      <c r="J122" s="148" t="n">
        <v>1</v>
      </c>
      <c r="K122" s="149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0" t="n">
        <v>1</v>
      </c>
      <c r="AH122" s="151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146" t="n">
        <v>800</v>
      </c>
      <c r="D123" s="49" t="n">
        <v>1</v>
      </c>
      <c r="E123" s="48" t="n">
        <v>1</v>
      </c>
      <c r="F123" s="49" t="n">
        <v>1</v>
      </c>
      <c r="G123" s="47" t="n">
        <v>1</v>
      </c>
      <c r="H123" s="47" t="n">
        <v>1</v>
      </c>
      <c r="I123" s="147" t="n">
        <v>1</v>
      </c>
      <c r="J123" s="148" t="n">
        <v>1</v>
      </c>
      <c r="K123" s="149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0" t="n">
        <v>1</v>
      </c>
      <c r="AH123" s="151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146" t="n">
        <v>818</v>
      </c>
      <c r="D124" s="49" t="n">
        <v>1</v>
      </c>
      <c r="E124" s="48" t="n">
        <v>1</v>
      </c>
      <c r="F124" s="49" t="n">
        <v>1</v>
      </c>
      <c r="G124" s="47" t="n">
        <v>1</v>
      </c>
      <c r="H124" s="47" t="n">
        <v>1</v>
      </c>
      <c r="I124" s="147" t="n">
        <v>1</v>
      </c>
      <c r="J124" s="148" t="n">
        <v>1</v>
      </c>
      <c r="K124" s="149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78" t="n">
        <v>0.99</v>
      </c>
      <c r="AC124" s="178" t="n">
        <v>0.98</v>
      </c>
      <c r="AD124" s="178" t="n">
        <v>0.97</v>
      </c>
      <c r="AE124" s="178" t="n">
        <v>0.96</v>
      </c>
      <c r="AF124" s="178" t="n">
        <v>0.95</v>
      </c>
      <c r="AG124" s="178" t="n">
        <v>0.94</v>
      </c>
      <c r="AH124" s="179" t="n">
        <v>0.93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146" t="n">
        <v>1129</v>
      </c>
      <c r="D125" s="49" t="n">
        <v>1</v>
      </c>
      <c r="E125" s="48" t="n">
        <v>1</v>
      </c>
      <c r="F125" s="49" t="n">
        <v>1</v>
      </c>
      <c r="G125" s="47" t="n">
        <v>1</v>
      </c>
      <c r="H125" s="47" t="n">
        <v>1</v>
      </c>
      <c r="I125" s="147" t="n">
        <v>1</v>
      </c>
      <c r="J125" s="148" t="n">
        <v>1</v>
      </c>
      <c r="K125" s="149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146" t="n">
        <v>1129</v>
      </c>
      <c r="D126" s="49" t="n">
        <v>1</v>
      </c>
      <c r="E126" s="48" t="n">
        <v>1</v>
      </c>
      <c r="F126" s="49" t="n">
        <v>1</v>
      </c>
      <c r="G126" s="47" t="n">
        <v>1</v>
      </c>
      <c r="H126" s="47" t="n">
        <v>1</v>
      </c>
      <c r="I126" s="147" t="n">
        <v>1</v>
      </c>
      <c r="J126" s="148" t="n">
        <v>1</v>
      </c>
      <c r="K126" s="149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0" t="n">
        <v>1</v>
      </c>
      <c r="AH126" s="151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152" t="n">
        <v>893</v>
      </c>
      <c r="D127" s="54" t="n">
        <v>0.83</v>
      </c>
      <c r="E127" s="55" t="n">
        <v>0.81</v>
      </c>
      <c r="F127" s="54" t="n">
        <v>0.81</v>
      </c>
      <c r="G127" s="51" t="n">
        <v>0.8</v>
      </c>
      <c r="H127" s="51" t="n">
        <v>0.8</v>
      </c>
      <c r="I127" s="182" t="n">
        <v>0.79</v>
      </c>
      <c r="J127" s="153" t="n">
        <v>0.78</v>
      </c>
      <c r="K127" s="183" t="n">
        <v>0.78</v>
      </c>
      <c r="L127" s="178" t="n">
        <v>0.78</v>
      </c>
      <c r="M127" s="178" t="n">
        <v>0.77</v>
      </c>
      <c r="N127" s="178" t="n">
        <v>0.77</v>
      </c>
      <c r="O127" s="178" t="n">
        <v>0.77</v>
      </c>
      <c r="P127" s="178" t="n">
        <v>0.76</v>
      </c>
      <c r="Q127" s="178" t="n">
        <v>0.76</v>
      </c>
      <c r="R127" s="178" t="n">
        <v>0.76</v>
      </c>
      <c r="S127" s="178" t="n">
        <v>0.75</v>
      </c>
      <c r="T127" s="178" t="n">
        <v>0.75</v>
      </c>
      <c r="U127" s="178" t="n">
        <v>0.75</v>
      </c>
      <c r="V127" s="178" t="n">
        <v>0.74</v>
      </c>
      <c r="W127" s="178" t="n">
        <v>0.74</v>
      </c>
      <c r="X127" s="178" t="n">
        <v>0.74</v>
      </c>
      <c r="Y127" s="178" t="n">
        <v>0.73</v>
      </c>
      <c r="Z127" s="178" t="n">
        <v>0.73</v>
      </c>
      <c r="AA127" s="178" t="n">
        <v>0.73</v>
      </c>
      <c r="AB127" s="178" t="n">
        <v>0.72</v>
      </c>
      <c r="AC127" s="178" t="n">
        <v>0.72</v>
      </c>
      <c r="AD127" s="178" t="n">
        <v>0.72</v>
      </c>
      <c r="AE127" s="178" t="n">
        <v>0.71</v>
      </c>
      <c r="AF127" s="178" t="n">
        <v>0.71</v>
      </c>
      <c r="AG127" s="178" t="n">
        <v>0.71</v>
      </c>
      <c r="AH127" s="179" t="n">
        <v>0.7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146" t="n">
        <v>897</v>
      </c>
      <c r="D128" s="49" t="n">
        <v>1</v>
      </c>
      <c r="E128" s="48" t="n">
        <v>1</v>
      </c>
      <c r="F128" s="49" t="n">
        <v>1</v>
      </c>
      <c r="G128" s="47" t="n">
        <v>1</v>
      </c>
      <c r="H128" s="47" t="n">
        <v>1</v>
      </c>
      <c r="I128" s="147" t="n">
        <v>1</v>
      </c>
      <c r="J128" s="148" t="n">
        <v>1</v>
      </c>
      <c r="K128" s="149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146" t="n">
        <v>846</v>
      </c>
      <c r="D129" s="49" t="n">
        <v>1</v>
      </c>
      <c r="E129" s="48" t="n">
        <v>1</v>
      </c>
      <c r="F129" s="49" t="n">
        <v>1</v>
      </c>
      <c r="G129" s="47" t="n">
        <v>1</v>
      </c>
      <c r="H129" s="47" t="n">
        <v>1</v>
      </c>
      <c r="I129" s="147" t="n">
        <v>1</v>
      </c>
      <c r="J129" s="148" t="n">
        <v>1</v>
      </c>
      <c r="K129" s="149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0" t="n">
        <v>1</v>
      </c>
      <c r="AH129" s="151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146" t="n">
        <v>846</v>
      </c>
      <c r="D130" s="49" t="n">
        <v>1</v>
      </c>
      <c r="E130" s="48" t="n">
        <v>1</v>
      </c>
      <c r="F130" s="49" t="n">
        <v>1</v>
      </c>
      <c r="G130" s="47" t="n">
        <v>1</v>
      </c>
      <c r="H130" s="47" t="n">
        <v>1</v>
      </c>
      <c r="I130" s="147" t="n">
        <v>1</v>
      </c>
      <c r="J130" s="148" t="n">
        <v>1</v>
      </c>
      <c r="K130" s="149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146" t="n">
        <v>846</v>
      </c>
      <c r="D131" s="49" t="n">
        <v>1</v>
      </c>
      <c r="E131" s="48" t="n">
        <v>1</v>
      </c>
      <c r="F131" s="49" t="n">
        <v>1</v>
      </c>
      <c r="G131" s="47" t="n">
        <v>1</v>
      </c>
      <c r="H131" s="47" t="n">
        <v>1</v>
      </c>
      <c r="I131" s="147" t="n">
        <v>1</v>
      </c>
      <c r="J131" s="148" t="n">
        <v>1</v>
      </c>
      <c r="K131" s="149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0" t="n">
        <v>1</v>
      </c>
      <c r="AH131" s="151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146" t="n">
        <v>683</v>
      </c>
      <c r="D132" s="49" t="n">
        <v>1</v>
      </c>
      <c r="E132" s="48" t="n">
        <v>1</v>
      </c>
      <c r="F132" s="49" t="n">
        <v>1</v>
      </c>
      <c r="G132" s="47" t="n">
        <v>1</v>
      </c>
      <c r="H132" s="47" t="n">
        <v>1</v>
      </c>
      <c r="I132" s="147" t="n">
        <v>1</v>
      </c>
      <c r="J132" s="148" t="n">
        <v>1</v>
      </c>
      <c r="K132" s="149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146" t="n">
        <v>1148</v>
      </c>
      <c r="D133" s="49" t="n">
        <v>1</v>
      </c>
      <c r="E133" s="48" t="n">
        <v>1</v>
      </c>
      <c r="F133" s="49" t="n">
        <v>1</v>
      </c>
      <c r="G133" s="47" t="n">
        <v>1</v>
      </c>
      <c r="H133" s="47" t="n">
        <v>1</v>
      </c>
      <c r="I133" s="147" t="n">
        <v>1</v>
      </c>
      <c r="J133" s="148" t="n">
        <v>1</v>
      </c>
      <c r="K133" s="149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0" t="n">
        <v>1</v>
      </c>
      <c r="AH133" s="151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146" t="n">
        <v>1148</v>
      </c>
      <c r="D134" s="49" t="n">
        <v>1</v>
      </c>
      <c r="E134" s="48" t="n">
        <v>1</v>
      </c>
      <c r="F134" s="49" t="n">
        <v>1</v>
      </c>
      <c r="G134" s="47" t="n">
        <v>1</v>
      </c>
      <c r="H134" s="47" t="n">
        <v>1</v>
      </c>
      <c r="I134" s="147" t="n">
        <v>1</v>
      </c>
      <c r="J134" s="148" t="n">
        <v>1</v>
      </c>
      <c r="K134" s="149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146" t="n">
        <v>885</v>
      </c>
      <c r="D135" s="49" t="n">
        <v>1</v>
      </c>
      <c r="E135" s="48" t="n">
        <v>1</v>
      </c>
      <c r="F135" s="49" t="n">
        <v>1</v>
      </c>
      <c r="G135" s="47" t="n">
        <v>1</v>
      </c>
      <c r="H135" s="47" t="n">
        <v>1</v>
      </c>
      <c r="I135" s="147" t="n">
        <v>1</v>
      </c>
      <c r="J135" s="148" t="n">
        <v>1</v>
      </c>
      <c r="K135" s="149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146" t="n">
        <v>801</v>
      </c>
      <c r="D136" s="49" t="n">
        <v>1</v>
      </c>
      <c r="E136" s="48" t="n">
        <v>1</v>
      </c>
      <c r="F136" s="49" t="n">
        <v>1</v>
      </c>
      <c r="G136" s="47" t="n">
        <v>1</v>
      </c>
      <c r="H136" s="47" t="n">
        <v>1</v>
      </c>
      <c r="I136" s="147" t="n">
        <v>1</v>
      </c>
      <c r="J136" s="148" t="n">
        <v>1</v>
      </c>
      <c r="K136" s="149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0" t="n">
        <v>1</v>
      </c>
      <c r="AH136" s="151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146" t="n">
        <v>801</v>
      </c>
      <c r="D137" s="49" t="n">
        <v>1</v>
      </c>
      <c r="E137" s="48" t="n">
        <v>1</v>
      </c>
      <c r="F137" s="49" t="n">
        <v>1</v>
      </c>
      <c r="G137" s="47" t="n">
        <v>1</v>
      </c>
      <c r="H137" s="47" t="n">
        <v>1</v>
      </c>
      <c r="I137" s="147" t="n">
        <v>1</v>
      </c>
      <c r="J137" s="148" t="n">
        <v>1</v>
      </c>
      <c r="K137" s="149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146" t="n">
        <v>1162</v>
      </c>
      <c r="D138" s="49" t="n">
        <v>1</v>
      </c>
      <c r="E138" s="48" t="n">
        <v>1</v>
      </c>
      <c r="F138" s="49" t="n">
        <v>1</v>
      </c>
      <c r="G138" s="47" t="n">
        <v>1</v>
      </c>
      <c r="H138" s="47" t="n">
        <v>1</v>
      </c>
      <c r="I138" s="147" t="n">
        <v>1</v>
      </c>
      <c r="J138" s="148" t="n">
        <v>1</v>
      </c>
      <c r="K138" s="149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0" t="n">
        <v>1</v>
      </c>
      <c r="AH138" s="151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146" t="n">
        <v>1162</v>
      </c>
      <c r="D139" s="49" t="n">
        <v>1</v>
      </c>
      <c r="E139" s="48" t="n">
        <v>1</v>
      </c>
      <c r="F139" s="49" t="n">
        <v>1</v>
      </c>
      <c r="G139" s="47" t="n">
        <v>1</v>
      </c>
      <c r="H139" s="47" t="n">
        <v>1</v>
      </c>
      <c r="I139" s="147" t="n">
        <v>1</v>
      </c>
      <c r="J139" s="148" t="n">
        <v>1</v>
      </c>
      <c r="K139" s="149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0" t="n">
        <v>1</v>
      </c>
      <c r="AF139" s="150" t="n">
        <v>1</v>
      </c>
      <c r="AG139" s="150" t="n">
        <v>1</v>
      </c>
      <c r="AH139" s="151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162" t="n">
        <v>1150</v>
      </c>
      <c r="D140" s="67" t="n">
        <v>1</v>
      </c>
      <c r="E140" s="66" t="n">
        <v>1</v>
      </c>
      <c r="F140" s="67" t="n">
        <v>1</v>
      </c>
      <c r="G140" s="65" t="n">
        <v>1</v>
      </c>
      <c r="H140" s="65" t="n">
        <v>1</v>
      </c>
      <c r="I140" s="163" t="n">
        <v>1</v>
      </c>
      <c r="J140" s="164" t="n">
        <v>1</v>
      </c>
      <c r="K140" s="165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168"/>
      <c r="D141" s="79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25437.19</v>
      </c>
      <c r="E141" s="78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25419.33</v>
      </c>
      <c r="F141" s="79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25419.33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25410.4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25410.4</v>
      </c>
      <c r="I141" s="169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25401.47</v>
      </c>
      <c r="J141" s="170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25392.54</v>
      </c>
      <c r="K141" s="79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25392.54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25392.54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25383.61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25372.32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25361.03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25352.1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25340.81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25329.52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25320.59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25309.3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25298.01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25289.08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25277.79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25266.5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25257.57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25246.28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25234.99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25217.88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25198.41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25178.94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25150.54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25131.07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25111.6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25083.2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172" t="n">
        <v>0.0271</v>
      </c>
      <c r="D142" s="79"/>
      <c r="E142" s="78"/>
      <c r="F142" s="79"/>
      <c r="G142" s="77"/>
      <c r="H142" s="77"/>
      <c r="I142" s="169"/>
      <c r="J142" s="170"/>
      <c r="K142" s="79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669.2616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669.2616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669.2616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638.6657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638.6657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638.6657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638.6657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638.6657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638.6657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638.6657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638.6657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638.6657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638.6657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638.6657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638.6657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638.6657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638.6657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616.4979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616.4979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616.4979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616.4979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616.4979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616.4979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616.4979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173"/>
      <c r="D143" s="90" t="n">
        <f aca="false">D141-D142</f>
        <v>25437.19</v>
      </c>
      <c r="E143" s="89" t="n">
        <f aca="false">E141-E142</f>
        <v>25419.33</v>
      </c>
      <c r="F143" s="90" t="n">
        <f aca="false">F141-F142</f>
        <v>25419.33</v>
      </c>
      <c r="G143" s="88" t="n">
        <f aca="false">G141-G142</f>
        <v>25410.4</v>
      </c>
      <c r="H143" s="88" t="n">
        <f aca="false">H141-H142</f>
        <v>25410.4</v>
      </c>
      <c r="I143" s="174" t="n">
        <f aca="false">I141-I142</f>
        <v>25401.47</v>
      </c>
      <c r="J143" s="175" t="n">
        <f aca="false">J141-J142</f>
        <v>25392.54</v>
      </c>
      <c r="K143" s="90" t="n">
        <f aca="false">K141-K142</f>
        <v>24723.2784</v>
      </c>
      <c r="L143" s="88" t="n">
        <f aca="false">L141-L142</f>
        <v>24723.2784</v>
      </c>
      <c r="M143" s="88" t="n">
        <f aca="false">M141-M142</f>
        <v>24714.3484</v>
      </c>
      <c r="N143" s="88" t="n">
        <f aca="false">N141-N142</f>
        <v>24733.6543</v>
      </c>
      <c r="O143" s="88" t="n">
        <f aca="false">O141-O142</f>
        <v>24722.3643</v>
      </c>
      <c r="P143" s="88" t="n">
        <f aca="false">P141-P142</f>
        <v>24713.4343</v>
      </c>
      <c r="Q143" s="88" t="n">
        <f aca="false">Q141-Q142</f>
        <v>24702.1443</v>
      </c>
      <c r="R143" s="88" t="n">
        <f aca="false">R141-R142</f>
        <v>24690.8543</v>
      </c>
      <c r="S143" s="88" t="n">
        <f aca="false">S141-S142</f>
        <v>24681.9243</v>
      </c>
      <c r="T143" s="88" t="n">
        <f aca="false">T141-T142</f>
        <v>24670.6343</v>
      </c>
      <c r="U143" s="88" t="n">
        <f aca="false">U141-U142</f>
        <v>24659.3443</v>
      </c>
      <c r="V143" s="88" t="n">
        <f aca="false">V141-V142</f>
        <v>24650.4143</v>
      </c>
      <c r="W143" s="88" t="n">
        <f aca="false">W141-W142</f>
        <v>24639.1243</v>
      </c>
      <c r="X143" s="88" t="n">
        <f aca="false">X141-X142</f>
        <v>24627.8343</v>
      </c>
      <c r="Y143" s="88" t="n">
        <f aca="false">Y141-Y142</f>
        <v>24618.9043</v>
      </c>
      <c r="Z143" s="88" t="n">
        <f aca="false">Z141-Z142</f>
        <v>24607.6143</v>
      </c>
      <c r="AA143" s="88" t="n">
        <f aca="false">AA141-AA142</f>
        <v>24596.3243</v>
      </c>
      <c r="AB143" s="88" t="n">
        <f aca="false">AB141-AB142</f>
        <v>24601.3821</v>
      </c>
      <c r="AC143" s="88" t="n">
        <f aca="false">AC141-AC142</f>
        <v>24581.9121</v>
      </c>
      <c r="AD143" s="88" t="n">
        <f aca="false">AD141-AD142</f>
        <v>24562.4421</v>
      </c>
      <c r="AE143" s="88" t="n">
        <f aca="false">AE141-AE142</f>
        <v>24534.0421</v>
      </c>
      <c r="AF143" s="88" t="n">
        <f aca="false">AF141-AF142</f>
        <v>24514.5721</v>
      </c>
      <c r="AG143" s="88" t="n">
        <f aca="false">AG141-AG142</f>
        <v>24495.1021</v>
      </c>
      <c r="AH143" s="176" t="n">
        <f aca="false">AH141-AH142</f>
        <v>24466.7021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177" t="n">
        <f aca="false">SUM(C114:C140)</f>
        <v>25589</v>
      </c>
      <c r="D144" s="42"/>
      <c r="E144" s="41"/>
      <c r="F144" s="42"/>
      <c r="G144" s="40"/>
      <c r="H144" s="40"/>
      <c r="I144" s="143"/>
      <c r="J144" s="144"/>
      <c r="K144" s="42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142" t="n">
        <f aca="false">SUM(D143:AH143)/31</f>
        <v>24810.3964548387</v>
      </c>
      <c r="D145" s="42"/>
      <c r="E145" s="41"/>
      <c r="F145" s="42"/>
      <c r="G145" s="40"/>
      <c r="H145" s="40"/>
      <c r="I145" s="143"/>
      <c r="J145" s="144"/>
      <c r="K145" s="42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142"/>
      <c r="D146" s="42"/>
      <c r="E146" s="41"/>
      <c r="F146" s="42"/>
      <c r="G146" s="40"/>
      <c r="H146" s="40"/>
      <c r="I146" s="143"/>
      <c r="J146" s="144"/>
      <c r="K146" s="42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146" t="n">
        <v>836</v>
      </c>
      <c r="D147" s="49" t="n">
        <v>1</v>
      </c>
      <c r="E147" s="48" t="n">
        <v>1</v>
      </c>
      <c r="F147" s="49" t="n">
        <v>1</v>
      </c>
      <c r="G147" s="47" t="n">
        <v>1</v>
      </c>
      <c r="H147" s="47" t="n">
        <v>1</v>
      </c>
      <c r="I147" s="147" t="n">
        <v>1</v>
      </c>
      <c r="J147" s="148" t="n">
        <v>1</v>
      </c>
      <c r="K147" s="149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146" t="n">
        <v>858</v>
      </c>
      <c r="D148" s="49" t="n">
        <v>1</v>
      </c>
      <c r="E148" s="48" t="n">
        <v>1</v>
      </c>
      <c r="F148" s="49" t="n">
        <v>1</v>
      </c>
      <c r="G148" s="47" t="n">
        <v>1</v>
      </c>
      <c r="H148" s="47" t="n">
        <v>1</v>
      </c>
      <c r="I148" s="147" t="n">
        <v>1</v>
      </c>
      <c r="J148" s="148" t="n">
        <v>1</v>
      </c>
      <c r="K148" s="149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0" t="n">
        <v>1</v>
      </c>
      <c r="AH148" s="151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146" t="n">
        <v>1235</v>
      </c>
      <c r="D149" s="49" t="n">
        <v>1</v>
      </c>
      <c r="E149" s="48" t="n">
        <v>1</v>
      </c>
      <c r="F149" s="49" t="n">
        <v>1</v>
      </c>
      <c r="G149" s="47" t="n">
        <v>1</v>
      </c>
      <c r="H149" s="47" t="n">
        <v>1</v>
      </c>
      <c r="I149" s="147" t="n">
        <v>1</v>
      </c>
      <c r="J149" s="148" t="n">
        <v>1</v>
      </c>
      <c r="K149" s="149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146" t="n">
        <v>1142</v>
      </c>
      <c r="D150" s="49" t="n">
        <v>1</v>
      </c>
      <c r="E150" s="48" t="n">
        <v>1</v>
      </c>
      <c r="F150" s="49" t="n">
        <v>1</v>
      </c>
      <c r="G150" s="47" t="n">
        <v>1</v>
      </c>
      <c r="H150" s="47" t="n">
        <v>1</v>
      </c>
      <c r="I150" s="147" t="n">
        <v>1</v>
      </c>
      <c r="J150" s="148" t="n">
        <v>1</v>
      </c>
      <c r="K150" s="149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146" t="n">
        <v>936</v>
      </c>
      <c r="D151" s="49" t="n">
        <v>1</v>
      </c>
      <c r="E151" s="48" t="n">
        <v>1</v>
      </c>
      <c r="F151" s="49" t="n">
        <v>1</v>
      </c>
      <c r="G151" s="47" t="n">
        <v>1</v>
      </c>
      <c r="H151" s="47" t="n">
        <v>1</v>
      </c>
      <c r="I151" s="147" t="n">
        <v>1</v>
      </c>
      <c r="J151" s="148" t="n">
        <v>1</v>
      </c>
      <c r="K151" s="149" t="n">
        <v>1</v>
      </c>
      <c r="L151" s="150" t="n">
        <v>1</v>
      </c>
      <c r="M151" s="150" t="n">
        <v>1</v>
      </c>
      <c r="N151" s="178" t="n">
        <v>0.99</v>
      </c>
      <c r="O151" s="178" t="n">
        <v>0.99</v>
      </c>
      <c r="P151" s="178" t="n">
        <v>0.98</v>
      </c>
      <c r="Q151" s="178" t="n">
        <v>0.98</v>
      </c>
      <c r="R151" s="178" t="n">
        <v>0.97</v>
      </c>
      <c r="S151" s="178" t="n">
        <v>0.97</v>
      </c>
      <c r="T151" s="178" t="n">
        <v>0.96</v>
      </c>
      <c r="U151" s="178" t="n">
        <v>0.96</v>
      </c>
      <c r="V151" s="178" t="n">
        <v>0.95</v>
      </c>
      <c r="W151" s="178" t="n">
        <v>0.95</v>
      </c>
      <c r="X151" s="178" t="n">
        <v>0.94</v>
      </c>
      <c r="Y151" s="178" t="n">
        <v>0.94</v>
      </c>
      <c r="Z151" s="178" t="n">
        <v>0.93</v>
      </c>
      <c r="AA151" s="178" t="n">
        <v>0.93</v>
      </c>
      <c r="AB151" s="178" t="n">
        <v>0.92</v>
      </c>
      <c r="AC151" s="178" t="n">
        <v>0.92</v>
      </c>
      <c r="AD151" s="178" t="n">
        <v>0.91</v>
      </c>
      <c r="AE151" s="178" t="n">
        <v>0.91</v>
      </c>
      <c r="AF151" s="178" t="n">
        <v>0.9</v>
      </c>
      <c r="AG151" s="178" t="n">
        <v>0.9</v>
      </c>
      <c r="AH151" s="179" t="n">
        <v>0.89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146" t="n">
        <v>1075</v>
      </c>
      <c r="D152" s="49" t="n">
        <v>1</v>
      </c>
      <c r="E152" s="48" t="n">
        <v>1</v>
      </c>
      <c r="F152" s="49" t="n">
        <v>1</v>
      </c>
      <c r="G152" s="47" t="n">
        <v>1</v>
      </c>
      <c r="H152" s="47" t="n">
        <v>1</v>
      </c>
      <c r="I152" s="147" t="n">
        <v>1</v>
      </c>
      <c r="J152" s="148" t="n">
        <v>1</v>
      </c>
      <c r="K152" s="149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162" t="n">
        <v>1135</v>
      </c>
      <c r="D153" s="67" t="n">
        <v>1</v>
      </c>
      <c r="E153" s="66" t="n">
        <v>1</v>
      </c>
      <c r="F153" s="67" t="n">
        <v>1</v>
      </c>
      <c r="G153" s="65" t="n">
        <v>1</v>
      </c>
      <c r="H153" s="65" t="n">
        <v>1</v>
      </c>
      <c r="I153" s="163" t="n">
        <v>1</v>
      </c>
      <c r="J153" s="164" t="n">
        <v>1</v>
      </c>
      <c r="K153" s="165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168"/>
      <c r="D154" s="79" t="n">
        <f aca="false">(D147*$C147)+(D148*$C148)+(D149*$C149)+(D150*$C150)+(D151*$C151)+(D152*$C152)+(D153*$C153)</f>
        <v>7217</v>
      </c>
      <c r="E154" s="78" t="n">
        <f aca="false">(E147*$C147)+(E148*$C148)+(E149*$C149)+(E150*$C150)+(E151*$C151)+(E152*$C152)+(E153*$C153)</f>
        <v>7217</v>
      </c>
      <c r="F154" s="79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169" t="n">
        <f aca="false">(I147*$C147)+(I148*$C148)+(I149*$C149)+(I150*$C150)+(I151*$C151)+(I152*$C152)+(I153*$C153)</f>
        <v>7217</v>
      </c>
      <c r="J154" s="170" t="n">
        <f aca="false">(J147*$C147)+(J148*$C148)+(J149*$C149)+(J150*$C150)+(J151*$C151)+(J152*$C152)+(J153*$C153)</f>
        <v>7217</v>
      </c>
      <c r="K154" s="79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7207.64</v>
      </c>
      <c r="O154" s="77" t="n">
        <f aca="false">(O147*$C147)+(O148*$C148)+(O149*$C149)+(O150*$C150)+(O151*$C151)+(O152*$C152)+(O153*$C153)</f>
        <v>7207.64</v>
      </c>
      <c r="P154" s="77" t="n">
        <f aca="false">(P147*$C147)+(P148*$C148)+(P149*$C149)+(P150*$C150)+(P151*$C151)+(P152*$C152)+(P153*$C153)</f>
        <v>7198.28</v>
      </c>
      <c r="Q154" s="77" t="n">
        <f aca="false">(Q147*$C147)+(Q148*$C148)+(Q149*$C149)+(Q150*$C150)+(Q151*$C151)+(Q152*$C152)+(Q153*$C153)</f>
        <v>7198.28</v>
      </c>
      <c r="R154" s="77" t="n">
        <f aca="false">(R147*$C147)+(R148*$C148)+(R149*$C149)+(R150*$C150)+(R151*$C151)+(R152*$C152)+(R153*$C153)</f>
        <v>7188.92</v>
      </c>
      <c r="S154" s="77" t="n">
        <f aca="false">(S147*$C147)+(S148*$C148)+(S149*$C149)+(S150*$C150)+(S151*$C151)+(S152*$C152)+(S153*$C153)</f>
        <v>7188.92</v>
      </c>
      <c r="T154" s="77" t="n">
        <f aca="false">(T147*$C147)+(T148*$C148)+(T149*$C149)+(T150*$C150)+(T151*$C151)+(T152*$C152)+(T153*$C153)</f>
        <v>7179.56</v>
      </c>
      <c r="U154" s="77" t="n">
        <f aca="false">(U147*$C147)+(U148*$C148)+(U149*$C149)+(U150*$C150)+(U151*$C151)+(U152*$C152)+(U153*$C153)</f>
        <v>7179.56</v>
      </c>
      <c r="V154" s="77" t="n">
        <f aca="false">(V147*$C147)+(V148*$C148)+(V149*$C149)+(V150*$C150)+(V151*$C151)+(V152*$C152)+(V153*$C153)</f>
        <v>7170.2</v>
      </c>
      <c r="W154" s="77" t="n">
        <f aca="false">(W147*$C147)+(W148*$C148)+(W149*$C149)+(W150*$C150)+(W151*$C151)+(W152*$C152)+(W153*$C153)</f>
        <v>7170.2</v>
      </c>
      <c r="X154" s="77" t="n">
        <f aca="false">(X147*$C147)+(X148*$C148)+(X149*$C149)+(X150*$C150)+(X151*$C151)+(X152*$C152)+(X153*$C153)</f>
        <v>7160.84</v>
      </c>
      <c r="Y154" s="77" t="n">
        <f aca="false">(Y147*$C147)+(Y148*$C148)+(Y149*$C149)+(Y150*$C150)+(Y151*$C151)+(Y152*$C152)+(Y153*$C153)</f>
        <v>7160.84</v>
      </c>
      <c r="Z154" s="77" t="n">
        <f aca="false">(Z147*$C147)+(Z148*$C148)+(Z149*$C149)+(Z150*$C150)+(Z151*$C151)+(Z152*$C152)+(Z153*$C153)</f>
        <v>7151.48</v>
      </c>
      <c r="AA154" s="77" t="n">
        <f aca="false">(AA147*$C147)+(AA148*$C148)+(AA149*$C149)+(AA150*$C150)+(AA151*$C151)+(AA152*$C152)+(AA153*$C153)</f>
        <v>7151.48</v>
      </c>
      <c r="AB154" s="77" t="n">
        <f aca="false">(AB147*$C147)+(AB148*$C148)+(AB149*$C149)+(AB150*$C150)+(AB151*$C151)+(AB152*$C152)+(AB153*$C153)</f>
        <v>7142.12</v>
      </c>
      <c r="AC154" s="77" t="n">
        <f aca="false">(AC147*$C147)+(AC148*$C148)+(AC149*$C149)+(AC150*$C150)+(AC151*$C151)+(AC152*$C152)+(AC153*$C153)</f>
        <v>7142.12</v>
      </c>
      <c r="AD154" s="77" t="n">
        <f aca="false">(AD147*$C147)+(AD148*$C148)+(AD149*$C149)+(AD150*$C150)+(AD151*$C151)+(AD152*$C152)+(AD153*$C153)</f>
        <v>7132.76</v>
      </c>
      <c r="AE154" s="77" t="n">
        <f aca="false">(AE147*$C147)+(AE148*$C148)+(AE149*$C149)+(AE150*$C150)+(AE151*$C151)+(AE152*$C152)+(AE153*$C153)</f>
        <v>7132.76</v>
      </c>
      <c r="AF154" s="77" t="n">
        <f aca="false">(AF147*$C147)+(AF148*$C148)+(AF149*$C149)+(AF150*$C150)+(AF151*$C151)+(AF152*$C152)+(AF153*$C153)</f>
        <v>7123.4</v>
      </c>
      <c r="AG154" s="77" t="n">
        <f aca="false">(AG147*$C147)+(AG148*$C148)+(AG149*$C149)+(AG150*$C150)+(AG151*$C151)+(AG152*$C152)+(AG153*$C153)</f>
        <v>7123.4</v>
      </c>
      <c r="AH154" s="171" t="n">
        <f aca="false">(AH147*$C147)+(AH148*$C148)+(AH149*$C149)+(AH150*$C150)+(AH151*$C151)+(AH152*$C152)+(AH153*$C153)</f>
        <v>7114.04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172" t="n">
        <v>0.0318</v>
      </c>
      <c r="D155" s="79"/>
      <c r="E155" s="78"/>
      <c r="F155" s="79"/>
      <c r="G155" s="77"/>
      <c r="H155" s="77"/>
      <c r="I155" s="169"/>
      <c r="J155" s="170"/>
      <c r="K155" s="79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199.7358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199.7358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173"/>
      <c r="D156" s="90" t="n">
        <f aca="false">D154-D155</f>
        <v>7217</v>
      </c>
      <c r="E156" s="89" t="n">
        <f aca="false">E154-E155</f>
        <v>7217</v>
      </c>
      <c r="F156" s="90" t="n">
        <f aca="false">F154-F155</f>
        <v>7217</v>
      </c>
      <c r="G156" s="88" t="n">
        <f aca="false">G154-G155</f>
        <v>7217</v>
      </c>
      <c r="H156" s="88" t="n">
        <f aca="false">H154-H155</f>
        <v>7217</v>
      </c>
      <c r="I156" s="174" t="n">
        <f aca="false">I154-I155</f>
        <v>7217</v>
      </c>
      <c r="J156" s="175" t="n">
        <f aca="false">J154-J155</f>
        <v>7217</v>
      </c>
      <c r="K156" s="90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7007.9042</v>
      </c>
      <c r="O156" s="88" t="n">
        <f aca="false">O154-O155</f>
        <v>7007.9042</v>
      </c>
      <c r="P156" s="88" t="n">
        <f aca="false">P154-P155</f>
        <v>6998.5442</v>
      </c>
      <c r="Q156" s="88" t="n">
        <f aca="false">Q154-Q155</f>
        <v>6998.5442</v>
      </c>
      <c r="R156" s="88" t="n">
        <f aca="false">R154-R155</f>
        <v>6989.1842</v>
      </c>
      <c r="S156" s="88" t="n">
        <f aca="false">S154-S155</f>
        <v>6989.1842</v>
      </c>
      <c r="T156" s="88" t="n">
        <f aca="false">T154-T155</f>
        <v>6979.8242</v>
      </c>
      <c r="U156" s="88" t="n">
        <f aca="false">U154-U155</f>
        <v>6979.8242</v>
      </c>
      <c r="V156" s="88" t="n">
        <f aca="false">V154-V155</f>
        <v>6970.4642</v>
      </c>
      <c r="W156" s="88" t="n">
        <f aca="false">W154-W155</f>
        <v>6970.4642</v>
      </c>
      <c r="X156" s="88" t="n">
        <f aca="false">X154-X155</f>
        <v>6961.1042</v>
      </c>
      <c r="Y156" s="88" t="n">
        <f aca="false">Y154-Y155</f>
        <v>6961.1042</v>
      </c>
      <c r="Z156" s="88" t="n">
        <f aca="false">Z154-Z155</f>
        <v>6951.7442</v>
      </c>
      <c r="AA156" s="88" t="n">
        <f aca="false">AA154-AA155</f>
        <v>6951.7442</v>
      </c>
      <c r="AB156" s="88" t="n">
        <f aca="false">AB154-AB155</f>
        <v>6942.3842</v>
      </c>
      <c r="AC156" s="88" t="n">
        <f aca="false">AC154-AC155</f>
        <v>6942.3842</v>
      </c>
      <c r="AD156" s="88" t="n">
        <f aca="false">AD154-AD155</f>
        <v>6933.0242</v>
      </c>
      <c r="AE156" s="88" t="n">
        <f aca="false">AE154-AE155</f>
        <v>6933.0242</v>
      </c>
      <c r="AF156" s="88" t="n">
        <f aca="false">AF154-AF155</f>
        <v>6923.6642</v>
      </c>
      <c r="AG156" s="88" t="n">
        <f aca="false">AG154-AG155</f>
        <v>6923.6642</v>
      </c>
      <c r="AH156" s="176" t="n">
        <f aca="false">AH154-AH155</f>
        <v>6914.3042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177" t="n">
        <f aca="false">SUM(C147:C153)</f>
        <v>7217</v>
      </c>
      <c r="D157" s="42"/>
      <c r="E157" s="41"/>
      <c r="F157" s="42"/>
      <c r="G157" s="40"/>
      <c r="H157" s="40"/>
      <c r="I157" s="143"/>
      <c r="J157" s="144"/>
      <c r="K157" s="42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142" t="n">
        <f aca="false">SUM(D156:AH156)/31</f>
        <v>7022.95117419355</v>
      </c>
      <c r="D158" s="42"/>
      <c r="E158" s="41"/>
      <c r="F158" s="42"/>
      <c r="G158" s="40"/>
      <c r="H158" s="40"/>
      <c r="I158" s="143"/>
      <c r="J158" s="144"/>
      <c r="K158" s="42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142"/>
      <c r="D159" s="42"/>
      <c r="E159" s="41"/>
      <c r="F159" s="42"/>
      <c r="G159" s="40"/>
      <c r="H159" s="40"/>
      <c r="I159" s="143"/>
      <c r="J159" s="144"/>
      <c r="K159" s="42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168"/>
      <c r="D160" s="90" t="n">
        <f aca="false">D15+D25+D36+D55+D75+D87+D98+D110+D143+D156</f>
        <v>85275.23</v>
      </c>
      <c r="E160" s="116" t="n">
        <f aca="false">E15+E25+E36+E55+E75+E87+E98+E110+E143+E156</f>
        <v>85088.99</v>
      </c>
      <c r="F160" s="117" t="n">
        <f aca="false">F15+F25+F36+F55+F75+F87+F98+F110+F143+F156</f>
        <v>84124.83</v>
      </c>
      <c r="G160" s="115" t="n">
        <f aca="false">G15+G25+G36+G55+G75+G87+G98+G110+G143+G156</f>
        <v>84354.7</v>
      </c>
      <c r="H160" s="115" t="n">
        <f aca="false">H15+H25+H36+H55+H75+H87+H98+H110+H143+H156</f>
        <v>84183.1</v>
      </c>
      <c r="I160" s="198" t="n">
        <f aca="false">I15+I25+I36+I55+I75+I87+I98+I110+I143+I156</f>
        <v>84185.33</v>
      </c>
      <c r="J160" s="199" t="n">
        <f aca="false">J15+J25+J36+J55+J75+J87+J98+J110+J143+J156</f>
        <v>83865.58</v>
      </c>
      <c r="K160" s="117" t="n">
        <f aca="false">K15+K25+K36+K55+K75+K87+K98+K110+K143+K156</f>
        <v>81882.077608</v>
      </c>
      <c r="L160" s="115" t="n">
        <f aca="false">L15+L25+L36+L55+L75+L87+L98+L110+L143+L156</f>
        <v>81990.077608</v>
      </c>
      <c r="M160" s="115" t="n">
        <f aca="false">M15+M25+M36+M55+M75+M87+M98+M110+M143+M156</f>
        <v>82012.807608</v>
      </c>
      <c r="N160" s="115" t="n">
        <f aca="false">N15+N25+N36+N55+N75+N87+N98+N110+N143+N156</f>
        <v>82471.344508</v>
      </c>
      <c r="O160" s="115" t="n">
        <f aca="false">O15+O25+O36+O55+O75+O87+O98+O110+O143+O156</f>
        <v>82659.916508</v>
      </c>
      <c r="P160" s="115" t="n">
        <f aca="false">P15+P25+P36+P55+P75+P87+P98+P110+P143+P156</f>
        <v>82775.256508</v>
      </c>
      <c r="Q160" s="115" t="n">
        <f aca="false">Q15+Q25+Q36+Q55+Q75+Q87+Q98+Q110+Q143+Q156</f>
        <v>83039.986508</v>
      </c>
      <c r="R160" s="115" t="n">
        <f aca="false">R15+R25+R36+R55+R75+R87+R98+R110+R143+R156</f>
        <v>83051.658908</v>
      </c>
      <c r="S160" s="115" t="n">
        <f aca="false">S15+S25+S36+S55+S75+S87+S98+S110+S143+S156</f>
        <v>83014.488908</v>
      </c>
      <c r="T160" s="115" t="n">
        <f aca="false">T15+T25+T36+T55+T75+T87+T98+T110+T143+T156</f>
        <v>82969.668908</v>
      </c>
      <c r="U160" s="115" t="n">
        <f aca="false">U15+U25+U36+U55+U75+U87+U98+U110+U143+U156</f>
        <v>82938.634108</v>
      </c>
      <c r="V160" s="115" t="n">
        <f aca="false">V15+V25+V36+V55+V75+V87+V98+V110+V143+V156</f>
        <v>82896.174108</v>
      </c>
      <c r="W160" s="115" t="n">
        <f aca="false">W15+W25+W36+W55+W75+W87+W98+W110+W143+W156</f>
        <v>82846.334108</v>
      </c>
      <c r="X160" s="115" t="n">
        <f aca="false">X15+X25+X36+X55+X75+X87+X98+X110+X143+X156</f>
        <v>82790.734108</v>
      </c>
      <c r="Y160" s="115" t="n">
        <f aca="false">Y15+Y25+Y36+Y55+Y75+Y87+Y98+Y110+Y143+Y156</f>
        <v>82742.224108</v>
      </c>
      <c r="Z160" s="115" t="n">
        <f aca="false">Z15+Z25+Z36+Z55+Z75+Z87+Z98+Z110+Z143+Z156</f>
        <v>82687.094108</v>
      </c>
      <c r="AA160" s="115" t="n">
        <f aca="false">AA15+AA25+AA36+AA55+AA75+AA87+AA98+AA110+AA143+AA156</f>
        <v>82636.784108</v>
      </c>
      <c r="AB160" s="115" t="n">
        <f aca="false">AB15+AB25+AB36+AB55+AB75+AB87+AB98+AB110+AB143+AB156</f>
        <v>82603.859408</v>
      </c>
      <c r="AC160" s="115" t="n">
        <f aca="false">AC15+AC25+AC36+AC55+AC75+AC87+AC98+AC110+AC143+AC156</f>
        <v>82544.809408</v>
      </c>
      <c r="AD160" s="115" t="n">
        <f aca="false">AD15+AD25+AD36+AD55+AD75+AD87+AD98+AD110+AD143+AD156</f>
        <v>82462.469408</v>
      </c>
      <c r="AE160" s="115" t="n">
        <f aca="false">AE15+AE25+AE36+AE55+AE75+AE87+AE98+AE110+AE143+AE156</f>
        <v>82405.829408</v>
      </c>
      <c r="AF160" s="115" t="n">
        <f aca="false">AF15+AF25+AF36+AF55+AF75+AF87+AF98+AF110+AF143+AF156</f>
        <v>82311.929408</v>
      </c>
      <c r="AG160" s="115" t="n">
        <f aca="false">AG15+AG25+AG36+AG55+AG75+AG87+AG98+AG110+AG143+AG156</f>
        <v>82253.439408</v>
      </c>
      <c r="AH160" s="200" t="n">
        <f aca="false">AH15+AH25+AH36+AH55+AH75+AH87+AH98+AH110+AH143+AH156</f>
        <v>82150.949408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177" t="n">
        <f aca="false">C16+C26+C37+C56+C76+C88+C99+C111+C144+C157</f>
        <v>87010</v>
      </c>
      <c r="D161" s="42"/>
      <c r="E161" s="41"/>
      <c r="F161" s="42"/>
      <c r="G161" s="40"/>
      <c r="H161" s="40"/>
      <c r="I161" s="143"/>
      <c r="J161" s="144"/>
      <c r="K161" s="42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142" t="n">
        <f aca="false">SUM(D160:AH160)/31</f>
        <v>83006.9776836129</v>
      </c>
      <c r="D162" s="121" t="n">
        <f aca="false">(D13+D23+D34+D53+D73+D85+D96+D141+D154)/87012</f>
        <v>0.923300579230451</v>
      </c>
      <c r="E162" s="120" t="n">
        <f aca="false">(E13+E23+E34+E53+E73+E85+E96+E141+E154)/87012</f>
        <v>0.921160184802096</v>
      </c>
      <c r="F162" s="121" t="n">
        <f aca="false">(F13+F23+F34+F53+F73+F85+F96+F141+F154)/87012</f>
        <v>0.910079414333655</v>
      </c>
      <c r="G162" s="119" t="n">
        <f aca="false">(G13+G23+G34+G53+G73+G85+G96+G141+G154)/87012</f>
        <v>0.912721233852802</v>
      </c>
      <c r="H162" s="119" t="n">
        <f aca="false">(H13+H23+H34+H53+H73+H85+H96+H141+H154)/87012</f>
        <v>0.910749092079254</v>
      </c>
      <c r="I162" s="201" t="n">
        <f aca="false">(I13+I23+I34+I53+I73+I85+I96+I141+I154)/87012</f>
        <v>0.910774720728175</v>
      </c>
      <c r="J162" s="202" t="n">
        <f aca="false">(J13+J23+J34+J53+J73+J85+J96+J141+J154)/87012</f>
        <v>0.907099940238128</v>
      </c>
      <c r="K162" s="121" t="n">
        <f aca="false">(K13+K23+K34+K53+K73+K85+K96+K141+K154)/87012</f>
        <v>0.913188755573944</v>
      </c>
      <c r="L162" s="119" t="n">
        <f aca="false">(L13+L23+L34+L53+L73+L85+L96+L141+L154)/87012</f>
        <v>0.91442996368317</v>
      </c>
      <c r="M162" s="119" t="n">
        <f aca="false">(M13+M23+M34+M53+M73+M85+M96+M141+M154)/87012</f>
        <v>0.914691192019492</v>
      </c>
      <c r="N162" s="119" t="n">
        <f aca="false">(N13+N23+N34+N53+N73+N85+N96+N141+N154)/87012</f>
        <v>0.918551694019216</v>
      </c>
      <c r="O162" s="119" t="n">
        <f aca="false">(O13+O23+O34+O53+O73+O85+O96+O141+O154)/87012</f>
        <v>0.920865972509539</v>
      </c>
      <c r="P162" s="119" t="n">
        <f aca="false">(P13+P23+P34+P53+P73+P85+P96+P141+P154)/87012</f>
        <v>0.922191536799522</v>
      </c>
      <c r="Q162" s="119" t="n">
        <f aca="false">(Q13+Q23+Q34+Q53+Q73+Q85+Q96+Q141+Q154)/87012</f>
        <v>0.925233990713925</v>
      </c>
      <c r="R162" s="119" t="n">
        <f aca="false">(R13+R23+R34+R53+R73+R85+R96+R141+R154)/87012</f>
        <v>0.925625660828392</v>
      </c>
      <c r="S162" s="119" t="n">
        <f aca="false">(S13+S23+S34+S53+S73+S85+S96+S141+S154)/87012</f>
        <v>0.925198478370799</v>
      </c>
      <c r="T162" s="119" t="n">
        <f aca="false">(T13+T23+T34+T53+T73+T85+T96+T141+T154)/87012</f>
        <v>0.924683377005471</v>
      </c>
      <c r="U162" s="119" t="n">
        <f aca="false">(U13+U23+U34+U53+U73+U85+U96+U141+U154)/87012</f>
        <v>0.92397485404312</v>
      </c>
      <c r="V162" s="119" t="n">
        <f aca="false">(V13+V23+V34+V53+V73+V85+V96+V141+V154)/87012</f>
        <v>0.923486875373512</v>
      </c>
      <c r="W162" s="119" t="n">
        <f aca="false">(W13+W23+W34+W53+W73+W85+W96+W141+W154)/87012</f>
        <v>0.922914080816439</v>
      </c>
      <c r="X162" s="119" t="n">
        <f aca="false">(X13+X23+X34+X53+X73+X85+X96+X141+X154)/87012</f>
        <v>0.922275088493541</v>
      </c>
      <c r="Y162" s="119" t="n">
        <f aca="false">(Y13+Y23+Y34+Y53+Y73+Y85+Y96+Y141+Y154)/87012</f>
        <v>0.92171757918448</v>
      </c>
      <c r="Z162" s="119" t="n">
        <f aca="false">(Z13+Z23+Z34+Z53+Z73+Z85+Z96+Z141+Z154)/87012</f>
        <v>0.921083988415391</v>
      </c>
      <c r="AA162" s="119" t="n">
        <f aca="false">(AA13+AA23+AA34+AA53+AA73+AA85+AA96+AA141+AA154)/87012</f>
        <v>0.92050579230451</v>
      </c>
      <c r="AB162" s="119" t="n">
        <f aca="false">(AB13+AB23+AB34+AB53+AB73+AB85+AB96+AB141+AB154)/87012</f>
        <v>0.919710499701191</v>
      </c>
      <c r="AC162" s="119" t="n">
        <f aca="false">(AC13+AC23+AC34+AC53+AC73+AC85+AC96+AC141+AC154)/87012</f>
        <v>0.919031857674804</v>
      </c>
      <c r="AD162" s="119" t="n">
        <f aca="false">(AD13+AD23+AD34+AD53+AD73+AD85+AD96+AD141+AD154)/87012</f>
        <v>0.918085551418195</v>
      </c>
      <c r="AE162" s="119" t="n">
        <f aca="false">(AE13+AE23+AE34+AE53+AE73+AE85+AE96+AE141+AE154)/87012</f>
        <v>0.917434606720912</v>
      </c>
      <c r="AF162" s="119" t="n">
        <f aca="false">(AF13+AF23+AF34+AF53+AF73+AF85+AF96+AF141+AF154)/87012</f>
        <v>0.916355445225946</v>
      </c>
      <c r="AG162" s="119" t="n">
        <f aca="false">(AG13+AG23+AG34+AG53+AG73+AG85+AG96+AG141+AG154)/87012</f>
        <v>0.915683239093458</v>
      </c>
      <c r="AH162" s="203" t="n">
        <f aca="false">(AH13+AH23+AH34+AH53+AH73+AH85+AH96+AH141+AH154)/87012</f>
        <v>0.914505355583138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142"/>
      <c r="D163" s="42"/>
      <c r="E163" s="41"/>
      <c r="F163" s="42"/>
      <c r="G163" s="40"/>
      <c r="H163" s="40"/>
      <c r="I163" s="143"/>
      <c r="J163" s="144"/>
      <c r="K163" s="42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204"/>
      <c r="D164" s="129"/>
      <c r="E164" s="128"/>
      <c r="F164" s="129"/>
      <c r="G164" s="127"/>
      <c r="H164" s="127"/>
      <c r="I164" s="205"/>
      <c r="J164" s="206"/>
      <c r="K164" s="207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0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142"/>
      <c r="D165" s="42"/>
      <c r="E165" s="41"/>
      <c r="F165" s="42"/>
      <c r="G165" s="40"/>
      <c r="H165" s="40"/>
      <c r="I165" s="143"/>
      <c r="J165" s="144"/>
      <c r="K165" s="209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94" t="n">
        <v>1</v>
      </c>
      <c r="B166" s="95" t="s">
        <v>124</v>
      </c>
      <c r="C166" s="211" t="n">
        <v>1107</v>
      </c>
      <c r="D166" s="60" t="n">
        <v>0</v>
      </c>
      <c r="E166" s="53" t="n">
        <v>0.17</v>
      </c>
      <c r="F166" s="49" t="n">
        <v>1</v>
      </c>
      <c r="G166" s="47" t="n">
        <v>1</v>
      </c>
      <c r="H166" s="47" t="n">
        <v>1</v>
      </c>
      <c r="I166" s="147" t="n">
        <v>1</v>
      </c>
      <c r="J166" s="148" t="n">
        <v>1</v>
      </c>
      <c r="K166" s="212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4" t="n">
        <v>1</v>
      </c>
      <c r="AH166" s="213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146" t="n">
        <v>1073</v>
      </c>
      <c r="D167" s="49" t="n">
        <v>1</v>
      </c>
      <c r="E167" s="48" t="n">
        <v>1</v>
      </c>
      <c r="F167" s="49" t="n">
        <v>1</v>
      </c>
      <c r="G167" s="47" t="n">
        <v>1</v>
      </c>
      <c r="H167" s="47" t="n">
        <v>1</v>
      </c>
      <c r="I167" s="147" t="n">
        <v>1</v>
      </c>
      <c r="J167" s="148" t="n">
        <v>1</v>
      </c>
      <c r="K167" s="212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4" t="n">
        <v>1</v>
      </c>
      <c r="AH167" s="213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146" t="n">
        <v>1087</v>
      </c>
      <c r="D168" s="49" t="n">
        <v>1</v>
      </c>
      <c r="E168" s="48" t="n">
        <v>1</v>
      </c>
      <c r="F168" s="49" t="n">
        <v>1</v>
      </c>
      <c r="G168" s="47" t="n">
        <v>1</v>
      </c>
      <c r="H168" s="47" t="n">
        <v>1</v>
      </c>
      <c r="I168" s="147" t="n">
        <v>1</v>
      </c>
      <c r="J168" s="148" t="n">
        <v>1</v>
      </c>
      <c r="K168" s="212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4" t="n">
        <v>1</v>
      </c>
      <c r="AH168" s="213" t="n">
        <v>1</v>
      </c>
    </row>
    <row r="169" customFormat="false" ht="15.75" hidden="false" customHeight="false" outlineLevel="0" collapsed="false">
      <c r="A169" s="99" t="n">
        <f aca="false">+A168+1</f>
        <v>4</v>
      </c>
      <c r="B169" s="100" t="s">
        <v>127</v>
      </c>
      <c r="C169" s="152" t="n">
        <v>1243</v>
      </c>
      <c r="D169" s="54" t="n">
        <v>0.99</v>
      </c>
      <c r="E169" s="55" t="n">
        <v>0.99</v>
      </c>
      <c r="F169" s="54" t="n">
        <v>0.99</v>
      </c>
      <c r="G169" s="51" t="n">
        <v>0.99</v>
      </c>
      <c r="H169" s="51" t="n">
        <v>0.99</v>
      </c>
      <c r="I169" s="182" t="n">
        <v>0.99</v>
      </c>
      <c r="J169" s="153" t="n">
        <v>0.99</v>
      </c>
      <c r="K169" s="183" t="n">
        <v>0.99</v>
      </c>
      <c r="L169" s="178" t="n">
        <v>0.99</v>
      </c>
      <c r="M169" s="178" t="n">
        <v>0.99</v>
      </c>
      <c r="N169" s="178" t="n">
        <v>0.99</v>
      </c>
      <c r="O169" s="178" t="n">
        <v>0.99</v>
      </c>
      <c r="P169" s="178" t="n">
        <v>0.99</v>
      </c>
      <c r="Q169" s="178" t="n">
        <v>0.99</v>
      </c>
      <c r="R169" s="178" t="n">
        <v>0.99</v>
      </c>
      <c r="S169" s="178" t="n">
        <v>0.99</v>
      </c>
      <c r="T169" s="178" t="n">
        <v>0.99</v>
      </c>
      <c r="U169" s="178" t="n">
        <v>0.99</v>
      </c>
      <c r="V169" s="178" t="n">
        <v>0.99</v>
      </c>
      <c r="W169" s="178" t="n">
        <v>0.99</v>
      </c>
      <c r="X169" s="178" t="n">
        <v>0.99</v>
      </c>
      <c r="Y169" s="178" t="n">
        <v>0.99</v>
      </c>
      <c r="Z169" s="178" t="n">
        <v>0.99</v>
      </c>
      <c r="AA169" s="178" t="n">
        <v>0.99</v>
      </c>
      <c r="AB169" s="178" t="n">
        <v>0.99</v>
      </c>
      <c r="AC169" s="178" t="n">
        <v>0.99</v>
      </c>
      <c r="AD169" s="178" t="n">
        <v>0.99</v>
      </c>
      <c r="AE169" s="178" t="n">
        <v>0.99</v>
      </c>
      <c r="AF169" s="178" t="n">
        <v>0.99</v>
      </c>
      <c r="AG169" s="178" t="n">
        <v>0.99</v>
      </c>
      <c r="AH169" s="180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152" t="n">
        <v>1243</v>
      </c>
      <c r="D170" s="54" t="n">
        <v>0.98</v>
      </c>
      <c r="E170" s="102" t="n">
        <v>0.98</v>
      </c>
      <c r="F170" s="214" t="n">
        <v>0.98</v>
      </c>
      <c r="G170" s="102" t="n">
        <v>0.98</v>
      </c>
      <c r="H170" s="215" t="n">
        <v>0.99</v>
      </c>
      <c r="I170" s="216" t="n">
        <v>0.99</v>
      </c>
      <c r="J170" s="217" t="n">
        <v>0.99</v>
      </c>
      <c r="K170" s="218" t="n">
        <v>0.99</v>
      </c>
      <c r="L170" s="219" t="n">
        <v>0.99</v>
      </c>
      <c r="M170" s="219" t="n">
        <v>0.99</v>
      </c>
      <c r="N170" s="219" t="n">
        <v>0.99</v>
      </c>
      <c r="O170" s="219" t="n">
        <v>0.99</v>
      </c>
      <c r="P170" s="219" t="n">
        <v>0.99</v>
      </c>
      <c r="Q170" s="219" t="n">
        <v>0.99</v>
      </c>
      <c r="R170" s="219" t="n">
        <v>0.99</v>
      </c>
      <c r="S170" s="219" t="n">
        <v>0.99</v>
      </c>
      <c r="T170" s="219" t="n">
        <v>0.99</v>
      </c>
      <c r="U170" s="219" t="n">
        <v>0.99</v>
      </c>
      <c r="V170" s="219" t="n">
        <v>0.99</v>
      </c>
      <c r="W170" s="219" t="n">
        <v>0.99</v>
      </c>
      <c r="X170" s="219" t="n">
        <v>0.99</v>
      </c>
      <c r="Y170" s="219" t="n">
        <v>0.99</v>
      </c>
      <c r="Z170" s="219" t="n">
        <v>0.99</v>
      </c>
      <c r="AA170" s="219" t="n">
        <v>0.99</v>
      </c>
      <c r="AB170" s="219" t="n">
        <v>0.99</v>
      </c>
      <c r="AC170" s="219" t="n">
        <v>0.99</v>
      </c>
      <c r="AD170" s="219" t="n">
        <v>0.99</v>
      </c>
      <c r="AE170" s="219" t="n">
        <v>0.99</v>
      </c>
      <c r="AF170" s="219" t="n">
        <v>0.99</v>
      </c>
      <c r="AG170" s="219" t="n">
        <v>0.99</v>
      </c>
      <c r="AH170" s="180" t="n">
        <v>0.99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152" t="n">
        <v>1247</v>
      </c>
      <c r="D171" s="54" t="n">
        <v>0.97</v>
      </c>
      <c r="E171" s="102" t="n">
        <v>0.97</v>
      </c>
      <c r="F171" s="214" t="n">
        <v>0.97</v>
      </c>
      <c r="G171" s="102" t="n">
        <v>0.97</v>
      </c>
      <c r="H171" s="215" t="n">
        <v>0.97</v>
      </c>
      <c r="I171" s="216" t="n">
        <v>0.97</v>
      </c>
      <c r="J171" s="217" t="n">
        <v>0.97</v>
      </c>
      <c r="K171" s="218" t="n">
        <v>0.99</v>
      </c>
      <c r="L171" s="219" t="n">
        <v>0.99</v>
      </c>
      <c r="M171" s="219" t="n">
        <v>0.99</v>
      </c>
      <c r="N171" s="219" t="n">
        <v>0.99</v>
      </c>
      <c r="O171" s="219" t="n">
        <v>0.99</v>
      </c>
      <c r="P171" s="219" t="n">
        <v>0.99</v>
      </c>
      <c r="Q171" s="219" t="n">
        <v>0.99</v>
      </c>
      <c r="R171" s="219" t="n">
        <v>0.99</v>
      </c>
      <c r="S171" s="219" t="n">
        <v>0.99</v>
      </c>
      <c r="T171" s="219" t="n">
        <v>0.99</v>
      </c>
      <c r="U171" s="219" t="n">
        <v>0.99</v>
      </c>
      <c r="V171" s="219" t="n">
        <v>0.99</v>
      </c>
      <c r="W171" s="219" t="n">
        <v>0.99</v>
      </c>
      <c r="X171" s="219" t="n">
        <v>0.99</v>
      </c>
      <c r="Y171" s="219" t="n">
        <v>0.99</v>
      </c>
      <c r="Z171" s="219" t="n">
        <v>0.99</v>
      </c>
      <c r="AA171" s="219" t="n">
        <v>0.99</v>
      </c>
      <c r="AB171" s="219" t="n">
        <v>0.99</v>
      </c>
      <c r="AC171" s="219" t="n">
        <v>0.99</v>
      </c>
      <c r="AD171" s="219" t="n">
        <v>0.99</v>
      </c>
      <c r="AE171" s="219" t="n">
        <v>0.99</v>
      </c>
      <c r="AF171" s="219" t="n">
        <v>0.99</v>
      </c>
      <c r="AG171" s="219" t="n">
        <v>0.99</v>
      </c>
      <c r="AH171" s="180" t="n">
        <v>0.99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146" t="n">
        <v>1070</v>
      </c>
      <c r="D172" s="49" t="n">
        <v>1</v>
      </c>
      <c r="E172" s="48" t="n">
        <v>1</v>
      </c>
      <c r="F172" s="49" t="n">
        <v>1</v>
      </c>
      <c r="G172" s="47" t="n">
        <v>1</v>
      </c>
      <c r="H172" s="47" t="n">
        <v>1</v>
      </c>
      <c r="I172" s="147" t="n">
        <v>1</v>
      </c>
      <c r="J172" s="148" t="n">
        <v>1</v>
      </c>
      <c r="K172" s="212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3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162" t="n">
        <v>1080</v>
      </c>
      <c r="D173" s="67" t="n">
        <v>1</v>
      </c>
      <c r="E173" s="66" t="n">
        <v>1</v>
      </c>
      <c r="F173" s="67" t="n">
        <v>1</v>
      </c>
      <c r="G173" s="65" t="n">
        <v>1</v>
      </c>
      <c r="H173" s="65" t="n">
        <v>1</v>
      </c>
      <c r="I173" s="163" t="n">
        <v>1</v>
      </c>
      <c r="J173" s="164" t="n">
        <v>1</v>
      </c>
      <c r="K173" s="193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94" t="n">
        <v>1</v>
      </c>
      <c r="AH173" s="220" t="n">
        <v>1</v>
      </c>
    </row>
    <row r="174" customFormat="false" ht="15.75" hidden="false" customHeight="false" outlineLevel="0" collapsed="false">
      <c r="A174" s="73"/>
      <c r="B174" s="74" t="s">
        <v>21</v>
      </c>
      <c r="C174" s="168"/>
      <c r="D174" s="79" t="n">
        <f aca="false">(D166*$C166)+(D167*$C167)+(D168*$C168)+(D169*$C169)+(D170*$C170)+(D171*$C171)+(D172*$C172)+(D173*$C173)</f>
        <v>7968.3</v>
      </c>
      <c r="E174" s="78" t="n">
        <f aca="false">(E166*$C166)+(E167*$C167)+(E168*$C168)+(E169*$C169)+(E170*$C170)+(E171*$C171)+(E172*$C172)+(E173*$C173)</f>
        <v>8156.49</v>
      </c>
      <c r="F174" s="79" t="n">
        <f aca="false">(F166*$C166)+(F167*$C167)+(F168*$C168)+(F169*$C169)+(F170*$C170)+(F171*$C171)+(F172*$C172)+(F173*$C173)</f>
        <v>9075.3</v>
      </c>
      <c r="G174" s="77" t="n">
        <f aca="false">(G166*$C166)+(G167*$C167)+(G168*$C168)+(G169*$C169)+(G170*$C170)+(G171*$C171)+(G172*$C172)+(G173*$C173)</f>
        <v>9075.3</v>
      </c>
      <c r="H174" s="77" t="n">
        <f aca="false">(H166*$C166)+(H167*$C167)+(H168*$C168)+(H169*$C169)+(H170*$C170)+(H171*$C171)+(H172*$C172)+(H173*$C173)</f>
        <v>9087.73</v>
      </c>
      <c r="I174" s="169" t="n">
        <f aca="false">(I166*$C166)+(I167*$C167)+(I168*$C168)+(I169*$C169)+(I170*$C170)+(I171*$C171)+(I172*$C172)+(I173*$C173)</f>
        <v>9087.73</v>
      </c>
      <c r="J174" s="170" t="n">
        <f aca="false">(J166*$C166)+(J167*$C167)+(J168*$C168)+(J169*$C169)+(J170*$C170)+(J171*$C171)+(J172*$C172)+(J173*$C173)</f>
        <v>9087.73</v>
      </c>
      <c r="K174" s="131" t="n">
        <f aca="false">(K166*$C166)+(K167*$C167)+(K168*$C168)+(K169*$C169)+(K170*$C170)+(K171*$C171)+(K172*$C172)+(K173*$C173)</f>
        <v>9112.67</v>
      </c>
      <c r="L174" s="79" t="n">
        <f aca="false">(L166*$C166)+(L167*$C167)+(L168*$C168)+(L169*$C169)+(L170*$C170)+(L171*$C171)+(L172*$C172)+(L173*$C173)</f>
        <v>9112.67</v>
      </c>
      <c r="M174" s="77" t="n">
        <f aca="false">(M166*$C166)+(M167*$C167)+(M168*$C168)+(M169*$C169)+(M170*$C170)+(M171*$C171)+(M172*$C172)+(M173*$C173)</f>
        <v>9112.67</v>
      </c>
      <c r="N174" s="77" t="n">
        <f aca="false">(N166*$C166)+(N167*$C167)+(N168*$C168)+(N169*$C169)+(N170*$C170)+(N171*$C171)+(N172*$C172)+(N173*$C173)</f>
        <v>9112.67</v>
      </c>
      <c r="O174" s="78" t="n">
        <f aca="false">(O166*$C166)+(O167*$C167)+(O168*$C168)+(O169*$C169)+(O170*$C170)+(O171*$C171)+(O172*$C172)+(O173*$C173)</f>
        <v>9112.67</v>
      </c>
      <c r="P174" s="79" t="n">
        <f aca="false">(P166*$C166)+(P167*$C167)+(P168*$C168)+(P169*$C169)+(P170*$C170)+(P171*$C171)+(P172*$C172)+(P173*$C173)</f>
        <v>9112.67</v>
      </c>
      <c r="Q174" s="77" t="n">
        <f aca="false">(Q166*$C166)+(Q167*$C167)+(Q168*$C168)+(Q169*$C169)+(Q170*$C170)+(Q171*$C171)+(Q172*$C172)+(Q173*$C173)</f>
        <v>9112.67</v>
      </c>
      <c r="R174" s="77" t="n">
        <f aca="false">(R166*$C166)+(R167*$C167)+(R168*$C168)+(R169*$C169)+(R170*$C170)+(R171*$C171)+(R172*$C172)+(R173*$C173)</f>
        <v>9112.67</v>
      </c>
      <c r="S174" s="77" t="n">
        <f aca="false">(S166*$C166)+(S167*$C167)+(S168*$C168)+(S169*$C169)+(S170*$C170)+(S171*$C171)+(S172*$C172)+(S173*$C173)</f>
        <v>9112.67</v>
      </c>
      <c r="T174" s="77" t="n">
        <f aca="false">(T166*$C166)+(T167*$C167)+(T168*$C168)+(T169*$C169)+(T170*$C170)+(T171*$C171)+(T172*$C172)+(T173*$C173)</f>
        <v>9112.67</v>
      </c>
      <c r="U174" s="77" t="n">
        <f aca="false">(U166*$C166)+(U167*$C167)+(U168*$C168)+(U169*$C169)+(U170*$C170)+(U171*$C171)+(U172*$C172)+(U173*$C173)</f>
        <v>9112.67</v>
      </c>
      <c r="V174" s="77" t="n">
        <f aca="false">(V166*$C166)+(V167*$C167)+(V168*$C168)+(V169*$C169)+(V170*$C170)+(V171*$C171)+(V172*$C172)+(V173*$C173)</f>
        <v>9112.67</v>
      </c>
      <c r="W174" s="77" t="n">
        <f aca="false">(W166*$C166)+(W167*$C167)+(W168*$C168)+(W169*$C169)+(W170*$C170)+(W171*$C171)+(W172*$C172)+(W173*$C173)</f>
        <v>9112.67</v>
      </c>
      <c r="X174" s="77" t="n">
        <f aca="false">(X166*$C166)+(X167*$C167)+(X168*$C168)+(X169*$C169)+(X170*$C170)+(X171*$C171)+(X172*$C172)+(X173*$C173)</f>
        <v>9112.67</v>
      </c>
      <c r="Y174" s="77" t="n">
        <f aca="false">(Y166*$C166)+(Y167*$C167)+(Y168*$C168)+(Y169*$C169)+(Y170*$C170)+(Y171*$C171)+(Y172*$C172)+(Y173*$C173)</f>
        <v>9112.67</v>
      </c>
      <c r="Z174" s="77" t="n">
        <f aca="false">(Z166*$C166)+(Z167*$C167)+(Z168*$C168)+(Z169*$C169)+(Z170*$C170)+(Z171*$C171)+(Z172*$C172)+(Z173*$C173)</f>
        <v>9112.67</v>
      </c>
      <c r="AA174" s="77" t="n">
        <f aca="false">(AA166*$C166)+(AA167*$C167)+(AA168*$C168)+(AA169*$C169)+(AA170*$C170)+(AA171*$C171)+(AA172*$C172)+(AA173*$C173)</f>
        <v>9112.67</v>
      </c>
      <c r="AB174" s="77" t="n">
        <f aca="false">(AB166*$C166)+(AB167*$C167)+(AB168*$C168)+(AB169*$C169)+(AB170*$C170)+(AB171*$C171)+(AB172*$C172)+(AB173*$C173)</f>
        <v>9112.67</v>
      </c>
      <c r="AC174" s="77" t="n">
        <f aca="false">(AC166*$C166)+(AC167*$C167)+(AC168*$C168)+(AC169*$C169)+(AC170*$C170)+(AC171*$C171)+(AC172*$C172)+(AC173*$C173)</f>
        <v>9112.67</v>
      </c>
      <c r="AD174" s="77" t="n">
        <f aca="false">(AD166*$C166)+(AD167*$C167)+(AD168*$C168)+(AD169*$C169)+(AD170*$C170)+(AD171*$C171)+(AD172*$C172)+(AD173*$C173)</f>
        <v>9112.67</v>
      </c>
      <c r="AE174" s="77" t="n">
        <f aca="false">(AE166*$C166)+(AE167*$C167)+(AE168*$C168)+(AE169*$C169)+(AE170*$C170)+(AE171*$C171)+(AE172*$C172)+(AE173*$C173)</f>
        <v>9112.67</v>
      </c>
      <c r="AF174" s="77" t="n">
        <f aca="false">(AF166*$C166)+(AF167*$C167)+(AF168*$C168)+(AF169*$C169)+(AF170*$C170)+(AF171*$C171)+(AF172*$C172)+(AF173*$C173)</f>
        <v>9112.67</v>
      </c>
      <c r="AG174" s="78" t="n">
        <f aca="false">(AG166*$C166)+(AG167*$C167)+(AG168*$C168)+(AG169*$C169)+(AG170*$C170)+(AG171*$C171)+(AG172*$C172)+(AG173*$C173)</f>
        <v>9112.67</v>
      </c>
      <c r="AH174" s="221" t="n">
        <f aca="false">(AH166*$C166)+(AH167*$C167)+(AH168*$C168)+(AH169*$C169)+(AH170*$C170)+(AH171*$C171)+(AH172*$C172)+(AH173*$C173)</f>
        <v>9112.67</v>
      </c>
    </row>
    <row r="175" customFormat="false" ht="15.75" hidden="false" customHeight="false" outlineLevel="0" collapsed="false">
      <c r="A175" s="80"/>
      <c r="B175" s="81" t="s">
        <v>22</v>
      </c>
      <c r="C175" s="172" t="n">
        <v>0.0725</v>
      </c>
      <c r="D175" s="79"/>
      <c r="E175" s="78"/>
      <c r="F175" s="131"/>
      <c r="G175" s="131"/>
      <c r="H175" s="79"/>
      <c r="I175" s="169"/>
      <c r="J175" s="170"/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392.7325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392.7325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392.7325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392.7325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392.7325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392.7325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392.7325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392.7325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392.7325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392.7325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392.7325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392.7325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392.7325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392.7325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392.7325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392.7325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392.7325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392.7325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392.7325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392.7325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392.7325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392.7325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392.7325</v>
      </c>
      <c r="AH175" s="22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392.7325</v>
      </c>
    </row>
    <row r="176" customFormat="false" ht="15.75" hidden="false" customHeight="false" outlineLevel="0" collapsed="false">
      <c r="A176" s="80"/>
      <c r="B176" s="85" t="s">
        <v>23</v>
      </c>
      <c r="C176" s="173"/>
      <c r="D176" s="90" t="n">
        <f aca="false">D174-D175</f>
        <v>7968.3</v>
      </c>
      <c r="E176" s="89" t="n">
        <f aca="false">E174-E175</f>
        <v>8156.49</v>
      </c>
      <c r="F176" s="90" t="n">
        <f aca="false">F174-F175</f>
        <v>9075.3</v>
      </c>
      <c r="G176" s="88" t="n">
        <f aca="false">G174-G175</f>
        <v>9075.3</v>
      </c>
      <c r="H176" s="88" t="n">
        <f aca="false">H174-H175</f>
        <v>9087.73</v>
      </c>
      <c r="I176" s="174" t="n">
        <f aca="false">I174-I175</f>
        <v>9087.73</v>
      </c>
      <c r="J176" s="175" t="n">
        <f aca="false">J174-J175</f>
        <v>9087.73</v>
      </c>
      <c r="K176" s="222" t="n">
        <f aca="false">K174-K175</f>
        <v>8719.9375</v>
      </c>
      <c r="L176" s="90" t="n">
        <f aca="false">L174-L175</f>
        <v>8719.9375</v>
      </c>
      <c r="M176" s="88" t="n">
        <f aca="false">M174-M175</f>
        <v>8719.9375</v>
      </c>
      <c r="N176" s="88" t="n">
        <f aca="false">N174-N175</f>
        <v>8719.9375</v>
      </c>
      <c r="O176" s="89" t="n">
        <f aca="false">O174-O175</f>
        <v>8719.9375</v>
      </c>
      <c r="P176" s="90" t="n">
        <f aca="false">P174-P175</f>
        <v>8719.9375</v>
      </c>
      <c r="Q176" s="88" t="n">
        <f aca="false">Q174-Q175</f>
        <v>8719.9375</v>
      </c>
      <c r="R176" s="88" t="n">
        <f aca="false">R174-R175</f>
        <v>8719.9375</v>
      </c>
      <c r="S176" s="88" t="n">
        <f aca="false">S174-S175</f>
        <v>8719.9375</v>
      </c>
      <c r="T176" s="88" t="n">
        <f aca="false">T174-T175</f>
        <v>8719.9375</v>
      </c>
      <c r="U176" s="88" t="n">
        <f aca="false">U174-U175</f>
        <v>8719.9375</v>
      </c>
      <c r="V176" s="88" t="n">
        <f aca="false">V174-V175</f>
        <v>8719.9375</v>
      </c>
      <c r="W176" s="88" t="n">
        <f aca="false">W174-W175</f>
        <v>8719.9375</v>
      </c>
      <c r="X176" s="88" t="n">
        <f aca="false">X174-X175</f>
        <v>8719.9375</v>
      </c>
      <c r="Y176" s="88" t="n">
        <f aca="false">Y174-Y175</f>
        <v>8719.9375</v>
      </c>
      <c r="Z176" s="88" t="n">
        <f aca="false">Z174-Z175</f>
        <v>8719.9375</v>
      </c>
      <c r="AA176" s="88" t="n">
        <f aca="false">AA174-AA175</f>
        <v>8719.9375</v>
      </c>
      <c r="AB176" s="88" t="n">
        <f aca="false">AB174-AB175</f>
        <v>8719.9375</v>
      </c>
      <c r="AC176" s="88" t="n">
        <f aca="false">AC174-AC175</f>
        <v>8719.9375</v>
      </c>
      <c r="AD176" s="88" t="n">
        <f aca="false">AD174-AD175</f>
        <v>8719.9375</v>
      </c>
      <c r="AE176" s="88" t="n">
        <f aca="false">AE174-AE175</f>
        <v>8719.9375</v>
      </c>
      <c r="AF176" s="88" t="n">
        <f aca="false">AF174-AF175</f>
        <v>8719.9375</v>
      </c>
      <c r="AG176" s="89" t="n">
        <f aca="false">AG174-AG175</f>
        <v>8719.9375</v>
      </c>
      <c r="AH176" s="223" t="n">
        <f aca="false">AH174-AH175</f>
        <v>8719.9375</v>
      </c>
    </row>
    <row r="177" customFormat="false" ht="15.75" hidden="false" customHeight="false" outlineLevel="0" collapsed="false">
      <c r="A177" s="37"/>
      <c r="B177" s="91" t="s">
        <v>24</v>
      </c>
      <c r="C177" s="224" t="n">
        <f aca="false">SUM(C166:C173)</f>
        <v>9150</v>
      </c>
      <c r="D177" s="225"/>
      <c r="E177" s="41"/>
      <c r="F177" s="42"/>
      <c r="G177" s="40"/>
      <c r="H177" s="40"/>
      <c r="I177" s="143"/>
      <c r="J177" s="144"/>
      <c r="K177" s="209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0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8736.03483870968</v>
      </c>
      <c r="D178" s="39"/>
      <c r="E178" s="41"/>
      <c r="F178" s="42"/>
      <c r="G178" s="40"/>
      <c r="H178" s="40"/>
      <c r="I178" s="143"/>
      <c r="J178" s="144"/>
      <c r="K178" s="209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37135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13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139"/>
      <c r="O3" s="140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5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9" t="n">
        <v>0</v>
      </c>
      <c r="H5" s="159" t="n">
        <v>0</v>
      </c>
      <c r="I5" s="159" t="n">
        <v>0</v>
      </c>
      <c r="J5" s="159" t="n">
        <v>0</v>
      </c>
      <c r="K5" s="159" t="n">
        <v>0</v>
      </c>
      <c r="L5" s="159" t="n">
        <v>0</v>
      </c>
      <c r="M5" s="159" t="n">
        <v>0</v>
      </c>
      <c r="N5" s="159" t="n">
        <v>0</v>
      </c>
      <c r="O5" s="159" t="n">
        <v>0</v>
      </c>
      <c r="P5" s="159" t="n">
        <v>0</v>
      </c>
      <c r="Q5" s="159" t="n">
        <v>0</v>
      </c>
      <c r="R5" s="159" t="n">
        <v>0</v>
      </c>
      <c r="S5" s="159" t="n">
        <v>0</v>
      </c>
      <c r="T5" s="159" t="n">
        <v>0</v>
      </c>
      <c r="U5" s="159" t="n">
        <v>0</v>
      </c>
      <c r="V5" s="159" t="n">
        <v>0</v>
      </c>
      <c r="W5" s="159" t="n">
        <v>0</v>
      </c>
      <c r="X5" s="159" t="n">
        <v>0</v>
      </c>
      <c r="Y5" s="159" t="n">
        <v>0</v>
      </c>
      <c r="Z5" s="159" t="n">
        <v>0</v>
      </c>
      <c r="AA5" s="159" t="n">
        <v>0</v>
      </c>
      <c r="AB5" s="159" t="n">
        <v>0</v>
      </c>
      <c r="AC5" s="159" t="n">
        <v>0</v>
      </c>
      <c r="AD5" s="159" t="n">
        <v>0</v>
      </c>
      <c r="AE5" s="159" t="n">
        <v>0</v>
      </c>
      <c r="AF5" s="159" t="n">
        <v>0</v>
      </c>
      <c r="AG5" s="161" t="n">
        <v>0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1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1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1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4" t="n">
        <v>1</v>
      </c>
      <c r="R9" s="154" t="n">
        <v>1</v>
      </c>
      <c r="S9" s="154" t="n">
        <v>1</v>
      </c>
      <c r="T9" s="154" t="n">
        <v>1</v>
      </c>
      <c r="U9" s="154" t="n">
        <v>1</v>
      </c>
      <c r="V9" s="154" t="n">
        <v>1</v>
      </c>
      <c r="W9" s="154" t="n">
        <v>1</v>
      </c>
      <c r="X9" s="154" t="n">
        <v>1</v>
      </c>
      <c r="Y9" s="154" t="n">
        <v>1</v>
      </c>
      <c r="Z9" s="154" t="n">
        <v>1</v>
      </c>
      <c r="AA9" s="154" t="n">
        <v>1</v>
      </c>
      <c r="AB9" s="154" t="n">
        <v>1</v>
      </c>
      <c r="AC9" s="154" t="n">
        <v>1</v>
      </c>
      <c r="AD9" s="154" t="n">
        <v>1</v>
      </c>
      <c r="AE9" s="154" t="n">
        <v>1</v>
      </c>
      <c r="AF9" s="150" t="n">
        <v>1</v>
      </c>
      <c r="AG9" s="151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228" t="n">
        <v>0.99</v>
      </c>
      <c r="S10" s="228" t="n">
        <v>0.99</v>
      </c>
      <c r="T10" s="228" t="n">
        <v>0.98</v>
      </c>
      <c r="U10" s="228" t="n">
        <v>0.98</v>
      </c>
      <c r="V10" s="228" t="n">
        <v>0.97</v>
      </c>
      <c r="W10" s="228" t="n">
        <v>0.97</v>
      </c>
      <c r="X10" s="228" t="n">
        <v>0.96</v>
      </c>
      <c r="Y10" s="228" t="n">
        <v>0.96</v>
      </c>
      <c r="Z10" s="228" t="n">
        <v>0.95</v>
      </c>
      <c r="AA10" s="228" t="n">
        <v>0.95</v>
      </c>
      <c r="AB10" s="228" t="n">
        <v>0.94</v>
      </c>
      <c r="AC10" s="228" t="n">
        <v>0.94</v>
      </c>
      <c r="AD10" s="228" t="n">
        <v>0.93</v>
      </c>
      <c r="AE10" s="228" t="n">
        <v>0.93</v>
      </c>
      <c r="AF10" s="228" t="n">
        <v>0.92</v>
      </c>
      <c r="AG10" s="179" t="n">
        <v>0.92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99" t="n">
        <f aca="false">+A10+1</f>
        <v>7</v>
      </c>
      <c r="B11" s="100" t="s">
        <v>19</v>
      </c>
      <c r="C11" s="99" t="n">
        <v>780</v>
      </c>
      <c r="D11" s="229" t="n">
        <v>0.2</v>
      </c>
      <c r="E11" s="178" t="n">
        <v>0.3</v>
      </c>
      <c r="F11" s="178" t="n">
        <v>0.5</v>
      </c>
      <c r="G11" s="178" t="n">
        <v>0.7</v>
      </c>
      <c r="H11" s="178" t="n">
        <v>0.9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1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7078</v>
      </c>
      <c r="E13" s="77" t="n">
        <f aca="false">(E5*$C5)+(E6*$C6)+(E7*$C7)+(E8*$C8)+(E9*$C9)+(E10*$C10)+(E11*$C11)+(E12*$C12)</f>
        <v>7156</v>
      </c>
      <c r="F13" s="77" t="n">
        <f aca="false">(F5*$C5)+(F6*$C6)+(F7*$C7)+(F8*$C8)+(F9*$C9)+(F10*$C10)+(F11*$C11)+(F12*$C12)</f>
        <v>7312</v>
      </c>
      <c r="G13" s="77" t="n">
        <f aca="false">(G5*$C5)+(G6*$C6)+(G7*$C7)+(G8*$C8)+(G9*$C9)+(G10*$C10)+(G11*$C11)+(G12*$C12)</f>
        <v>6658</v>
      </c>
      <c r="H13" s="77" t="n">
        <f aca="false">(H5*$C5)+(H6*$C6)+(H7*$C7)+(H8*$C8)+(H9*$C9)+(H10*$C10)+(H11*$C11)+(H12*$C12)</f>
        <v>6814</v>
      </c>
      <c r="I13" s="77" t="n">
        <f aca="false">(I5*$C5)+(I6*$C6)+(I7*$C7)+(I8*$C8)+(I9*$C9)+(I10*$C10)+(I11*$C11)+(I12*$C12)</f>
        <v>6892</v>
      </c>
      <c r="J13" s="77" t="n">
        <f aca="false">(J5*$C5)+(J6*$C6)+(J7*$C7)+(J8*$C8)+(J9*$C9)+(J10*$C10)+(J11*$C11)+(J12*$C12)</f>
        <v>6892</v>
      </c>
      <c r="K13" s="77" t="n">
        <f aca="false">(K5*$C5)+(K6*$C6)+(K7*$C7)+(K8*$C8)+(K9*$C9)+(K10*$C10)+(K11*$C11)+(K12*$C12)</f>
        <v>6892</v>
      </c>
      <c r="L13" s="77" t="n">
        <f aca="false">(L5*$C5)+(L6*$C6)+(L7*$C7)+(L8*$C8)+(L9*$C9)+(L10*$C10)+(L11*$C11)+(L12*$C12)</f>
        <v>6892</v>
      </c>
      <c r="M13" s="77" t="n">
        <f aca="false">(M5*$C5)+(M6*$C6)+(M7*$C7)+(M8*$C8)+(M9*$C9)+(M10*$C10)+(M11*$C11)+(M12*$C12)</f>
        <v>6892</v>
      </c>
      <c r="N13" s="77" t="n">
        <f aca="false">(N5*$C5)+(N6*$C6)+(N7*$C7)+(N8*$C8)+(N9*$C9)+(N10*$C10)+(N11*$C11)+(N12*$C12)</f>
        <v>6892</v>
      </c>
      <c r="O13" s="77" t="n">
        <f aca="false">(O5*$C5)+(O6*$C6)+(O7*$C7)+(O8*$C8)+(O9*$C9)+(O10*$C10)+(O11*$C11)+(O12*$C12)</f>
        <v>6892</v>
      </c>
      <c r="P13" s="77" t="n">
        <f aca="false">(P5*$C5)+(P6*$C6)+(P7*$C7)+(P8*$C8)+(P9*$C9)+(P10*$C10)+(P11*$C11)+(P12*$C12)</f>
        <v>6892</v>
      </c>
      <c r="Q13" s="77" t="n">
        <f aca="false">(Q5*$C5)+(Q6*$C6)+(Q7*$C7)+(Q8*$C8)+(Q9*$C9)+(Q10*$C10)+(Q11*$C11)+(Q12*$C12)</f>
        <v>6892</v>
      </c>
      <c r="R13" s="77" t="n">
        <f aca="false">(R5*$C5)+(R6*$C6)+(R7*$C7)+(R8*$C8)+(R9*$C9)+(R10*$C10)+(R11*$C11)+(R12*$C12)</f>
        <v>6881.02</v>
      </c>
      <c r="S13" s="77" t="n">
        <f aca="false">(S5*$C5)+(S6*$C6)+(S7*$C7)+(S8*$C8)+(S9*$C9)+(S10*$C10)+(S11*$C11)+(S12*$C12)</f>
        <v>6881.02</v>
      </c>
      <c r="T13" s="77" t="n">
        <f aca="false">(T5*$C5)+(T6*$C6)+(T7*$C7)+(T8*$C8)+(T9*$C9)+(T10*$C10)+(T11*$C11)+(T12*$C12)</f>
        <v>6870.04</v>
      </c>
      <c r="U13" s="77" t="n">
        <f aca="false">(U5*$C5)+(U6*$C6)+(U7*$C7)+(U8*$C8)+(U9*$C9)+(U10*$C10)+(U11*$C11)+(U12*$C12)</f>
        <v>6870.04</v>
      </c>
      <c r="V13" s="77" t="n">
        <f aca="false">(V5*$C5)+(V6*$C6)+(V7*$C7)+(V8*$C8)+(V9*$C9)+(V10*$C10)+(V11*$C11)+(V12*$C12)</f>
        <v>6859.06</v>
      </c>
      <c r="W13" s="77" t="n">
        <f aca="false">(W5*$C5)+(W6*$C6)+(W7*$C7)+(W8*$C8)+(W9*$C9)+(W10*$C10)+(W11*$C11)+(W12*$C12)</f>
        <v>6859.06</v>
      </c>
      <c r="X13" s="77" t="n">
        <f aca="false">(X5*$C5)+(X6*$C6)+(X7*$C7)+(X8*$C8)+(X9*$C9)+(X10*$C10)+(X11*$C11)+(X12*$C12)</f>
        <v>6848.08</v>
      </c>
      <c r="Y13" s="77" t="n">
        <f aca="false">(Y5*$C5)+(Y6*$C6)+(Y7*$C7)+(Y8*$C8)+(Y9*$C9)+(Y10*$C10)+(Y11*$C11)+(Y12*$C12)</f>
        <v>6848.08</v>
      </c>
      <c r="Z13" s="77" t="n">
        <f aca="false">(Z5*$C5)+(Z6*$C6)+(Z7*$C7)+(Z8*$C8)+(Z9*$C9)+(Z10*$C10)+(Z11*$C11)+(Z12*$C12)</f>
        <v>6837.1</v>
      </c>
      <c r="AA13" s="77" t="n">
        <f aca="false">(AA5*$C5)+(AA6*$C6)+(AA7*$C7)+(AA8*$C8)+(AA9*$C9)+(AA10*$C10)+(AA11*$C11)+(AA12*$C12)</f>
        <v>6837.1</v>
      </c>
      <c r="AB13" s="77" t="n">
        <f aca="false">(AB5*$C5)+(AB6*$C6)+(AB7*$C7)+(AB8*$C8)+(AB9*$C9)+(AB10*$C10)+(AB11*$C11)+(AB12*$C12)</f>
        <v>6826.12</v>
      </c>
      <c r="AC13" s="77" t="n">
        <f aca="false">(AC5*$C5)+(AC6*$C6)+(AC7*$C7)+(AC8*$C8)+(AC9*$C9)+(AC10*$C10)+(AC11*$C11)+(AC12*$C12)</f>
        <v>6826.12</v>
      </c>
      <c r="AD13" s="77" t="n">
        <f aca="false">(AD5*$C5)+(AD6*$C6)+(AD7*$C7)+(AD8*$C8)+(AD9*$C9)+(AD10*$C10)+(AD11*$C11)+(AD12*$C12)</f>
        <v>6815.14</v>
      </c>
      <c r="AE13" s="77" t="n">
        <f aca="false">(AE5*$C5)+(AE6*$C6)+(AE7*$C7)+(AE8*$C8)+(AE9*$C9)+(AE10*$C10)+(AE11*$C11)+(AE12*$C12)</f>
        <v>6815.14</v>
      </c>
      <c r="AF13" s="77" t="n">
        <f aca="false">(AF5*$C5)+(AF6*$C6)+(AF7*$C7)+(AF8*$C8)+(AF9*$C9)+(AF10*$C10)+(AF11*$C11)+(AF12*$C12)</f>
        <v>6804.16</v>
      </c>
      <c r="AG13" s="171" t="n">
        <f aca="false">(AG5*$C5)+(AG6*$C6)+(AG7*$C7)+(AG8*$C8)+(AG9*$C9)+(AG10*$C10)+(AG11*$C11)+(AG12*$C12)</f>
        <v>6804.16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299.0304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299.0304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299.0304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264.0384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264.0384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297.7344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297.7344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297.7344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297.7344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297.7344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297.7344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297.7344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297.7344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297.7344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250.3008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250.3008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250.3008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250.3008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250.3008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250.3008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250.3008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250.3008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250.3008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250.3008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250.3008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250.3008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250.3008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250.3008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250.3008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250.3008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6778.9696</v>
      </c>
      <c r="E15" s="88" t="n">
        <f aca="false">E13-E14</f>
        <v>6856.9696</v>
      </c>
      <c r="F15" s="88" t="n">
        <f aca="false">F13-F14</f>
        <v>7012.9696</v>
      </c>
      <c r="G15" s="88" t="n">
        <f aca="false">G13-G14</f>
        <v>6393.9616</v>
      </c>
      <c r="H15" s="88" t="n">
        <f aca="false">H13-H14</f>
        <v>6549.9616</v>
      </c>
      <c r="I15" s="88" t="n">
        <f aca="false">I13-I14</f>
        <v>6594.2656</v>
      </c>
      <c r="J15" s="88" t="n">
        <f aca="false">J13-J14</f>
        <v>6594.2656</v>
      </c>
      <c r="K15" s="88" t="n">
        <f aca="false">K13-K14</f>
        <v>6594.2656</v>
      </c>
      <c r="L15" s="88" t="n">
        <f aca="false">L13-L14</f>
        <v>6594.2656</v>
      </c>
      <c r="M15" s="88" t="n">
        <f aca="false">M13-M14</f>
        <v>6594.2656</v>
      </c>
      <c r="N15" s="88" t="n">
        <f aca="false">N13-N14</f>
        <v>6594.2656</v>
      </c>
      <c r="O15" s="88" t="n">
        <f aca="false">O13-O14</f>
        <v>6594.2656</v>
      </c>
      <c r="P15" s="88" t="n">
        <f aca="false">P13-P14</f>
        <v>6594.2656</v>
      </c>
      <c r="Q15" s="88" t="n">
        <f aca="false">Q13-Q14</f>
        <v>6594.2656</v>
      </c>
      <c r="R15" s="88" t="n">
        <f aca="false">R13-R14</f>
        <v>6630.7192</v>
      </c>
      <c r="S15" s="88" t="n">
        <f aca="false">S13-S14</f>
        <v>6630.7192</v>
      </c>
      <c r="T15" s="88" t="n">
        <f aca="false">T13-T14</f>
        <v>6619.7392</v>
      </c>
      <c r="U15" s="88" t="n">
        <f aca="false">U13-U14</f>
        <v>6619.7392</v>
      </c>
      <c r="V15" s="88" t="n">
        <f aca="false">V13-V14</f>
        <v>6608.7592</v>
      </c>
      <c r="W15" s="88" t="n">
        <f aca="false">W13-W14</f>
        <v>6608.7592</v>
      </c>
      <c r="X15" s="88" t="n">
        <f aca="false">X13-X14</f>
        <v>6597.7792</v>
      </c>
      <c r="Y15" s="88" t="n">
        <f aca="false">Y13-Y14</f>
        <v>6597.7792</v>
      </c>
      <c r="Z15" s="88" t="n">
        <f aca="false">Z13-Z14</f>
        <v>6586.7992</v>
      </c>
      <c r="AA15" s="88" t="n">
        <f aca="false">AA13-AA14</f>
        <v>6586.7992</v>
      </c>
      <c r="AB15" s="88" t="n">
        <f aca="false">AB13-AB14</f>
        <v>6575.8192</v>
      </c>
      <c r="AC15" s="88" t="n">
        <f aca="false">AC13-AC14</f>
        <v>6575.8192</v>
      </c>
      <c r="AD15" s="88" t="n">
        <f aca="false">AD13-AD14</f>
        <v>6564.8392</v>
      </c>
      <c r="AE15" s="88" t="n">
        <f aca="false">AE13-AE14</f>
        <v>6564.8392</v>
      </c>
      <c r="AF15" s="88" t="n">
        <f aca="false">AF13-AF14</f>
        <v>6553.8592</v>
      </c>
      <c r="AG15" s="176" t="n">
        <f aca="false">AG13-AG14</f>
        <v>6553.8592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5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6613.92832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5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5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1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1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78" t="n">
        <v>0.98</v>
      </c>
      <c r="G21" s="178" t="n">
        <v>0.96</v>
      </c>
      <c r="H21" s="178" t="n">
        <v>0.93</v>
      </c>
      <c r="I21" s="178" t="n">
        <v>0.89</v>
      </c>
      <c r="J21" s="178" t="n">
        <v>0.83</v>
      </c>
      <c r="K21" s="159" t="n">
        <v>0</v>
      </c>
      <c r="L21" s="159" t="n">
        <v>0</v>
      </c>
      <c r="M21" s="159" t="n">
        <v>0</v>
      </c>
      <c r="N21" s="159" t="n">
        <v>0</v>
      </c>
      <c r="O21" s="159" t="n">
        <v>0</v>
      </c>
      <c r="P21" s="159" t="n">
        <v>0</v>
      </c>
      <c r="Q21" s="159" t="n">
        <v>0</v>
      </c>
      <c r="R21" s="159" t="n">
        <v>0</v>
      </c>
      <c r="S21" s="159" t="n">
        <v>0</v>
      </c>
      <c r="T21" s="159" t="n">
        <v>0</v>
      </c>
      <c r="U21" s="159" t="n">
        <v>0</v>
      </c>
      <c r="V21" s="159" t="n">
        <v>0</v>
      </c>
      <c r="W21" s="159" t="n">
        <v>0</v>
      </c>
      <c r="X21" s="159" t="n">
        <v>0</v>
      </c>
      <c r="Y21" s="159" t="n">
        <v>0</v>
      </c>
      <c r="Z21" s="159" t="n">
        <v>0</v>
      </c>
      <c r="AA21" s="159" t="n">
        <v>0</v>
      </c>
      <c r="AB21" s="159" t="n">
        <v>0</v>
      </c>
      <c r="AC21" s="159" t="n">
        <v>0</v>
      </c>
      <c r="AD21" s="159" t="n">
        <v>0</v>
      </c>
      <c r="AE21" s="159" t="n">
        <v>0</v>
      </c>
      <c r="AF21" s="159" t="n">
        <v>0</v>
      </c>
      <c r="AG21" s="161" t="n">
        <v>0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4775</v>
      </c>
      <c r="G23" s="77" t="n">
        <f aca="false">(G19*$C19)+(G20*$C20)+(G21*$C21)+(G22*$C22)</f>
        <v>4750</v>
      </c>
      <c r="H23" s="77" t="n">
        <f aca="false">(H19*$C19)+(H20*$C20)+(H21*$C21)+(H22*$C22)</f>
        <v>4712.5</v>
      </c>
      <c r="I23" s="77" t="n">
        <f aca="false">(I19*$C19)+(I20*$C20)+(I21*$C21)+(I22*$C22)</f>
        <v>4662.5</v>
      </c>
      <c r="J23" s="77" t="n">
        <f aca="false">(J19*$C19)+(J20*$C20)+(J21*$C21)+(J22*$C22)</f>
        <v>4587.5</v>
      </c>
      <c r="K23" s="77" t="n">
        <f aca="false">(K19*$C19)+(K20*$C20)+(K21*$C21)+(K22*$C22)</f>
        <v>3550</v>
      </c>
      <c r="L23" s="77" t="n">
        <f aca="false">(L19*$C19)+(L20*$C20)+(L21*$C21)+(L22*$C22)</f>
        <v>3550</v>
      </c>
      <c r="M23" s="77" t="n">
        <f aca="false">(M19*$C19)+(M20*$C20)+(M21*$C21)+(M22*$C22)</f>
        <v>3550</v>
      </c>
      <c r="N23" s="77" t="n">
        <f aca="false">(N19*$C19)+(N20*$C20)+(N21*$C21)+(N22*$C22)</f>
        <v>3550</v>
      </c>
      <c r="O23" s="77" t="n">
        <f aca="false">(O19*$C19)+(O20*$C20)+(O21*$C21)+(O22*$C22)</f>
        <v>3550</v>
      </c>
      <c r="P23" s="77" t="n">
        <f aca="false">(P19*$C19)+(P20*$C20)+(P21*$C21)+(P22*$C22)</f>
        <v>3550</v>
      </c>
      <c r="Q23" s="77" t="n">
        <f aca="false">(Q19*$C19)+(Q20*$C20)+(Q21*$C21)+(Q22*$C22)</f>
        <v>3550</v>
      </c>
      <c r="R23" s="77" t="n">
        <f aca="false">(R19*$C19)+(R20*$C20)+(R21*$C21)+(R22*$C22)</f>
        <v>3550</v>
      </c>
      <c r="S23" s="77" t="n">
        <f aca="false">(S19*$C19)+(S20*$C20)+(S21*$C21)+(S22*$C22)</f>
        <v>3550</v>
      </c>
      <c r="T23" s="77" t="n">
        <f aca="false">(T19*$C19)+(T20*$C20)+(T21*$C21)+(T22*$C22)</f>
        <v>3550</v>
      </c>
      <c r="U23" s="77" t="n">
        <f aca="false">(U19*$C19)+(U20*$C20)+(U21*$C21)+(U22*$C22)</f>
        <v>3550</v>
      </c>
      <c r="V23" s="77" t="n">
        <f aca="false">(V19*$C19)+(V20*$C20)+(V21*$C21)+(V22*$C22)</f>
        <v>3550</v>
      </c>
      <c r="W23" s="77" t="n">
        <f aca="false">(W19*$C19)+(W20*$C20)+(W21*$C21)+(W22*$C22)</f>
        <v>3550</v>
      </c>
      <c r="X23" s="77" t="n">
        <f aca="false">(X19*$C19)+(X20*$C20)+(X21*$C21)+(X22*$C22)</f>
        <v>3550</v>
      </c>
      <c r="Y23" s="77" t="n">
        <f aca="false">(Y19*$C19)+(Y20*$C20)+(Y21*$C21)+(Y22*$C22)</f>
        <v>3550</v>
      </c>
      <c r="Z23" s="77" t="n">
        <f aca="false">(Z19*$C19)+(Z20*$C20)+(Z21*$C21)+(Z22*$C22)</f>
        <v>3550</v>
      </c>
      <c r="AA23" s="77" t="n">
        <f aca="false">(AA19*$C19)+(AA20*$C20)+(AA21*$C21)+(AA22*$C22)</f>
        <v>3550</v>
      </c>
      <c r="AB23" s="77" t="n">
        <f aca="false">(AB19*$C19)+(AB20*$C20)+(AB21*$C21)+(AB22*$C22)</f>
        <v>3550</v>
      </c>
      <c r="AC23" s="77" t="n">
        <f aca="false">(AC19*$C19)+(AC20*$C20)+(AC21*$C21)+(AC22*$C22)</f>
        <v>3550</v>
      </c>
      <c r="AD23" s="77" t="n">
        <f aca="false">(AD19*$C19)+(AD20*$C20)+(AD21*$C21)+(AD22*$C22)</f>
        <v>3550</v>
      </c>
      <c r="AE23" s="77" t="n">
        <f aca="false">(AE19*$C19)+(AE20*$C20)+(AE21*$C21)+(AE22*$C22)</f>
        <v>3550</v>
      </c>
      <c r="AF23" s="77" t="n">
        <f aca="false">(AF19*$C19)+(AF20*$C20)+(AF21*$C21)+(AF22*$C22)</f>
        <v>3550</v>
      </c>
      <c r="AG23" s="171" t="n">
        <f aca="false">(AG19*$C19)+(AG20*$C20)+(AG21*$C21)+(AG22*$C22)</f>
        <v>3550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51.475</v>
      </c>
      <c r="G24" s="77" t="n">
        <f aca="false">(IF(G19&lt;100%,0,G19*$C19)+IF(G20&lt;100%,0,G20*$C20)+IF(G21&lt;100%,0,G21*$C21)+IF(G22&lt;100%,0,G22*$C22))*$C24</f>
        <v>51.475</v>
      </c>
      <c r="H24" s="77" t="n">
        <f aca="false">(IF(H19&lt;100%,0,H19*$C19)+IF(H20&lt;100%,0,H20*$C20)+IF(H21&lt;100%,0,H21*$C21)+IF(H22&lt;100%,0,H22*$C22))*$C24</f>
        <v>51.475</v>
      </c>
      <c r="I24" s="77" t="n">
        <f aca="false">(IF(I19&lt;100%,0,I19*$C19)+IF(I20&lt;100%,0,I20*$C20)+IF(I21&lt;100%,0,I21*$C21)+IF(I22&lt;100%,0,I22*$C22))*$C24</f>
        <v>51.475</v>
      </c>
      <c r="J24" s="77" t="n">
        <f aca="false">(IF(J19&lt;100%,0,J19*$C19)+IF(J20&lt;100%,0,J20*$C20)+IF(J21&lt;100%,0,J21*$C21)+IF(J22&lt;100%,0,J22*$C22))*$C24</f>
        <v>51.475</v>
      </c>
      <c r="K24" s="77" t="n">
        <f aca="false">(IF(K19&lt;100%,0,K19*$C19)+IF(K20&lt;100%,0,K20*$C20)+IF(K21&lt;100%,0,K21*$C21)+IF(K22&lt;100%,0,K22*$C22))*$C24</f>
        <v>51.475</v>
      </c>
      <c r="L24" s="77" t="n">
        <f aca="false">(IF(L19&lt;100%,0,L19*$C19)+IF(L20&lt;100%,0,L20*$C20)+IF(L21&lt;100%,0,L21*$C21)+IF(L22&lt;100%,0,L22*$C22))*$C24</f>
        <v>51.475</v>
      </c>
      <c r="M24" s="77" t="n">
        <f aca="false">(IF(M19&lt;100%,0,M19*$C19)+IF(M20&lt;100%,0,M20*$C20)+IF(M21&lt;100%,0,M21*$C21)+IF(M22&lt;100%,0,M22*$C22))*$C24</f>
        <v>51.475</v>
      </c>
      <c r="N24" s="77" t="n">
        <f aca="false">(IF(N19&lt;100%,0,N19*$C19)+IF(N20&lt;100%,0,N20*$C20)+IF(N21&lt;100%,0,N21*$C21)+IF(N22&lt;100%,0,N22*$C22))*$C24</f>
        <v>51.475</v>
      </c>
      <c r="O24" s="77" t="n">
        <f aca="false">(IF(O19&lt;100%,0,O19*$C19)+IF(O20&lt;100%,0,O20*$C20)+IF(O21&lt;100%,0,O21*$C21)+IF(O22&lt;100%,0,O22*$C22))*$C24</f>
        <v>51.475</v>
      </c>
      <c r="P24" s="77" t="n">
        <f aca="false">(IF(P19&lt;100%,0,P19*$C19)+IF(P20&lt;100%,0,P20*$C20)+IF(P21&lt;100%,0,P21*$C21)+IF(P22&lt;100%,0,P22*$C22))*$C24</f>
        <v>51.475</v>
      </c>
      <c r="Q24" s="77" t="n">
        <f aca="false">(IF(Q19&lt;100%,0,Q19*$C19)+IF(Q20&lt;100%,0,Q20*$C20)+IF(Q21&lt;100%,0,Q21*$C21)+IF(Q22&lt;100%,0,Q22*$C22))*$C24</f>
        <v>51.475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51.475</v>
      </c>
      <c r="AG24" s="171" t="n">
        <f aca="false">(IF(AG19&lt;100%,0,AG19*$C19)+IF(AG20&lt;100%,0,AG20*$C20)+IF(AG21&lt;100%,0,AG21*$C21)+IF(AG22&lt;100%,0,AG22*$C22))*$C24</f>
        <v>51.475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4723.525</v>
      </c>
      <c r="G25" s="88" t="n">
        <f aca="false">G23-G24</f>
        <v>4698.525</v>
      </c>
      <c r="H25" s="88" t="n">
        <f aca="false">H23-H24</f>
        <v>4661.025</v>
      </c>
      <c r="I25" s="88" t="n">
        <f aca="false">I23-I24</f>
        <v>4611.025</v>
      </c>
      <c r="J25" s="88" t="n">
        <f aca="false">J23-J24</f>
        <v>4536.025</v>
      </c>
      <c r="K25" s="88" t="n">
        <f aca="false">K23-K24</f>
        <v>3498.525</v>
      </c>
      <c r="L25" s="88" t="n">
        <f aca="false">L23-L24</f>
        <v>3498.525</v>
      </c>
      <c r="M25" s="88" t="n">
        <f aca="false">M23-M24</f>
        <v>3498.525</v>
      </c>
      <c r="N25" s="88" t="n">
        <f aca="false">N23-N24</f>
        <v>3498.525</v>
      </c>
      <c r="O25" s="88" t="n">
        <f aca="false">O23-O24</f>
        <v>3498.525</v>
      </c>
      <c r="P25" s="88" t="n">
        <f aca="false">P23-P24</f>
        <v>3498.525</v>
      </c>
      <c r="Q25" s="88" t="n">
        <f aca="false">Q23-Q24</f>
        <v>3498.525</v>
      </c>
      <c r="R25" s="88" t="n">
        <f aca="false">R23-R24</f>
        <v>3498.525</v>
      </c>
      <c r="S25" s="88" t="n">
        <f aca="false">S23-S24</f>
        <v>3498.525</v>
      </c>
      <c r="T25" s="88" t="n">
        <f aca="false">T23-T24</f>
        <v>3498.525</v>
      </c>
      <c r="U25" s="88" t="n">
        <f aca="false">U23-U24</f>
        <v>3498.525</v>
      </c>
      <c r="V25" s="88" t="n">
        <f aca="false">V23-V24</f>
        <v>3498.525</v>
      </c>
      <c r="W25" s="88" t="n">
        <f aca="false">W23-W24</f>
        <v>3498.525</v>
      </c>
      <c r="X25" s="88" t="n">
        <f aca="false">X23-X24</f>
        <v>3498.525</v>
      </c>
      <c r="Y25" s="88" t="n">
        <f aca="false">Y23-Y24</f>
        <v>3498.525</v>
      </c>
      <c r="Z25" s="88" t="n">
        <f aca="false">Z23-Z24</f>
        <v>3498.525</v>
      </c>
      <c r="AA25" s="88" t="n">
        <f aca="false">AA23-AA24</f>
        <v>3498.525</v>
      </c>
      <c r="AB25" s="88" t="n">
        <f aca="false">AB23-AB24</f>
        <v>3498.525</v>
      </c>
      <c r="AC25" s="88" t="n">
        <f aca="false">AC23-AC24</f>
        <v>3498.525</v>
      </c>
      <c r="AD25" s="88" t="n">
        <f aca="false">AD23-AD24</f>
        <v>3498.525</v>
      </c>
      <c r="AE25" s="88" t="n">
        <f aca="false">AE23-AE24</f>
        <v>3498.525</v>
      </c>
      <c r="AF25" s="88" t="n">
        <f aca="false">AF23-AF24</f>
        <v>3498.525</v>
      </c>
      <c r="AG25" s="176" t="n">
        <f aca="false">AG23-AG24</f>
        <v>3498.525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5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3771.9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5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5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99" t="n">
        <v>1</v>
      </c>
      <c r="B29" s="100" t="s">
        <v>31</v>
      </c>
      <c r="C29" s="99" t="n">
        <v>825</v>
      </c>
      <c r="D29" s="229" t="n">
        <v>0.96</v>
      </c>
      <c r="E29" s="178" t="n">
        <v>0.95</v>
      </c>
      <c r="F29" s="178" t="n">
        <v>0.95</v>
      </c>
      <c r="G29" s="178" t="n">
        <v>0.94</v>
      </c>
      <c r="H29" s="178" t="n">
        <v>0.94</v>
      </c>
      <c r="I29" s="178" t="n">
        <v>0.93</v>
      </c>
      <c r="J29" s="178" t="n">
        <v>0.93</v>
      </c>
      <c r="K29" s="178" t="n">
        <v>0.92</v>
      </c>
      <c r="L29" s="178" t="n">
        <v>0.92</v>
      </c>
      <c r="M29" s="178" t="n">
        <v>0.91</v>
      </c>
      <c r="N29" s="178" t="n">
        <v>0.91</v>
      </c>
      <c r="O29" s="178" t="n">
        <v>0.9</v>
      </c>
      <c r="P29" s="178" t="n">
        <v>0.9</v>
      </c>
      <c r="Q29" s="178" t="n">
        <v>0.89</v>
      </c>
      <c r="R29" s="178" t="n">
        <v>0.89</v>
      </c>
      <c r="S29" s="178" t="n">
        <v>0.88</v>
      </c>
      <c r="T29" s="178" t="n">
        <v>0.88</v>
      </c>
      <c r="U29" s="178" t="n">
        <v>0.87</v>
      </c>
      <c r="V29" s="178" t="n">
        <v>0.87</v>
      </c>
      <c r="W29" s="178" t="n">
        <v>0.86</v>
      </c>
      <c r="X29" s="178" t="n">
        <v>0.86</v>
      </c>
      <c r="Y29" s="178" t="n">
        <v>0.85</v>
      </c>
      <c r="Z29" s="178" t="n">
        <v>0.84</v>
      </c>
      <c r="AA29" s="178" t="n">
        <v>0.83</v>
      </c>
      <c r="AB29" s="178" t="n">
        <v>0.82</v>
      </c>
      <c r="AC29" s="178" t="n">
        <v>0.81</v>
      </c>
      <c r="AD29" s="178" t="n">
        <v>0.8</v>
      </c>
      <c r="AE29" s="178" t="n">
        <v>0.77</v>
      </c>
      <c r="AF29" s="159" t="n">
        <v>0</v>
      </c>
      <c r="AG29" s="161" t="n">
        <v>0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1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1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57" t="n">
        <f aca="false">+A31+1</f>
        <v>4</v>
      </c>
      <c r="B32" s="58" t="s">
        <v>34</v>
      </c>
      <c r="C32" s="57" t="n">
        <v>693</v>
      </c>
      <c r="D32" s="231" t="n">
        <v>0</v>
      </c>
      <c r="E32" s="159" t="n">
        <v>0</v>
      </c>
      <c r="F32" s="159" t="n">
        <v>0</v>
      </c>
      <c r="G32" s="159" t="n">
        <v>0</v>
      </c>
      <c r="H32" s="159" t="n">
        <v>0</v>
      </c>
      <c r="I32" s="159" t="n">
        <v>0</v>
      </c>
      <c r="J32" s="159" t="n">
        <v>0</v>
      </c>
      <c r="K32" s="159" t="n">
        <v>0</v>
      </c>
      <c r="L32" s="159" t="n">
        <v>0</v>
      </c>
      <c r="M32" s="159" t="n">
        <v>0</v>
      </c>
      <c r="N32" s="159" t="n">
        <v>0</v>
      </c>
      <c r="O32" s="159" t="n">
        <v>0</v>
      </c>
      <c r="P32" s="159" t="n">
        <v>0</v>
      </c>
      <c r="Q32" s="159" t="n">
        <v>0</v>
      </c>
      <c r="R32" s="159" t="n">
        <v>0</v>
      </c>
      <c r="S32" s="159" t="n">
        <v>0</v>
      </c>
      <c r="T32" s="159" t="n">
        <v>0</v>
      </c>
      <c r="U32" s="159" t="n">
        <v>0</v>
      </c>
      <c r="V32" s="159" t="n">
        <v>0</v>
      </c>
      <c r="W32" s="159" t="n">
        <v>0</v>
      </c>
      <c r="X32" s="159" t="n">
        <v>0</v>
      </c>
      <c r="Y32" s="159" t="n">
        <v>0</v>
      </c>
      <c r="Z32" s="159" t="n">
        <v>0</v>
      </c>
      <c r="AA32" s="159" t="n">
        <v>0</v>
      </c>
      <c r="AB32" s="159" t="n">
        <v>0</v>
      </c>
      <c r="AC32" s="159" t="n">
        <v>0</v>
      </c>
      <c r="AD32" s="159" t="n">
        <v>0</v>
      </c>
      <c r="AE32" s="159" t="n">
        <v>0</v>
      </c>
      <c r="AF32" s="159" t="n">
        <v>0</v>
      </c>
      <c r="AG32" s="161" t="n">
        <v>0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7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3163</v>
      </c>
      <c r="E34" s="77" t="n">
        <f aca="false">(E29*$C29)+(E30*$C30)+(E31*$C31)+(E32*$C32)+(E33*$C33)</f>
        <v>3154.75</v>
      </c>
      <c r="F34" s="77" t="n">
        <f aca="false">(F29*$C29)+(F30*$C30)+(F31*$C31)+(F32*$C32)+(F33*$C33)</f>
        <v>3154.75</v>
      </c>
      <c r="G34" s="77" t="n">
        <f aca="false">(G29*$C29)+(G30*$C30)+(G31*$C31)+(G32*$C32)+(G33*$C33)</f>
        <v>3146.5</v>
      </c>
      <c r="H34" s="77" t="n">
        <f aca="false">(H29*$C29)+(H30*$C30)+(H31*$C31)+(H32*$C32)+(H33*$C33)</f>
        <v>3146.5</v>
      </c>
      <c r="I34" s="77" t="n">
        <f aca="false">(I29*$C29)+(I30*$C30)+(I31*$C31)+(I32*$C32)+(I33*$C33)</f>
        <v>3138.25</v>
      </c>
      <c r="J34" s="77" t="n">
        <f aca="false">(J29*$C29)+(J30*$C30)+(J31*$C31)+(J32*$C32)+(J33*$C33)</f>
        <v>3138.25</v>
      </c>
      <c r="K34" s="77" t="n">
        <f aca="false">(K29*$C29)+(K30*$C30)+(K31*$C31)+(K32*$C32)+(K33*$C33)</f>
        <v>3130</v>
      </c>
      <c r="L34" s="77" t="n">
        <f aca="false">(L29*$C29)+(L30*$C30)+(L31*$C31)+(L32*$C32)+(L33*$C33)</f>
        <v>3130</v>
      </c>
      <c r="M34" s="77" t="n">
        <f aca="false">(M29*$C29)+(M30*$C30)+(M31*$C31)+(M32*$C32)+(M33*$C33)</f>
        <v>3121.75</v>
      </c>
      <c r="N34" s="77" t="n">
        <f aca="false">(N29*$C29)+(N30*$C30)+(N31*$C31)+(N32*$C32)+(N33*$C33)</f>
        <v>3121.75</v>
      </c>
      <c r="O34" s="77" t="n">
        <f aca="false">(O29*$C29)+(O30*$C30)+(O31*$C31)+(O32*$C32)+(O33*$C33)</f>
        <v>3113.5</v>
      </c>
      <c r="P34" s="77" t="n">
        <f aca="false">(P29*$C29)+(P30*$C30)+(P31*$C31)+(P32*$C32)+(P33*$C33)</f>
        <v>3113.5</v>
      </c>
      <c r="Q34" s="77" t="n">
        <f aca="false">(Q29*$C29)+(Q30*$C30)+(Q31*$C31)+(Q32*$C32)+(Q33*$C33)</f>
        <v>3105.25</v>
      </c>
      <c r="R34" s="77" t="n">
        <f aca="false">(R29*$C29)+(R30*$C30)+(R31*$C31)+(R32*$C32)+(R33*$C33)</f>
        <v>3105.25</v>
      </c>
      <c r="S34" s="77" t="n">
        <f aca="false">(S29*$C29)+(S30*$C30)+(S31*$C31)+(S32*$C32)+(S33*$C33)</f>
        <v>3097</v>
      </c>
      <c r="T34" s="77" t="n">
        <f aca="false">(T29*$C29)+(T30*$C30)+(T31*$C31)+(T32*$C32)+(T33*$C33)</f>
        <v>3097</v>
      </c>
      <c r="U34" s="77" t="n">
        <f aca="false">(U29*$C29)+(U30*$C30)+(U31*$C31)+(U32*$C32)+(U33*$C33)</f>
        <v>3088.75</v>
      </c>
      <c r="V34" s="77" t="n">
        <f aca="false">(V29*$C29)+(V30*$C30)+(V31*$C31)+(V32*$C32)+(V33*$C33)</f>
        <v>3088.75</v>
      </c>
      <c r="W34" s="77" t="n">
        <f aca="false">(W29*$C29)+(W30*$C30)+(W31*$C31)+(W32*$C32)+(W33*$C33)</f>
        <v>3080.5</v>
      </c>
      <c r="X34" s="77" t="n">
        <f aca="false">(X29*$C29)+(X30*$C30)+(X31*$C31)+(X32*$C32)+(X33*$C33)</f>
        <v>3080.5</v>
      </c>
      <c r="Y34" s="77" t="n">
        <f aca="false">(Y29*$C29)+(Y30*$C30)+(Y31*$C31)+(Y32*$C32)+(Y33*$C33)</f>
        <v>3072.25</v>
      </c>
      <c r="Z34" s="77" t="n">
        <f aca="false">(Z29*$C29)+(Z30*$C30)+(Z31*$C31)+(Z32*$C32)+(Z33*$C33)</f>
        <v>3064</v>
      </c>
      <c r="AA34" s="77" t="n">
        <f aca="false">(AA29*$C29)+(AA30*$C30)+(AA31*$C31)+(AA32*$C32)+(AA33*$C33)</f>
        <v>3055.75</v>
      </c>
      <c r="AB34" s="77" t="n">
        <f aca="false">(AB29*$C29)+(AB30*$C30)+(AB31*$C31)+(AB32*$C32)+(AB33*$C33)</f>
        <v>3047.5</v>
      </c>
      <c r="AC34" s="77" t="n">
        <f aca="false">(AC29*$C29)+(AC30*$C30)+(AC31*$C31)+(AC32*$C32)+(AC33*$C33)</f>
        <v>3039.25</v>
      </c>
      <c r="AD34" s="77" t="n">
        <f aca="false">(AD29*$C29)+(AD30*$C30)+(AD31*$C31)+(AD32*$C32)+(AD33*$C33)</f>
        <v>3031</v>
      </c>
      <c r="AE34" s="77" t="n">
        <f aca="false">(AE29*$C29)+(AE30*$C30)+(AE31*$C31)+(AE32*$C32)+(AE33*$C33)</f>
        <v>3006.25</v>
      </c>
      <c r="AF34" s="77" t="n">
        <f aca="false">(AF29*$C29)+(AF30*$C30)+(AF31*$C31)+(AF32*$C32)+(AF33*$C33)</f>
        <v>2371</v>
      </c>
      <c r="AG34" s="171" t="n">
        <f aca="false">(AG29*$C29)+(AG30*$C30)+(AG31*$C31)+(AG32*$C32)+(AG33*$C33)</f>
        <v>2371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171" t="n">
        <f aca="false">(IF(AG29&lt;100%,0,AG29*$C29)+IF(AG30&lt;100%,0,AG30*$C30)+IF(AG31&lt;100%,0,AG31*$C31)+IF(AG32&lt;100%,0,AG32*$C32)+IF(AG33&lt;100%,0,AG33*$C33))*$C35</f>
        <v>40.5441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3122.4559</v>
      </c>
      <c r="E36" s="88" t="n">
        <f aca="false">E34-E35</f>
        <v>3114.2059</v>
      </c>
      <c r="F36" s="88" t="n">
        <f aca="false">F34-F35</f>
        <v>3114.2059</v>
      </c>
      <c r="G36" s="88" t="n">
        <f aca="false">G34-G35</f>
        <v>3105.9559</v>
      </c>
      <c r="H36" s="88" t="n">
        <f aca="false">H34-H35</f>
        <v>3105.9559</v>
      </c>
      <c r="I36" s="88" t="n">
        <f aca="false">I34-I35</f>
        <v>3097.7059</v>
      </c>
      <c r="J36" s="88" t="n">
        <f aca="false">J34-J35</f>
        <v>3097.7059</v>
      </c>
      <c r="K36" s="88" t="n">
        <f aca="false">K34-K35</f>
        <v>3089.4559</v>
      </c>
      <c r="L36" s="88" t="n">
        <f aca="false">L34-L35</f>
        <v>3089.4559</v>
      </c>
      <c r="M36" s="88" t="n">
        <f aca="false">M34-M35</f>
        <v>3081.2059</v>
      </c>
      <c r="N36" s="88" t="n">
        <f aca="false">N34-N35</f>
        <v>3081.2059</v>
      </c>
      <c r="O36" s="88" t="n">
        <f aca="false">O34-O35</f>
        <v>3072.9559</v>
      </c>
      <c r="P36" s="88" t="n">
        <f aca="false">P34-P35</f>
        <v>3072.9559</v>
      </c>
      <c r="Q36" s="88" t="n">
        <f aca="false">Q34-Q35</f>
        <v>3064.7059</v>
      </c>
      <c r="R36" s="88" t="n">
        <f aca="false">R34-R35</f>
        <v>3064.7059</v>
      </c>
      <c r="S36" s="88" t="n">
        <f aca="false">S34-S35</f>
        <v>3056.4559</v>
      </c>
      <c r="T36" s="88" t="n">
        <f aca="false">T34-T35</f>
        <v>3056.4559</v>
      </c>
      <c r="U36" s="88" t="n">
        <f aca="false">U34-U35</f>
        <v>3048.2059</v>
      </c>
      <c r="V36" s="88" t="n">
        <f aca="false">V34-V35</f>
        <v>3048.2059</v>
      </c>
      <c r="W36" s="88" t="n">
        <f aca="false">W34-W35</f>
        <v>3039.9559</v>
      </c>
      <c r="X36" s="88" t="n">
        <f aca="false">X34-X35</f>
        <v>3039.9559</v>
      </c>
      <c r="Y36" s="88" t="n">
        <f aca="false">Y34-Y35</f>
        <v>3031.7059</v>
      </c>
      <c r="Z36" s="88" t="n">
        <f aca="false">Z34-Z35</f>
        <v>3023.4559</v>
      </c>
      <c r="AA36" s="88" t="n">
        <f aca="false">AA34-AA35</f>
        <v>3015.2059</v>
      </c>
      <c r="AB36" s="88" t="n">
        <f aca="false">AB34-AB35</f>
        <v>3006.9559</v>
      </c>
      <c r="AC36" s="88" t="n">
        <f aca="false">AC34-AC35</f>
        <v>2998.7059</v>
      </c>
      <c r="AD36" s="88" t="n">
        <f aca="false">AD34-AD35</f>
        <v>2990.4559</v>
      </c>
      <c r="AE36" s="88" t="n">
        <f aca="false">AE34-AE35</f>
        <v>2965.7059</v>
      </c>
      <c r="AF36" s="88" t="n">
        <f aca="false">AF34-AF35</f>
        <v>2330.4559</v>
      </c>
      <c r="AG36" s="176" t="n">
        <f aca="false">AG34-AG35</f>
        <v>2330.4559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5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3011.9059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5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5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81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81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99" t="n">
        <f aca="false">+A41+1</f>
        <v>3</v>
      </c>
      <c r="B42" s="100" t="s">
        <v>39</v>
      </c>
      <c r="C42" s="99" t="n">
        <v>1031</v>
      </c>
      <c r="D42" s="229" t="n">
        <v>0.72</v>
      </c>
      <c r="E42" s="178" t="n">
        <v>0.7</v>
      </c>
      <c r="F42" s="159" t="n">
        <v>0</v>
      </c>
      <c r="G42" s="159" t="n">
        <v>0</v>
      </c>
      <c r="H42" s="159" t="n">
        <v>0</v>
      </c>
      <c r="I42" s="159" t="n">
        <v>0</v>
      </c>
      <c r="J42" s="159" t="n">
        <v>0</v>
      </c>
      <c r="K42" s="159" t="n">
        <v>0</v>
      </c>
      <c r="L42" s="159" t="n">
        <v>0</v>
      </c>
      <c r="M42" s="159" t="n">
        <v>0</v>
      </c>
      <c r="N42" s="159" t="n">
        <v>0</v>
      </c>
      <c r="O42" s="159" t="n">
        <v>0</v>
      </c>
      <c r="P42" s="159" t="n">
        <v>0</v>
      </c>
      <c r="Q42" s="159" t="n">
        <v>0</v>
      </c>
      <c r="R42" s="159" t="n">
        <v>0</v>
      </c>
      <c r="S42" s="159" t="n">
        <v>0</v>
      </c>
      <c r="T42" s="159" t="n">
        <v>0</v>
      </c>
      <c r="U42" s="159" t="n">
        <v>0</v>
      </c>
      <c r="V42" s="159" t="n">
        <v>0</v>
      </c>
      <c r="W42" s="159" t="n">
        <v>0</v>
      </c>
      <c r="X42" s="159" t="n">
        <v>0</v>
      </c>
      <c r="Y42" s="159" t="n">
        <v>0</v>
      </c>
      <c r="Z42" s="159" t="n">
        <v>0</v>
      </c>
      <c r="AA42" s="159" t="n">
        <v>0</v>
      </c>
      <c r="AB42" s="159" t="n">
        <v>0</v>
      </c>
      <c r="AC42" s="159" t="n">
        <v>0</v>
      </c>
      <c r="AD42" s="159" t="n">
        <v>0</v>
      </c>
      <c r="AE42" s="159" t="n">
        <v>0</v>
      </c>
      <c r="AF42" s="159" t="n">
        <v>0</v>
      </c>
      <c r="AG42" s="161" t="n">
        <v>0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1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1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1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1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57" t="n">
        <f aca="false">+A46+1</f>
        <v>8</v>
      </c>
      <c r="B47" s="58" t="s">
        <v>44</v>
      </c>
      <c r="C47" s="57" t="n">
        <v>1100</v>
      </c>
      <c r="D47" s="231" t="n">
        <v>0</v>
      </c>
      <c r="E47" s="159" t="n">
        <v>0</v>
      </c>
      <c r="F47" s="159" t="n">
        <v>0</v>
      </c>
      <c r="G47" s="159" t="n">
        <v>0</v>
      </c>
      <c r="H47" s="159" t="n">
        <v>0</v>
      </c>
      <c r="I47" s="159" t="n">
        <v>0</v>
      </c>
      <c r="J47" s="159" t="n">
        <v>0</v>
      </c>
      <c r="K47" s="159" t="n">
        <v>0</v>
      </c>
      <c r="L47" s="159" t="n">
        <v>0</v>
      </c>
      <c r="M47" s="159" t="n">
        <v>0</v>
      </c>
      <c r="N47" s="159" t="n">
        <v>0</v>
      </c>
      <c r="O47" s="159" t="n">
        <v>0</v>
      </c>
      <c r="P47" s="159" t="n">
        <v>0</v>
      </c>
      <c r="Q47" s="159" t="n">
        <v>0</v>
      </c>
      <c r="R47" s="159" t="n">
        <v>0</v>
      </c>
      <c r="S47" s="159" t="n">
        <v>0</v>
      </c>
      <c r="T47" s="159" t="n">
        <v>0</v>
      </c>
      <c r="U47" s="159" t="n">
        <v>0</v>
      </c>
      <c r="V47" s="159" t="n">
        <v>0</v>
      </c>
      <c r="W47" s="159" t="n">
        <v>0</v>
      </c>
      <c r="X47" s="159" t="n">
        <v>0</v>
      </c>
      <c r="Y47" s="159" t="n">
        <v>0</v>
      </c>
      <c r="Z47" s="159" t="n">
        <v>0</v>
      </c>
      <c r="AA47" s="159" t="n">
        <v>0</v>
      </c>
      <c r="AB47" s="159" t="n">
        <v>0</v>
      </c>
      <c r="AC47" s="159" t="n">
        <v>0</v>
      </c>
      <c r="AD47" s="159" t="n">
        <v>0</v>
      </c>
      <c r="AE47" s="159" t="n">
        <v>0</v>
      </c>
      <c r="AF47" s="159" t="n">
        <v>0</v>
      </c>
      <c r="AG47" s="161" t="n">
        <v>0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1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1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1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1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90" t="n">
        <v>0</v>
      </c>
      <c r="L52" s="190" t="n">
        <v>0</v>
      </c>
      <c r="M52" s="190" t="n">
        <v>0</v>
      </c>
      <c r="N52" s="190" t="n">
        <v>0</v>
      </c>
      <c r="O52" s="190" t="n">
        <v>0</v>
      </c>
      <c r="P52" s="190" t="n">
        <v>0</v>
      </c>
      <c r="Q52" s="190" t="n">
        <v>0</v>
      </c>
      <c r="R52" s="190" t="n">
        <v>0</v>
      </c>
      <c r="S52" s="190" t="n">
        <v>0</v>
      </c>
      <c r="T52" s="190" t="n">
        <v>0</v>
      </c>
      <c r="U52" s="190" t="n">
        <v>0</v>
      </c>
      <c r="V52" s="190" t="n">
        <v>0</v>
      </c>
      <c r="W52" s="190" t="n">
        <v>0</v>
      </c>
      <c r="X52" s="190" t="n">
        <v>0</v>
      </c>
      <c r="Y52" s="190" t="n">
        <v>0</v>
      </c>
      <c r="Z52" s="190" t="n">
        <v>0</v>
      </c>
      <c r="AA52" s="190" t="n">
        <v>0</v>
      </c>
      <c r="AB52" s="190" t="n">
        <v>0</v>
      </c>
      <c r="AC52" s="190" t="n">
        <v>0</v>
      </c>
      <c r="AD52" s="190" t="n">
        <v>0</v>
      </c>
      <c r="AE52" s="190" t="n">
        <v>0</v>
      </c>
      <c r="AF52" s="190" t="n">
        <v>0</v>
      </c>
      <c r="AG52" s="232" t="n">
        <v>0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11447.32</v>
      </c>
      <c r="E53" s="77" t="n">
        <f aca="false">(E40*$C40)+(E41*$C41)+(E42*$C42)+(E43*$C43)+(E44*$C44)+(E45*$C45)+(E46*$C46)+(E47*$C47)+(E48*$C48)+(E49*$C49)+(E50*$C50)+(E51*$C51)+(E52*$C52)</f>
        <v>11426.7</v>
      </c>
      <c r="F53" s="77" t="n">
        <f aca="false">(F40*$C40)+(F41*$C41)+(F42*$C42)+(F43*$C43)+(F44*$C44)+(F45*$C45)+(F46*$C46)+(F47*$C47)+(F48*$C48)+(F49*$C49)+(F50*$C50)+(F51*$C51)+(F52*$C52)</f>
        <v>10705</v>
      </c>
      <c r="G53" s="77" t="n">
        <f aca="false">(G40*$C40)+(G41*$C41)+(G42*$C42)+(G43*$C43)+(G44*$C44)+(G45*$C45)+(G46*$C46)+(G47*$C47)+(G48*$C48)+(G49*$C49)+(G50*$C50)+(G51*$C51)+(G52*$C52)</f>
        <v>10705</v>
      </c>
      <c r="H53" s="77" t="n">
        <f aca="false">(H40*$C40)+(H41*$C41)+(H42*$C42)+(H43*$C43)+(H44*$C44)+(H45*$C45)+(H46*$C46)+(H47*$C47)+(H48*$C48)+(H49*$C49)+(H50*$C50)+(H51*$C51)+(H52*$C52)</f>
        <v>10705</v>
      </c>
      <c r="I53" s="77" t="n">
        <f aca="false">(I40*$C40)+(I41*$C41)+(I42*$C42)+(I43*$C43)+(I44*$C44)+(I45*$C45)+(I46*$C46)+(I47*$C47)+(I48*$C48)+(I49*$C49)+(I50*$C50)+(I51*$C51)+(I52*$C52)</f>
        <v>10705</v>
      </c>
      <c r="J53" s="77" t="n">
        <f aca="false">(J40*$C40)+(J41*$C41)+(J42*$C42)+(J43*$C43)+(J44*$C44)+(J45*$C45)+(J46*$C46)+(J47*$C47)+(J48*$C48)+(J49*$C49)+(J50*$C50)+(J51*$C51)+(J52*$C52)</f>
        <v>10705</v>
      </c>
      <c r="K53" s="77" t="n">
        <f aca="false">(K40*$C40)+(K41*$C41)+(K42*$C42)+(K43*$C43)+(K44*$C44)+(K45*$C45)+(K46*$C46)+(K47*$C47)+(K48*$C48)+(K49*$C49)+(K50*$C50)+(K51*$C51)+(K52*$C52)</f>
        <v>9919</v>
      </c>
      <c r="L53" s="77" t="n">
        <f aca="false">(L40*$C40)+(L41*$C41)+(L42*$C42)+(L43*$C43)+(L44*$C44)+(L45*$C45)+(L46*$C46)+(L47*$C47)+(L48*$C48)+(L49*$C49)+(L50*$C50)+(L51*$C51)+(L52*$C52)</f>
        <v>9919</v>
      </c>
      <c r="M53" s="77" t="n">
        <f aca="false">(M40*$C40)+(M41*$C41)+(M42*$C42)+(M43*$C43)+(M44*$C44)+(M45*$C45)+(M46*$C46)+(M47*$C47)+(M48*$C48)+(M49*$C49)+(M50*$C50)+(M51*$C51)+(M52*$C52)</f>
        <v>9919</v>
      </c>
      <c r="N53" s="77" t="n">
        <f aca="false">(N40*$C40)+(N41*$C41)+(N42*$C42)+(N43*$C43)+(N44*$C44)+(N45*$C45)+(N46*$C46)+(N47*$C47)+(N48*$C48)+(N49*$C49)+(N50*$C50)+(N51*$C51)+(N52*$C52)</f>
        <v>9919</v>
      </c>
      <c r="O53" s="77" t="n">
        <f aca="false">(O40*$C40)+(O41*$C41)+(O42*$C42)+(O43*$C43)+(O44*$C44)+(O45*$C45)+(O46*$C46)+(O47*$C47)+(O48*$C48)+(O49*$C49)+(O50*$C50)+(O51*$C51)+(O52*$C52)</f>
        <v>9919</v>
      </c>
      <c r="P53" s="77" t="n">
        <f aca="false">(P40*$C40)+(P41*$C41)+(P42*$C42)+(P43*$C43)+(P44*$C44)+(P45*$C45)+(P46*$C46)+(P47*$C47)+(P48*$C48)+(P49*$C49)+(P50*$C50)+(P51*$C51)+(P52*$C52)</f>
        <v>9919</v>
      </c>
      <c r="Q53" s="77" t="n">
        <f aca="false">(Q40*$C40)+(Q41*$C41)+(Q42*$C42)+(Q43*$C43)+(Q44*$C44)+(Q45*$C45)+(Q46*$C46)+(Q47*$C47)+(Q48*$C48)+(Q49*$C49)+(Q50*$C50)+(Q51*$C51)+(Q52*$C52)</f>
        <v>9919</v>
      </c>
      <c r="R53" s="77" t="n">
        <f aca="false">(R40*$C40)+(R41*$C41)+(R42*$C42)+(R43*$C43)+(R44*$C44)+(R45*$C45)+(R46*$C46)+(R47*$C47)+(R48*$C48)+(R49*$C49)+(R50*$C50)+(R51*$C51)+(R52*$C52)</f>
        <v>9919</v>
      </c>
      <c r="S53" s="77" t="n">
        <f aca="false">(S40*$C40)+(S41*$C41)+(S42*$C42)+(S43*$C43)+(S44*$C44)+(S45*$C45)+(S46*$C46)+(S47*$C47)+(S48*$C48)+(S49*$C49)+(S50*$C50)+(S51*$C51)+(S52*$C52)</f>
        <v>9919</v>
      </c>
      <c r="T53" s="77" t="n">
        <f aca="false">(T40*$C40)+(T41*$C41)+(T42*$C42)+(T43*$C43)+(T44*$C44)+(T45*$C45)+(T46*$C46)+(T47*$C47)+(T48*$C48)+(T49*$C49)+(T50*$C50)+(T51*$C51)+(T52*$C52)</f>
        <v>9919</v>
      </c>
      <c r="U53" s="77" t="n">
        <f aca="false">(U40*$C40)+(U41*$C41)+(U42*$C42)+(U43*$C43)+(U44*$C44)+(U45*$C45)+(U46*$C46)+(U47*$C47)+(U48*$C48)+(U49*$C49)+(U50*$C50)+(U51*$C51)+(U52*$C52)</f>
        <v>9919</v>
      </c>
      <c r="V53" s="77" t="n">
        <f aca="false">(V40*$C40)+(V41*$C41)+(V42*$C42)+(V43*$C43)+(V44*$C44)+(V45*$C45)+(V46*$C46)+(V47*$C47)+(V48*$C48)+(V49*$C49)+(V50*$C50)+(V51*$C51)+(V52*$C52)</f>
        <v>9919</v>
      </c>
      <c r="W53" s="77" t="n">
        <f aca="false">(W40*$C40)+(W41*$C41)+(W42*$C42)+(W43*$C43)+(W44*$C44)+(W45*$C45)+(W46*$C46)+(W47*$C47)+(W48*$C48)+(W49*$C49)+(W50*$C50)+(W51*$C51)+(W52*$C52)</f>
        <v>9919</v>
      </c>
      <c r="X53" s="77" t="n">
        <f aca="false">(X40*$C40)+(X41*$C41)+(X42*$C42)+(X43*$C43)+(X44*$C44)+(X45*$C45)+(X46*$C46)+(X47*$C47)+(X48*$C48)+(X49*$C49)+(X50*$C50)+(X51*$C51)+(X52*$C52)</f>
        <v>9919</v>
      </c>
      <c r="Y53" s="77" t="n">
        <f aca="false">(Y40*$C40)+(Y41*$C41)+(Y42*$C42)+(Y43*$C43)+(Y44*$C44)+(Y45*$C45)+(Y46*$C46)+(Y47*$C47)+(Y48*$C48)+(Y49*$C49)+(Y50*$C50)+(Y51*$C51)+(Y52*$C52)</f>
        <v>9919</v>
      </c>
      <c r="Z53" s="77" t="n">
        <f aca="false">(Z40*$C40)+(Z41*$C41)+(Z42*$C42)+(Z43*$C43)+(Z44*$C44)+(Z45*$C45)+(Z46*$C46)+(Z47*$C47)+(Z48*$C48)+(Z49*$C49)+(Z50*$C50)+(Z51*$C51)+(Z52*$C52)</f>
        <v>9919</v>
      </c>
      <c r="AA53" s="77" t="n">
        <f aca="false">(AA40*$C40)+(AA41*$C41)+(AA42*$C42)+(AA43*$C43)+(AA44*$C44)+(AA45*$C45)+(AA46*$C46)+(AA47*$C47)+(AA48*$C48)+(AA49*$C49)+(AA50*$C50)+(AA51*$C51)+(AA52*$C52)</f>
        <v>9919</v>
      </c>
      <c r="AB53" s="77" t="n">
        <f aca="false">(AB40*$C40)+(AB41*$C41)+(AB42*$C42)+(AB43*$C43)+(AB44*$C44)+(AB45*$C45)+(AB46*$C46)+(AB47*$C47)+(AB48*$C48)+(AB49*$C49)+(AB50*$C50)+(AB51*$C51)+(AB52*$C52)</f>
        <v>9919</v>
      </c>
      <c r="AC53" s="77" t="n">
        <f aca="false">(AC40*$C40)+(AC41*$C41)+(AC42*$C42)+(AC43*$C43)+(AC44*$C44)+(AC45*$C45)+(AC46*$C46)+(AC47*$C47)+(AC48*$C48)+(AC49*$C49)+(AC50*$C50)+(AC51*$C51)+(AC52*$C52)</f>
        <v>9919</v>
      </c>
      <c r="AD53" s="77" t="n">
        <f aca="false">(AD40*$C40)+(AD41*$C41)+(AD42*$C42)+(AD43*$C43)+(AD44*$C44)+(AD45*$C45)+(AD46*$C46)+(AD47*$C47)+(AD48*$C48)+(AD49*$C49)+(AD50*$C50)+(AD51*$C51)+(AD52*$C52)</f>
        <v>9919</v>
      </c>
      <c r="AE53" s="77" t="n">
        <f aca="false">(AE40*$C40)+(AE41*$C41)+(AE42*$C42)+(AE43*$C43)+(AE44*$C44)+(AE45*$C45)+(AE46*$C46)+(AE47*$C47)+(AE48*$C48)+(AE49*$C49)+(AE50*$C50)+(AE51*$C51)+(AE52*$C52)</f>
        <v>9919</v>
      </c>
      <c r="AF53" s="77" t="n">
        <f aca="false">(AF40*$C40)+(AF41*$C41)+(AF42*$C42)+(AF43*$C43)+(AF44*$C44)+(AF45*$C45)+(AF46*$C46)+(AF47*$C47)+(AF48*$C48)+(AF49*$C49)+(AF50*$C50)+(AF51*$C51)+(AF52*$C52)</f>
        <v>9919</v>
      </c>
      <c r="AG53" s="171" t="n">
        <f aca="false">(AG40*$C40)+(AG41*$C41)+(AG42*$C42)+(AG43*$C43)+(AG44*$C44)+(AG45*$C45)+(AG46*$C46)+(AG47*$C47)+(AG48*$C48)+(AG49*$C49)+(AG50*$C50)+(AG51*$C51)+(AG52*$C52)</f>
        <v>9919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523.4745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523.4745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523.4745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523.4745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485.0391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485.0391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485.0391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485.0391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485.0391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485.0391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485.0391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485.0391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485.0391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485.0391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485.0391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485.0391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485.0391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485.0391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485.0391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485.0391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485.0391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485.0391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485.0391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485.0391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485.0391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485.0391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485.0391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10923.8455</v>
      </c>
      <c r="E55" s="88" t="n">
        <f aca="false">E53-E54</f>
        <v>10903.2255</v>
      </c>
      <c r="F55" s="88" t="n">
        <f aca="false">F53-F54</f>
        <v>10181.5255</v>
      </c>
      <c r="G55" s="88" t="n">
        <f aca="false">G53-G54</f>
        <v>10181.5255</v>
      </c>
      <c r="H55" s="88" t="n">
        <f aca="false">H53-H54</f>
        <v>10181.5255</v>
      </c>
      <c r="I55" s="88" t="n">
        <f aca="false">I53-I54</f>
        <v>10181.5255</v>
      </c>
      <c r="J55" s="88" t="n">
        <f aca="false">J53-J54</f>
        <v>10181.5255</v>
      </c>
      <c r="K55" s="88" t="n">
        <f aca="false">K53-K54</f>
        <v>9433.9609</v>
      </c>
      <c r="L55" s="88" t="n">
        <f aca="false">L53-L54</f>
        <v>9433.9609</v>
      </c>
      <c r="M55" s="88" t="n">
        <f aca="false">M53-M54</f>
        <v>9433.9609</v>
      </c>
      <c r="N55" s="88" t="n">
        <f aca="false">N53-N54</f>
        <v>9433.9609</v>
      </c>
      <c r="O55" s="88" t="n">
        <f aca="false">O53-O54</f>
        <v>9433.9609</v>
      </c>
      <c r="P55" s="88" t="n">
        <f aca="false">P53-P54</f>
        <v>9433.9609</v>
      </c>
      <c r="Q55" s="88" t="n">
        <f aca="false">Q53-Q54</f>
        <v>9433.9609</v>
      </c>
      <c r="R55" s="88" t="n">
        <f aca="false">R53-R54</f>
        <v>9433.9609</v>
      </c>
      <c r="S55" s="88" t="n">
        <f aca="false">S53-S54</f>
        <v>9433.9609</v>
      </c>
      <c r="T55" s="88" t="n">
        <f aca="false">T53-T54</f>
        <v>9433.9609</v>
      </c>
      <c r="U55" s="88" t="n">
        <f aca="false">U53-U54</f>
        <v>9433.9609</v>
      </c>
      <c r="V55" s="88" t="n">
        <f aca="false">V53-V54</f>
        <v>9433.9609</v>
      </c>
      <c r="W55" s="88" t="n">
        <f aca="false">W53-W54</f>
        <v>9433.9609</v>
      </c>
      <c r="X55" s="88" t="n">
        <f aca="false">X53-X54</f>
        <v>9433.9609</v>
      </c>
      <c r="Y55" s="88" t="n">
        <f aca="false">Y53-Y54</f>
        <v>9433.9609</v>
      </c>
      <c r="Z55" s="88" t="n">
        <f aca="false">Z53-Z54</f>
        <v>9433.9609</v>
      </c>
      <c r="AA55" s="88" t="n">
        <f aca="false">AA53-AA54</f>
        <v>9433.9609</v>
      </c>
      <c r="AB55" s="88" t="n">
        <f aca="false">AB53-AB54</f>
        <v>9433.9609</v>
      </c>
      <c r="AC55" s="88" t="n">
        <f aca="false">AC53-AC54</f>
        <v>9433.9609</v>
      </c>
      <c r="AD55" s="88" t="n">
        <f aca="false">AD53-AD54</f>
        <v>9433.9609</v>
      </c>
      <c r="AE55" s="88" t="n">
        <f aca="false">AE53-AE54</f>
        <v>9433.9609</v>
      </c>
      <c r="AF55" s="88" t="n">
        <f aca="false">AF53-AF54</f>
        <v>9433.9609</v>
      </c>
      <c r="AG55" s="176" t="n">
        <f aca="false">AG53-AG54</f>
        <v>9433.9609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5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9657.19330666667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5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5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229" t="n">
        <v>0.88</v>
      </c>
      <c r="E59" s="178" t="n">
        <v>0.88</v>
      </c>
      <c r="F59" s="178" t="n">
        <v>0.88</v>
      </c>
      <c r="G59" s="178" t="n">
        <v>0.87</v>
      </c>
      <c r="H59" s="178" t="n">
        <v>0.87</v>
      </c>
      <c r="I59" s="178" t="n">
        <v>0.87</v>
      </c>
      <c r="J59" s="178" t="n">
        <v>0.86</v>
      </c>
      <c r="K59" s="178" t="n">
        <v>0.86</v>
      </c>
      <c r="L59" s="178" t="n">
        <v>0.86</v>
      </c>
      <c r="M59" s="178" t="n">
        <v>0.85</v>
      </c>
      <c r="N59" s="178" t="n">
        <v>0.85</v>
      </c>
      <c r="O59" s="178" t="n">
        <v>0.84</v>
      </c>
      <c r="P59" s="178" t="n">
        <v>0.84</v>
      </c>
      <c r="Q59" s="178" t="n">
        <v>0.83</v>
      </c>
      <c r="R59" s="178" t="n">
        <v>0.83</v>
      </c>
      <c r="S59" s="178" t="n">
        <v>0.82</v>
      </c>
      <c r="T59" s="178" t="n">
        <v>0.82</v>
      </c>
      <c r="U59" s="178" t="n">
        <v>0.81</v>
      </c>
      <c r="V59" s="178" t="n">
        <v>0.81</v>
      </c>
      <c r="W59" s="178" t="n">
        <v>0.8</v>
      </c>
      <c r="X59" s="178" t="n">
        <v>0.79</v>
      </c>
      <c r="Y59" s="159" t="n">
        <v>0</v>
      </c>
      <c r="Z59" s="159" t="n">
        <v>0</v>
      </c>
      <c r="AA59" s="159" t="n">
        <v>0</v>
      </c>
      <c r="AB59" s="159" t="n">
        <v>0</v>
      </c>
      <c r="AC59" s="159" t="n">
        <v>0</v>
      </c>
      <c r="AD59" s="159" t="n">
        <v>0</v>
      </c>
      <c r="AE59" s="159" t="n">
        <v>0</v>
      </c>
      <c r="AF59" s="159" t="n">
        <v>0</v>
      </c>
      <c r="AG59" s="161" t="n">
        <v>0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9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9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1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1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78" t="n">
        <v>0.99</v>
      </c>
      <c r="S65" s="178" t="n">
        <v>0.99</v>
      </c>
      <c r="T65" s="178" t="n">
        <v>0.99</v>
      </c>
      <c r="U65" s="178" t="n">
        <v>0.98</v>
      </c>
      <c r="V65" s="178" t="n">
        <v>0.98</v>
      </c>
      <c r="W65" s="178" t="n">
        <v>0.97</v>
      </c>
      <c r="X65" s="178" t="n">
        <v>0.97</v>
      </c>
      <c r="Y65" s="178" t="n">
        <v>0.96</v>
      </c>
      <c r="Z65" s="178" t="n">
        <v>0.96</v>
      </c>
      <c r="AA65" s="178" t="n">
        <v>0.95</v>
      </c>
      <c r="AB65" s="178" t="n">
        <v>0.95</v>
      </c>
      <c r="AC65" s="178" t="n">
        <v>0.94</v>
      </c>
      <c r="AD65" s="178" t="n">
        <v>0.94</v>
      </c>
      <c r="AE65" s="178" t="n">
        <v>0.93</v>
      </c>
      <c r="AF65" s="178" t="n">
        <v>0.93</v>
      </c>
      <c r="AG65" s="179" t="n">
        <v>0.92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29" t="n">
        <v>0.96</v>
      </c>
      <c r="E66" s="178" t="n">
        <v>0.96</v>
      </c>
      <c r="F66" s="178" t="n">
        <v>0.96</v>
      </c>
      <c r="G66" s="178" t="n">
        <v>0.96</v>
      </c>
      <c r="H66" s="178" t="n">
        <v>0.96</v>
      </c>
      <c r="I66" s="178" t="n">
        <v>0.96</v>
      </c>
      <c r="J66" s="178" t="n">
        <v>0.96</v>
      </c>
      <c r="K66" s="178" t="n">
        <v>0.96</v>
      </c>
      <c r="L66" s="178" t="n">
        <v>0.96</v>
      </c>
      <c r="M66" s="178" t="n">
        <v>0.96</v>
      </c>
      <c r="N66" s="178" t="n">
        <v>0.96</v>
      </c>
      <c r="O66" s="178" t="n">
        <v>0.96</v>
      </c>
      <c r="P66" s="178" t="n">
        <v>0.96</v>
      </c>
      <c r="Q66" s="178" t="n">
        <v>0.96</v>
      </c>
      <c r="R66" s="178" t="n">
        <v>0.96</v>
      </c>
      <c r="S66" s="178" t="n">
        <v>0.96</v>
      </c>
      <c r="T66" s="178" t="n">
        <v>0.96</v>
      </c>
      <c r="U66" s="178" t="n">
        <v>0.96</v>
      </c>
      <c r="V66" s="178" t="n">
        <v>0.96</v>
      </c>
      <c r="W66" s="178" t="n">
        <v>0.96</v>
      </c>
      <c r="X66" s="178" t="n">
        <v>0.96</v>
      </c>
      <c r="Y66" s="159" t="n">
        <v>0</v>
      </c>
      <c r="Z66" s="159" t="n">
        <v>0</v>
      </c>
      <c r="AA66" s="159" t="n">
        <v>0</v>
      </c>
      <c r="AB66" s="159" t="n">
        <v>0</v>
      </c>
      <c r="AC66" s="159" t="n">
        <v>0</v>
      </c>
      <c r="AD66" s="159" t="n">
        <v>0</v>
      </c>
      <c r="AE66" s="159" t="n">
        <v>0</v>
      </c>
      <c r="AF66" s="159" t="n">
        <v>0</v>
      </c>
      <c r="AG66" s="233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99" t="n">
        <f aca="false">+A66+1</f>
        <v>9</v>
      </c>
      <c r="B67" s="100" t="s">
        <v>59</v>
      </c>
      <c r="C67" s="99" t="n">
        <v>1078</v>
      </c>
      <c r="D67" s="229" t="n">
        <v>0.95</v>
      </c>
      <c r="E67" s="178" t="n">
        <v>0.94</v>
      </c>
      <c r="F67" s="178" t="n">
        <v>0.94</v>
      </c>
      <c r="G67" s="178" t="n">
        <v>0.94</v>
      </c>
      <c r="H67" s="178" t="n">
        <v>0.93</v>
      </c>
      <c r="I67" s="178" t="n">
        <v>0.93</v>
      </c>
      <c r="J67" s="178" t="n">
        <v>0.93</v>
      </c>
      <c r="K67" s="178" t="n">
        <v>0.92</v>
      </c>
      <c r="L67" s="178" t="n">
        <v>0.92</v>
      </c>
      <c r="M67" s="178" t="n">
        <v>0.92</v>
      </c>
      <c r="N67" s="178" t="n">
        <v>0.91</v>
      </c>
      <c r="O67" s="178" t="n">
        <v>0.91</v>
      </c>
      <c r="P67" s="178" t="n">
        <v>0.91</v>
      </c>
      <c r="Q67" s="178" t="n">
        <v>0.9</v>
      </c>
      <c r="R67" s="178" t="n">
        <v>0.9</v>
      </c>
      <c r="S67" s="178" t="n">
        <v>0.9</v>
      </c>
      <c r="T67" s="178" t="n">
        <v>0.89</v>
      </c>
      <c r="U67" s="178" t="n">
        <v>0.89</v>
      </c>
      <c r="V67" s="178" t="n">
        <v>0.88</v>
      </c>
      <c r="W67" s="178" t="n">
        <v>0.88</v>
      </c>
      <c r="X67" s="178" t="n">
        <v>0.87</v>
      </c>
      <c r="Y67" s="178" t="n">
        <v>0.87</v>
      </c>
      <c r="Z67" s="178" t="n">
        <v>0.86</v>
      </c>
      <c r="AA67" s="178" t="n">
        <v>0.86</v>
      </c>
      <c r="AB67" s="178" t="n">
        <v>0.85</v>
      </c>
      <c r="AC67" s="178" t="n">
        <v>0.85</v>
      </c>
      <c r="AD67" s="178" t="n">
        <v>0.84</v>
      </c>
      <c r="AE67" s="178" t="n">
        <v>0.84</v>
      </c>
      <c r="AF67" s="178" t="n">
        <v>0.83</v>
      </c>
      <c r="AG67" s="179" t="n">
        <v>0.83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1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1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1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1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11958.56</v>
      </c>
      <c r="E73" s="77" t="n">
        <f aca="false">(E59*$C59)+(E60*$C60)+(E61*$C61)+(E62*$C62)+(E63*$C63)+(E64*$C64)+(E65*$C65)+(E66*$C66)+(E67*$C67)+(E68*$C68)+(E69*$C69)+(E70*$C70)+(E71*$C71)+(E72*$C72)</f>
        <v>11947.78</v>
      </c>
      <c r="F73" s="77" t="n">
        <f aca="false">(F59*$C59)+(F60*$C60)+(F61*$C61)+(F62*$C62)+(F63*$C63)+(F64*$C64)+(F65*$C65)+(F66*$C66)+(F67*$C67)+(F68*$C68)+(F69*$C69)+(F70*$C70)+(F71*$C71)+(F72*$C72)</f>
        <v>11947.78</v>
      </c>
      <c r="G73" s="77" t="n">
        <f aca="false">(G59*$C59)+(G60*$C60)+(G61*$C61)+(G62*$C62)+(G63*$C63)+(G64*$C64)+(G65*$C65)+(G66*$C66)+(G67*$C67)+(G68*$C68)+(G69*$C69)+(G70*$C70)+(G71*$C71)+(G72*$C72)</f>
        <v>11936.44</v>
      </c>
      <c r="H73" s="77" t="n">
        <f aca="false">(H59*$C59)+(H60*$C60)+(H61*$C61)+(H62*$C62)+(H63*$C63)+(H64*$C64)+(H65*$C65)+(H66*$C66)+(H67*$C67)+(H68*$C68)+(H69*$C69)+(H70*$C70)+(H71*$C71)+(H72*$C72)</f>
        <v>11925.66</v>
      </c>
      <c r="I73" s="77" t="n">
        <f aca="false">(I59*$C59)+(I60*$C60)+(I61*$C61)+(I62*$C62)+(I63*$C63)+(I64*$C64)+(I65*$C65)+(I66*$C66)+(I67*$C67)+(I68*$C68)+(I69*$C69)+(I70*$C70)+(I71*$C71)+(I72*$C72)</f>
        <v>11925.66</v>
      </c>
      <c r="J73" s="77" t="n">
        <f aca="false">(J59*$C59)+(J60*$C60)+(J61*$C61)+(J62*$C62)+(J63*$C63)+(J64*$C64)+(J65*$C65)+(J66*$C66)+(J67*$C67)+(J68*$C68)+(J69*$C69)+(J70*$C70)+(J71*$C71)+(J72*$C72)</f>
        <v>11914.32</v>
      </c>
      <c r="K73" s="77" t="n">
        <f aca="false">(K59*$C59)+(K60*$C60)+(K61*$C61)+(K62*$C62)+(K63*$C63)+(K64*$C64)+(K65*$C65)+(K66*$C66)+(K67*$C67)+(K68*$C68)+(K69*$C69)+(K70*$C70)+(K71*$C71)+(K72*$C72)</f>
        <v>11903.54</v>
      </c>
      <c r="L73" s="77" t="n">
        <f aca="false">(L59*$C59)+(L60*$C60)+(L61*$C61)+(L62*$C62)+(L63*$C63)+(L64*$C64)+(L65*$C65)+(L66*$C66)+(L67*$C67)+(L68*$C68)+(L69*$C69)+(L70*$C70)+(L71*$C71)+(L72*$C72)</f>
        <v>11903.54</v>
      </c>
      <c r="M73" s="77" t="n">
        <f aca="false">(M59*$C59)+(M60*$C60)+(M61*$C61)+(M62*$C62)+(M63*$C63)+(M64*$C64)+(M65*$C65)+(M66*$C66)+(M67*$C67)+(M68*$C68)+(M69*$C69)+(M70*$C70)+(M71*$C71)+(M72*$C72)</f>
        <v>11892.2</v>
      </c>
      <c r="N73" s="77" t="n">
        <f aca="false">(N59*$C59)+(N60*$C60)+(N61*$C61)+(N62*$C62)+(N63*$C63)+(N64*$C64)+(N65*$C65)+(N66*$C66)+(N67*$C67)+(N68*$C68)+(N69*$C69)+(N70*$C70)+(N71*$C71)+(N72*$C72)</f>
        <v>11881.42</v>
      </c>
      <c r="O73" s="77" t="n">
        <f aca="false">(O59*$C59)+(O60*$C60)+(O61*$C61)+(O62*$C62)+(O63*$C63)+(O64*$C64)+(O65*$C65)+(O66*$C66)+(O67*$C67)+(O68*$C68)+(O69*$C69)+(O70*$C70)+(O71*$C71)+(O72*$C72)</f>
        <v>11870.08</v>
      </c>
      <c r="P73" s="77" t="n">
        <f aca="false">(P59*$C59)+(P60*$C60)+(P61*$C61)+(P62*$C62)+(P63*$C63)+(P64*$C64)+(P65*$C65)+(P66*$C66)+(P67*$C67)+(P68*$C68)+(P69*$C69)+(P70*$C70)+(P71*$C71)+(P72*$C72)</f>
        <v>11870.08</v>
      </c>
      <c r="Q73" s="77" t="n">
        <f aca="false">(Q59*$C59)+(Q60*$C60)+(Q61*$C61)+(Q62*$C62)+(Q63*$C63)+(Q64*$C64)+(Q65*$C65)+(Q66*$C66)+(Q67*$C67)+(Q68*$C68)+(Q69*$C69)+(Q70*$C70)+(Q71*$C71)+(Q72*$C72)</f>
        <v>11847.96</v>
      </c>
      <c r="R73" s="77" t="n">
        <f aca="false">(R59*$C59)+(R60*$C60)+(R61*$C61)+(R62*$C62)+(R63*$C63)+(R64*$C64)+(R65*$C65)+(R66*$C66)+(R67*$C67)+(R68*$C68)+(R69*$C69)+(R70*$C70)+(R71*$C71)+(R72*$C72)</f>
        <v>11840.02</v>
      </c>
      <c r="S73" s="77" t="n">
        <f aca="false">(S59*$C59)+(S60*$C60)+(S61*$C61)+(S62*$C62)+(S63*$C63)+(S64*$C64)+(S65*$C65)+(S66*$C66)+(S67*$C67)+(S68*$C68)+(S69*$C69)+(S70*$C70)+(S71*$C71)+(S72*$C72)</f>
        <v>11828.68</v>
      </c>
      <c r="T73" s="77" t="n">
        <f aca="false">(T59*$C59)+(T60*$C60)+(T61*$C61)+(T62*$C62)+(T63*$C63)+(T64*$C64)+(T65*$C65)+(T66*$C66)+(T67*$C67)+(T68*$C68)+(T69*$C69)+(T70*$C70)+(T71*$C71)+(T72*$C72)</f>
        <v>11817.9</v>
      </c>
      <c r="U73" s="77" t="n">
        <f aca="false">(U59*$C59)+(U60*$C60)+(U61*$C61)+(U62*$C62)+(U63*$C63)+(U64*$C64)+(U65*$C65)+(U66*$C66)+(U67*$C67)+(U68*$C68)+(U69*$C69)+(U70*$C70)+(U71*$C71)+(U72*$C72)</f>
        <v>11798.62</v>
      </c>
      <c r="V73" s="77" t="n">
        <f aca="false">(V59*$C59)+(V60*$C60)+(V61*$C61)+(V62*$C62)+(V63*$C63)+(V64*$C64)+(V65*$C65)+(V66*$C66)+(V67*$C67)+(V68*$C68)+(V69*$C69)+(V70*$C70)+(V71*$C71)+(V72*$C72)</f>
        <v>11787.84</v>
      </c>
      <c r="W73" s="77" t="n">
        <f aca="false">(W59*$C59)+(W60*$C60)+(W61*$C61)+(W62*$C62)+(W63*$C63)+(W64*$C64)+(W65*$C65)+(W66*$C66)+(W67*$C67)+(W68*$C68)+(W69*$C69)+(W70*$C70)+(W71*$C71)+(W72*$C72)</f>
        <v>11768.56</v>
      </c>
      <c r="X73" s="77" t="n">
        <f aca="false">(X59*$C59)+(X60*$C60)+(X61*$C61)+(X62*$C62)+(X63*$C63)+(X64*$C64)+(X65*$C65)+(X66*$C66)+(X67*$C67)+(X68*$C68)+(X69*$C69)+(X70*$C70)+(X71*$C71)+(X72*$C72)</f>
        <v>11746.44</v>
      </c>
      <c r="Y73" s="77" t="n">
        <f aca="false">(Y59*$C59)+(Y60*$C60)+(Y61*$C61)+(Y62*$C62)+(Y63*$C63)+(Y64*$C64)+(Y65*$C65)+(Y66*$C66)+(Y67*$C67)+(Y68*$C68)+(Y69*$C69)+(Y70*$C70)+(Y71*$C71)+(Y72*$C72)</f>
        <v>10359.76</v>
      </c>
      <c r="Z73" s="77" t="n">
        <f aca="false">(Z59*$C59)+(Z60*$C60)+(Z61*$C61)+(Z62*$C62)+(Z63*$C63)+(Z64*$C64)+(Z65*$C65)+(Z66*$C66)+(Z67*$C67)+(Z68*$C68)+(Z69*$C69)+(Z70*$C70)+(Z71*$C71)+(Z72*$C72)</f>
        <v>10348.98</v>
      </c>
      <c r="AA73" s="77" t="n">
        <f aca="false">(AA59*$C59)+(AA60*$C60)+(AA61*$C61)+(AA62*$C62)+(AA63*$C63)+(AA64*$C64)+(AA65*$C65)+(AA66*$C66)+(AA67*$C67)+(AA68*$C68)+(AA69*$C69)+(AA70*$C70)+(AA71*$C71)+(AA72*$C72)</f>
        <v>10341.04</v>
      </c>
      <c r="AB73" s="77" t="n">
        <f aca="false">(AB59*$C59)+(AB60*$C60)+(AB61*$C61)+(AB62*$C62)+(AB63*$C63)+(AB64*$C64)+(AB65*$C65)+(AB66*$C66)+(AB67*$C67)+(AB68*$C68)+(AB69*$C69)+(AB70*$C70)+(AB71*$C71)+(AB72*$C72)</f>
        <v>10330.26</v>
      </c>
      <c r="AC73" s="77" t="n">
        <f aca="false">(AC59*$C59)+(AC60*$C60)+(AC61*$C61)+(AC62*$C62)+(AC63*$C63)+(AC64*$C64)+(AC65*$C65)+(AC66*$C66)+(AC67*$C67)+(AC68*$C68)+(AC69*$C69)+(AC70*$C70)+(AC71*$C71)+(AC72*$C72)</f>
        <v>10322.32</v>
      </c>
      <c r="AD73" s="77" t="n">
        <f aca="false">(AD59*$C59)+(AD60*$C60)+(AD61*$C61)+(AD62*$C62)+(AD63*$C63)+(AD64*$C64)+(AD65*$C65)+(AD66*$C66)+(AD67*$C67)+(AD68*$C68)+(AD69*$C69)+(AD70*$C70)+(AD71*$C71)+(AD72*$C72)</f>
        <v>10311.54</v>
      </c>
      <c r="AE73" s="77" t="n">
        <f aca="false">(AE59*$C59)+(AE60*$C60)+(AE61*$C61)+(AE62*$C62)+(AE63*$C63)+(AE64*$C64)+(AE65*$C65)+(AE66*$C66)+(AE67*$C67)+(AE68*$C68)+(AE69*$C69)+(AE70*$C70)+(AE71*$C71)+(AE72*$C72)</f>
        <v>10303.6</v>
      </c>
      <c r="AF73" s="77" t="n">
        <f aca="false">(AF59*$C59)+(AF60*$C60)+(AF61*$C61)+(AF62*$C62)+(AF63*$C63)+(AF64*$C64)+(AF65*$C65)+(AF66*$C66)+(AF67*$C67)+(AF68*$C68)+(AF69*$C69)+(AF70*$C70)+(AF71*$C71)+(AF72*$C72)</f>
        <v>10292.82</v>
      </c>
      <c r="AG73" s="171" t="n">
        <f aca="false">(AG59*$C59)+(AG60*$C60)+(AG61*$C61)+(AG62*$C62)+(AG63*$C63)+(AG64*$C64)+(AG65*$C65)+(AG66*$C66)+(AG67*$C67)+(AG68*$C68)+(AG69*$C69)+(AG70*$C70)+(AG71*$C71)+(AG72*$C72)</f>
        <v>10284.88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188.203392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188.203392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188.203392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188.203392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188.203392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188.203392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188.203392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188.203392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188.203392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188.203392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188.203392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188.203392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188.203392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188.203392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165.653792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165.653792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165.653792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165.653792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165.653792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165.653792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165.653792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151.94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151.94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151.94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151.94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151.94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151.94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151.94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151.94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151.94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11770.356608</v>
      </c>
      <c r="E75" s="88" t="n">
        <f aca="false">E73-E74</f>
        <v>11759.576608</v>
      </c>
      <c r="F75" s="88" t="n">
        <f aca="false">F73-F74</f>
        <v>11759.576608</v>
      </c>
      <c r="G75" s="88" t="n">
        <f aca="false">G73-G74</f>
        <v>11748.236608</v>
      </c>
      <c r="H75" s="88" t="n">
        <f aca="false">H73-H74</f>
        <v>11737.456608</v>
      </c>
      <c r="I75" s="88" t="n">
        <f aca="false">I73-I74</f>
        <v>11737.456608</v>
      </c>
      <c r="J75" s="88" t="n">
        <f aca="false">J73-J74</f>
        <v>11726.116608</v>
      </c>
      <c r="K75" s="88" t="n">
        <f aca="false">K73-K74</f>
        <v>11715.336608</v>
      </c>
      <c r="L75" s="88" t="n">
        <f aca="false">L73-L74</f>
        <v>11715.336608</v>
      </c>
      <c r="M75" s="88" t="n">
        <f aca="false">M73-M74</f>
        <v>11703.996608</v>
      </c>
      <c r="N75" s="88" t="n">
        <f aca="false">N73-N74</f>
        <v>11693.216608</v>
      </c>
      <c r="O75" s="88" t="n">
        <f aca="false">O73-O74</f>
        <v>11681.876608</v>
      </c>
      <c r="P75" s="88" t="n">
        <f aca="false">P73-P74</f>
        <v>11681.876608</v>
      </c>
      <c r="Q75" s="88" t="n">
        <f aca="false">Q73-Q74</f>
        <v>11659.756608</v>
      </c>
      <c r="R75" s="88" t="n">
        <f aca="false">R73-R74</f>
        <v>11674.366208</v>
      </c>
      <c r="S75" s="88" t="n">
        <f aca="false">S73-S74</f>
        <v>11663.026208</v>
      </c>
      <c r="T75" s="88" t="n">
        <f aca="false">T73-T74</f>
        <v>11652.246208</v>
      </c>
      <c r="U75" s="88" t="n">
        <f aca="false">U73-U74</f>
        <v>11632.966208</v>
      </c>
      <c r="V75" s="88" t="n">
        <f aca="false">V73-V74</f>
        <v>11622.186208</v>
      </c>
      <c r="W75" s="88" t="n">
        <f aca="false">W73-W74</f>
        <v>11602.906208</v>
      </c>
      <c r="X75" s="88" t="n">
        <f aca="false">X73-X74</f>
        <v>11580.786208</v>
      </c>
      <c r="Y75" s="88" t="n">
        <f aca="false">Y73-Y74</f>
        <v>10207.82</v>
      </c>
      <c r="Z75" s="88" t="n">
        <f aca="false">Z73-Z74</f>
        <v>10197.04</v>
      </c>
      <c r="AA75" s="88" t="n">
        <f aca="false">AA73-AA74</f>
        <v>10189.1</v>
      </c>
      <c r="AB75" s="88" t="n">
        <f aca="false">AB73-AB74</f>
        <v>10178.32</v>
      </c>
      <c r="AC75" s="88" t="n">
        <f aca="false">AC73-AC74</f>
        <v>10170.38</v>
      </c>
      <c r="AD75" s="88" t="n">
        <f aca="false">AD73-AD74</f>
        <v>10159.6</v>
      </c>
      <c r="AE75" s="88" t="n">
        <f aca="false">AE73-AE74</f>
        <v>10151.66</v>
      </c>
      <c r="AF75" s="88" t="n">
        <f aca="false">AF73-AF74</f>
        <v>10140.88</v>
      </c>
      <c r="AG75" s="176" t="n">
        <f aca="false">AG73-AG74</f>
        <v>10132.94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5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11234.8798656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5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5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29" t="n">
        <v>0.99</v>
      </c>
      <c r="E79" s="178" t="n">
        <v>0.99</v>
      </c>
      <c r="F79" s="178" t="n">
        <v>0.99</v>
      </c>
      <c r="G79" s="178" t="n">
        <v>0.98</v>
      </c>
      <c r="H79" s="178" t="n">
        <v>0.98</v>
      </c>
      <c r="I79" s="178" t="n">
        <v>0.98</v>
      </c>
      <c r="J79" s="178" t="n">
        <v>0.97</v>
      </c>
      <c r="K79" s="178" t="n">
        <v>0.97</v>
      </c>
      <c r="L79" s="178" t="n">
        <v>0.97</v>
      </c>
      <c r="M79" s="178" t="n">
        <v>0.96</v>
      </c>
      <c r="N79" s="178" t="n">
        <v>0.96</v>
      </c>
      <c r="O79" s="178" t="n">
        <v>0.96</v>
      </c>
      <c r="P79" s="178" t="n">
        <v>0.95</v>
      </c>
      <c r="Q79" s="178" t="n">
        <v>0.95</v>
      </c>
      <c r="R79" s="178" t="n">
        <v>0.95</v>
      </c>
      <c r="S79" s="178" t="n">
        <v>0.94</v>
      </c>
      <c r="T79" s="178" t="n">
        <v>0.94</v>
      </c>
      <c r="U79" s="178" t="n">
        <v>0.94</v>
      </c>
      <c r="V79" s="178" t="n">
        <v>0.93</v>
      </c>
      <c r="W79" s="178" t="n">
        <v>0.93</v>
      </c>
      <c r="X79" s="178" t="n">
        <v>0.93</v>
      </c>
      <c r="Y79" s="178" t="n">
        <v>0.92</v>
      </c>
      <c r="Z79" s="178" t="n">
        <v>0.92</v>
      </c>
      <c r="AA79" s="178" t="n">
        <v>0.92</v>
      </c>
      <c r="AB79" s="178" t="n">
        <v>0.91</v>
      </c>
      <c r="AC79" s="178" t="n">
        <v>0.91</v>
      </c>
      <c r="AD79" s="178" t="n">
        <v>0.91</v>
      </c>
      <c r="AE79" s="178" t="n">
        <v>0.9</v>
      </c>
      <c r="AF79" s="178" t="n">
        <v>0.9</v>
      </c>
      <c r="AG79" s="179" t="n">
        <v>0.89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1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1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1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1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0" t="n">
        <v>1</v>
      </c>
      <c r="E84" s="166" t="n">
        <v>1</v>
      </c>
      <c r="F84" s="166" t="n">
        <v>1</v>
      </c>
      <c r="G84" s="166" t="n">
        <v>1</v>
      </c>
      <c r="H84" s="166" t="n">
        <v>1</v>
      </c>
      <c r="I84" s="166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67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3452.36</v>
      </c>
      <c r="E85" s="77" t="n">
        <f aca="false">(E79*$C79)+(E80*$C80)+(E81*$C81)+(E82*$C82)+(E83*$C83)+(E84*$C84)</f>
        <v>3452.36</v>
      </c>
      <c r="F85" s="77" t="n">
        <f aca="false">(F79*$C79)+(F80*$C80)+(F81*$C81)+(F82*$C82)+(F83*$C83)+(F84*$C84)</f>
        <v>3452.36</v>
      </c>
      <c r="G85" s="77" t="n">
        <f aca="false">(G79*$C79)+(G80*$C80)+(G81*$C81)+(G82*$C82)+(G83*$C83)+(G84*$C84)</f>
        <v>3444.72</v>
      </c>
      <c r="H85" s="77" t="n">
        <f aca="false">(H79*$C79)+(H80*$C80)+(H81*$C81)+(H82*$C82)+(H83*$C83)+(H84*$C84)</f>
        <v>3444.72</v>
      </c>
      <c r="I85" s="77" t="n">
        <f aca="false">(I79*$C79)+(I80*$C80)+(I81*$C81)+(I82*$C82)+(I83*$C83)+(I84*$C84)</f>
        <v>3444.72</v>
      </c>
      <c r="J85" s="77" t="n">
        <f aca="false">(J79*$C79)+(J80*$C80)+(J81*$C81)+(J82*$C82)+(J83*$C83)+(J84*$C84)</f>
        <v>3437.08</v>
      </c>
      <c r="K85" s="77" t="n">
        <f aca="false">(K79*$C79)+(K80*$C80)+(K81*$C81)+(K82*$C82)+(K83*$C83)+(K84*$C84)</f>
        <v>3437.08</v>
      </c>
      <c r="L85" s="77" t="n">
        <f aca="false">(L79*$C79)+(L80*$C80)+(L81*$C81)+(L82*$C82)+(L83*$C83)+(L84*$C84)</f>
        <v>3437.08</v>
      </c>
      <c r="M85" s="77" t="n">
        <f aca="false">(M79*$C79)+(M80*$C80)+(M81*$C81)+(M82*$C82)+(M83*$C83)+(M84*$C84)</f>
        <v>3429.44</v>
      </c>
      <c r="N85" s="77" t="n">
        <f aca="false">(N79*$C79)+(N80*$C80)+(N81*$C81)+(N82*$C82)+(N83*$C83)+(N84*$C84)</f>
        <v>3429.44</v>
      </c>
      <c r="O85" s="77" t="n">
        <f aca="false">(O79*$C79)+(O80*$C80)+(O81*$C81)+(O82*$C82)+(O83*$C83)+(O84*$C84)</f>
        <v>3429.44</v>
      </c>
      <c r="P85" s="77" t="n">
        <f aca="false">(P79*$C79)+(P80*$C80)+(P81*$C81)+(P82*$C82)+(P83*$C83)+(P84*$C84)</f>
        <v>3421.8</v>
      </c>
      <c r="Q85" s="77" t="n">
        <f aca="false">(Q79*$C79)+(Q80*$C80)+(Q81*$C81)+(Q82*$C82)+(Q83*$C83)+(Q84*$C84)</f>
        <v>3421.8</v>
      </c>
      <c r="R85" s="77" t="n">
        <f aca="false">(R79*$C79)+(R80*$C80)+(R81*$C81)+(R82*$C82)+(R83*$C83)+(R84*$C84)</f>
        <v>3421.8</v>
      </c>
      <c r="S85" s="77" t="n">
        <f aca="false">(S79*$C79)+(S80*$C80)+(S81*$C81)+(S82*$C82)+(S83*$C83)+(S84*$C84)</f>
        <v>3414.16</v>
      </c>
      <c r="T85" s="77" t="n">
        <f aca="false">(T79*$C79)+(T80*$C80)+(T81*$C81)+(T82*$C82)+(T83*$C83)+(T84*$C84)</f>
        <v>3414.16</v>
      </c>
      <c r="U85" s="77" t="n">
        <f aca="false">(U79*$C79)+(U80*$C80)+(U81*$C81)+(U82*$C82)+(U83*$C83)+(U84*$C84)</f>
        <v>3414.16</v>
      </c>
      <c r="V85" s="77" t="n">
        <f aca="false">(V79*$C79)+(V80*$C80)+(V81*$C81)+(V82*$C82)+(V83*$C83)+(V84*$C84)</f>
        <v>3406.52</v>
      </c>
      <c r="W85" s="77" t="n">
        <f aca="false">(W79*$C79)+(W80*$C80)+(W81*$C81)+(W82*$C82)+(W83*$C83)+(W84*$C84)</f>
        <v>3406.52</v>
      </c>
      <c r="X85" s="77" t="n">
        <f aca="false">(X79*$C79)+(X80*$C80)+(X81*$C81)+(X82*$C82)+(X83*$C83)+(X84*$C84)</f>
        <v>3406.52</v>
      </c>
      <c r="Y85" s="77" t="n">
        <f aca="false">(Y79*$C79)+(Y80*$C80)+(Y81*$C81)+(Y82*$C82)+(Y83*$C83)+(Y84*$C84)</f>
        <v>3398.88</v>
      </c>
      <c r="Z85" s="77" t="n">
        <f aca="false">(Z79*$C79)+(Z80*$C80)+(Z81*$C81)+(Z82*$C82)+(Z83*$C83)+(Z84*$C84)</f>
        <v>3398.88</v>
      </c>
      <c r="AA85" s="77" t="n">
        <f aca="false">(AA79*$C79)+(AA80*$C80)+(AA81*$C81)+(AA82*$C82)+(AA83*$C83)+(AA84*$C84)</f>
        <v>3398.88</v>
      </c>
      <c r="AB85" s="77" t="n">
        <f aca="false">(AB79*$C79)+(AB80*$C80)+(AB81*$C81)+(AB82*$C82)+(AB83*$C83)+(AB84*$C84)</f>
        <v>3391.24</v>
      </c>
      <c r="AC85" s="77" t="n">
        <f aca="false">(AC79*$C79)+(AC80*$C80)+(AC81*$C81)+(AC82*$C82)+(AC83*$C83)+(AC84*$C84)</f>
        <v>3391.24</v>
      </c>
      <c r="AD85" s="77" t="n">
        <f aca="false">(AD79*$C79)+(AD80*$C80)+(AD81*$C81)+(AD82*$C82)+(AD83*$C83)+(AD84*$C84)</f>
        <v>3391.24</v>
      </c>
      <c r="AE85" s="77" t="n">
        <f aca="false">(AE79*$C79)+(AE80*$C80)+(AE81*$C81)+(AE82*$C82)+(AE83*$C83)+(AE84*$C84)</f>
        <v>3383.6</v>
      </c>
      <c r="AF85" s="77" t="n">
        <f aca="false">(AF79*$C79)+(AF80*$C80)+(AF81*$C81)+(AF82*$C82)+(AF83*$C83)+(AF84*$C84)</f>
        <v>3383.6</v>
      </c>
      <c r="AG85" s="171" t="n">
        <f aca="false">(AG79*$C79)+(AG80*$C80)+(AG81*$C81)+(AG82*$C82)+(AG83*$C83)+(AG84*$C84)</f>
        <v>3375.96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171" t="n">
        <f aca="false">(IF(AG79&lt;100%,0,AG79*$C79)+IF(AG80&lt;100%,0,AG80*$C80)+IF(AG81&lt;100%,0,AG81*$C81)+IF(AG82&lt;100%,0,AG82*$C82)+IF(AG83&lt;100%,0,AG83*$C83)+IF(AG84&lt;100%,0,AG84*$C84))*$C86</f>
        <v>63.8952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3388.4648</v>
      </c>
      <c r="E87" s="88" t="n">
        <f aca="false">E85-E86</f>
        <v>3388.4648</v>
      </c>
      <c r="F87" s="88" t="n">
        <f aca="false">F85-F86</f>
        <v>3388.4648</v>
      </c>
      <c r="G87" s="88" t="n">
        <f aca="false">G85-G86</f>
        <v>3380.8248</v>
      </c>
      <c r="H87" s="88" t="n">
        <f aca="false">H85-H86</f>
        <v>3380.8248</v>
      </c>
      <c r="I87" s="88" t="n">
        <f aca="false">I85-I86</f>
        <v>3380.8248</v>
      </c>
      <c r="J87" s="88" t="n">
        <f aca="false">J85-J86</f>
        <v>3373.1848</v>
      </c>
      <c r="K87" s="88" t="n">
        <f aca="false">K85-K86</f>
        <v>3373.1848</v>
      </c>
      <c r="L87" s="88" t="n">
        <f aca="false">L85-L86</f>
        <v>3373.1848</v>
      </c>
      <c r="M87" s="88" t="n">
        <f aca="false">M85-M86</f>
        <v>3365.5448</v>
      </c>
      <c r="N87" s="88" t="n">
        <f aca="false">N85-N86</f>
        <v>3365.5448</v>
      </c>
      <c r="O87" s="88" t="n">
        <f aca="false">O85-O86</f>
        <v>3365.5448</v>
      </c>
      <c r="P87" s="88" t="n">
        <f aca="false">P85-P86</f>
        <v>3357.9048</v>
      </c>
      <c r="Q87" s="88" t="n">
        <f aca="false">Q85-Q86</f>
        <v>3357.9048</v>
      </c>
      <c r="R87" s="88" t="n">
        <f aca="false">R85-R86</f>
        <v>3357.9048</v>
      </c>
      <c r="S87" s="88" t="n">
        <f aca="false">S85-S86</f>
        <v>3350.2648</v>
      </c>
      <c r="T87" s="88" t="n">
        <f aca="false">T85-T86</f>
        <v>3350.2648</v>
      </c>
      <c r="U87" s="88" t="n">
        <f aca="false">U85-U86</f>
        <v>3350.2648</v>
      </c>
      <c r="V87" s="88" t="n">
        <f aca="false">V85-V86</f>
        <v>3342.6248</v>
      </c>
      <c r="W87" s="88" t="n">
        <f aca="false">W85-W86</f>
        <v>3342.6248</v>
      </c>
      <c r="X87" s="88" t="n">
        <f aca="false">X85-X86</f>
        <v>3342.6248</v>
      </c>
      <c r="Y87" s="88" t="n">
        <f aca="false">Y85-Y86</f>
        <v>3334.9848</v>
      </c>
      <c r="Z87" s="88" t="n">
        <f aca="false">Z85-Z86</f>
        <v>3334.9848</v>
      </c>
      <c r="AA87" s="88" t="n">
        <f aca="false">AA85-AA86</f>
        <v>3334.9848</v>
      </c>
      <c r="AB87" s="88" t="n">
        <f aca="false">AB85-AB86</f>
        <v>3327.3448</v>
      </c>
      <c r="AC87" s="88" t="n">
        <f aca="false">AC85-AC86</f>
        <v>3327.3448</v>
      </c>
      <c r="AD87" s="88" t="n">
        <f aca="false">AD85-AD86</f>
        <v>3327.3448</v>
      </c>
      <c r="AE87" s="88" t="n">
        <f aca="false">AE85-AE86</f>
        <v>3319.7048</v>
      </c>
      <c r="AF87" s="88" t="n">
        <f aca="false">AF85-AF86</f>
        <v>3319.7048</v>
      </c>
      <c r="AG87" s="176" t="n">
        <f aca="false">AG85-AG86</f>
        <v>3312.0648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5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3353.83013333333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5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5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1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1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1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1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97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1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6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5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5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5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1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1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1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1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1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97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5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5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5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1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1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1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1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1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99" t="n">
        <f aca="false">+A118+1</f>
        <v>6</v>
      </c>
      <c r="B119" s="100" t="s">
        <v>91</v>
      </c>
      <c r="C119" s="99" t="n">
        <v>1129</v>
      </c>
      <c r="D119" s="229" t="n">
        <v>0.83</v>
      </c>
      <c r="E119" s="178" t="n">
        <v>0.82</v>
      </c>
      <c r="F119" s="178" t="n">
        <v>0.81</v>
      </c>
      <c r="G119" s="178" t="n">
        <v>0.8</v>
      </c>
      <c r="H119" s="178" t="n">
        <v>0.79</v>
      </c>
      <c r="I119" s="178" t="n">
        <v>0.78</v>
      </c>
      <c r="J119" s="178" t="n">
        <v>0.77</v>
      </c>
      <c r="K119" s="178" t="n">
        <v>0.75</v>
      </c>
      <c r="L119" s="159" t="n">
        <v>0</v>
      </c>
      <c r="M119" s="159" t="n">
        <v>0</v>
      </c>
      <c r="N119" s="159" t="n">
        <v>0</v>
      </c>
      <c r="O119" s="159" t="n">
        <v>0</v>
      </c>
      <c r="P119" s="159" t="n">
        <v>0</v>
      </c>
      <c r="Q119" s="159" t="n">
        <v>0</v>
      </c>
      <c r="R119" s="159" t="n">
        <v>0</v>
      </c>
      <c r="S119" s="159" t="n">
        <v>0</v>
      </c>
      <c r="T119" s="159" t="n">
        <v>0</v>
      </c>
      <c r="U119" s="159" t="n">
        <v>0</v>
      </c>
      <c r="V119" s="159" t="n">
        <v>0</v>
      </c>
      <c r="W119" s="159" t="n">
        <v>0</v>
      </c>
      <c r="X119" s="159" t="n">
        <v>0</v>
      </c>
      <c r="Y119" s="159" t="n">
        <v>0</v>
      </c>
      <c r="Z119" s="159" t="n">
        <v>0</v>
      </c>
      <c r="AA119" s="159" t="n">
        <v>0</v>
      </c>
      <c r="AB119" s="159" t="n">
        <v>0</v>
      </c>
      <c r="AC119" s="159" t="n">
        <v>0</v>
      </c>
      <c r="AD119" s="159" t="n">
        <v>0</v>
      </c>
      <c r="AE119" s="159" t="n">
        <v>0</v>
      </c>
      <c r="AF119" s="159" t="n">
        <v>0</v>
      </c>
      <c r="AG119" s="233" t="n">
        <v>0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9" t="n">
        <v>0</v>
      </c>
      <c r="S120" s="159" t="n">
        <v>0</v>
      </c>
      <c r="T120" s="159" t="n">
        <v>0</v>
      </c>
      <c r="U120" s="159" t="n">
        <v>0</v>
      </c>
      <c r="V120" s="159" t="n">
        <v>0</v>
      </c>
      <c r="W120" s="159" t="n">
        <v>0</v>
      </c>
      <c r="X120" s="159" t="n">
        <v>0</v>
      </c>
      <c r="Y120" s="159" t="n">
        <v>0</v>
      </c>
      <c r="Z120" s="159" t="n">
        <v>0</v>
      </c>
      <c r="AA120" s="159" t="n">
        <v>0</v>
      </c>
      <c r="AB120" s="159" t="n">
        <v>0</v>
      </c>
      <c r="AC120" s="159" t="n">
        <v>0</v>
      </c>
      <c r="AD120" s="159" t="n">
        <v>0</v>
      </c>
      <c r="AE120" s="159" t="n">
        <v>0</v>
      </c>
      <c r="AF120" s="159" t="n">
        <v>0</v>
      </c>
      <c r="AG120" s="233" t="n">
        <v>0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1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9" t="n">
        <v>0</v>
      </c>
      <c r="AG122" s="161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1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29" t="n">
        <v>0.92</v>
      </c>
      <c r="E124" s="178" t="n">
        <v>0.91</v>
      </c>
      <c r="F124" s="178" t="n">
        <v>0.9</v>
      </c>
      <c r="G124" s="178" t="n">
        <v>0.88</v>
      </c>
      <c r="H124" s="178" t="n">
        <v>0.86</v>
      </c>
      <c r="I124" s="178" t="n">
        <v>0.84</v>
      </c>
      <c r="J124" s="178" t="n">
        <v>0.81</v>
      </c>
      <c r="K124" s="159" t="n">
        <v>0</v>
      </c>
      <c r="L124" s="159" t="n">
        <v>0</v>
      </c>
      <c r="M124" s="159" t="n">
        <v>0</v>
      </c>
      <c r="N124" s="159" t="n">
        <v>0</v>
      </c>
      <c r="O124" s="159" t="n">
        <v>0</v>
      </c>
      <c r="P124" s="159" t="n">
        <v>0</v>
      </c>
      <c r="Q124" s="159" t="n">
        <v>0</v>
      </c>
      <c r="R124" s="159" t="n">
        <v>0</v>
      </c>
      <c r="S124" s="159" t="n">
        <v>0</v>
      </c>
      <c r="T124" s="159" t="n">
        <v>0</v>
      </c>
      <c r="U124" s="159" t="n">
        <v>0</v>
      </c>
      <c r="V124" s="159" t="n">
        <v>0</v>
      </c>
      <c r="W124" s="159" t="n">
        <v>0</v>
      </c>
      <c r="X124" s="159" t="n">
        <v>0</v>
      </c>
      <c r="Y124" s="159" t="n">
        <v>0</v>
      </c>
      <c r="Z124" s="159" t="n">
        <v>0</v>
      </c>
      <c r="AA124" s="159" t="n">
        <v>0</v>
      </c>
      <c r="AB124" s="159" t="n">
        <v>0</v>
      </c>
      <c r="AC124" s="159" t="n">
        <v>0</v>
      </c>
      <c r="AD124" s="159" t="n">
        <v>0</v>
      </c>
      <c r="AE124" s="159" t="n">
        <v>0</v>
      </c>
      <c r="AF124" s="159" t="n">
        <v>0</v>
      </c>
      <c r="AG124" s="161" t="n">
        <v>0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1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1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229" t="n">
        <v>0.7</v>
      </c>
      <c r="E127" s="178" t="n">
        <v>0.7</v>
      </c>
      <c r="F127" s="178" t="n">
        <v>0.69</v>
      </c>
      <c r="G127" s="178" t="n">
        <v>0.69</v>
      </c>
      <c r="H127" s="178" t="n">
        <v>0.69</v>
      </c>
      <c r="I127" s="178" t="n">
        <v>0.68</v>
      </c>
      <c r="J127" s="178" t="n">
        <v>0.68</v>
      </c>
      <c r="K127" s="178" t="n">
        <v>0.68</v>
      </c>
      <c r="L127" s="178" t="n">
        <v>0.67</v>
      </c>
      <c r="M127" s="178" t="n">
        <v>0.67</v>
      </c>
      <c r="N127" s="178" t="n">
        <v>0.66</v>
      </c>
      <c r="O127" s="178" t="n">
        <v>0.66</v>
      </c>
      <c r="P127" s="178" t="n">
        <v>0.65</v>
      </c>
      <c r="Q127" s="178" t="n">
        <v>0.64</v>
      </c>
      <c r="R127" s="159" t="n">
        <v>0</v>
      </c>
      <c r="S127" s="159" t="n">
        <v>0</v>
      </c>
      <c r="T127" s="159" t="n">
        <v>0</v>
      </c>
      <c r="U127" s="159" t="n">
        <v>0</v>
      </c>
      <c r="V127" s="159" t="n">
        <v>0</v>
      </c>
      <c r="W127" s="159" t="n">
        <v>0</v>
      </c>
      <c r="X127" s="159" t="n">
        <v>0</v>
      </c>
      <c r="Y127" s="159" t="n">
        <v>0</v>
      </c>
      <c r="Z127" s="159" t="n">
        <v>0</v>
      </c>
      <c r="AA127" s="159" t="n">
        <v>0</v>
      </c>
      <c r="AB127" s="159" t="n">
        <v>0</v>
      </c>
      <c r="AC127" s="159" t="n">
        <v>0</v>
      </c>
      <c r="AD127" s="159" t="n">
        <v>0</v>
      </c>
      <c r="AE127" s="159" t="n">
        <v>0</v>
      </c>
      <c r="AF127" s="159" t="n">
        <v>0</v>
      </c>
      <c r="AG127" s="161" t="n">
        <v>0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1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1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1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1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1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1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1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1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1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1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1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150" t="n">
        <v>1</v>
      </c>
      <c r="F139" s="150" t="n">
        <v>1</v>
      </c>
      <c r="G139" s="150" t="n">
        <v>1</v>
      </c>
      <c r="H139" s="150" t="n">
        <v>1</v>
      </c>
      <c r="I139" s="150" t="n">
        <v>1</v>
      </c>
      <c r="J139" s="150" t="n">
        <v>1</v>
      </c>
      <c r="K139" s="150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0" t="n">
        <v>1</v>
      </c>
      <c r="AF139" s="150" t="n">
        <v>1</v>
      </c>
      <c r="AG139" s="151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25063.73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25044.26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25015.86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24988.21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24960.56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24923.98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24888.15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24202.99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23347.31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23347.31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23338.38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23338.38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23329.45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23320.52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21927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21927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21927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21927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21927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21927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21927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21927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21927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21927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21927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21927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21927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21927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21067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21067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616.4979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616.4979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616.4979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616.4979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616.4979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616.4979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616.4979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616.4979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616.4979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616.4979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616.4979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616.4979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616.4979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616.4979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594.2217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594.2217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594.2217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594.2217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594.2217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594.2217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594.2217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594.2217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594.2217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594.2217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594.2217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594.2217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594.2217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594.2217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570.9157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570.9157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24447.2321</v>
      </c>
      <c r="E143" s="88" t="n">
        <f aca="false">E141-E142</f>
        <v>24427.7621</v>
      </c>
      <c r="F143" s="88" t="n">
        <f aca="false">F141-F142</f>
        <v>24399.3621</v>
      </c>
      <c r="G143" s="88" t="n">
        <f aca="false">G141-G142</f>
        <v>24371.7121</v>
      </c>
      <c r="H143" s="88" t="n">
        <f aca="false">H141-H142</f>
        <v>24344.0621</v>
      </c>
      <c r="I143" s="88" t="n">
        <f aca="false">I141-I142</f>
        <v>24307.4821</v>
      </c>
      <c r="J143" s="88" t="n">
        <f aca="false">J141-J142</f>
        <v>24271.6521</v>
      </c>
      <c r="K143" s="88" t="n">
        <f aca="false">K141-K142</f>
        <v>23586.4921</v>
      </c>
      <c r="L143" s="88" t="n">
        <f aca="false">L141-L142</f>
        <v>22730.8121</v>
      </c>
      <c r="M143" s="88" t="n">
        <f aca="false">M141-M142</f>
        <v>22730.8121</v>
      </c>
      <c r="N143" s="88" t="n">
        <f aca="false">N141-N142</f>
        <v>22721.8821</v>
      </c>
      <c r="O143" s="88" t="n">
        <f aca="false">O141-O142</f>
        <v>22721.8821</v>
      </c>
      <c r="P143" s="88" t="n">
        <f aca="false">P141-P142</f>
        <v>22712.9521</v>
      </c>
      <c r="Q143" s="88" t="n">
        <f aca="false">Q141-Q142</f>
        <v>22704.0221</v>
      </c>
      <c r="R143" s="88" t="n">
        <f aca="false">R141-R142</f>
        <v>21332.7783</v>
      </c>
      <c r="S143" s="88" t="n">
        <f aca="false">S141-S142</f>
        <v>21332.7783</v>
      </c>
      <c r="T143" s="88" t="n">
        <f aca="false">T141-T142</f>
        <v>21332.7783</v>
      </c>
      <c r="U143" s="88" t="n">
        <f aca="false">U141-U142</f>
        <v>21332.7783</v>
      </c>
      <c r="V143" s="88" t="n">
        <f aca="false">V141-V142</f>
        <v>21332.7783</v>
      </c>
      <c r="W143" s="88" t="n">
        <f aca="false">W141-W142</f>
        <v>21332.7783</v>
      </c>
      <c r="X143" s="88" t="n">
        <f aca="false">X141-X142</f>
        <v>21332.7783</v>
      </c>
      <c r="Y143" s="88" t="n">
        <f aca="false">Y141-Y142</f>
        <v>21332.7783</v>
      </c>
      <c r="Z143" s="88" t="n">
        <f aca="false">Z141-Z142</f>
        <v>21332.7783</v>
      </c>
      <c r="AA143" s="88" t="n">
        <f aca="false">AA141-AA142</f>
        <v>21332.7783</v>
      </c>
      <c r="AB143" s="88" t="n">
        <f aca="false">AB141-AB142</f>
        <v>21332.7783</v>
      </c>
      <c r="AC143" s="88" t="n">
        <f aca="false">AC141-AC142</f>
        <v>21332.7783</v>
      </c>
      <c r="AD143" s="88" t="n">
        <f aca="false">AD141-AD142</f>
        <v>21332.7783</v>
      </c>
      <c r="AE143" s="88" t="n">
        <f aca="false">AE141-AE142</f>
        <v>21332.7783</v>
      </c>
      <c r="AF143" s="88" t="n">
        <f aca="false">AF141-AF142</f>
        <v>20496.0843</v>
      </c>
      <c r="AG143" s="176" t="n">
        <f aca="false">AG141-AG142</f>
        <v>20496.0843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5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22337.6394733333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5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5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1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1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1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1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99" t="n">
        <f aca="false">+A150+1</f>
        <v>5</v>
      </c>
      <c r="B151" s="100" t="s">
        <v>118</v>
      </c>
      <c r="C151" s="99" t="n">
        <v>936</v>
      </c>
      <c r="D151" s="229" t="n">
        <v>0.88</v>
      </c>
      <c r="E151" s="178" t="n">
        <v>0.87</v>
      </c>
      <c r="F151" s="178" t="n">
        <v>0.86</v>
      </c>
      <c r="G151" s="178" t="n">
        <v>0.84</v>
      </c>
      <c r="H151" s="178" t="n">
        <v>0.82</v>
      </c>
      <c r="I151" s="178" t="n">
        <v>0.8</v>
      </c>
      <c r="J151" s="178" t="n">
        <v>0.77</v>
      </c>
      <c r="K151" s="159" t="n">
        <v>0</v>
      </c>
      <c r="L151" s="159" t="n">
        <v>0</v>
      </c>
      <c r="M151" s="159" t="n">
        <v>0</v>
      </c>
      <c r="N151" s="159" t="n">
        <v>0</v>
      </c>
      <c r="O151" s="159" t="n">
        <v>0</v>
      </c>
      <c r="P151" s="159" t="n">
        <v>0</v>
      </c>
      <c r="Q151" s="159" t="n">
        <v>0</v>
      </c>
      <c r="R151" s="159" t="n">
        <v>0</v>
      </c>
      <c r="S151" s="159" t="n">
        <v>0</v>
      </c>
      <c r="T151" s="159" t="n">
        <v>0</v>
      </c>
      <c r="U151" s="159" t="n">
        <v>0</v>
      </c>
      <c r="V151" s="159" t="n">
        <v>0</v>
      </c>
      <c r="W151" s="159" t="n">
        <v>0</v>
      </c>
      <c r="X151" s="159" t="n">
        <v>0</v>
      </c>
      <c r="Y151" s="234" t="n">
        <v>0</v>
      </c>
      <c r="Z151" s="234" t="n">
        <v>0</v>
      </c>
      <c r="AA151" s="234" t="n">
        <v>0</v>
      </c>
      <c r="AB151" s="234" t="n">
        <v>0</v>
      </c>
      <c r="AC151" s="234" t="n">
        <v>0</v>
      </c>
      <c r="AD151" s="234" t="n">
        <v>0</v>
      </c>
      <c r="AE151" s="234" t="n">
        <v>0</v>
      </c>
      <c r="AF151" s="234" t="n">
        <v>0</v>
      </c>
      <c r="AG151" s="233" t="n">
        <v>0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235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1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23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237"/>
      <c r="D154" s="76" t="n">
        <f aca="false">(D147*$C147)+(D148*$C148)+(D149*$C149)+(D150*$C150)+(D151*$C151)+(D152*$C152)+(D153*$C153)</f>
        <v>7104.68</v>
      </c>
      <c r="E154" s="77" t="n">
        <f aca="false">(E147*$C147)+(E148*$C148)+(E149*$C149)+(E150*$C150)+(E151*$C151)+(E152*$C152)+(E153*$C153)</f>
        <v>7095.32</v>
      </c>
      <c r="F154" s="77" t="n">
        <f aca="false">(F147*$C147)+(F148*$C148)+(F149*$C149)+(F150*$C150)+(F151*$C151)+(F152*$C152)+(F153*$C153)</f>
        <v>7085.96</v>
      </c>
      <c r="G154" s="77" t="n">
        <f aca="false">(G147*$C147)+(G148*$C148)+(G149*$C149)+(G150*$C150)+(G151*$C151)+(G152*$C152)+(G153*$C153)</f>
        <v>7067.24</v>
      </c>
      <c r="H154" s="77" t="n">
        <f aca="false">(H147*$C147)+(H148*$C148)+(H149*$C149)+(H150*$C150)+(H151*$C151)+(H152*$C152)+(H153*$C153)</f>
        <v>7048.52</v>
      </c>
      <c r="I154" s="77" t="n">
        <f aca="false">(I147*$C147)+(I148*$C148)+(I149*$C149)+(I150*$C150)+(I151*$C151)+(I152*$C152)+(I153*$C153)</f>
        <v>7029.8</v>
      </c>
      <c r="J154" s="77" t="n">
        <f aca="false">(J147*$C147)+(J148*$C148)+(J149*$C149)+(J150*$C150)+(J151*$C151)+(J152*$C152)+(J153*$C153)</f>
        <v>7001.72</v>
      </c>
      <c r="K154" s="77" t="n">
        <f aca="false">(K147*$C147)+(K148*$C148)+(K149*$C149)+(K150*$C150)+(K151*$C151)+(K152*$C152)+(K153*$C153)</f>
        <v>6281</v>
      </c>
      <c r="L154" s="77" t="n">
        <f aca="false">(L147*$C147)+(L148*$C148)+(L149*$C149)+(L150*$C150)+(L151*$C151)+(L152*$C152)+(L153*$C153)</f>
        <v>6281</v>
      </c>
      <c r="M154" s="77" t="n">
        <f aca="false">(M147*$C147)+(M148*$C148)+(M149*$C149)+(M150*$C150)+(M151*$C151)+(M152*$C152)+(M153*$C153)</f>
        <v>6281</v>
      </c>
      <c r="N154" s="77" t="n">
        <f aca="false">(N147*$C147)+(N148*$C148)+(N149*$C149)+(N150*$C150)+(N151*$C151)+(N152*$C152)+(N153*$C153)</f>
        <v>6281</v>
      </c>
      <c r="O154" s="77" t="n">
        <f aca="false">(O147*$C147)+(O148*$C148)+(O149*$C149)+(O150*$C150)+(O151*$C151)+(O152*$C152)+(O153*$C153)</f>
        <v>6281</v>
      </c>
      <c r="P154" s="77" t="n">
        <f aca="false">(P147*$C147)+(P148*$C148)+(P149*$C149)+(P150*$C150)+(P151*$C151)+(P152*$C152)+(P153*$C153)</f>
        <v>6281</v>
      </c>
      <c r="Q154" s="77" t="n">
        <f aca="false">(Q147*$C147)+(Q148*$C148)+(Q149*$C149)+(Q150*$C150)+(Q151*$C151)+(Q152*$C152)+(Q153*$C153)</f>
        <v>6281</v>
      </c>
      <c r="R154" s="77" t="n">
        <f aca="false">(R147*$C147)+(R148*$C148)+(R149*$C149)+(R150*$C150)+(R151*$C151)+(R152*$C152)+(R153*$C153)</f>
        <v>6281</v>
      </c>
      <c r="S154" s="77" t="n">
        <f aca="false">(S147*$C147)+(S148*$C148)+(S149*$C149)+(S150*$C150)+(S151*$C151)+(S152*$C152)+(S153*$C153)</f>
        <v>6281</v>
      </c>
      <c r="T154" s="77" t="n">
        <f aca="false">(T147*$C147)+(T148*$C148)+(T149*$C149)+(T150*$C150)+(T151*$C151)+(T152*$C152)+(T153*$C153)</f>
        <v>6281</v>
      </c>
      <c r="U154" s="77" t="n">
        <f aca="false">(U147*$C147)+(U148*$C148)+(U149*$C149)+(U150*$C150)+(U151*$C151)+(U152*$C152)+(U153*$C153)</f>
        <v>6281</v>
      </c>
      <c r="V154" s="77" t="n">
        <f aca="false">(V147*$C147)+(V148*$C148)+(V149*$C149)+(V150*$C150)+(V151*$C151)+(V152*$C152)+(V153*$C153)</f>
        <v>6281</v>
      </c>
      <c r="W154" s="77" t="n">
        <f aca="false">(W147*$C147)+(W148*$C148)+(W149*$C149)+(W150*$C150)+(W151*$C151)+(W152*$C152)+(W153*$C153)</f>
        <v>6281</v>
      </c>
      <c r="X154" s="77" t="n">
        <f aca="false">(X147*$C147)+(X148*$C148)+(X149*$C149)+(X150*$C150)+(X151*$C151)+(X152*$C152)+(X153*$C153)</f>
        <v>6281</v>
      </c>
      <c r="Y154" s="77" t="n">
        <f aca="false">(Y147*$C147)+(Y148*$C148)+(Y149*$C149)+(Y150*$C150)+(Y151*$C151)+(Y152*$C152)+(Y153*$C153)</f>
        <v>6281</v>
      </c>
      <c r="Z154" s="77" t="n">
        <f aca="false">(Z147*$C147)+(Z148*$C148)+(Z149*$C149)+(Z150*$C150)+(Z151*$C151)+(Z152*$C152)+(Z153*$C153)</f>
        <v>6281</v>
      </c>
      <c r="AA154" s="77" t="n">
        <f aca="false">(AA147*$C147)+(AA148*$C148)+(AA149*$C149)+(AA150*$C150)+(AA151*$C151)+(AA152*$C152)+(AA153*$C153)</f>
        <v>6281</v>
      </c>
      <c r="AB154" s="77" t="n">
        <f aca="false">(AB147*$C147)+(AB148*$C148)+(AB149*$C149)+(AB150*$C150)+(AB151*$C151)+(AB152*$C152)+(AB153*$C153)</f>
        <v>6281</v>
      </c>
      <c r="AC154" s="77" t="n">
        <f aca="false">(AC147*$C147)+(AC148*$C148)+(AC149*$C149)+(AC150*$C150)+(AC151*$C151)+(AC152*$C152)+(AC153*$C153)</f>
        <v>6281</v>
      </c>
      <c r="AD154" s="77" t="n">
        <f aca="false">(AD147*$C147)+(AD148*$C148)+(AD149*$C149)+(AD150*$C150)+(AD151*$C151)+(AD152*$C152)+(AD153*$C153)</f>
        <v>6281</v>
      </c>
      <c r="AE154" s="77" t="n">
        <f aca="false">(AE147*$C147)+(AE148*$C148)+(AE149*$C149)+(AE150*$C150)+(AE151*$C151)+(AE152*$C152)+(AE153*$C153)</f>
        <v>6281</v>
      </c>
      <c r="AF154" s="77" t="n">
        <f aca="false">(AF147*$C147)+(AF148*$C148)+(AF149*$C149)+(AF150*$C150)+(AF151*$C151)+(AF152*$C152)+(AF153*$C153)</f>
        <v>6281</v>
      </c>
      <c r="AG154" s="171" t="n">
        <f aca="false">(AG147*$C147)+(AG148*$C148)+(AG149*$C149)+(AG150*$C150)+(AG151*$C151)+(AG152*$C152)+(AG153*$C153)</f>
        <v>6281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238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199.7358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239"/>
      <c r="D156" s="87" t="n">
        <f aca="false">D154-D155</f>
        <v>6904.9442</v>
      </c>
      <c r="E156" s="88" t="n">
        <f aca="false">E154-E155</f>
        <v>6895.5842</v>
      </c>
      <c r="F156" s="88" t="n">
        <f aca="false">F154-F155</f>
        <v>6886.2242</v>
      </c>
      <c r="G156" s="88" t="n">
        <f aca="false">G154-G155</f>
        <v>6867.5042</v>
      </c>
      <c r="H156" s="88" t="n">
        <f aca="false">H154-H155</f>
        <v>6848.7842</v>
      </c>
      <c r="I156" s="88" t="n">
        <f aca="false">I154-I155</f>
        <v>6830.0642</v>
      </c>
      <c r="J156" s="88" t="n">
        <f aca="false">J154-J155</f>
        <v>6801.9842</v>
      </c>
      <c r="K156" s="88" t="n">
        <f aca="false">K154-K155</f>
        <v>6081.2642</v>
      </c>
      <c r="L156" s="88" t="n">
        <f aca="false">L154-L155</f>
        <v>6081.2642</v>
      </c>
      <c r="M156" s="88" t="n">
        <f aca="false">M154-M155</f>
        <v>6081.2642</v>
      </c>
      <c r="N156" s="88" t="n">
        <f aca="false">N154-N155</f>
        <v>6081.2642</v>
      </c>
      <c r="O156" s="88" t="n">
        <f aca="false">O154-O155</f>
        <v>6081.2642</v>
      </c>
      <c r="P156" s="88" t="n">
        <f aca="false">P154-P155</f>
        <v>6081.2642</v>
      </c>
      <c r="Q156" s="88" t="n">
        <f aca="false">Q154-Q155</f>
        <v>6081.2642</v>
      </c>
      <c r="R156" s="88" t="n">
        <f aca="false">R154-R155</f>
        <v>6081.2642</v>
      </c>
      <c r="S156" s="88" t="n">
        <f aca="false">S154-S155</f>
        <v>6081.2642</v>
      </c>
      <c r="T156" s="88" t="n">
        <f aca="false">T154-T155</f>
        <v>6081.2642</v>
      </c>
      <c r="U156" s="88" t="n">
        <f aca="false">U154-U155</f>
        <v>6081.2642</v>
      </c>
      <c r="V156" s="88" t="n">
        <f aca="false">V154-V155</f>
        <v>6081.2642</v>
      </c>
      <c r="W156" s="88" t="n">
        <f aca="false">W154-W155</f>
        <v>6081.2642</v>
      </c>
      <c r="X156" s="88" t="n">
        <f aca="false">X154-X155</f>
        <v>6081.2642</v>
      </c>
      <c r="Y156" s="88" t="n">
        <f aca="false">Y154-Y155</f>
        <v>6081.2642</v>
      </c>
      <c r="Z156" s="88" t="n">
        <f aca="false">Z154-Z155</f>
        <v>6081.2642</v>
      </c>
      <c r="AA156" s="88" t="n">
        <f aca="false">AA154-AA155</f>
        <v>6081.2642</v>
      </c>
      <c r="AB156" s="88" t="n">
        <f aca="false">AB154-AB155</f>
        <v>6081.2642</v>
      </c>
      <c r="AC156" s="88" t="n">
        <f aca="false">AC154-AC155</f>
        <v>6081.2642</v>
      </c>
      <c r="AD156" s="88" t="n">
        <f aca="false">AD154-AD155</f>
        <v>6081.2642</v>
      </c>
      <c r="AE156" s="88" t="n">
        <f aca="false">AE154-AE155</f>
        <v>6081.2642</v>
      </c>
      <c r="AF156" s="88" t="n">
        <f aca="false">AF154-AF155</f>
        <v>6081.2642</v>
      </c>
      <c r="AG156" s="176" t="n">
        <f aca="false">AG154-AG155</f>
        <v>6081.2642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240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5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241" t="n">
        <f aca="false">SUM(D156:AG156)/30</f>
        <v>6263.4722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5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241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5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237"/>
      <c r="D160" s="87" t="n">
        <f aca="false">D15+D25+D36+D55+D75+D87+D98+D110+D143+D156</f>
        <v>81018.766208</v>
      </c>
      <c r="E160" s="115" t="n">
        <f aca="false">E15+E25+E36+E55+E75+E87+E98+E110+E143+E156</f>
        <v>81028.286208</v>
      </c>
      <c r="F160" s="115" t="n">
        <f aca="false">F15+F25+F36+F55+F75+F87+F98+F110+F143+F156</f>
        <v>80417.951208</v>
      </c>
      <c r="G160" s="115" t="n">
        <f aca="false">G15+G25+G36+G55+G75+G87+G98+G110+G143+G156</f>
        <v>79700.343208</v>
      </c>
      <c r="H160" s="115" t="n">
        <f aca="false">H15+H25+H36+H55+H75+H87+H98+H110+H143+H156</f>
        <v>79761.693208</v>
      </c>
      <c r="I160" s="115" t="n">
        <f aca="false">I15+I25+I36+I55+I75+I87+I98+I110+I143+I156</f>
        <v>79692.447208</v>
      </c>
      <c r="J160" s="115" t="n">
        <f aca="false">J15+J25+J36+J55+J75+J87+J98+J110+J143+J156</f>
        <v>79534.557208</v>
      </c>
      <c r="K160" s="115" t="n">
        <f aca="false">K15+K25+K36+K55+K75+K87+K98+K110+K143+K156</f>
        <v>76324.582608</v>
      </c>
      <c r="L160" s="115" t="n">
        <f aca="false">L15+L25+L36+L55+L75+L87+L98+L110+L143+L156</f>
        <v>75468.902608</v>
      </c>
      <c r="M160" s="115" t="n">
        <f aca="false">M15+M25+M36+M55+M75+M87+M98+M110+M143+M156</f>
        <v>75441.672608</v>
      </c>
      <c r="N160" s="115" t="n">
        <f aca="false">N15+N25+N36+N55+N75+N87+N98+N110+N143+N156</f>
        <v>75421.962608</v>
      </c>
      <c r="O160" s="115" t="n">
        <f aca="false">O15+O25+O36+O55+O75+O87+O98+O110+O143+O156</f>
        <v>75402.372608</v>
      </c>
      <c r="P160" s="115" t="n">
        <f aca="false">P15+P25+P36+P55+P75+P87+P98+P110+P143+P156</f>
        <v>75385.802608</v>
      </c>
      <c r="Q160" s="115" t="n">
        <f aca="false">Q15+Q25+Q36+Q55+Q75+Q87+Q98+Q110+Q143+Q156</f>
        <v>75346.502608</v>
      </c>
      <c r="R160" s="115" t="n">
        <f aca="false">R15+R25+R36+R55+R75+R87+R98+R110+R143+R156</f>
        <v>74026.322008</v>
      </c>
      <c r="S160" s="115" t="n">
        <f aca="false">S15+S25+S36+S55+S75+S87+S98+S110+S143+S156</f>
        <v>73999.092008</v>
      </c>
      <c r="T160" s="115" t="n">
        <f aca="false">T15+T25+T36+T55+T75+T87+T98+T110+T143+T156</f>
        <v>73977.332008</v>
      </c>
      <c r="U160" s="115" t="n">
        <f aca="false">U15+U25+U36+U55+U75+U87+U98+U110+U143+U156</f>
        <v>73949.802008</v>
      </c>
      <c r="V160" s="115" t="n">
        <f aca="false">V15+V25+V36+V55+V75+V87+V98+V110+V143+V156</f>
        <v>73920.402008</v>
      </c>
      <c r="W160" s="115" t="n">
        <f aca="false">W15+W25+W36+W55+W75+W87+W98+W110+W143+W156</f>
        <v>73892.872008</v>
      </c>
      <c r="X160" s="115" t="n">
        <f aca="false">X15+X25+X36+X55+X75+X87+X98+X110+X143+X156</f>
        <v>73859.772008</v>
      </c>
      <c r="Y160" s="115" t="n">
        <f aca="false">Y15+Y25+Y36+Y55+Y75+Y87+Y98+Y110+Y143+Y156</f>
        <v>72470.9158</v>
      </c>
      <c r="Z160" s="115" t="n">
        <f aca="false">Z15+Z25+Z36+Z55+Z75+Z87+Z98+Z110+Z143+Z156</f>
        <v>72440.9058</v>
      </c>
      <c r="AA160" s="115" t="n">
        <f aca="false">AA15+AA25+AA36+AA55+AA75+AA87+AA98+AA110+AA143+AA156</f>
        <v>72424.7158</v>
      </c>
      <c r="AB160" s="115" t="n">
        <f aca="false">AB15+AB25+AB36+AB55+AB75+AB87+AB98+AB110+AB143+AB156</f>
        <v>72387.0658</v>
      </c>
      <c r="AC160" s="115" t="n">
        <f aca="false">AC15+AC25+AC36+AC55+AC75+AC87+AC98+AC110+AC143+AC156</f>
        <v>72370.8758</v>
      </c>
      <c r="AD160" s="115" t="n">
        <f aca="false">AD15+AD25+AD36+AD55+AD75+AD87+AD98+AD110+AD143+AD156</f>
        <v>72340.8658</v>
      </c>
      <c r="AE160" s="115" t="n">
        <f aca="false">AE15+AE25+AE36+AE55+AE75+AE87+AE98+AE110+AE143+AE156</f>
        <v>72300.5358</v>
      </c>
      <c r="AF160" s="115" t="n">
        <f aca="false">AF15+AF25+AF36+AF55+AF75+AF87+AF98+AF110+AF143+AF156</f>
        <v>70806.8318</v>
      </c>
      <c r="AG160" s="200" t="n">
        <f aca="false">AG15+AG25+AG36+AG55+AG75+AG87+AG98+AG110+AG143+AG156</f>
        <v>70791.2518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24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5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75196.8466989333</v>
      </c>
      <c r="D162" s="118" t="n">
        <f aca="false">(D13+D23+D34+D53+D73+D85+D96+D141+D154)/87012</f>
        <v>0.901285454879787</v>
      </c>
      <c r="E162" s="119" t="n">
        <f aca="false">(E13+E23+E34+E53+E73+E85+E96+E141+E154)/87012</f>
        <v>0.901394865076082</v>
      </c>
      <c r="F162" s="119" t="n">
        <f aca="false">(F13+F23+F34+F53+F73+F85+F96+F141+F154)/87012</f>
        <v>0.894172183147152</v>
      </c>
      <c r="G162" s="119" t="n">
        <f aca="false">(G13+G23+G34+G53+G73+G85+G96+G141+G154)/87012</f>
        <v>0.885522801452673</v>
      </c>
      <c r="H162" s="119" t="n">
        <f aca="false">(H13+H23+H34+H53+H73+H85+H96+H141+H154)/87012</f>
        <v>0.88622787661472</v>
      </c>
      <c r="I162" s="119" t="n">
        <f aca="false">(I13+I23+I34+I53+I73+I85+I96+I141+I154)/87012</f>
        <v>0.885819312278766</v>
      </c>
      <c r="J162" s="119" t="n">
        <f aca="false">(J13+J23+J34+J53+J73+J85+J96+J141+J154)/87012</f>
        <v>0.884004734979083</v>
      </c>
      <c r="K162" s="119" t="n">
        <f aca="false">(K13+K23+K34+K53+K73+K85+K96+K141+K154)/87012</f>
        <v>0.846671838367122</v>
      </c>
      <c r="L162" s="119" t="n">
        <f aca="false">(L13+L23+L34+L53+L73+L85+L96+L141+L154)/87012</f>
        <v>0.836837792488392</v>
      </c>
      <c r="M162" s="119" t="n">
        <f aca="false">(M13+M23+M34+M53+M73+M85+M96+M141+M154)/87012</f>
        <v>0.83652484714752</v>
      </c>
      <c r="N162" s="119" t="n">
        <f aca="false">(N13+N23+N34+N53+N73+N85+N96+N141+N154)/87012</f>
        <v>0.836298326667586</v>
      </c>
      <c r="O162" s="119" t="n">
        <f aca="false">(O13+O23+O34+O53+O73+O85+O96+O141+O154)/87012</f>
        <v>0.836073185307774</v>
      </c>
      <c r="P162" s="119" t="n">
        <f aca="false">(P13+P23+P34+P53+P73+P85+P96+P141+P154)/87012</f>
        <v>0.835882751804349</v>
      </c>
      <c r="Q162" s="119" t="n">
        <f aca="false">(Q13+Q23+Q34+Q53+Q73+Q85+Q96+Q141+Q154)/87012</f>
        <v>0.835431089964603</v>
      </c>
      <c r="R162" s="119" t="n">
        <f aca="false">(R13+R23+R34+R53+R73+R85+R96+R141+R154)/87012</f>
        <v>0.819198386429458</v>
      </c>
      <c r="S162" s="119" t="n">
        <f aca="false">(S13+S23+S34+S53+S73+S85+S96+S141+S154)/87012</f>
        <v>0.818885441088586</v>
      </c>
      <c r="T162" s="119" t="n">
        <f aca="false">(T13+T23+T34+T53+T73+T85+T96+T141+T154)/87012</f>
        <v>0.818635360639912</v>
      </c>
      <c r="U162" s="119" t="n">
        <f aca="false">(U13+U23+U34+U53+U73+U85+U96+U141+U154)/87012</f>
        <v>0.818318967498736</v>
      </c>
      <c r="V162" s="119" t="n">
        <f aca="false">(V13+V23+V34+V53+V73+V85+V96+V141+V154)/87012</f>
        <v>0.817981083069002</v>
      </c>
      <c r="W162" s="119" t="n">
        <f aca="false">(W13+W23+W34+W53+W73+W85+W96+W141+W154)/87012</f>
        <v>0.817664689927826</v>
      </c>
      <c r="X162" s="119" t="n">
        <f aca="false">(X13+X23+X34+X53+X73+X85+X96+X141+X154)/87012</f>
        <v>0.817284282627684</v>
      </c>
      <c r="Y162" s="119" t="n">
        <f aca="false">(Y13+Y23+Y34+Y53+Y73+Y85+Y96+Y141+Y154)/87012</f>
        <v>0.801165011722521</v>
      </c>
      <c r="Z162" s="119" t="n">
        <f aca="false">(Z13+Z23+Z34+Z53+Z73+Z85+Z96+Z141+Z154)/87012</f>
        <v>0.800820116765504</v>
      </c>
      <c r="AA162" s="119" t="n">
        <f aca="false">(AA13+AA23+AA34+AA53+AA73+AA85+AA96+AA141+AA154)/87012</f>
        <v>0.800634050475796</v>
      </c>
      <c r="AB162" s="119" t="n">
        <f aca="false">(AB13+AB23+AB34+AB53+AB73+AB85+AB96+AB141+AB154)/87012</f>
        <v>0.800201351537719</v>
      </c>
      <c r="AC162" s="119" t="n">
        <f aca="false">(AC13+AC23+AC34+AC53+AC73+AC85+AC96+AC141+AC154)/87012</f>
        <v>0.800015285248012</v>
      </c>
      <c r="AD162" s="119" t="n">
        <f aca="false">(AD13+AD23+AD34+AD53+AD73+AD85+AD96+AD141+AD154)/87012</f>
        <v>0.799670390290994</v>
      </c>
      <c r="AE162" s="119" t="n">
        <f aca="false">(AE13+AE23+AE34+AE53+AE73+AE85+AE96+AE141+AE154)/87012</f>
        <v>0.79920689100354</v>
      </c>
      <c r="AF162" s="119" t="n">
        <f aca="false">(AF13+AF23+AF34+AF53+AF73+AF85+AF96+AF141+AF154)/87012</f>
        <v>0.781772399209304</v>
      </c>
      <c r="AG162" s="203" t="n">
        <f aca="false">(AG13+AG23+AG34+AG53+AG73+AG85+AG96+AG141+AG154)/87012</f>
        <v>0.781593343446881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5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2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0" t="n">
        <v>1</v>
      </c>
      <c r="AH166" s="243"/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0" t="n">
        <v>1</v>
      </c>
      <c r="AH167" s="243"/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0" t="n">
        <v>1</v>
      </c>
      <c r="AH168" s="243"/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0" t="n">
        <v>1</v>
      </c>
      <c r="AH169" s="243"/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0" t="n">
        <v>1</v>
      </c>
      <c r="AH170" s="243"/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60" t="n">
        <v>0</v>
      </c>
      <c r="S171" s="160" t="n">
        <v>0</v>
      </c>
      <c r="T171" s="160" t="n">
        <v>0</v>
      </c>
      <c r="U171" s="160" t="n">
        <v>0</v>
      </c>
      <c r="V171" s="160" t="n">
        <v>0</v>
      </c>
      <c r="W171" s="160" t="n">
        <v>0</v>
      </c>
      <c r="X171" s="160" t="n">
        <v>0</v>
      </c>
      <c r="Y171" s="160" t="n">
        <v>0</v>
      </c>
      <c r="Z171" s="160" t="n">
        <v>0</v>
      </c>
      <c r="AA171" s="160" t="n">
        <v>0</v>
      </c>
      <c r="AB171" s="160" t="n">
        <v>0</v>
      </c>
      <c r="AC171" s="160" t="n">
        <v>0</v>
      </c>
      <c r="AD171" s="160" t="n">
        <v>0</v>
      </c>
      <c r="AE171" s="160" t="n">
        <v>0</v>
      </c>
      <c r="AF171" s="160" t="n">
        <v>0</v>
      </c>
      <c r="AG171" s="159" t="n">
        <v>0</v>
      </c>
      <c r="AH171" s="243"/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0" t="n">
        <v>1</v>
      </c>
      <c r="AH172" s="243"/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6" t="n">
        <v>1</v>
      </c>
      <c r="AH173" s="243"/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7903</v>
      </c>
      <c r="S174" s="77" t="n">
        <f aca="false">(S166*$C166)+(S167*$C167)+(S168*$C168)+(S169*$C169)+(S170*$C170)+(S171*$C171)+(S172*$C172)+(S173*$C173)</f>
        <v>7903</v>
      </c>
      <c r="T174" s="77" t="n">
        <f aca="false">(T166*$C166)+(T167*$C167)+(T168*$C168)+(T169*$C169)+(T170*$C170)+(T171*$C171)+(T172*$C172)+(T173*$C173)</f>
        <v>7903</v>
      </c>
      <c r="U174" s="77" t="n">
        <f aca="false">(U166*$C166)+(U167*$C167)+(U168*$C168)+(U169*$C169)+(U170*$C170)+(U171*$C171)+(U172*$C172)+(U173*$C173)</f>
        <v>7903</v>
      </c>
      <c r="V174" s="77" t="n">
        <f aca="false">(V166*$C166)+(V167*$C167)+(V168*$C168)+(V169*$C169)+(V170*$C170)+(V171*$C171)+(V172*$C172)+(V173*$C173)</f>
        <v>7903</v>
      </c>
      <c r="W174" s="77" t="n">
        <f aca="false">(W166*$C166)+(W167*$C167)+(W168*$C168)+(W169*$C169)+(W170*$C170)+(W171*$C171)+(W172*$C172)+(W173*$C173)</f>
        <v>7903</v>
      </c>
      <c r="X174" s="77" t="n">
        <f aca="false">(X166*$C166)+(X167*$C167)+(X168*$C168)+(X169*$C169)+(X170*$C170)+(X171*$C171)+(X172*$C172)+(X173*$C173)</f>
        <v>7903</v>
      </c>
      <c r="Y174" s="77" t="n">
        <f aca="false">(Y166*$C166)+(Y167*$C167)+(Y168*$C168)+(Y169*$C169)+(Y170*$C170)+(Y171*$C171)+(Y172*$C172)+(Y173*$C173)</f>
        <v>7903</v>
      </c>
      <c r="Z174" s="77" t="n">
        <f aca="false">(Z166*$C166)+(Z167*$C167)+(Z168*$C168)+(Z169*$C169)+(Z170*$C170)+(Z171*$C171)+(Z172*$C172)+(Z173*$C173)</f>
        <v>7903</v>
      </c>
      <c r="AA174" s="77" t="n">
        <f aca="false">(AA166*$C166)+(AA167*$C167)+(AA168*$C168)+(AA169*$C169)+(AA170*$C170)+(AA171*$C171)+(AA172*$C172)+(AA173*$C173)</f>
        <v>7903</v>
      </c>
      <c r="AB174" s="77" t="n">
        <f aca="false">(AB166*$C166)+(AB167*$C167)+(AB168*$C168)+(AB169*$C169)+(AB170*$C170)+(AB171*$C171)+(AB172*$C172)+(AB173*$C173)</f>
        <v>7903</v>
      </c>
      <c r="AC174" s="77" t="n">
        <f aca="false">(AC166*$C166)+(AC167*$C167)+(AC168*$C168)+(AC169*$C169)+(AC170*$C170)+(AC171*$C171)+(AC172*$C172)+(AC173*$C173)</f>
        <v>7903</v>
      </c>
      <c r="AD174" s="77" t="n">
        <f aca="false">(AD166*$C166)+(AD167*$C167)+(AD168*$C168)+(AD169*$C169)+(AD170*$C170)+(AD171*$C171)+(AD172*$C172)+(AD173*$C173)</f>
        <v>7903</v>
      </c>
      <c r="AE174" s="77" t="n">
        <f aca="false">(AE166*$C166)+(AE167*$C167)+(AE168*$C168)+(AE169*$C169)+(AE170*$C170)+(AE171*$C171)+(AE172*$C172)+(AE173*$C173)</f>
        <v>7903</v>
      </c>
      <c r="AF174" s="77" t="n">
        <f aca="false">(AF166*$C166)+(AF167*$C167)+(AF168*$C168)+(AF169*$C169)+(AF170*$C170)+(AF171*$C171)+(AF172*$C172)+(AF173*$C173)</f>
        <v>7903</v>
      </c>
      <c r="AG174" s="77" t="n">
        <f aca="false">(AG166*$C166)+(AG167*$C167)+(AG168*$C168)+(AG169*$C169)+(AG170*$C170)+(AG171*$C171)+(AG172*$C172)+(AG173*$C173)</f>
        <v>7903</v>
      </c>
      <c r="AH174" s="244"/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572.9675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572.9675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572.9675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572.9675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572.9675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572.9675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572.9675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572.9675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572.9675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572.9675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572.9675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572.9675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572.9675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572.9675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7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44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7330.0325</v>
      </c>
      <c r="S176" s="88" t="n">
        <f aca="false">S174-S175</f>
        <v>7330.0325</v>
      </c>
      <c r="T176" s="88" t="n">
        <f aca="false">T174-T175</f>
        <v>7330.0325</v>
      </c>
      <c r="U176" s="88" t="n">
        <f aca="false">U174-U175</f>
        <v>7330.0325</v>
      </c>
      <c r="V176" s="88" t="n">
        <f aca="false">V174-V175</f>
        <v>7330.0325</v>
      </c>
      <c r="W176" s="88" t="n">
        <f aca="false">W174-W175</f>
        <v>7330.0325</v>
      </c>
      <c r="X176" s="88" t="n">
        <f aca="false">X174-X175</f>
        <v>7330.0325</v>
      </c>
      <c r="Y176" s="88" t="n">
        <f aca="false">Y174-Y175</f>
        <v>7330.0325</v>
      </c>
      <c r="Z176" s="88" t="n">
        <f aca="false">Z174-Z175</f>
        <v>7330.0325</v>
      </c>
      <c r="AA176" s="88" t="n">
        <f aca="false">AA174-AA175</f>
        <v>7330.0325</v>
      </c>
      <c r="AB176" s="88" t="n">
        <f aca="false">AB174-AB175</f>
        <v>7330.0325</v>
      </c>
      <c r="AC176" s="88" t="n">
        <f aca="false">AC174-AC175</f>
        <v>7330.0325</v>
      </c>
      <c r="AD176" s="88" t="n">
        <f aca="false">AD174-AD175</f>
        <v>7330.0325</v>
      </c>
      <c r="AE176" s="88" t="n">
        <f aca="false">AE174-AE175</f>
        <v>7330.0325</v>
      </c>
      <c r="AF176" s="88" t="n">
        <f aca="false">AF174-AF175</f>
        <v>7330.0325</v>
      </c>
      <c r="AG176" s="88" t="n">
        <f aca="false">AG174-AG175</f>
        <v>7330.0325</v>
      </c>
      <c r="AH176" s="246"/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243"/>
    </row>
    <row r="178" customFormat="false" ht="15.75" hidden="false" customHeight="false" outlineLevel="0" collapsed="false">
      <c r="A178" s="37"/>
      <c r="B178" s="93"/>
      <c r="C178" s="37" t="n">
        <f aca="false">SUM(D176:AH176)/30</f>
        <v>7869.77566666667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24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37165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1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57" t="n">
        <v>810</v>
      </c>
      <c r="D5" s="231" t="n">
        <v>0</v>
      </c>
      <c r="E5" s="159" t="n">
        <v>0</v>
      </c>
      <c r="F5" s="159" t="n">
        <v>0</v>
      </c>
      <c r="G5" s="159" t="n">
        <v>0</v>
      </c>
      <c r="H5" s="159" t="n">
        <v>0</v>
      </c>
      <c r="I5" s="159" t="n">
        <v>0</v>
      </c>
      <c r="J5" s="159" t="n">
        <v>0</v>
      </c>
      <c r="K5" s="159" t="n">
        <v>0</v>
      </c>
      <c r="L5" s="178" t="n">
        <v>0.2</v>
      </c>
      <c r="M5" s="178" t="n">
        <v>0.3</v>
      </c>
      <c r="N5" s="178" t="n">
        <v>0.5</v>
      </c>
      <c r="O5" s="178" t="n">
        <v>0.7</v>
      </c>
      <c r="P5" s="178" t="n">
        <v>0.9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0" t="n">
        <v>1</v>
      </c>
      <c r="AH6" s="151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0" t="n">
        <v>1</v>
      </c>
      <c r="AH7" s="151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0" t="n">
        <v>1</v>
      </c>
      <c r="AH8" s="151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78" t="n">
        <v>0.98</v>
      </c>
      <c r="Z9" s="178" t="n">
        <v>0.96</v>
      </c>
      <c r="AA9" s="178" t="n">
        <v>0.94</v>
      </c>
      <c r="AB9" s="178" t="n">
        <v>0.91</v>
      </c>
      <c r="AC9" s="178" t="n">
        <v>0.87</v>
      </c>
      <c r="AD9" s="159" t="n">
        <v>0</v>
      </c>
      <c r="AE9" s="159" t="n">
        <v>0</v>
      </c>
      <c r="AF9" s="159" t="n">
        <v>0</v>
      </c>
      <c r="AG9" s="159" t="n">
        <v>0</v>
      </c>
      <c r="AH9" s="161" t="n">
        <v>0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29" t="n">
        <v>0.91</v>
      </c>
      <c r="E10" s="178" t="n">
        <v>0.91</v>
      </c>
      <c r="F10" s="178" t="n">
        <v>0.9</v>
      </c>
      <c r="G10" s="178" t="n">
        <v>0.9</v>
      </c>
      <c r="H10" s="178" t="n">
        <v>0.89</v>
      </c>
      <c r="I10" s="178" t="n">
        <v>0.88</v>
      </c>
      <c r="J10" s="178" t="n">
        <v>0.87</v>
      </c>
      <c r="K10" s="178" t="n">
        <v>0.86</v>
      </c>
      <c r="L10" s="178" t="n">
        <v>0.85</v>
      </c>
      <c r="M10" s="178" t="n">
        <v>0.84</v>
      </c>
      <c r="N10" s="178" t="n">
        <v>0.83</v>
      </c>
      <c r="O10" s="178" t="n">
        <v>0.82</v>
      </c>
      <c r="P10" s="178" t="n">
        <v>0.81</v>
      </c>
      <c r="Q10" s="228" t="n">
        <v>0.8</v>
      </c>
      <c r="R10" s="228" t="n">
        <v>0.79</v>
      </c>
      <c r="S10" s="228" t="n">
        <v>0.78</v>
      </c>
      <c r="T10" s="228" t="n">
        <v>0.77</v>
      </c>
      <c r="U10" s="228" t="n">
        <v>0.75</v>
      </c>
      <c r="V10" s="159" t="n">
        <v>0</v>
      </c>
      <c r="W10" s="159" t="n">
        <v>0</v>
      </c>
      <c r="X10" s="159" t="n">
        <v>0</v>
      </c>
      <c r="Y10" s="159" t="n">
        <v>0</v>
      </c>
      <c r="Z10" s="159" t="n">
        <v>0</v>
      </c>
      <c r="AA10" s="159" t="n">
        <v>0</v>
      </c>
      <c r="AB10" s="159" t="n">
        <v>0</v>
      </c>
      <c r="AC10" s="159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61" t="n">
        <v>0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0" t="n">
        <v>1</v>
      </c>
      <c r="AH11" s="151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6793.18</v>
      </c>
      <c r="E13" s="77" t="n">
        <f aca="false">(E5*$C5)+(E6*$C6)+(E7*$C7)+(E8*$C8)+(E9*$C9)+(E10*$C10)+(E11*$C11)+(E12*$C12)</f>
        <v>6793.18</v>
      </c>
      <c r="F13" s="77" t="n">
        <f aca="false">(F5*$C5)+(F6*$C6)+(F7*$C7)+(F8*$C8)+(F9*$C9)+(F10*$C10)+(F11*$C11)+(F12*$C12)</f>
        <v>6782.2</v>
      </c>
      <c r="G13" s="77" t="n">
        <f aca="false">(G5*$C5)+(G6*$C6)+(G7*$C7)+(G8*$C8)+(G9*$C9)+(G10*$C10)+(G11*$C11)+(G12*$C12)</f>
        <v>6782.2</v>
      </c>
      <c r="H13" s="77" t="n">
        <f aca="false">(H5*$C5)+(H6*$C6)+(H7*$C7)+(H8*$C8)+(H9*$C9)+(H10*$C10)+(H11*$C11)+(H12*$C12)</f>
        <v>6771.22</v>
      </c>
      <c r="I13" s="77" t="n">
        <f aca="false">(I5*$C5)+(I6*$C6)+(I7*$C7)+(I8*$C8)+(I9*$C9)+(I10*$C10)+(I11*$C11)+(I12*$C12)</f>
        <v>6760.24</v>
      </c>
      <c r="J13" s="77" t="n">
        <f aca="false">(J5*$C5)+(J6*$C6)+(J7*$C7)+(J8*$C8)+(J9*$C9)+(J10*$C10)+(J11*$C11)+(J12*$C12)</f>
        <v>6749.26</v>
      </c>
      <c r="K13" s="77" t="n">
        <f aca="false">(K5*$C5)+(K6*$C6)+(K7*$C7)+(K8*$C8)+(K9*$C9)+(K10*$C10)+(K11*$C11)+(K12*$C12)</f>
        <v>6738.28</v>
      </c>
      <c r="L13" s="77" t="n">
        <f aca="false">(L5*$C5)+(L6*$C6)+(L7*$C7)+(L8*$C8)+(L9*$C9)+(L10*$C10)+(L11*$C11)+(L12*$C12)</f>
        <v>6889.3</v>
      </c>
      <c r="M13" s="77" t="n">
        <f aca="false">(M5*$C5)+(M6*$C6)+(M7*$C7)+(M8*$C8)+(M9*$C9)+(M10*$C10)+(M11*$C11)+(M12*$C12)</f>
        <v>6959.32</v>
      </c>
      <c r="N13" s="77" t="n">
        <f aca="false">(N5*$C5)+(N6*$C6)+(N7*$C7)+(N8*$C8)+(N9*$C9)+(N10*$C10)+(N11*$C11)+(N12*$C12)</f>
        <v>7110.34</v>
      </c>
      <c r="O13" s="77" t="n">
        <f aca="false">(O5*$C5)+(O6*$C6)+(O7*$C7)+(O8*$C8)+(O9*$C9)+(O10*$C10)+(O11*$C11)+(O12*$C12)</f>
        <v>7261.36</v>
      </c>
      <c r="P13" s="77" t="n">
        <f aca="false">(P5*$C5)+(P6*$C6)+(P7*$C7)+(P8*$C8)+(P9*$C9)+(P10*$C10)+(P11*$C11)+(P12*$C12)</f>
        <v>7412.38</v>
      </c>
      <c r="Q13" s="77" t="n">
        <f aca="false">(Q5*$C5)+(Q6*$C6)+(Q7*$C7)+(Q8*$C8)+(Q9*$C9)+(Q10*$C10)+(Q11*$C11)+(Q12*$C12)</f>
        <v>7482.4</v>
      </c>
      <c r="R13" s="77" t="n">
        <f aca="false">(R5*$C5)+(R6*$C6)+(R7*$C7)+(R8*$C8)+(R9*$C9)+(R10*$C10)+(R11*$C11)+(R12*$C12)</f>
        <v>7471.42</v>
      </c>
      <c r="S13" s="77" t="n">
        <f aca="false">(S5*$C5)+(S6*$C6)+(S7*$C7)+(S8*$C8)+(S9*$C9)+(S10*$C10)+(S11*$C11)+(S12*$C12)</f>
        <v>7460.44</v>
      </c>
      <c r="T13" s="77" t="n">
        <f aca="false">(T5*$C5)+(T6*$C6)+(T7*$C7)+(T8*$C8)+(T9*$C9)+(T10*$C10)+(T11*$C11)+(T12*$C12)</f>
        <v>7449.46</v>
      </c>
      <c r="U13" s="77" t="n">
        <f aca="false">(U5*$C5)+(U6*$C6)+(U7*$C7)+(U8*$C8)+(U9*$C9)+(U10*$C10)+(U11*$C11)+(U12*$C12)</f>
        <v>7427.5</v>
      </c>
      <c r="V13" s="77" t="n">
        <f aca="false">(V5*$C5)+(V6*$C6)+(V7*$C7)+(V8*$C8)+(V9*$C9)+(V10*$C10)+(V11*$C11)+(V12*$C12)</f>
        <v>6604</v>
      </c>
      <c r="W13" s="77" t="n">
        <f aca="false">(W5*$C5)+(W6*$C6)+(W7*$C7)+(W8*$C8)+(W9*$C9)+(W10*$C10)+(W11*$C11)+(W12*$C12)</f>
        <v>6604</v>
      </c>
      <c r="X13" s="77" t="n">
        <f aca="false">(X5*$C5)+(X6*$C6)+(X7*$C7)+(X8*$C8)+(X9*$C9)+(X10*$C10)+(X11*$C11)+(X12*$C12)</f>
        <v>6604</v>
      </c>
      <c r="Y13" s="77" t="n">
        <f aca="false">(Y5*$C5)+(Y6*$C6)+(Y7*$C7)+(Y8*$C8)+(Y9*$C9)+(Y10*$C10)+(Y11*$C11)+(Y12*$C12)</f>
        <v>6582.2</v>
      </c>
      <c r="Z13" s="77" t="n">
        <f aca="false">(Z5*$C5)+(Z6*$C6)+(Z7*$C7)+(Z8*$C8)+(Z9*$C9)+(Z10*$C10)+(Z11*$C11)+(Z12*$C12)</f>
        <v>6560.4</v>
      </c>
      <c r="AA13" s="77" t="n">
        <f aca="false">(AA5*$C5)+(AA6*$C6)+(AA7*$C7)+(AA8*$C8)+(AA9*$C9)+(AA10*$C10)+(AA11*$C11)+(AA12*$C12)</f>
        <v>6538.6</v>
      </c>
      <c r="AB13" s="77" t="n">
        <f aca="false">(AB5*$C5)+(AB6*$C6)+(AB7*$C7)+(AB8*$C8)+(AB9*$C9)+(AB10*$C10)+(AB11*$C11)+(AB12*$C12)</f>
        <v>6505.9</v>
      </c>
      <c r="AC13" s="77" t="n">
        <f aca="false">(AC5*$C5)+(AC6*$C6)+(AC7*$C7)+(AC8*$C8)+(AC9*$C9)+(AC10*$C10)+(AC11*$C11)+(AC12*$C12)</f>
        <v>6462.3</v>
      </c>
      <c r="AD13" s="77" t="n">
        <f aca="false">(AD5*$C5)+(AD6*$C6)+(AD7*$C7)+(AD8*$C8)+(AD9*$C9)+(AD10*$C10)+(AD11*$C11)+(AD12*$C12)</f>
        <v>5514</v>
      </c>
      <c r="AE13" s="77" t="n">
        <f aca="false">(AE5*$C5)+(AE6*$C6)+(AE7*$C7)+(AE8*$C8)+(AE9*$C9)+(AE10*$C10)+(AE11*$C11)+(AE12*$C12)</f>
        <v>5514</v>
      </c>
      <c r="AF13" s="77" t="n">
        <f aca="false">(AF5*$C5)+(AF6*$C6)+(AF7*$C7)+(AF8*$C8)+(AF9*$C9)+(AF10*$C10)+(AF11*$C11)+(AF12*$C12)</f>
        <v>5514</v>
      </c>
      <c r="AG13" s="77" t="n">
        <f aca="false">(AG5*$C5)+(AG6*$C6)+(AG7*$C7)+(AG8*$C8)+(AG9*$C9)+(AG10*$C10)+(AG11*$C11)+(AG12*$C12)</f>
        <v>5514</v>
      </c>
      <c r="AH13" s="171" t="n">
        <f aca="false">(AH5*$C5)+(AH6*$C6)+(AH7*$C7)+(AH8*$C8)+(AH9*$C9)+(AH10*$C10)+(AH11*$C11)+(AH12*$C12)</f>
        <v>5514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250.3008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250.3008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250.3008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250.3008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250.3008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250.3008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250.3008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250.3008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250.3008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250.3008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250.3008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250.3008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250.3008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285.2928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285.2928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285.2928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285.2928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285.2928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285.2928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285.2928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285.2928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238.2048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238.2048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238.2048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238.2048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238.2048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238.2048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238.2048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238.2048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6542.8792</v>
      </c>
      <c r="E15" s="88" t="n">
        <f aca="false">E13-E14</f>
        <v>6542.8792</v>
      </c>
      <c r="F15" s="88" t="n">
        <f aca="false">F13-F14</f>
        <v>6531.8992</v>
      </c>
      <c r="G15" s="88" t="n">
        <f aca="false">G13-G14</f>
        <v>6531.8992</v>
      </c>
      <c r="H15" s="88" t="n">
        <f aca="false">H13-H14</f>
        <v>6520.9192</v>
      </c>
      <c r="I15" s="88" t="n">
        <f aca="false">I13-I14</f>
        <v>6509.9392</v>
      </c>
      <c r="J15" s="88" t="n">
        <f aca="false">J13-J14</f>
        <v>6498.9592</v>
      </c>
      <c r="K15" s="88" t="n">
        <f aca="false">K13-K14</f>
        <v>6487.9792</v>
      </c>
      <c r="L15" s="88" t="n">
        <f aca="false">L13-L14</f>
        <v>6638.9992</v>
      </c>
      <c r="M15" s="88" t="n">
        <f aca="false">M13-M14</f>
        <v>6709.0192</v>
      </c>
      <c r="N15" s="88" t="n">
        <f aca="false">N13-N14</f>
        <v>6860.0392</v>
      </c>
      <c r="O15" s="88" t="n">
        <f aca="false">O13-O14</f>
        <v>7011.0592</v>
      </c>
      <c r="P15" s="88" t="n">
        <f aca="false">P13-P14</f>
        <v>7162.0792</v>
      </c>
      <c r="Q15" s="88" t="n">
        <f aca="false">Q13-Q14</f>
        <v>7197.1072</v>
      </c>
      <c r="R15" s="88" t="n">
        <f aca="false">R13-R14</f>
        <v>7186.1272</v>
      </c>
      <c r="S15" s="88" t="n">
        <f aca="false">S13-S14</f>
        <v>7175.1472</v>
      </c>
      <c r="T15" s="88" t="n">
        <f aca="false">T13-T14</f>
        <v>7164.1672</v>
      </c>
      <c r="U15" s="88" t="n">
        <f aca="false">U13-U14</f>
        <v>7142.2072</v>
      </c>
      <c r="V15" s="88" t="n">
        <f aca="false">V13-V14</f>
        <v>6318.7072</v>
      </c>
      <c r="W15" s="88" t="n">
        <f aca="false">W13-W14</f>
        <v>6318.7072</v>
      </c>
      <c r="X15" s="88" t="n">
        <f aca="false">X13-X14</f>
        <v>6318.7072</v>
      </c>
      <c r="Y15" s="88" t="n">
        <f aca="false">Y13-Y14</f>
        <v>6343.9952</v>
      </c>
      <c r="Z15" s="88" t="n">
        <f aca="false">Z13-Z14</f>
        <v>6322.1952</v>
      </c>
      <c r="AA15" s="88" t="n">
        <f aca="false">AA13-AA14</f>
        <v>6300.3952</v>
      </c>
      <c r="AB15" s="88" t="n">
        <f aca="false">AB13-AB14</f>
        <v>6267.6952</v>
      </c>
      <c r="AC15" s="88" t="n">
        <f aca="false">AC13-AC14</f>
        <v>6224.0952</v>
      </c>
      <c r="AD15" s="88" t="n">
        <f aca="false">AD13-AD14</f>
        <v>5275.7952</v>
      </c>
      <c r="AE15" s="88" t="n">
        <f aca="false">AE13-AE14</f>
        <v>5275.7952</v>
      </c>
      <c r="AF15" s="88" t="n">
        <f aca="false">AF13-AF14</f>
        <v>5275.7952</v>
      </c>
      <c r="AG15" s="88" t="n">
        <f aca="false">AG13-AG14</f>
        <v>5275.7952</v>
      </c>
      <c r="AH15" s="176" t="n">
        <f aca="false">AH13-AH14</f>
        <v>5275.7952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6426.02513548387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0" t="n">
        <v>1</v>
      </c>
      <c r="AH20" s="151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57" t="n">
        <f aca="false">+A20+1</f>
        <v>3</v>
      </c>
      <c r="B21" s="58" t="s">
        <v>28</v>
      </c>
      <c r="C21" s="57" t="n">
        <v>1250</v>
      </c>
      <c r="D21" s="231" t="n">
        <v>0</v>
      </c>
      <c r="E21" s="159" t="n">
        <v>0</v>
      </c>
      <c r="F21" s="159" t="n">
        <v>0</v>
      </c>
      <c r="G21" s="159" t="n">
        <v>0</v>
      </c>
      <c r="H21" s="159" t="n">
        <v>0</v>
      </c>
      <c r="I21" s="159" t="n">
        <v>0</v>
      </c>
      <c r="J21" s="159" t="n">
        <v>0</v>
      </c>
      <c r="K21" s="178" t="n">
        <v>0.2</v>
      </c>
      <c r="L21" s="178" t="n">
        <v>0.3</v>
      </c>
      <c r="M21" s="178" t="n">
        <v>0.5</v>
      </c>
      <c r="N21" s="178" t="n">
        <v>0.7</v>
      </c>
      <c r="O21" s="178" t="n">
        <v>0.9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3550</v>
      </c>
      <c r="E23" s="77" t="n">
        <f aca="false">(E19*$C19)+(E20*$C20)+(E21*$C21)+(E22*$C22)</f>
        <v>3550</v>
      </c>
      <c r="F23" s="77" t="n">
        <f aca="false">(F19*$C19)+(F20*$C20)+(F21*$C21)+(F22*$C22)</f>
        <v>3550</v>
      </c>
      <c r="G23" s="77" t="n">
        <f aca="false">(G19*$C19)+(G20*$C20)+(G21*$C21)+(G22*$C22)</f>
        <v>3550</v>
      </c>
      <c r="H23" s="77" t="n">
        <f aca="false">(H19*$C19)+(H20*$C20)+(H21*$C21)+(H22*$C22)</f>
        <v>3550</v>
      </c>
      <c r="I23" s="77" t="n">
        <f aca="false">(I19*$C19)+(I20*$C20)+(I21*$C21)+(I22*$C22)</f>
        <v>3550</v>
      </c>
      <c r="J23" s="77" t="n">
        <f aca="false">(J19*$C19)+(J20*$C20)+(J21*$C21)+(J22*$C22)</f>
        <v>3550</v>
      </c>
      <c r="K23" s="77" t="n">
        <f aca="false">(K19*$C19)+(K20*$C20)+(K21*$C21)+(K22*$C22)</f>
        <v>3800</v>
      </c>
      <c r="L23" s="77" t="n">
        <f aca="false">(L19*$C19)+(L20*$C20)+(L21*$C21)+(L22*$C22)</f>
        <v>3925</v>
      </c>
      <c r="M23" s="77" t="n">
        <f aca="false">(M19*$C19)+(M20*$C20)+(M21*$C21)+(M22*$C22)</f>
        <v>4175</v>
      </c>
      <c r="N23" s="77" t="n">
        <f aca="false">(N19*$C19)+(N20*$C20)+(N21*$C21)+(N22*$C22)</f>
        <v>4425</v>
      </c>
      <c r="O23" s="77" t="n">
        <f aca="false">(O19*$C19)+(O20*$C20)+(O21*$C21)+(O22*$C22)</f>
        <v>4675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51.475</v>
      </c>
      <c r="E24" s="77" t="n">
        <f aca="false">(IF(E19&lt;100%,0,E19*$C19)+IF(E20&lt;100%,0,E20*$C20)+IF(E21&lt;100%,0,E21*$C21)+IF(E22&lt;100%,0,E22*$C22))*$C24</f>
        <v>51.475</v>
      </c>
      <c r="F24" s="77" t="n">
        <f aca="false">(IF(F19&lt;100%,0,F19*$C19)+IF(F20&lt;100%,0,F20*$C20)+IF(F21&lt;100%,0,F21*$C21)+IF(F22&lt;100%,0,F22*$C22))*$C24</f>
        <v>51.475</v>
      </c>
      <c r="G24" s="77" t="n">
        <f aca="false">(IF(G19&lt;100%,0,G19*$C19)+IF(G20&lt;100%,0,G20*$C20)+IF(G21&lt;100%,0,G21*$C21)+IF(G22&lt;100%,0,G22*$C22))*$C24</f>
        <v>51.475</v>
      </c>
      <c r="H24" s="77" t="n">
        <f aca="false">(IF(H19&lt;100%,0,H19*$C19)+IF(H20&lt;100%,0,H20*$C20)+IF(H21&lt;100%,0,H21*$C21)+IF(H22&lt;100%,0,H22*$C22))*$C24</f>
        <v>51.475</v>
      </c>
      <c r="I24" s="77" t="n">
        <f aca="false">(IF(I19&lt;100%,0,I19*$C19)+IF(I20&lt;100%,0,I20*$C20)+IF(I21&lt;100%,0,I21*$C21)+IF(I22&lt;100%,0,I22*$C22))*$C24</f>
        <v>51.475</v>
      </c>
      <c r="J24" s="77" t="n">
        <f aca="false">(IF(J19&lt;100%,0,J19*$C19)+IF(J20&lt;100%,0,J20*$C20)+IF(J21&lt;100%,0,J21*$C21)+IF(J22&lt;100%,0,J22*$C22))*$C24</f>
        <v>51.475</v>
      </c>
      <c r="K24" s="77" t="n">
        <f aca="false">(IF(K19&lt;100%,0,K19*$C19)+IF(K20&lt;100%,0,K20*$C20)+IF(K21&lt;100%,0,K21*$C21)+IF(K22&lt;100%,0,K22*$C22))*$C24</f>
        <v>51.475</v>
      </c>
      <c r="L24" s="77" t="n">
        <f aca="false">(IF(L19&lt;100%,0,L19*$C19)+IF(L20&lt;100%,0,L20*$C20)+IF(L21&lt;100%,0,L21*$C21)+IF(L22&lt;100%,0,L22*$C22))*$C24</f>
        <v>51.475</v>
      </c>
      <c r="M24" s="77" t="n">
        <f aca="false">(IF(M19&lt;100%,0,M19*$C19)+IF(M20&lt;100%,0,M20*$C20)+IF(M21&lt;100%,0,M21*$C21)+IF(M22&lt;100%,0,M22*$C22))*$C24</f>
        <v>51.475</v>
      </c>
      <c r="N24" s="77" t="n">
        <f aca="false">(IF(N19&lt;100%,0,N19*$C19)+IF(N20&lt;100%,0,N20*$C20)+IF(N21&lt;100%,0,N21*$C21)+IF(N22&lt;100%,0,N22*$C22))*$C24</f>
        <v>51.475</v>
      </c>
      <c r="O24" s="77" t="n">
        <f aca="false">(IF(O19&lt;100%,0,O19*$C19)+IF(O20&lt;100%,0,O20*$C20)+IF(O21&lt;100%,0,O21*$C21)+IF(O22&lt;100%,0,O22*$C22))*$C24</f>
        <v>51.475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3498.525</v>
      </c>
      <c r="E25" s="88" t="n">
        <f aca="false">E23-E24</f>
        <v>3498.525</v>
      </c>
      <c r="F25" s="88" t="n">
        <f aca="false">F23-F24</f>
        <v>3498.525</v>
      </c>
      <c r="G25" s="88" t="n">
        <f aca="false">G23-G24</f>
        <v>3498.525</v>
      </c>
      <c r="H25" s="88" t="n">
        <f aca="false">H23-H24</f>
        <v>3498.525</v>
      </c>
      <c r="I25" s="88" t="n">
        <f aca="false">I23-I24</f>
        <v>3498.525</v>
      </c>
      <c r="J25" s="88" t="n">
        <f aca="false">J23-J24</f>
        <v>3498.525</v>
      </c>
      <c r="K25" s="88" t="n">
        <f aca="false">K23-K24</f>
        <v>3748.525</v>
      </c>
      <c r="L25" s="88" t="n">
        <f aca="false">L23-L24</f>
        <v>3873.525</v>
      </c>
      <c r="M25" s="88" t="n">
        <f aca="false">M23-M24</f>
        <v>4123.525</v>
      </c>
      <c r="N25" s="88" t="n">
        <f aca="false">N23-N24</f>
        <v>4373.525</v>
      </c>
      <c r="O25" s="88" t="n">
        <f aca="false">O23-O24</f>
        <v>4623.525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4358.38387096774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1" t="n">
        <v>0</v>
      </c>
      <c r="E29" s="159" t="n">
        <v>0</v>
      </c>
      <c r="F29" s="159" t="n">
        <v>0</v>
      </c>
      <c r="G29" s="159" t="n">
        <v>0</v>
      </c>
      <c r="H29" s="159" t="n">
        <v>0</v>
      </c>
      <c r="I29" s="159" t="n">
        <v>0</v>
      </c>
      <c r="J29" s="159" t="n">
        <v>0</v>
      </c>
      <c r="K29" s="159" t="n">
        <v>0</v>
      </c>
      <c r="L29" s="159" t="n">
        <v>0</v>
      </c>
      <c r="M29" s="159" t="n">
        <v>0</v>
      </c>
      <c r="N29" s="159" t="n">
        <v>0</v>
      </c>
      <c r="O29" s="159" t="n">
        <v>0</v>
      </c>
      <c r="P29" s="159" t="n">
        <v>0</v>
      </c>
      <c r="Q29" s="159" t="n">
        <v>0</v>
      </c>
      <c r="R29" s="159" t="n">
        <v>0</v>
      </c>
      <c r="S29" s="159" t="n">
        <v>0</v>
      </c>
      <c r="T29" s="159" t="n">
        <v>0</v>
      </c>
      <c r="U29" s="159" t="n">
        <v>0</v>
      </c>
      <c r="V29" s="159" t="n">
        <v>0</v>
      </c>
      <c r="W29" s="159" t="n">
        <v>0</v>
      </c>
      <c r="X29" s="159" t="n">
        <v>0</v>
      </c>
      <c r="Y29" s="159" t="n">
        <v>0</v>
      </c>
      <c r="Z29" s="159" t="n">
        <v>0</v>
      </c>
      <c r="AA29" s="159" t="n">
        <v>0</v>
      </c>
      <c r="AB29" s="159" t="n">
        <v>0</v>
      </c>
      <c r="AC29" s="159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233" t="n">
        <v>0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9" t="n">
        <v>0</v>
      </c>
      <c r="S31" s="159" t="n">
        <v>0</v>
      </c>
      <c r="T31" s="159" t="n">
        <v>0</v>
      </c>
      <c r="U31" s="159" t="n">
        <v>0</v>
      </c>
      <c r="V31" s="159" t="n">
        <v>0</v>
      </c>
      <c r="W31" s="159" t="n">
        <v>0</v>
      </c>
      <c r="X31" s="159" t="n">
        <v>0</v>
      </c>
      <c r="Y31" s="159" t="n">
        <v>0</v>
      </c>
      <c r="Z31" s="159" t="n">
        <v>0</v>
      </c>
      <c r="AA31" s="159" t="n">
        <v>0</v>
      </c>
      <c r="AB31" s="159" t="n">
        <v>0</v>
      </c>
      <c r="AC31" s="159" t="n">
        <v>0</v>
      </c>
      <c r="AD31" s="159" t="n">
        <v>0</v>
      </c>
      <c r="AE31" s="159" t="n">
        <v>0</v>
      </c>
      <c r="AF31" s="159" t="n">
        <v>0</v>
      </c>
      <c r="AG31" s="159" t="n">
        <v>0</v>
      </c>
      <c r="AH31" s="161" t="n">
        <v>0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99" t="n">
        <f aca="false">+A31+1</f>
        <v>4</v>
      </c>
      <c r="B32" s="100" t="s">
        <v>34</v>
      </c>
      <c r="C32" s="99" t="n">
        <v>693</v>
      </c>
      <c r="D32" s="229" t="n">
        <v>0.2</v>
      </c>
      <c r="E32" s="178" t="n">
        <v>0.3</v>
      </c>
      <c r="F32" s="178" t="n">
        <v>0.5</v>
      </c>
      <c r="G32" s="178" t="n">
        <v>0.7</v>
      </c>
      <c r="H32" s="178" t="n">
        <v>0.9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0" t="n">
        <v>1</v>
      </c>
      <c r="AH32" s="151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2509.6</v>
      </c>
      <c r="E34" s="77" t="n">
        <f aca="false">(E29*$C29)+(E30*$C30)+(E31*$C31)+(E32*$C32)+(E33*$C33)</f>
        <v>2578.9</v>
      </c>
      <c r="F34" s="77" t="n">
        <f aca="false">(F29*$C29)+(F30*$C30)+(F31*$C31)+(F32*$C32)+(F33*$C33)</f>
        <v>2717.5</v>
      </c>
      <c r="G34" s="77" t="n">
        <f aca="false">(G29*$C29)+(G30*$C30)+(G31*$C31)+(G32*$C32)+(G33*$C33)</f>
        <v>2856.1</v>
      </c>
      <c r="H34" s="77" t="n">
        <f aca="false">(H29*$C29)+(H30*$C30)+(H31*$C31)+(H32*$C32)+(H33*$C33)</f>
        <v>2994.7</v>
      </c>
      <c r="I34" s="77" t="n">
        <f aca="false">(I29*$C29)+(I30*$C30)+(I31*$C31)+(I32*$C32)+(I33*$C33)</f>
        <v>3064</v>
      </c>
      <c r="J34" s="77" t="n">
        <f aca="false">(J29*$C29)+(J30*$C30)+(J31*$C31)+(J32*$C32)+(J33*$C33)</f>
        <v>3064</v>
      </c>
      <c r="K34" s="77" t="n">
        <f aca="false">(K29*$C29)+(K30*$C30)+(K31*$C31)+(K32*$C32)+(K33*$C33)</f>
        <v>3064</v>
      </c>
      <c r="L34" s="77" t="n">
        <f aca="false">(L29*$C29)+(L30*$C30)+(L31*$C31)+(L32*$C32)+(L33*$C33)</f>
        <v>3064</v>
      </c>
      <c r="M34" s="77" t="n">
        <f aca="false">(M29*$C29)+(M30*$C30)+(M31*$C31)+(M32*$C32)+(M33*$C33)</f>
        <v>3064</v>
      </c>
      <c r="N34" s="77" t="n">
        <f aca="false">(N29*$C29)+(N30*$C30)+(N31*$C31)+(N32*$C32)+(N33*$C33)</f>
        <v>3064</v>
      </c>
      <c r="O34" s="77" t="n">
        <f aca="false">(O29*$C29)+(O30*$C30)+(O31*$C31)+(O32*$C32)+(O33*$C33)</f>
        <v>3064</v>
      </c>
      <c r="P34" s="77" t="n">
        <f aca="false">(P29*$C29)+(P30*$C30)+(P31*$C31)+(P32*$C32)+(P33*$C33)</f>
        <v>3064</v>
      </c>
      <c r="Q34" s="77" t="n">
        <f aca="false">(Q29*$C29)+(Q30*$C30)+(Q31*$C31)+(Q32*$C32)+(Q33*$C33)</f>
        <v>3064</v>
      </c>
      <c r="R34" s="77" t="n">
        <f aca="false">(R29*$C29)+(R30*$C30)+(R31*$C31)+(R32*$C32)+(R33*$C33)</f>
        <v>2225</v>
      </c>
      <c r="S34" s="77" t="n">
        <f aca="false">(S29*$C29)+(S30*$C30)+(S31*$C31)+(S32*$C32)+(S33*$C33)</f>
        <v>2225</v>
      </c>
      <c r="T34" s="77" t="n">
        <f aca="false">(T29*$C29)+(T30*$C30)+(T31*$C31)+(T32*$C32)+(T33*$C33)</f>
        <v>2225</v>
      </c>
      <c r="U34" s="77" t="n">
        <f aca="false">(U29*$C29)+(U30*$C30)+(U31*$C31)+(U32*$C32)+(U33*$C33)</f>
        <v>2225</v>
      </c>
      <c r="V34" s="77" t="n">
        <f aca="false">(V29*$C29)+(V30*$C30)+(V31*$C31)+(V32*$C32)+(V33*$C33)</f>
        <v>2225</v>
      </c>
      <c r="W34" s="77" t="n">
        <f aca="false">(W29*$C29)+(W30*$C30)+(W31*$C31)+(W32*$C32)+(W33*$C33)</f>
        <v>2225</v>
      </c>
      <c r="X34" s="77" t="n">
        <f aca="false">(X29*$C29)+(X30*$C30)+(X31*$C31)+(X32*$C32)+(X33*$C33)</f>
        <v>2225</v>
      </c>
      <c r="Y34" s="77" t="n">
        <f aca="false">(Y29*$C29)+(Y30*$C30)+(Y31*$C31)+(Y32*$C32)+(Y33*$C33)</f>
        <v>2225</v>
      </c>
      <c r="Z34" s="77" t="n">
        <f aca="false">(Z29*$C29)+(Z30*$C30)+(Z31*$C31)+(Z32*$C32)+(Z33*$C33)</f>
        <v>2225</v>
      </c>
      <c r="AA34" s="77" t="n">
        <f aca="false">(AA29*$C29)+(AA30*$C30)+(AA31*$C31)+(AA32*$C32)+(AA33*$C33)</f>
        <v>2225</v>
      </c>
      <c r="AB34" s="77" t="n">
        <f aca="false">(AB29*$C29)+(AB30*$C30)+(AB31*$C31)+(AB32*$C32)+(AB33*$C33)</f>
        <v>2225</v>
      </c>
      <c r="AC34" s="77" t="n">
        <f aca="false">(AC29*$C29)+(AC30*$C30)+(AC31*$C31)+(AC32*$C32)+(AC33*$C33)</f>
        <v>2225</v>
      </c>
      <c r="AD34" s="77" t="n">
        <f aca="false">(AD29*$C29)+(AD30*$C30)+(AD31*$C31)+(AD32*$C32)+(AD33*$C33)</f>
        <v>2225</v>
      </c>
      <c r="AE34" s="77" t="n">
        <f aca="false">(AE29*$C29)+(AE30*$C30)+(AE31*$C31)+(AE32*$C32)+(AE33*$C33)</f>
        <v>2225</v>
      </c>
      <c r="AF34" s="77" t="n">
        <f aca="false">(AF29*$C29)+(AF30*$C30)+(AF31*$C31)+(AF32*$C32)+(AF33*$C33)</f>
        <v>2225</v>
      </c>
      <c r="AG34" s="77" t="n">
        <f aca="false">(AG29*$C29)+(AG30*$C30)+(AG31*$C31)+(AG32*$C32)+(AG33*$C33)</f>
        <v>2225</v>
      </c>
      <c r="AH34" s="171" t="n">
        <f aca="false">(AH29*$C29)+(AH30*$C30)+(AH31*$C31)+(AH32*$C32)+(AH33*$C33)</f>
        <v>2225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52.3944</v>
      </c>
      <c r="J35" s="77" t="n">
        <f aca="false">(IF(J29&lt;100%,0,J29*$C29)+IF(J30&lt;100%,0,J30*$C30)+IF(J31&lt;100%,0,J31*$C31)+IF(J32&lt;100%,0,J32*$C32)+IF(J33&lt;100%,0,J33*$C33))*$C35</f>
        <v>52.3944</v>
      </c>
      <c r="K35" s="77" t="n">
        <f aca="false">(IF(K29&lt;100%,0,K29*$C29)+IF(K30&lt;100%,0,K30*$C30)+IF(K31&lt;100%,0,K31*$C31)+IF(K32&lt;100%,0,K32*$C32)+IF(K33&lt;100%,0,K33*$C33))*$C35</f>
        <v>52.3944</v>
      </c>
      <c r="L35" s="77" t="n">
        <f aca="false">(IF(L29&lt;100%,0,L29*$C29)+IF(L30&lt;100%,0,L30*$C30)+IF(L31&lt;100%,0,L31*$C31)+IF(L32&lt;100%,0,L32*$C32)+IF(L33&lt;100%,0,L33*$C33))*$C35</f>
        <v>52.3944</v>
      </c>
      <c r="M35" s="77" t="n">
        <f aca="false">(IF(M29&lt;100%,0,M29*$C29)+IF(M30&lt;100%,0,M30*$C30)+IF(M31&lt;100%,0,M31*$C31)+IF(M32&lt;100%,0,M32*$C32)+IF(M33&lt;100%,0,M33*$C33))*$C35</f>
        <v>52.3944</v>
      </c>
      <c r="N35" s="77" t="n">
        <f aca="false">(IF(N29&lt;100%,0,N29*$C29)+IF(N30&lt;100%,0,N30*$C30)+IF(N31&lt;100%,0,N31*$C31)+IF(N32&lt;100%,0,N32*$C32)+IF(N33&lt;100%,0,N33*$C33))*$C35</f>
        <v>52.3944</v>
      </c>
      <c r="O35" s="77" t="n">
        <f aca="false">(IF(O29&lt;100%,0,O29*$C29)+IF(O30&lt;100%,0,O30*$C30)+IF(O31&lt;100%,0,O31*$C31)+IF(O32&lt;100%,0,O32*$C32)+IF(O33&lt;100%,0,O33*$C33))*$C35</f>
        <v>52.3944</v>
      </c>
      <c r="P35" s="77" t="n">
        <f aca="false">(IF(P29&lt;100%,0,P29*$C29)+IF(P30&lt;100%,0,P30*$C30)+IF(P31&lt;100%,0,P31*$C31)+IF(P32&lt;100%,0,P32*$C32)+IF(P33&lt;100%,0,P33*$C33))*$C35</f>
        <v>52.3944</v>
      </c>
      <c r="Q35" s="77" t="n">
        <f aca="false">(IF(Q29&lt;100%,0,Q29*$C29)+IF(Q30&lt;100%,0,Q30*$C30)+IF(Q31&lt;100%,0,Q31*$C31)+IF(Q32&lt;100%,0,Q32*$C32)+IF(Q33&lt;100%,0,Q33*$C33))*$C35</f>
        <v>52.3944</v>
      </c>
      <c r="R35" s="77" t="n">
        <f aca="false">(IF(R29&lt;100%,0,R29*$C29)+IF(R30&lt;100%,0,R30*$C30)+IF(R31&lt;100%,0,R31*$C31)+IF(R32&lt;100%,0,R32*$C32)+IF(R33&lt;100%,0,R33*$C33))*$C35</f>
        <v>38.0475</v>
      </c>
      <c r="S35" s="77" t="n">
        <f aca="false">(IF(S29&lt;100%,0,S29*$C29)+IF(S30&lt;100%,0,S30*$C30)+IF(S31&lt;100%,0,S31*$C31)+IF(S32&lt;100%,0,S32*$C32)+IF(S33&lt;100%,0,S33*$C33))*$C35</f>
        <v>38.0475</v>
      </c>
      <c r="T35" s="77" t="n">
        <f aca="false">(IF(T29&lt;100%,0,T29*$C29)+IF(T30&lt;100%,0,T30*$C30)+IF(T31&lt;100%,0,T31*$C31)+IF(T32&lt;100%,0,T32*$C32)+IF(T33&lt;100%,0,T33*$C33))*$C35</f>
        <v>38.0475</v>
      </c>
      <c r="U35" s="77" t="n">
        <f aca="false">(IF(U29&lt;100%,0,U29*$C29)+IF(U30&lt;100%,0,U30*$C30)+IF(U31&lt;100%,0,U31*$C31)+IF(U32&lt;100%,0,U32*$C32)+IF(U33&lt;100%,0,U33*$C33))*$C35</f>
        <v>38.0475</v>
      </c>
      <c r="V35" s="77" t="n">
        <f aca="false">(IF(V29&lt;100%,0,V29*$C29)+IF(V30&lt;100%,0,V30*$C30)+IF(V31&lt;100%,0,V31*$C31)+IF(V32&lt;100%,0,V32*$C32)+IF(V33&lt;100%,0,V33*$C33))*$C35</f>
        <v>38.0475</v>
      </c>
      <c r="W35" s="77" t="n">
        <f aca="false">(IF(W29&lt;100%,0,W29*$C29)+IF(W30&lt;100%,0,W30*$C30)+IF(W31&lt;100%,0,W31*$C31)+IF(W32&lt;100%,0,W32*$C32)+IF(W33&lt;100%,0,W33*$C33))*$C35</f>
        <v>38.0475</v>
      </c>
      <c r="X35" s="77" t="n">
        <f aca="false">(IF(X29&lt;100%,0,X29*$C29)+IF(X30&lt;100%,0,X30*$C30)+IF(X31&lt;100%,0,X31*$C31)+IF(X32&lt;100%,0,X32*$C32)+IF(X33&lt;100%,0,X33*$C33))*$C35</f>
        <v>38.0475</v>
      </c>
      <c r="Y35" s="77" t="n">
        <f aca="false">(IF(Y29&lt;100%,0,Y29*$C29)+IF(Y30&lt;100%,0,Y30*$C30)+IF(Y31&lt;100%,0,Y31*$C31)+IF(Y32&lt;100%,0,Y32*$C32)+IF(Y33&lt;100%,0,Y33*$C33))*$C35</f>
        <v>38.0475</v>
      </c>
      <c r="Z35" s="77" t="n">
        <f aca="false">(IF(Z29&lt;100%,0,Z29*$C29)+IF(Z30&lt;100%,0,Z30*$C30)+IF(Z31&lt;100%,0,Z31*$C31)+IF(Z32&lt;100%,0,Z32*$C32)+IF(Z33&lt;100%,0,Z33*$C33))*$C35</f>
        <v>38.0475</v>
      </c>
      <c r="AA35" s="77" t="n">
        <f aca="false">(IF(AA29&lt;100%,0,AA29*$C29)+IF(AA30&lt;100%,0,AA30*$C30)+IF(AA31&lt;100%,0,AA31*$C31)+IF(AA32&lt;100%,0,AA32*$C32)+IF(AA33&lt;100%,0,AA33*$C33))*$C35</f>
        <v>38.0475</v>
      </c>
      <c r="AB35" s="77" t="n">
        <f aca="false">(IF(AB29&lt;100%,0,AB29*$C29)+IF(AB30&lt;100%,0,AB30*$C30)+IF(AB31&lt;100%,0,AB31*$C31)+IF(AB32&lt;100%,0,AB32*$C32)+IF(AB33&lt;100%,0,AB33*$C33))*$C35</f>
        <v>38.0475</v>
      </c>
      <c r="AC35" s="77" t="n">
        <f aca="false">(IF(AC29&lt;100%,0,AC29*$C29)+IF(AC30&lt;100%,0,AC30*$C30)+IF(AC31&lt;100%,0,AC31*$C31)+IF(AC32&lt;100%,0,AC32*$C32)+IF(AC33&lt;100%,0,AC33*$C33))*$C35</f>
        <v>38.0475</v>
      </c>
      <c r="AD35" s="77" t="n">
        <f aca="false">(IF(AD29&lt;100%,0,AD29*$C29)+IF(AD30&lt;100%,0,AD30*$C30)+IF(AD31&lt;100%,0,AD31*$C31)+IF(AD32&lt;100%,0,AD32*$C32)+IF(AD33&lt;100%,0,AD33*$C33))*$C35</f>
        <v>38.0475</v>
      </c>
      <c r="AE35" s="77" t="n">
        <f aca="false">(IF(AE29&lt;100%,0,AE29*$C29)+IF(AE30&lt;100%,0,AE30*$C30)+IF(AE31&lt;100%,0,AE31*$C31)+IF(AE32&lt;100%,0,AE32*$C32)+IF(AE33&lt;100%,0,AE33*$C33))*$C35</f>
        <v>38.0475</v>
      </c>
      <c r="AF35" s="77" t="n">
        <f aca="false">(IF(AF29&lt;100%,0,AF29*$C29)+IF(AF30&lt;100%,0,AF30*$C30)+IF(AF31&lt;100%,0,AF31*$C31)+IF(AF32&lt;100%,0,AF32*$C32)+IF(AF33&lt;100%,0,AF33*$C33))*$C35</f>
        <v>38.0475</v>
      </c>
      <c r="AG35" s="77" t="n">
        <f aca="false">(IF(AG29&lt;100%,0,AG29*$C29)+IF(AG30&lt;100%,0,AG30*$C30)+IF(AG31&lt;100%,0,AG31*$C31)+IF(AG32&lt;100%,0,AG32*$C32)+IF(AG33&lt;100%,0,AG33*$C33))*$C35</f>
        <v>38.0475</v>
      </c>
      <c r="AH35" s="171" t="n">
        <f aca="false">(IF(AH29&lt;100%,0,AH29*$C29)+IF(AH30&lt;100%,0,AH30*$C30)+IF(AH31&lt;100%,0,AH31*$C31)+IF(AH32&lt;100%,0,AH32*$C32)+IF(AH33&lt;100%,0,AH33*$C33))*$C35</f>
        <v>38.0475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2469.0559</v>
      </c>
      <c r="E36" s="88" t="n">
        <f aca="false">E34-E35</f>
        <v>2538.3559</v>
      </c>
      <c r="F36" s="88" t="n">
        <f aca="false">F34-F35</f>
        <v>2676.9559</v>
      </c>
      <c r="G36" s="88" t="n">
        <f aca="false">G34-G35</f>
        <v>2815.5559</v>
      </c>
      <c r="H36" s="88" t="n">
        <f aca="false">H34-H35</f>
        <v>2954.1559</v>
      </c>
      <c r="I36" s="88" t="n">
        <f aca="false">I34-I35</f>
        <v>3011.6056</v>
      </c>
      <c r="J36" s="88" t="n">
        <f aca="false">J34-J35</f>
        <v>3011.6056</v>
      </c>
      <c r="K36" s="88" t="n">
        <f aca="false">K34-K35</f>
        <v>3011.6056</v>
      </c>
      <c r="L36" s="88" t="n">
        <f aca="false">L34-L35</f>
        <v>3011.6056</v>
      </c>
      <c r="M36" s="88" t="n">
        <f aca="false">M34-M35</f>
        <v>3011.6056</v>
      </c>
      <c r="N36" s="88" t="n">
        <f aca="false">N34-N35</f>
        <v>3011.6056</v>
      </c>
      <c r="O36" s="88" t="n">
        <f aca="false">O34-O35</f>
        <v>3011.6056</v>
      </c>
      <c r="P36" s="88" t="n">
        <f aca="false">P34-P35</f>
        <v>3011.6056</v>
      </c>
      <c r="Q36" s="88" t="n">
        <f aca="false">Q34-Q35</f>
        <v>3011.6056</v>
      </c>
      <c r="R36" s="88" t="n">
        <f aca="false">R34-R35</f>
        <v>2186.9525</v>
      </c>
      <c r="S36" s="88" t="n">
        <f aca="false">S34-S35</f>
        <v>2186.9525</v>
      </c>
      <c r="T36" s="88" t="n">
        <f aca="false">T34-T35</f>
        <v>2186.9525</v>
      </c>
      <c r="U36" s="88" t="n">
        <f aca="false">U34-U35</f>
        <v>2186.9525</v>
      </c>
      <c r="V36" s="88" t="n">
        <f aca="false">V34-V35</f>
        <v>2186.9525</v>
      </c>
      <c r="W36" s="88" t="n">
        <f aca="false">W34-W35</f>
        <v>2186.9525</v>
      </c>
      <c r="X36" s="88" t="n">
        <f aca="false">X34-X35</f>
        <v>2186.9525</v>
      </c>
      <c r="Y36" s="88" t="n">
        <f aca="false">Y34-Y35</f>
        <v>2186.9525</v>
      </c>
      <c r="Z36" s="88" t="n">
        <f aca="false">Z34-Z35</f>
        <v>2186.9525</v>
      </c>
      <c r="AA36" s="88" t="n">
        <f aca="false">AA34-AA35</f>
        <v>2186.9525</v>
      </c>
      <c r="AB36" s="88" t="n">
        <f aca="false">AB34-AB35</f>
        <v>2186.9525</v>
      </c>
      <c r="AC36" s="88" t="n">
        <f aca="false">AC34-AC35</f>
        <v>2186.9525</v>
      </c>
      <c r="AD36" s="88" t="n">
        <f aca="false">AD34-AD35</f>
        <v>2186.9525</v>
      </c>
      <c r="AE36" s="88" t="n">
        <f aca="false">AE34-AE35</f>
        <v>2186.9525</v>
      </c>
      <c r="AF36" s="88" t="n">
        <f aca="false">AF34-AF35</f>
        <v>2186.9525</v>
      </c>
      <c r="AG36" s="88" t="n">
        <f aca="false">AG34-AG35</f>
        <v>2186.9525</v>
      </c>
      <c r="AH36" s="176" t="n">
        <f aca="false">AH34-AH35</f>
        <v>2186.9525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2507.63620645161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0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57" t="n">
        <f aca="false">+A41+1</f>
        <v>3</v>
      </c>
      <c r="B42" s="58" t="s">
        <v>39</v>
      </c>
      <c r="C42" s="57" t="n">
        <v>1031</v>
      </c>
      <c r="D42" s="231" t="n">
        <v>0</v>
      </c>
      <c r="E42" s="159" t="n">
        <v>0</v>
      </c>
      <c r="F42" s="159" t="n">
        <v>0</v>
      </c>
      <c r="G42" s="159" t="n">
        <v>0</v>
      </c>
      <c r="H42" s="159" t="n">
        <v>0</v>
      </c>
      <c r="I42" s="159" t="n">
        <v>0</v>
      </c>
      <c r="J42" s="159" t="n">
        <v>0</v>
      </c>
      <c r="K42" s="159" t="n">
        <v>0</v>
      </c>
      <c r="L42" s="159" t="n">
        <v>0</v>
      </c>
      <c r="M42" s="159" t="n">
        <v>0</v>
      </c>
      <c r="N42" s="159" t="n">
        <v>0</v>
      </c>
      <c r="O42" s="159" t="n">
        <v>0</v>
      </c>
      <c r="P42" s="159" t="n">
        <v>0</v>
      </c>
      <c r="Q42" s="159" t="n">
        <v>0</v>
      </c>
      <c r="R42" s="159" t="n">
        <v>0</v>
      </c>
      <c r="S42" s="159" t="n">
        <v>0</v>
      </c>
      <c r="T42" s="159" t="n">
        <v>0</v>
      </c>
      <c r="U42" s="178" t="n">
        <v>0.2</v>
      </c>
      <c r="V42" s="178" t="n">
        <v>0.3</v>
      </c>
      <c r="W42" s="178" t="n">
        <v>0.5</v>
      </c>
      <c r="X42" s="178" t="n">
        <v>0.7</v>
      </c>
      <c r="Y42" s="178" t="n">
        <v>0.9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0" t="n">
        <v>1</v>
      </c>
      <c r="AH42" s="15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0" t="n">
        <v>1</v>
      </c>
      <c r="AH43" s="151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248" t="n">
        <v>1100</v>
      </c>
      <c r="D47" s="249" t="n">
        <v>0.2</v>
      </c>
      <c r="E47" s="178" t="n">
        <v>0.3</v>
      </c>
      <c r="F47" s="178" t="n">
        <v>0.5</v>
      </c>
      <c r="G47" s="178" t="n">
        <v>0.7</v>
      </c>
      <c r="H47" s="178" t="n">
        <v>0.9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0" t="n">
        <v>1</v>
      </c>
      <c r="AH47" s="151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0" t="n">
        <v>1</v>
      </c>
      <c r="AH49" s="151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0" t="n">
        <v>1</v>
      </c>
      <c r="AH50" s="151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184" t="n">
        <f aca="false">+A51+1</f>
        <v>13</v>
      </c>
      <c r="B52" s="185" t="s">
        <v>49</v>
      </c>
      <c r="C52" s="184" t="n">
        <v>786</v>
      </c>
      <c r="D52" s="250" t="n">
        <v>0</v>
      </c>
      <c r="E52" s="190" t="n">
        <v>0</v>
      </c>
      <c r="F52" s="190" t="n">
        <v>0</v>
      </c>
      <c r="G52" s="190" t="n">
        <v>0</v>
      </c>
      <c r="H52" s="190" t="n">
        <v>0</v>
      </c>
      <c r="I52" s="190" t="n">
        <v>0</v>
      </c>
      <c r="J52" s="190" t="n">
        <v>0</v>
      </c>
      <c r="K52" s="190" t="n">
        <v>0</v>
      </c>
      <c r="L52" s="190" t="n">
        <v>0</v>
      </c>
      <c r="M52" s="190" t="n">
        <v>0</v>
      </c>
      <c r="N52" s="190" t="n">
        <v>0</v>
      </c>
      <c r="O52" s="190" t="n">
        <v>0</v>
      </c>
      <c r="P52" s="190" t="n">
        <v>0</v>
      </c>
      <c r="Q52" s="190" t="n">
        <v>0</v>
      </c>
      <c r="R52" s="190" t="n">
        <v>0</v>
      </c>
      <c r="S52" s="190" t="n">
        <v>0</v>
      </c>
      <c r="T52" s="190" t="n">
        <v>0</v>
      </c>
      <c r="U52" s="191" t="n">
        <v>0.2</v>
      </c>
      <c r="V52" s="191" t="n">
        <v>0.3</v>
      </c>
      <c r="W52" s="191" t="n">
        <v>0.5</v>
      </c>
      <c r="X52" s="191" t="n">
        <v>0.7</v>
      </c>
      <c r="Y52" s="191" t="n">
        <v>0.9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10139</v>
      </c>
      <c r="E53" s="77" t="n">
        <f aca="false">(E40*$C40)+(E41*$C41)+(E42*$C42)+(E43*$C43)+(E44*$C44)+(E45*$C45)+(E46*$C46)+(E47*$C47)+(E48*$C48)+(E49*$C49)+(E50*$C50)+(E51*$C51)+(E52*$C52)</f>
        <v>10249</v>
      </c>
      <c r="F53" s="77" t="n">
        <f aca="false">(F40*$C40)+(F41*$C41)+(F42*$C42)+(F43*$C43)+(F44*$C44)+(F45*$C45)+(F46*$C46)+(F47*$C47)+(F48*$C48)+(F49*$C49)+(F50*$C50)+(F51*$C51)+(F52*$C52)</f>
        <v>10469</v>
      </c>
      <c r="G53" s="77" t="n">
        <f aca="false">(G40*$C40)+(G41*$C41)+(G42*$C42)+(G43*$C43)+(G44*$C44)+(G45*$C45)+(G46*$C46)+(G47*$C47)+(G48*$C48)+(G49*$C49)+(G50*$C50)+(G51*$C51)+(G52*$C52)</f>
        <v>10689</v>
      </c>
      <c r="H53" s="77" t="n">
        <f aca="false">(H40*$C40)+(H41*$C41)+(H42*$C42)+(H43*$C43)+(H44*$C44)+(H45*$C45)+(H46*$C46)+(H47*$C47)+(H48*$C48)+(H49*$C49)+(H50*$C50)+(H51*$C51)+(H52*$C52)</f>
        <v>10909</v>
      </c>
      <c r="I53" s="77" t="n">
        <f aca="false">(I40*$C40)+(I41*$C41)+(I42*$C42)+(I43*$C43)+(I44*$C44)+(I45*$C45)+(I46*$C46)+(I47*$C47)+(I48*$C48)+(I49*$C49)+(I50*$C50)+(I51*$C51)+(I52*$C52)</f>
        <v>11019</v>
      </c>
      <c r="J53" s="77" t="n">
        <f aca="false">(J40*$C40)+(J41*$C41)+(J42*$C42)+(J43*$C43)+(J44*$C44)+(J45*$C45)+(J46*$C46)+(J47*$C47)+(J48*$C48)+(J49*$C49)+(J50*$C50)+(J51*$C51)+(J52*$C52)</f>
        <v>11019</v>
      </c>
      <c r="K53" s="77" t="n">
        <f aca="false">(K40*$C40)+(K41*$C41)+(K42*$C42)+(K43*$C43)+(K44*$C44)+(K45*$C45)+(K46*$C46)+(K47*$C47)+(K48*$C48)+(K49*$C49)+(K50*$C50)+(K51*$C51)+(K52*$C52)</f>
        <v>11019</v>
      </c>
      <c r="L53" s="77" t="n">
        <f aca="false">(L40*$C40)+(L41*$C41)+(L42*$C42)+(L43*$C43)+(L44*$C44)+(L45*$C45)+(L46*$C46)+(L47*$C47)+(L48*$C48)+(L49*$C49)+(L50*$C50)+(L51*$C51)+(L52*$C52)</f>
        <v>11019</v>
      </c>
      <c r="M53" s="77" t="n">
        <f aca="false">(M40*$C40)+(M41*$C41)+(M42*$C42)+(M43*$C43)+(M44*$C44)+(M45*$C45)+(M46*$C46)+(M47*$C47)+(M48*$C48)+(M49*$C49)+(M50*$C50)+(M51*$C51)+(M52*$C52)</f>
        <v>11019</v>
      </c>
      <c r="N53" s="77" t="n">
        <f aca="false">(N40*$C40)+(N41*$C41)+(N42*$C42)+(N43*$C43)+(N44*$C44)+(N45*$C45)+(N46*$C46)+(N47*$C47)+(N48*$C48)+(N49*$C49)+(N50*$C50)+(N51*$C51)+(N52*$C52)</f>
        <v>11019</v>
      </c>
      <c r="O53" s="77" t="n">
        <f aca="false">(O40*$C40)+(O41*$C41)+(O42*$C42)+(O43*$C43)+(O44*$C44)+(O45*$C45)+(O46*$C46)+(O47*$C47)+(O48*$C48)+(O49*$C49)+(O50*$C50)+(O51*$C51)+(O52*$C52)</f>
        <v>11019</v>
      </c>
      <c r="P53" s="77" t="n">
        <f aca="false">(P40*$C40)+(P41*$C41)+(P42*$C42)+(P43*$C43)+(P44*$C44)+(P45*$C45)+(P46*$C46)+(P47*$C47)+(P48*$C48)+(P49*$C49)+(P50*$C50)+(P51*$C51)+(P52*$C52)</f>
        <v>11019</v>
      </c>
      <c r="Q53" s="77" t="n">
        <f aca="false">(Q40*$C40)+(Q41*$C41)+(Q42*$C42)+(Q43*$C43)+(Q44*$C44)+(Q45*$C45)+(Q46*$C46)+(Q47*$C47)+(Q48*$C48)+(Q49*$C49)+(Q50*$C50)+(Q51*$C51)+(Q52*$C52)</f>
        <v>11019</v>
      </c>
      <c r="R53" s="77" t="n">
        <f aca="false">(R40*$C40)+(R41*$C41)+(R42*$C42)+(R43*$C43)+(R44*$C44)+(R45*$C45)+(R46*$C46)+(R47*$C47)+(R48*$C48)+(R49*$C49)+(R50*$C50)+(R51*$C51)+(R52*$C52)</f>
        <v>11019</v>
      </c>
      <c r="S53" s="77" t="n">
        <f aca="false">(S40*$C40)+(S41*$C41)+(S42*$C42)+(S43*$C43)+(S44*$C44)+(S45*$C45)+(S46*$C46)+(S47*$C47)+(S48*$C48)+(S49*$C49)+(S50*$C50)+(S51*$C51)+(S52*$C52)</f>
        <v>11019</v>
      </c>
      <c r="T53" s="77" t="n">
        <f aca="false">(T40*$C40)+(T41*$C41)+(T42*$C42)+(T43*$C43)+(T44*$C44)+(T45*$C45)+(T46*$C46)+(T47*$C47)+(T48*$C48)+(T49*$C49)+(T50*$C50)+(T51*$C51)+(T52*$C52)</f>
        <v>11019</v>
      </c>
      <c r="U53" s="77" t="n">
        <f aca="false">(U40*$C40)+(U41*$C41)+(U42*$C42)+(U43*$C43)+(U44*$C44)+(U45*$C45)+(U46*$C46)+(U47*$C47)+(U48*$C48)+(U49*$C49)+(U50*$C50)+(U51*$C51)+(U52*$C52)</f>
        <v>11382.4</v>
      </c>
      <c r="V53" s="77" t="n">
        <f aca="false">(V40*$C40)+(V41*$C41)+(V42*$C42)+(V43*$C43)+(V44*$C44)+(V45*$C45)+(V46*$C46)+(V47*$C47)+(V48*$C48)+(V49*$C49)+(V50*$C50)+(V51*$C51)+(V52*$C52)</f>
        <v>11564.1</v>
      </c>
      <c r="W53" s="77" t="n">
        <f aca="false">(W40*$C40)+(W41*$C41)+(W42*$C42)+(W43*$C43)+(W44*$C44)+(W45*$C45)+(W46*$C46)+(W47*$C47)+(W48*$C48)+(W49*$C49)+(W50*$C50)+(W51*$C51)+(W52*$C52)</f>
        <v>11927.5</v>
      </c>
      <c r="X53" s="77" t="n">
        <f aca="false">(X40*$C40)+(X41*$C41)+(X42*$C42)+(X43*$C43)+(X44*$C44)+(X45*$C45)+(X46*$C46)+(X47*$C47)+(X48*$C48)+(X49*$C49)+(X50*$C50)+(X51*$C51)+(X52*$C52)</f>
        <v>12290.9</v>
      </c>
      <c r="Y53" s="77" t="n">
        <f aca="false">(Y40*$C40)+(Y41*$C41)+(Y42*$C42)+(Y43*$C43)+(Y44*$C44)+(Y45*$C45)+(Y46*$C46)+(Y47*$C47)+(Y48*$C48)+(Y49*$C49)+(Y50*$C50)+(Y51*$C51)+(Y52*$C52)</f>
        <v>12654.3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485.0391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485.0391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485.0391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485.0391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485.0391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538.8291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538.8291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538.8291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538.8291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538.8291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538.8291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538.8291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538.8291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538.8291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538.8291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538.8291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538.8291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538.8291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538.8291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538.8291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538.8291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538.8291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9653.9609</v>
      </c>
      <c r="E55" s="88" t="n">
        <f aca="false">E53-E54</f>
        <v>9763.9609</v>
      </c>
      <c r="F55" s="88" t="n">
        <f aca="false">F53-F54</f>
        <v>9983.9609</v>
      </c>
      <c r="G55" s="88" t="n">
        <f aca="false">G53-G54</f>
        <v>10203.9609</v>
      </c>
      <c r="H55" s="88" t="n">
        <f aca="false">H53-H54</f>
        <v>10423.9609</v>
      </c>
      <c r="I55" s="88" t="n">
        <f aca="false">I53-I54</f>
        <v>10480.1709</v>
      </c>
      <c r="J55" s="88" t="n">
        <f aca="false">J53-J54</f>
        <v>10480.1709</v>
      </c>
      <c r="K55" s="88" t="n">
        <f aca="false">K53-K54</f>
        <v>10480.1709</v>
      </c>
      <c r="L55" s="88" t="n">
        <f aca="false">L53-L54</f>
        <v>10480.1709</v>
      </c>
      <c r="M55" s="88" t="n">
        <f aca="false">M53-M54</f>
        <v>10480.1709</v>
      </c>
      <c r="N55" s="88" t="n">
        <f aca="false">N53-N54</f>
        <v>10480.1709</v>
      </c>
      <c r="O55" s="88" t="n">
        <f aca="false">O53-O54</f>
        <v>10480.1709</v>
      </c>
      <c r="P55" s="88" t="n">
        <f aca="false">P53-P54</f>
        <v>10480.1709</v>
      </c>
      <c r="Q55" s="88" t="n">
        <f aca="false">Q53-Q54</f>
        <v>10480.1709</v>
      </c>
      <c r="R55" s="88" t="n">
        <f aca="false">R53-R54</f>
        <v>10480.1709</v>
      </c>
      <c r="S55" s="88" t="n">
        <f aca="false">S53-S54</f>
        <v>10480.1709</v>
      </c>
      <c r="T55" s="88" t="n">
        <f aca="false">T53-T54</f>
        <v>10480.1709</v>
      </c>
      <c r="U55" s="88" t="n">
        <f aca="false">U53-U54</f>
        <v>10843.5709</v>
      </c>
      <c r="V55" s="88" t="n">
        <f aca="false">V53-V54</f>
        <v>11025.2709</v>
      </c>
      <c r="W55" s="88" t="n">
        <f aca="false">W53-W54</f>
        <v>11388.6709</v>
      </c>
      <c r="X55" s="88" t="n">
        <f aca="false">X53-X54</f>
        <v>11752.0709</v>
      </c>
      <c r="Y55" s="88" t="n">
        <f aca="false">Y53-Y54</f>
        <v>12115.4709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11057.7995548387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57" t="n">
        <v>1</v>
      </c>
      <c r="B59" s="58" t="s">
        <v>51</v>
      </c>
      <c r="C59" s="57" t="n">
        <v>1134</v>
      </c>
      <c r="D59" s="231" t="n">
        <v>0</v>
      </c>
      <c r="E59" s="159" t="n">
        <v>0</v>
      </c>
      <c r="F59" s="159" t="n">
        <v>0</v>
      </c>
      <c r="G59" s="159" t="n">
        <v>0</v>
      </c>
      <c r="H59" s="159" t="n">
        <v>0</v>
      </c>
      <c r="I59" s="159" t="n">
        <v>0</v>
      </c>
      <c r="J59" s="159" t="n">
        <v>0</v>
      </c>
      <c r="K59" s="159" t="n">
        <v>0</v>
      </c>
      <c r="L59" s="159" t="n">
        <v>0</v>
      </c>
      <c r="M59" s="159" t="n">
        <v>0</v>
      </c>
      <c r="N59" s="159" t="n">
        <v>0</v>
      </c>
      <c r="O59" s="159" t="n">
        <v>0</v>
      </c>
      <c r="P59" s="159" t="n">
        <v>0</v>
      </c>
      <c r="Q59" s="159" t="n">
        <v>0</v>
      </c>
      <c r="R59" s="159" t="n">
        <v>0</v>
      </c>
      <c r="S59" s="159" t="n">
        <v>0</v>
      </c>
      <c r="T59" s="159" t="n">
        <v>0</v>
      </c>
      <c r="U59" s="159" t="n">
        <v>0</v>
      </c>
      <c r="V59" s="178" t="n">
        <v>0.2</v>
      </c>
      <c r="W59" s="178" t="n">
        <v>0.3</v>
      </c>
      <c r="X59" s="178" t="n">
        <v>0.5</v>
      </c>
      <c r="Y59" s="178" t="n">
        <v>0.7</v>
      </c>
      <c r="Z59" s="178" t="n">
        <v>0.9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0" t="n">
        <v>1</v>
      </c>
      <c r="AH59" s="151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0" t="n">
        <v>1</v>
      </c>
      <c r="AH63" s="151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29" t="n">
        <v>0.91</v>
      </c>
      <c r="E64" s="178" t="n">
        <v>0.9</v>
      </c>
      <c r="F64" s="178" t="n">
        <v>0.89</v>
      </c>
      <c r="G64" s="178" t="n">
        <v>0.88</v>
      </c>
      <c r="H64" s="178" t="n">
        <v>0.85</v>
      </c>
      <c r="I64" s="159" t="n">
        <v>0</v>
      </c>
      <c r="J64" s="159" t="n">
        <v>0</v>
      </c>
      <c r="K64" s="159" t="n">
        <v>0</v>
      </c>
      <c r="L64" s="159" t="n">
        <v>0</v>
      </c>
      <c r="M64" s="159" t="n">
        <v>0</v>
      </c>
      <c r="N64" s="159" t="n">
        <v>0</v>
      </c>
      <c r="O64" s="159" t="n">
        <v>0</v>
      </c>
      <c r="P64" s="159" t="n">
        <v>0</v>
      </c>
      <c r="Q64" s="159" t="n">
        <v>0</v>
      </c>
      <c r="R64" s="159" t="n">
        <v>0</v>
      </c>
      <c r="S64" s="159" t="n">
        <v>0</v>
      </c>
      <c r="T64" s="159" t="n">
        <v>0</v>
      </c>
      <c r="U64" s="159" t="n">
        <v>0</v>
      </c>
      <c r="V64" s="159" t="n">
        <v>0</v>
      </c>
      <c r="W64" s="159" t="n">
        <v>0</v>
      </c>
      <c r="X64" s="159" t="n">
        <v>0</v>
      </c>
      <c r="Y64" s="159" t="n">
        <v>0</v>
      </c>
      <c r="Z64" s="159" t="n">
        <v>0</v>
      </c>
      <c r="AA64" s="159" t="n">
        <v>0</v>
      </c>
      <c r="AB64" s="159" t="n">
        <v>0</v>
      </c>
      <c r="AC64" s="159" t="n">
        <v>0</v>
      </c>
      <c r="AD64" s="159" t="n">
        <v>0</v>
      </c>
      <c r="AE64" s="159" t="n">
        <v>0</v>
      </c>
      <c r="AF64" s="159" t="n">
        <v>0</v>
      </c>
      <c r="AG64" s="159" t="n">
        <v>0</v>
      </c>
      <c r="AH64" s="161" t="n">
        <v>0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1" t="n">
        <v>0</v>
      </c>
      <c r="E66" s="159" t="n">
        <v>0</v>
      </c>
      <c r="F66" s="159" t="n">
        <v>0</v>
      </c>
      <c r="G66" s="159" t="n">
        <v>0</v>
      </c>
      <c r="H66" s="159" t="n">
        <v>0</v>
      </c>
      <c r="I66" s="159" t="n">
        <v>0</v>
      </c>
      <c r="J66" s="159" t="n">
        <v>0</v>
      </c>
      <c r="K66" s="159" t="n">
        <v>0</v>
      </c>
      <c r="L66" s="159" t="n">
        <v>0</v>
      </c>
      <c r="M66" s="159" t="n">
        <v>0</v>
      </c>
      <c r="N66" s="159" t="n">
        <v>0</v>
      </c>
      <c r="O66" s="159" t="n">
        <v>0</v>
      </c>
      <c r="P66" s="159" t="n">
        <v>0</v>
      </c>
      <c r="Q66" s="159" t="n">
        <v>0</v>
      </c>
      <c r="R66" s="159" t="n">
        <v>0</v>
      </c>
      <c r="S66" s="159" t="n">
        <v>0</v>
      </c>
      <c r="T66" s="159" t="n">
        <v>0</v>
      </c>
      <c r="U66" s="159" t="n">
        <v>0</v>
      </c>
      <c r="V66" s="159" t="n">
        <v>0</v>
      </c>
      <c r="W66" s="159" t="n">
        <v>0</v>
      </c>
      <c r="X66" s="159" t="n">
        <v>0</v>
      </c>
      <c r="Y66" s="159" t="n">
        <v>0</v>
      </c>
      <c r="Z66" s="159" t="n">
        <v>0</v>
      </c>
      <c r="AA66" s="159" t="n">
        <v>0</v>
      </c>
      <c r="AB66" s="159" t="n">
        <v>0</v>
      </c>
      <c r="AC66" s="159" t="n">
        <v>0</v>
      </c>
      <c r="AD66" s="159" t="n">
        <v>0</v>
      </c>
      <c r="AE66" s="159" t="n">
        <v>0</v>
      </c>
      <c r="AF66" s="159" t="n">
        <v>0</v>
      </c>
      <c r="AG66" s="159" t="n">
        <v>0</v>
      </c>
      <c r="AH66" s="233" t="n">
        <v>0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99" t="n">
        <f aca="false">+A66+1</f>
        <v>9</v>
      </c>
      <c r="B67" s="100" t="s">
        <v>59</v>
      </c>
      <c r="C67" s="99" t="n">
        <v>1078</v>
      </c>
      <c r="D67" s="229" t="n">
        <v>0.82</v>
      </c>
      <c r="E67" s="178" t="n">
        <v>0.82</v>
      </c>
      <c r="F67" s="178" t="n">
        <v>0.81</v>
      </c>
      <c r="G67" s="178" t="n">
        <v>0.81</v>
      </c>
      <c r="H67" s="178" t="n">
        <v>0.8</v>
      </c>
      <c r="I67" s="178" t="n">
        <v>0.8</v>
      </c>
      <c r="J67" s="178" t="n">
        <v>0.79</v>
      </c>
      <c r="K67" s="178" t="n">
        <v>0.79</v>
      </c>
      <c r="L67" s="178" t="n">
        <v>0.78</v>
      </c>
      <c r="M67" s="178" t="n">
        <v>0.78</v>
      </c>
      <c r="N67" s="178" t="n">
        <v>0.77</v>
      </c>
      <c r="O67" s="178" t="n">
        <v>0.75</v>
      </c>
      <c r="P67" s="159" t="n">
        <v>0</v>
      </c>
      <c r="Q67" s="159" t="n">
        <v>0</v>
      </c>
      <c r="R67" s="159" t="n">
        <v>0</v>
      </c>
      <c r="S67" s="159" t="n">
        <v>0</v>
      </c>
      <c r="T67" s="159" t="n">
        <v>0</v>
      </c>
      <c r="U67" s="159" t="n">
        <v>0</v>
      </c>
      <c r="V67" s="159" t="n">
        <v>0</v>
      </c>
      <c r="W67" s="159" t="n">
        <v>0</v>
      </c>
      <c r="X67" s="159" t="n">
        <v>0</v>
      </c>
      <c r="Y67" s="159" t="n">
        <v>0</v>
      </c>
      <c r="Z67" s="159" t="n">
        <v>0</v>
      </c>
      <c r="AA67" s="159" t="n">
        <v>0</v>
      </c>
      <c r="AB67" s="159" t="n">
        <v>0</v>
      </c>
      <c r="AC67" s="159" t="n">
        <v>0</v>
      </c>
      <c r="AD67" s="159" t="n">
        <v>0</v>
      </c>
      <c r="AE67" s="159" t="n">
        <v>0</v>
      </c>
      <c r="AF67" s="159" t="n">
        <v>0</v>
      </c>
      <c r="AG67" s="159" t="n">
        <v>0</v>
      </c>
      <c r="AH67" s="233" t="n">
        <v>0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10266.16</v>
      </c>
      <c r="E73" s="77" t="n">
        <f aca="false">(E59*$C59)+(E60*$C60)+(E61*$C61)+(E62*$C62)+(E63*$C63)+(E64*$C64)+(E65*$C65)+(E66*$C66)+(E67*$C67)+(E68*$C68)+(E69*$C69)+(E70*$C70)+(E71*$C71)+(E72*$C72)</f>
        <v>10258.22</v>
      </c>
      <c r="F73" s="77" t="n">
        <f aca="false">(F59*$C59)+(F60*$C60)+(F61*$C61)+(F62*$C62)+(F63*$C63)+(F64*$C64)+(F65*$C65)+(F66*$C66)+(F67*$C67)+(F68*$C68)+(F69*$C69)+(F70*$C70)+(F71*$C71)+(F72*$C72)</f>
        <v>10239.5</v>
      </c>
      <c r="G73" s="77" t="n">
        <f aca="false">(G59*$C59)+(G60*$C60)+(G61*$C61)+(G62*$C62)+(G63*$C63)+(G64*$C64)+(G65*$C65)+(G66*$C66)+(G67*$C67)+(G68*$C68)+(G69*$C69)+(G70*$C70)+(G71*$C71)+(G72*$C72)</f>
        <v>10231.56</v>
      </c>
      <c r="H73" s="77" t="n">
        <f aca="false">(H59*$C59)+(H60*$C60)+(H61*$C61)+(H62*$C62)+(H63*$C63)+(H64*$C64)+(H65*$C65)+(H66*$C66)+(H67*$C67)+(H68*$C68)+(H69*$C69)+(H70*$C70)+(H71*$C71)+(H72*$C72)</f>
        <v>10196.96</v>
      </c>
      <c r="I73" s="77" t="n">
        <f aca="false">(I59*$C59)+(I60*$C60)+(I61*$C61)+(I62*$C62)+(I63*$C63)+(I64*$C64)+(I65*$C65)+(I66*$C66)+(I67*$C67)+(I68*$C68)+(I69*$C69)+(I70*$C70)+(I71*$C71)+(I72*$C72)</f>
        <v>9522.06</v>
      </c>
      <c r="J73" s="77" t="n">
        <f aca="false">(J59*$C59)+(J60*$C60)+(J61*$C61)+(J62*$C62)+(J63*$C63)+(J64*$C64)+(J65*$C65)+(J66*$C66)+(J67*$C67)+(J68*$C68)+(J69*$C69)+(J70*$C70)+(J71*$C71)+(J72*$C72)</f>
        <v>9511.28</v>
      </c>
      <c r="K73" s="77" t="n">
        <f aca="false">(K59*$C59)+(K60*$C60)+(K61*$C61)+(K62*$C62)+(K63*$C63)+(K64*$C64)+(K65*$C65)+(K66*$C66)+(K67*$C67)+(K68*$C68)+(K69*$C69)+(K70*$C70)+(K71*$C71)+(K72*$C72)</f>
        <v>9511.28</v>
      </c>
      <c r="L73" s="77" t="n">
        <f aca="false">(L59*$C59)+(L60*$C60)+(L61*$C61)+(L62*$C62)+(L63*$C63)+(L64*$C64)+(L65*$C65)+(L66*$C66)+(L67*$C67)+(L68*$C68)+(L69*$C69)+(L70*$C70)+(L71*$C71)+(L72*$C72)</f>
        <v>9500.5</v>
      </c>
      <c r="M73" s="77" t="n">
        <f aca="false">(M59*$C59)+(M60*$C60)+(M61*$C61)+(M62*$C62)+(M63*$C63)+(M64*$C64)+(M65*$C65)+(M66*$C66)+(M67*$C67)+(M68*$C68)+(M69*$C69)+(M70*$C70)+(M71*$C71)+(M72*$C72)</f>
        <v>9500.5</v>
      </c>
      <c r="N73" s="77" t="n">
        <f aca="false">(N59*$C59)+(N60*$C60)+(N61*$C61)+(N62*$C62)+(N63*$C63)+(N64*$C64)+(N65*$C65)+(N66*$C66)+(N67*$C67)+(N68*$C68)+(N69*$C69)+(N70*$C70)+(N71*$C71)+(N72*$C72)</f>
        <v>9489.72</v>
      </c>
      <c r="O73" s="77" t="n">
        <f aca="false">(O59*$C59)+(O60*$C60)+(O61*$C61)+(O62*$C62)+(O63*$C63)+(O64*$C64)+(O65*$C65)+(O66*$C66)+(O67*$C67)+(O68*$C68)+(O69*$C69)+(O70*$C70)+(O71*$C71)+(O72*$C72)</f>
        <v>9468.16</v>
      </c>
      <c r="P73" s="77" t="n">
        <f aca="false">(P59*$C59)+(P60*$C60)+(P61*$C61)+(P62*$C62)+(P63*$C63)+(P64*$C64)+(P65*$C65)+(P66*$C66)+(P67*$C67)+(P68*$C68)+(P69*$C69)+(P70*$C70)+(P71*$C71)+(P72*$C72)</f>
        <v>8659.66</v>
      </c>
      <c r="Q73" s="77" t="n">
        <f aca="false">(Q59*$C59)+(Q60*$C60)+(Q61*$C61)+(Q62*$C62)+(Q63*$C63)+(Q64*$C64)+(Q65*$C65)+(Q66*$C66)+(Q67*$C67)+(Q68*$C68)+(Q69*$C69)+(Q70*$C70)+(Q71*$C71)+(Q72*$C72)</f>
        <v>8659.66</v>
      </c>
      <c r="R73" s="77" t="n">
        <f aca="false">(R59*$C59)+(R60*$C60)+(R61*$C61)+(R62*$C62)+(R63*$C63)+(R64*$C64)+(R65*$C65)+(R66*$C66)+(R67*$C67)+(R68*$C68)+(R69*$C69)+(R70*$C70)+(R71*$C71)+(R72*$C72)</f>
        <v>8659.66</v>
      </c>
      <c r="S73" s="77" t="n">
        <f aca="false">(S59*$C59)+(S60*$C60)+(S61*$C61)+(S62*$C62)+(S63*$C63)+(S64*$C64)+(S65*$C65)+(S66*$C66)+(S67*$C67)+(S68*$C68)+(S69*$C69)+(S70*$C70)+(S71*$C71)+(S72*$C72)</f>
        <v>8659.66</v>
      </c>
      <c r="T73" s="77" t="n">
        <f aca="false">(T59*$C59)+(T60*$C60)+(T61*$C61)+(T62*$C62)+(T63*$C63)+(T64*$C64)+(T65*$C65)+(T66*$C66)+(T67*$C67)+(T68*$C68)+(T69*$C69)+(T70*$C70)+(T71*$C71)+(T72*$C72)</f>
        <v>8659.66</v>
      </c>
      <c r="U73" s="77" t="n">
        <f aca="false">(U59*$C59)+(U60*$C60)+(U61*$C61)+(U62*$C62)+(U63*$C63)+(U64*$C64)+(U65*$C65)+(U66*$C66)+(U67*$C67)+(U68*$C68)+(U69*$C69)+(U70*$C70)+(U71*$C71)+(U72*$C72)</f>
        <v>8659.66</v>
      </c>
      <c r="V73" s="77" t="n">
        <f aca="false">(V59*$C59)+(V60*$C60)+(V61*$C61)+(V62*$C62)+(V63*$C63)+(V64*$C64)+(V65*$C65)+(V66*$C66)+(V67*$C67)+(V68*$C68)+(V69*$C69)+(V70*$C70)+(V71*$C71)+(V72*$C72)</f>
        <v>8886.46</v>
      </c>
      <c r="W73" s="77" t="n">
        <f aca="false">(W59*$C59)+(W60*$C60)+(W61*$C61)+(W62*$C62)+(W63*$C63)+(W64*$C64)+(W65*$C65)+(W66*$C66)+(W67*$C67)+(W68*$C68)+(W69*$C69)+(W70*$C70)+(W71*$C71)+(W72*$C72)</f>
        <v>8999.86</v>
      </c>
      <c r="X73" s="77" t="n">
        <f aca="false">(X59*$C59)+(X60*$C60)+(X61*$C61)+(X62*$C62)+(X63*$C63)+(X64*$C64)+(X65*$C65)+(X66*$C66)+(X67*$C67)+(X68*$C68)+(X69*$C69)+(X70*$C70)+(X71*$C71)+(X72*$C72)</f>
        <v>9226.66</v>
      </c>
      <c r="Y73" s="77" t="n">
        <f aca="false">(Y59*$C59)+(Y60*$C60)+(Y61*$C61)+(Y62*$C62)+(Y63*$C63)+(Y64*$C64)+(Y65*$C65)+(Y66*$C66)+(Y67*$C67)+(Y68*$C68)+(Y69*$C69)+(Y70*$C70)+(Y71*$C71)+(Y72*$C72)</f>
        <v>9453.46</v>
      </c>
      <c r="Z73" s="77" t="n">
        <f aca="false">(Z59*$C59)+(Z60*$C60)+(Z61*$C61)+(Z62*$C62)+(Z63*$C63)+(Z64*$C64)+(Z65*$C65)+(Z66*$C66)+(Z67*$C67)+(Z68*$C68)+(Z69*$C69)+(Z70*$C70)+(Z71*$C71)+(Z72*$C72)</f>
        <v>9680.26</v>
      </c>
      <c r="AA73" s="77" t="n">
        <f aca="false">(AA59*$C59)+(AA60*$C60)+(AA61*$C61)+(AA62*$C62)+(AA63*$C63)+(AA64*$C64)+(AA65*$C65)+(AA66*$C66)+(AA67*$C67)+(AA68*$C68)+(AA69*$C69)+(AA70*$C70)+(AA71*$C71)+(AA72*$C72)</f>
        <v>9793.66</v>
      </c>
      <c r="AB73" s="77" t="n">
        <f aca="false">(AB59*$C59)+(AB60*$C60)+(AB61*$C61)+(AB62*$C62)+(AB63*$C63)+(AB64*$C64)+(AB65*$C65)+(AB66*$C66)+(AB67*$C67)+(AB68*$C68)+(AB69*$C69)+(AB70*$C70)+(AB71*$C71)+(AB72*$C72)</f>
        <v>9793.66</v>
      </c>
      <c r="AC73" s="77" t="n">
        <f aca="false">(AC59*$C59)+(AC60*$C60)+(AC61*$C61)+(AC62*$C62)+(AC63*$C63)+(AC64*$C64)+(AC65*$C65)+(AC66*$C66)+(AC67*$C67)+(AC68*$C68)+(AC69*$C69)+(AC70*$C70)+(AC71*$C71)+(AC72*$C72)</f>
        <v>9793.66</v>
      </c>
      <c r="AD73" s="77" t="n">
        <f aca="false">(AD59*$C59)+(AD60*$C60)+(AD61*$C61)+(AD62*$C62)+(AD63*$C63)+(AD64*$C64)+(AD65*$C65)+(AD66*$C66)+(AD67*$C67)+(AD68*$C68)+(AD69*$C69)+(AD70*$C70)+(AD71*$C71)+(AD72*$C72)</f>
        <v>9793.66</v>
      </c>
      <c r="AE73" s="77" t="n">
        <f aca="false">(AE59*$C59)+(AE60*$C60)+(AE61*$C61)+(AE62*$C62)+(AE63*$C63)+(AE64*$C64)+(AE65*$C65)+(AE66*$C66)+(AE67*$C67)+(AE68*$C68)+(AE69*$C69)+(AE70*$C70)+(AE71*$C71)+(AE72*$C72)</f>
        <v>9793.66</v>
      </c>
      <c r="AF73" s="77" t="n">
        <f aca="false">(AF59*$C59)+(AF60*$C60)+(AF61*$C61)+(AF62*$C62)+(AF63*$C63)+(AF64*$C64)+(AF65*$C65)+(AF66*$C66)+(AF67*$C67)+(AF68*$C68)+(AF69*$C69)+(AF70*$C70)+(AF71*$C71)+(AF72*$C72)</f>
        <v>9793.66</v>
      </c>
      <c r="AG73" s="77" t="n">
        <f aca="false">(AG59*$C59)+(AG60*$C60)+(AG61*$C61)+(AG62*$C62)+(AG63*$C63)+(AG64*$C64)+(AG65*$C65)+(AG66*$C66)+(AG67*$C67)+(AG68*$C68)+(AG69*$C69)+(AG70*$C70)+(AG71*$C71)+(AG72*$C72)</f>
        <v>9793.66</v>
      </c>
      <c r="AH73" s="171" t="n">
        <f aca="false">(AH59*$C59)+(AH60*$C60)+(AH61*$C61)+(AH62*$C62)+(AH63*$C63)+(AH64*$C64)+(AH65*$C65)+(AH66*$C66)+(AH67*$C67)+(AH68*$C68)+(AH69*$C69)+(AH70*$C70)+(AH71*$C71)+(AH72*$C72)</f>
        <v>9793.66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151.94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151.94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151.94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151.94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151.94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151.94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151.94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151.94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151.94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151.94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151.94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151.94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151.94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151.94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151.94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151.94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151.94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151.94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151.94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151.94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151.94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151.94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151.94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184.1456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184.1456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184.1456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184.1456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184.1456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184.1456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184.1456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184.1456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10114.22</v>
      </c>
      <c r="E75" s="88" t="n">
        <f aca="false">E73-E74</f>
        <v>10106.28</v>
      </c>
      <c r="F75" s="88" t="n">
        <f aca="false">F73-F74</f>
        <v>10087.56</v>
      </c>
      <c r="G75" s="88" t="n">
        <f aca="false">G73-G74</f>
        <v>10079.62</v>
      </c>
      <c r="H75" s="88" t="n">
        <f aca="false">H73-H74</f>
        <v>10045.02</v>
      </c>
      <c r="I75" s="88" t="n">
        <f aca="false">I73-I74</f>
        <v>9370.12</v>
      </c>
      <c r="J75" s="88" t="n">
        <f aca="false">J73-J74</f>
        <v>9359.34</v>
      </c>
      <c r="K75" s="88" t="n">
        <f aca="false">K73-K74</f>
        <v>9359.34</v>
      </c>
      <c r="L75" s="88" t="n">
        <f aca="false">L73-L74</f>
        <v>9348.56</v>
      </c>
      <c r="M75" s="88" t="n">
        <f aca="false">M73-M74</f>
        <v>9348.56</v>
      </c>
      <c r="N75" s="88" t="n">
        <f aca="false">N73-N74</f>
        <v>9337.78</v>
      </c>
      <c r="O75" s="88" t="n">
        <f aca="false">O73-O74</f>
        <v>9316.22</v>
      </c>
      <c r="P75" s="88" t="n">
        <f aca="false">P73-P74</f>
        <v>8507.72</v>
      </c>
      <c r="Q75" s="88" t="n">
        <f aca="false">Q73-Q74</f>
        <v>8507.72</v>
      </c>
      <c r="R75" s="88" t="n">
        <f aca="false">R73-R74</f>
        <v>8507.72</v>
      </c>
      <c r="S75" s="88" t="n">
        <f aca="false">S73-S74</f>
        <v>8507.72</v>
      </c>
      <c r="T75" s="88" t="n">
        <f aca="false">T73-T74</f>
        <v>8507.72</v>
      </c>
      <c r="U75" s="88" t="n">
        <f aca="false">U73-U74</f>
        <v>8507.72</v>
      </c>
      <c r="V75" s="88" t="n">
        <f aca="false">V73-V74</f>
        <v>8734.52</v>
      </c>
      <c r="W75" s="88" t="n">
        <f aca="false">W73-W74</f>
        <v>8847.92</v>
      </c>
      <c r="X75" s="88" t="n">
        <f aca="false">X73-X74</f>
        <v>9074.72</v>
      </c>
      <c r="Y75" s="88" t="n">
        <f aca="false">Y73-Y74</f>
        <v>9301.52</v>
      </c>
      <c r="Z75" s="88" t="n">
        <f aca="false">Z73-Z74</f>
        <v>9528.32</v>
      </c>
      <c r="AA75" s="88" t="n">
        <f aca="false">AA73-AA74</f>
        <v>9609.5144</v>
      </c>
      <c r="AB75" s="88" t="n">
        <f aca="false">AB73-AB74</f>
        <v>9609.5144</v>
      </c>
      <c r="AC75" s="88" t="n">
        <f aca="false">AC73-AC74</f>
        <v>9609.5144</v>
      </c>
      <c r="AD75" s="88" t="n">
        <f aca="false">AD73-AD74</f>
        <v>9609.5144</v>
      </c>
      <c r="AE75" s="88" t="n">
        <f aca="false">AE73-AE74</f>
        <v>9609.5144</v>
      </c>
      <c r="AF75" s="88" t="n">
        <f aca="false">AF73-AF74</f>
        <v>9609.5144</v>
      </c>
      <c r="AG75" s="88" t="n">
        <f aca="false">AG73-AG74</f>
        <v>9609.5144</v>
      </c>
      <c r="AH75" s="176" t="n">
        <f aca="false">AH73-AH74</f>
        <v>9609.5144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9331.6792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29" t="n">
        <v>0.89</v>
      </c>
      <c r="E79" s="178" t="n">
        <v>0.88</v>
      </c>
      <c r="F79" s="178" t="n">
        <v>0.88</v>
      </c>
      <c r="G79" s="178" t="n">
        <v>0.87</v>
      </c>
      <c r="H79" s="178" t="n">
        <v>0.87</v>
      </c>
      <c r="I79" s="178" t="n">
        <v>0.86</v>
      </c>
      <c r="J79" s="178" t="n">
        <v>0.86</v>
      </c>
      <c r="K79" s="178" t="n">
        <v>0.85</v>
      </c>
      <c r="L79" s="178" t="n">
        <v>0.85</v>
      </c>
      <c r="M79" s="178" t="n">
        <v>0.84</v>
      </c>
      <c r="N79" s="178" t="n">
        <v>0.84</v>
      </c>
      <c r="O79" s="178" t="n">
        <v>0.83</v>
      </c>
      <c r="P79" s="178" t="n">
        <v>0.83</v>
      </c>
      <c r="Q79" s="178" t="n">
        <v>0.82</v>
      </c>
      <c r="R79" s="178" t="n">
        <v>0.82</v>
      </c>
      <c r="S79" s="178" t="n">
        <v>0.81</v>
      </c>
      <c r="T79" s="178" t="n">
        <v>0.81</v>
      </c>
      <c r="U79" s="178" t="n">
        <v>0.8</v>
      </c>
      <c r="V79" s="178" t="n">
        <v>0.8</v>
      </c>
      <c r="W79" s="178" t="n">
        <v>0.79</v>
      </c>
      <c r="X79" s="178" t="n">
        <v>0.79</v>
      </c>
      <c r="Y79" s="178" t="n">
        <v>0.78</v>
      </c>
      <c r="Z79" s="178" t="n">
        <v>0.78</v>
      </c>
      <c r="AA79" s="178" t="n">
        <v>0.77</v>
      </c>
      <c r="AB79" s="178" t="n">
        <v>0.77</v>
      </c>
      <c r="AC79" s="178" t="n">
        <v>0.76</v>
      </c>
      <c r="AD79" s="178" t="n">
        <v>0.76</v>
      </c>
      <c r="AE79" s="178" t="n">
        <v>0.75</v>
      </c>
      <c r="AF79" s="178" t="n">
        <v>0.75</v>
      </c>
      <c r="AG79" s="178" t="n">
        <v>0.74</v>
      </c>
      <c r="AH79" s="179" t="n">
        <v>0.73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0" t="n">
        <v>1</v>
      </c>
      <c r="E84" s="166" t="n">
        <v>1</v>
      </c>
      <c r="F84" s="166" t="n">
        <v>1</v>
      </c>
      <c r="G84" s="166" t="n">
        <v>1</v>
      </c>
      <c r="H84" s="166" t="n">
        <v>1</v>
      </c>
      <c r="I84" s="166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251" t="n">
        <v>0</v>
      </c>
      <c r="Y84" s="251" t="n">
        <v>0</v>
      </c>
      <c r="Z84" s="251" t="n">
        <v>0</v>
      </c>
      <c r="AA84" s="251" t="n">
        <v>0</v>
      </c>
      <c r="AB84" s="251" t="n">
        <v>0</v>
      </c>
      <c r="AC84" s="251" t="n">
        <v>0</v>
      </c>
      <c r="AD84" s="251" t="n">
        <v>0</v>
      </c>
      <c r="AE84" s="251" t="n">
        <v>0</v>
      </c>
      <c r="AF84" s="251" t="n">
        <v>0</v>
      </c>
      <c r="AG84" s="251" t="n">
        <v>0</v>
      </c>
      <c r="AH84" s="232" t="n">
        <v>0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3375.96</v>
      </c>
      <c r="E85" s="77" t="n">
        <f aca="false">(E79*$C79)+(E80*$C80)+(E81*$C81)+(E82*$C82)+(E83*$C83)+(E84*$C84)</f>
        <v>3368.32</v>
      </c>
      <c r="F85" s="77" t="n">
        <f aca="false">(F79*$C79)+(F80*$C80)+(F81*$C81)+(F82*$C82)+(F83*$C83)+(F84*$C84)</f>
        <v>3368.32</v>
      </c>
      <c r="G85" s="77" t="n">
        <f aca="false">(G79*$C79)+(G80*$C80)+(G81*$C81)+(G82*$C82)+(G83*$C83)+(G84*$C84)</f>
        <v>3360.68</v>
      </c>
      <c r="H85" s="77" t="n">
        <f aca="false">(H79*$C79)+(H80*$C80)+(H81*$C81)+(H82*$C82)+(H83*$C83)+(H84*$C84)</f>
        <v>3360.68</v>
      </c>
      <c r="I85" s="77" t="n">
        <f aca="false">(I79*$C79)+(I80*$C80)+(I81*$C81)+(I82*$C82)+(I83*$C83)+(I84*$C84)</f>
        <v>3353.04</v>
      </c>
      <c r="J85" s="77" t="n">
        <f aca="false">(J79*$C79)+(J80*$C80)+(J81*$C81)+(J82*$C82)+(J83*$C83)+(J84*$C84)</f>
        <v>3353.04</v>
      </c>
      <c r="K85" s="77" t="n">
        <f aca="false">(K79*$C79)+(K80*$C80)+(K81*$C81)+(K82*$C82)+(K83*$C83)+(K84*$C84)</f>
        <v>3345.4</v>
      </c>
      <c r="L85" s="77" t="n">
        <f aca="false">(L79*$C79)+(L80*$C80)+(L81*$C81)+(L82*$C82)+(L83*$C83)+(L84*$C84)</f>
        <v>3345.4</v>
      </c>
      <c r="M85" s="77" t="n">
        <f aca="false">(M79*$C79)+(M80*$C80)+(M81*$C81)+(M82*$C82)+(M83*$C83)+(M84*$C84)</f>
        <v>3337.76</v>
      </c>
      <c r="N85" s="77" t="n">
        <f aca="false">(N79*$C79)+(N80*$C80)+(N81*$C81)+(N82*$C82)+(N83*$C83)+(N84*$C84)</f>
        <v>3337.76</v>
      </c>
      <c r="O85" s="77" t="n">
        <f aca="false">(O79*$C79)+(O80*$C80)+(O81*$C81)+(O82*$C82)+(O83*$C83)+(O84*$C84)</f>
        <v>3330.12</v>
      </c>
      <c r="P85" s="77" t="n">
        <f aca="false">(P79*$C79)+(P80*$C80)+(P81*$C81)+(P82*$C82)+(P83*$C83)+(P84*$C84)</f>
        <v>3330.12</v>
      </c>
      <c r="Q85" s="77" t="n">
        <f aca="false">(Q79*$C79)+(Q80*$C80)+(Q81*$C81)+(Q82*$C82)+(Q83*$C83)+(Q84*$C84)</f>
        <v>3322.48</v>
      </c>
      <c r="R85" s="77" t="n">
        <f aca="false">(R79*$C79)+(R80*$C80)+(R81*$C81)+(R82*$C82)+(R83*$C83)+(R84*$C84)</f>
        <v>3322.48</v>
      </c>
      <c r="S85" s="77" t="n">
        <f aca="false">(S79*$C79)+(S80*$C80)+(S81*$C81)+(S82*$C82)+(S83*$C83)+(S84*$C84)</f>
        <v>3314.84</v>
      </c>
      <c r="T85" s="77" t="n">
        <f aca="false">(T79*$C79)+(T80*$C80)+(T81*$C81)+(T82*$C82)+(T83*$C83)+(T84*$C84)</f>
        <v>3314.84</v>
      </c>
      <c r="U85" s="77" t="n">
        <f aca="false">(U79*$C79)+(U80*$C80)+(U81*$C81)+(U82*$C82)+(U83*$C83)+(U84*$C84)</f>
        <v>3307.2</v>
      </c>
      <c r="V85" s="77" t="n">
        <f aca="false">(V79*$C79)+(V80*$C80)+(V81*$C81)+(V82*$C82)+(V83*$C83)+(V84*$C84)</f>
        <v>3307.2</v>
      </c>
      <c r="W85" s="77" t="n">
        <f aca="false">(W79*$C79)+(W80*$C80)+(W81*$C81)+(W82*$C82)+(W83*$C83)+(W84*$C84)</f>
        <v>3299.56</v>
      </c>
      <c r="X85" s="77" t="n">
        <f aca="false">(X79*$C79)+(X80*$C80)+(X81*$C81)+(X82*$C82)+(X83*$C83)+(X84*$C84)</f>
        <v>2759.56</v>
      </c>
      <c r="Y85" s="77" t="n">
        <f aca="false">(Y79*$C79)+(Y80*$C80)+(Y81*$C81)+(Y82*$C82)+(Y83*$C83)+(Y84*$C84)</f>
        <v>2751.92</v>
      </c>
      <c r="Z85" s="77" t="n">
        <f aca="false">(Z79*$C79)+(Z80*$C80)+(Z81*$C81)+(Z82*$C82)+(Z83*$C83)+(Z84*$C84)</f>
        <v>2751.92</v>
      </c>
      <c r="AA85" s="77" t="n">
        <f aca="false">(AA79*$C79)+(AA80*$C80)+(AA81*$C81)+(AA82*$C82)+(AA83*$C83)+(AA84*$C84)</f>
        <v>2744.28</v>
      </c>
      <c r="AB85" s="77" t="n">
        <f aca="false">(AB79*$C79)+(AB80*$C80)+(AB81*$C81)+(AB82*$C82)+(AB83*$C83)+(AB84*$C84)</f>
        <v>2744.28</v>
      </c>
      <c r="AC85" s="77" t="n">
        <f aca="false">(AC79*$C79)+(AC80*$C80)+(AC81*$C81)+(AC82*$C82)+(AC83*$C83)+(AC84*$C84)</f>
        <v>2736.64</v>
      </c>
      <c r="AD85" s="77" t="n">
        <f aca="false">(AD79*$C79)+(AD80*$C80)+(AD81*$C81)+(AD82*$C82)+(AD83*$C83)+(AD84*$C84)</f>
        <v>2736.64</v>
      </c>
      <c r="AE85" s="77" t="n">
        <f aca="false">(AE79*$C79)+(AE80*$C80)+(AE81*$C81)+(AE82*$C82)+(AE83*$C83)+(AE84*$C84)</f>
        <v>2729</v>
      </c>
      <c r="AF85" s="77" t="n">
        <f aca="false">(AF79*$C79)+(AF80*$C80)+(AF81*$C81)+(AF82*$C82)+(AF83*$C83)+(AF84*$C84)</f>
        <v>2729</v>
      </c>
      <c r="AG85" s="77" t="n">
        <f aca="false">(AG79*$C79)+(AG80*$C80)+(AG81*$C81)+(AG82*$C82)+(AG83*$C83)+(AG84*$C84)</f>
        <v>2721.36</v>
      </c>
      <c r="AH85" s="171" t="n">
        <f aca="false">(AH79*$C79)+(AH80*$C80)+(AH81*$C81)+(AH82*$C82)+(AH83*$C83)+(AH84*$C84)</f>
        <v>2713.72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51.0972</v>
      </c>
      <c r="Y86" s="77" t="n">
        <f aca="false">(IF(Y79&lt;100%,0,Y79*$C79)+IF(Y80&lt;100%,0,Y80*$C80)+IF(Y81&lt;100%,0,Y81*$C81)+IF(Y82&lt;100%,0,Y82*$C82)+IF(Y83&lt;100%,0,Y83*$C83)+IF(Y84&lt;100%,0,Y84*$C84))*$C86</f>
        <v>51.0972</v>
      </c>
      <c r="Z86" s="77" t="n">
        <f aca="false">(IF(Z79&lt;100%,0,Z79*$C79)+IF(Z80&lt;100%,0,Z80*$C80)+IF(Z81&lt;100%,0,Z81*$C81)+IF(Z82&lt;100%,0,Z82*$C82)+IF(Z83&lt;100%,0,Z83*$C83)+IF(Z84&lt;100%,0,Z84*$C84))*$C86</f>
        <v>51.0972</v>
      </c>
      <c r="AA86" s="77" t="n">
        <f aca="false">(IF(AA79&lt;100%,0,AA79*$C79)+IF(AA80&lt;100%,0,AA80*$C80)+IF(AA81&lt;100%,0,AA81*$C81)+IF(AA82&lt;100%,0,AA82*$C82)+IF(AA83&lt;100%,0,AA83*$C83)+IF(AA84&lt;100%,0,AA84*$C84))*$C86</f>
        <v>51.0972</v>
      </c>
      <c r="AB86" s="77" t="n">
        <f aca="false">(IF(AB79&lt;100%,0,AB79*$C79)+IF(AB80&lt;100%,0,AB80*$C80)+IF(AB81&lt;100%,0,AB81*$C81)+IF(AB82&lt;100%,0,AB82*$C82)+IF(AB83&lt;100%,0,AB83*$C83)+IF(AB84&lt;100%,0,AB84*$C84))*$C86</f>
        <v>51.0972</v>
      </c>
      <c r="AC86" s="77" t="n">
        <f aca="false">(IF(AC79&lt;100%,0,AC79*$C79)+IF(AC80&lt;100%,0,AC80*$C80)+IF(AC81&lt;100%,0,AC81*$C81)+IF(AC82&lt;100%,0,AC82*$C82)+IF(AC83&lt;100%,0,AC83*$C83)+IF(AC84&lt;100%,0,AC84*$C84))*$C86</f>
        <v>51.0972</v>
      </c>
      <c r="AD86" s="77" t="n">
        <f aca="false">(IF(AD79&lt;100%,0,AD79*$C79)+IF(AD80&lt;100%,0,AD80*$C80)+IF(AD81&lt;100%,0,AD81*$C81)+IF(AD82&lt;100%,0,AD82*$C82)+IF(AD83&lt;100%,0,AD83*$C83)+IF(AD84&lt;100%,0,AD84*$C84))*$C86</f>
        <v>51.0972</v>
      </c>
      <c r="AE86" s="77" t="n">
        <f aca="false">(IF(AE79&lt;100%,0,AE79*$C79)+IF(AE80&lt;100%,0,AE80*$C80)+IF(AE81&lt;100%,0,AE81*$C81)+IF(AE82&lt;100%,0,AE82*$C82)+IF(AE83&lt;100%,0,AE83*$C83)+IF(AE84&lt;100%,0,AE84*$C84))*$C86</f>
        <v>51.0972</v>
      </c>
      <c r="AF86" s="77" t="n">
        <f aca="false">(IF(AF79&lt;100%,0,AF79*$C79)+IF(AF80&lt;100%,0,AF80*$C80)+IF(AF81&lt;100%,0,AF81*$C81)+IF(AF82&lt;100%,0,AF82*$C82)+IF(AF83&lt;100%,0,AF83*$C83)+IF(AF84&lt;100%,0,AF84*$C84))*$C86</f>
        <v>51.0972</v>
      </c>
      <c r="AG86" s="77" t="n">
        <f aca="false">(IF(AG79&lt;100%,0,AG79*$C79)+IF(AG80&lt;100%,0,AG80*$C80)+IF(AG81&lt;100%,0,AG81*$C81)+IF(AG82&lt;100%,0,AG82*$C82)+IF(AG83&lt;100%,0,AG83*$C83)+IF(AG84&lt;100%,0,AG84*$C84))*$C86</f>
        <v>51.0972</v>
      </c>
      <c r="AH86" s="171" t="n">
        <f aca="false">(IF(AH79&lt;100%,0,AH79*$C79)+IF(AH80&lt;100%,0,AH80*$C80)+IF(AH81&lt;100%,0,AH81*$C81)+IF(AH82&lt;100%,0,AH82*$C82)+IF(AH83&lt;100%,0,AH83*$C83)+IF(AH84&lt;100%,0,AH84*$C84))*$C86</f>
        <v>51.0972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3312.0648</v>
      </c>
      <c r="E87" s="88" t="n">
        <f aca="false">E85-E86</f>
        <v>3304.4248</v>
      </c>
      <c r="F87" s="88" t="n">
        <f aca="false">F85-F86</f>
        <v>3304.4248</v>
      </c>
      <c r="G87" s="88" t="n">
        <f aca="false">G85-G86</f>
        <v>3296.7848</v>
      </c>
      <c r="H87" s="88" t="n">
        <f aca="false">H85-H86</f>
        <v>3296.7848</v>
      </c>
      <c r="I87" s="88" t="n">
        <f aca="false">I85-I86</f>
        <v>3289.1448</v>
      </c>
      <c r="J87" s="88" t="n">
        <f aca="false">J85-J86</f>
        <v>3289.1448</v>
      </c>
      <c r="K87" s="88" t="n">
        <f aca="false">K85-K86</f>
        <v>3281.5048</v>
      </c>
      <c r="L87" s="88" t="n">
        <f aca="false">L85-L86</f>
        <v>3281.5048</v>
      </c>
      <c r="M87" s="88" t="n">
        <f aca="false">M85-M86</f>
        <v>3273.8648</v>
      </c>
      <c r="N87" s="88" t="n">
        <f aca="false">N85-N86</f>
        <v>3273.8648</v>
      </c>
      <c r="O87" s="88" t="n">
        <f aca="false">O85-O86</f>
        <v>3266.2248</v>
      </c>
      <c r="P87" s="88" t="n">
        <f aca="false">P85-P86</f>
        <v>3266.2248</v>
      </c>
      <c r="Q87" s="88" t="n">
        <f aca="false">Q85-Q86</f>
        <v>3258.5848</v>
      </c>
      <c r="R87" s="88" t="n">
        <f aca="false">R85-R86</f>
        <v>3258.5848</v>
      </c>
      <c r="S87" s="88" t="n">
        <f aca="false">S85-S86</f>
        <v>3250.9448</v>
      </c>
      <c r="T87" s="88" t="n">
        <f aca="false">T85-T86</f>
        <v>3250.9448</v>
      </c>
      <c r="U87" s="88" t="n">
        <f aca="false">U85-U86</f>
        <v>3243.3048</v>
      </c>
      <c r="V87" s="88" t="n">
        <f aca="false">V85-V86</f>
        <v>3243.3048</v>
      </c>
      <c r="W87" s="88" t="n">
        <f aca="false">W85-W86</f>
        <v>3235.6648</v>
      </c>
      <c r="X87" s="88" t="n">
        <f aca="false">X85-X86</f>
        <v>2708.4628</v>
      </c>
      <c r="Y87" s="88" t="n">
        <f aca="false">Y85-Y86</f>
        <v>2700.8228</v>
      </c>
      <c r="Z87" s="88" t="n">
        <f aca="false">Z85-Z86</f>
        <v>2700.8228</v>
      </c>
      <c r="AA87" s="88" t="n">
        <f aca="false">AA85-AA86</f>
        <v>2693.1828</v>
      </c>
      <c r="AB87" s="88" t="n">
        <f aca="false">AB85-AB86</f>
        <v>2693.1828</v>
      </c>
      <c r="AC87" s="88" t="n">
        <f aca="false">AC85-AC86</f>
        <v>2685.5428</v>
      </c>
      <c r="AD87" s="88" t="n">
        <f aca="false">AD85-AD86</f>
        <v>2685.5428</v>
      </c>
      <c r="AE87" s="88" t="n">
        <f aca="false">AE85-AE86</f>
        <v>2677.9028</v>
      </c>
      <c r="AF87" s="88" t="n">
        <f aca="false">AF85-AF86</f>
        <v>2677.9028</v>
      </c>
      <c r="AG87" s="88" t="n">
        <f aca="false">AG85-AG86</f>
        <v>2670.2628</v>
      </c>
      <c r="AH87" s="176" t="n">
        <f aca="false">AH85-AH86</f>
        <v>2662.6228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3065.59828387097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0" t="n">
        <v>1</v>
      </c>
      <c r="AH94" s="151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9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0" t="n">
        <v>1</v>
      </c>
      <c r="AH103" s="151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19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0" t="n">
        <v>1</v>
      </c>
      <c r="AH116" s="151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57" t="n">
        <f aca="false">+A118+1</f>
        <v>6</v>
      </c>
      <c r="B119" s="58" t="s">
        <v>91</v>
      </c>
      <c r="C119" s="57" t="n">
        <v>1129</v>
      </c>
      <c r="D119" s="231" t="n">
        <v>0</v>
      </c>
      <c r="E119" s="159" t="n">
        <v>0</v>
      </c>
      <c r="F119" s="159" t="n">
        <v>0</v>
      </c>
      <c r="G119" s="159" t="n">
        <v>0</v>
      </c>
      <c r="H119" s="159" t="n">
        <v>0</v>
      </c>
      <c r="I119" s="159" t="n">
        <v>0</v>
      </c>
      <c r="J119" s="159" t="n">
        <v>0</v>
      </c>
      <c r="K119" s="159" t="n">
        <v>0</v>
      </c>
      <c r="L119" s="159" t="n">
        <v>0</v>
      </c>
      <c r="M119" s="159" t="n">
        <v>0</v>
      </c>
      <c r="N119" s="159" t="n">
        <v>0</v>
      </c>
      <c r="O119" s="159" t="n">
        <v>0</v>
      </c>
      <c r="P119" s="178" t="n">
        <v>0.2</v>
      </c>
      <c r="Q119" s="178" t="n">
        <v>0.3</v>
      </c>
      <c r="R119" s="178" t="n">
        <v>0.5</v>
      </c>
      <c r="S119" s="178" t="n">
        <v>0.7</v>
      </c>
      <c r="T119" s="178" t="n">
        <v>0.9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0" t="n">
        <v>1</v>
      </c>
      <c r="AH119" s="151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1" t="n">
        <v>0</v>
      </c>
      <c r="E120" s="159" t="n">
        <v>0</v>
      </c>
      <c r="F120" s="159" t="n">
        <v>0</v>
      </c>
      <c r="G120" s="159" t="n">
        <v>0</v>
      </c>
      <c r="H120" s="159" t="n">
        <v>0</v>
      </c>
      <c r="I120" s="159" t="n">
        <v>0</v>
      </c>
      <c r="J120" s="159" t="n">
        <v>0</v>
      </c>
      <c r="K120" s="159" t="n">
        <v>0</v>
      </c>
      <c r="L120" s="159" t="n">
        <v>0</v>
      </c>
      <c r="M120" s="159" t="n">
        <v>0</v>
      </c>
      <c r="N120" s="159" t="n">
        <v>0</v>
      </c>
      <c r="O120" s="159" t="n">
        <v>0</v>
      </c>
      <c r="P120" s="159" t="n">
        <v>0</v>
      </c>
      <c r="Q120" s="159" t="n">
        <v>0</v>
      </c>
      <c r="R120" s="159" t="n">
        <v>0</v>
      </c>
      <c r="S120" s="159" t="n">
        <v>0</v>
      </c>
      <c r="T120" s="159" t="n">
        <v>0</v>
      </c>
      <c r="U120" s="159" t="n">
        <v>0</v>
      </c>
      <c r="V120" s="159" t="n">
        <v>0</v>
      </c>
      <c r="W120" s="159" t="n">
        <v>0</v>
      </c>
      <c r="X120" s="159" t="n">
        <v>0</v>
      </c>
      <c r="Y120" s="159" t="n">
        <v>0</v>
      </c>
      <c r="Z120" s="159" t="n">
        <v>0</v>
      </c>
      <c r="AA120" s="159" t="n">
        <v>0</v>
      </c>
      <c r="AB120" s="159" t="n">
        <v>0</v>
      </c>
      <c r="AC120" s="159" t="n">
        <v>0</v>
      </c>
      <c r="AD120" s="159" t="n">
        <v>0</v>
      </c>
      <c r="AE120" s="159" t="n">
        <v>0</v>
      </c>
      <c r="AF120" s="159" t="n">
        <v>0</v>
      </c>
      <c r="AG120" s="159" t="n">
        <v>0</v>
      </c>
      <c r="AH120" s="161" t="n">
        <v>0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1" t="n">
        <v>0</v>
      </c>
      <c r="E122" s="159" t="n">
        <v>0</v>
      </c>
      <c r="F122" s="159" t="n">
        <v>0</v>
      </c>
      <c r="G122" s="159" t="n">
        <v>0</v>
      </c>
      <c r="H122" s="159" t="n">
        <v>0</v>
      </c>
      <c r="I122" s="159" t="n">
        <v>0</v>
      </c>
      <c r="J122" s="159" t="n">
        <v>0</v>
      </c>
      <c r="K122" s="159" t="n">
        <v>0</v>
      </c>
      <c r="L122" s="159" t="n">
        <v>0</v>
      </c>
      <c r="M122" s="159" t="n">
        <v>0</v>
      </c>
      <c r="N122" s="159" t="n">
        <v>0</v>
      </c>
      <c r="O122" s="159" t="n">
        <v>0</v>
      </c>
      <c r="P122" s="159" t="n">
        <v>0</v>
      </c>
      <c r="Q122" s="159" t="n">
        <v>0</v>
      </c>
      <c r="R122" s="159" t="n">
        <v>0</v>
      </c>
      <c r="S122" s="159" t="n">
        <v>0</v>
      </c>
      <c r="T122" s="159" t="n">
        <v>0</v>
      </c>
      <c r="U122" s="159" t="n">
        <v>0</v>
      </c>
      <c r="V122" s="159" t="n">
        <v>0</v>
      </c>
      <c r="W122" s="159" t="n">
        <v>0</v>
      </c>
      <c r="X122" s="159" t="n">
        <v>0</v>
      </c>
      <c r="Y122" s="159" t="n">
        <v>0</v>
      </c>
      <c r="Z122" s="159" t="n">
        <v>0</v>
      </c>
      <c r="AA122" s="159" t="n">
        <v>0</v>
      </c>
      <c r="AB122" s="159" t="n">
        <v>0</v>
      </c>
      <c r="AC122" s="159" t="n">
        <v>0</v>
      </c>
      <c r="AD122" s="159" t="n">
        <v>0</v>
      </c>
      <c r="AE122" s="159" t="n">
        <v>0</v>
      </c>
      <c r="AF122" s="159" t="n">
        <v>0</v>
      </c>
      <c r="AG122" s="159" t="n">
        <v>0</v>
      </c>
      <c r="AH122" s="161" t="n">
        <v>0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0" t="n">
        <v>1</v>
      </c>
      <c r="AH123" s="151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57" t="n">
        <f aca="false">+A123+1</f>
        <v>11</v>
      </c>
      <c r="B124" s="58" t="s">
        <v>96</v>
      </c>
      <c r="C124" s="57" t="n">
        <v>818</v>
      </c>
      <c r="D124" s="231" t="n">
        <v>0</v>
      </c>
      <c r="E124" s="159" t="n">
        <v>0</v>
      </c>
      <c r="F124" s="159" t="n">
        <v>0</v>
      </c>
      <c r="G124" s="159" t="n">
        <v>0</v>
      </c>
      <c r="H124" s="159" t="n">
        <v>0</v>
      </c>
      <c r="I124" s="159" t="n">
        <v>0</v>
      </c>
      <c r="J124" s="159" t="n">
        <v>0</v>
      </c>
      <c r="K124" s="159" t="n">
        <v>0</v>
      </c>
      <c r="L124" s="159" t="n">
        <v>0</v>
      </c>
      <c r="M124" s="159" t="n">
        <v>0</v>
      </c>
      <c r="N124" s="159" t="n">
        <v>0</v>
      </c>
      <c r="O124" s="159" t="n">
        <v>0</v>
      </c>
      <c r="P124" s="159" t="n">
        <v>0</v>
      </c>
      <c r="Q124" s="159" t="n">
        <v>0</v>
      </c>
      <c r="R124" s="159" t="n">
        <v>0</v>
      </c>
      <c r="S124" s="159" t="n">
        <v>0</v>
      </c>
      <c r="T124" s="159" t="n">
        <v>0</v>
      </c>
      <c r="U124" s="178" t="n">
        <v>0.2</v>
      </c>
      <c r="V124" s="178" t="n">
        <v>0.3</v>
      </c>
      <c r="W124" s="178" t="n">
        <v>0.5</v>
      </c>
      <c r="X124" s="178" t="n">
        <v>0.7</v>
      </c>
      <c r="Y124" s="178" t="n">
        <v>0.9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0" t="n">
        <v>1</v>
      </c>
      <c r="AH124" s="151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0" t="n">
        <v>1</v>
      </c>
      <c r="AH126" s="151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57" t="n">
        <f aca="false">+A126+1</f>
        <v>14</v>
      </c>
      <c r="B127" s="58" t="s">
        <v>99</v>
      </c>
      <c r="C127" s="57" t="n">
        <v>893</v>
      </c>
      <c r="D127" s="231" t="n">
        <v>0</v>
      </c>
      <c r="E127" s="159" t="n">
        <v>0</v>
      </c>
      <c r="F127" s="159" t="n">
        <v>0</v>
      </c>
      <c r="G127" s="159" t="n">
        <v>0</v>
      </c>
      <c r="H127" s="159" t="n">
        <v>0</v>
      </c>
      <c r="I127" s="159" t="n">
        <v>0</v>
      </c>
      <c r="J127" s="159" t="n">
        <v>0</v>
      </c>
      <c r="K127" s="159" t="n">
        <v>0</v>
      </c>
      <c r="L127" s="159" t="n">
        <v>0</v>
      </c>
      <c r="M127" s="159" t="n">
        <v>0</v>
      </c>
      <c r="N127" s="159" t="n">
        <v>0</v>
      </c>
      <c r="O127" s="159" t="n">
        <v>0</v>
      </c>
      <c r="P127" s="159" t="n">
        <v>0</v>
      </c>
      <c r="Q127" s="159" t="n">
        <v>0</v>
      </c>
      <c r="R127" s="178" t="n">
        <v>0.2</v>
      </c>
      <c r="S127" s="178" t="n">
        <v>0.3</v>
      </c>
      <c r="T127" s="178" t="n">
        <v>0.5</v>
      </c>
      <c r="U127" s="178" t="n">
        <v>0.7</v>
      </c>
      <c r="V127" s="178" t="n">
        <v>0.9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0" t="n">
        <v>1</v>
      </c>
      <c r="AH127" s="151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0" t="n">
        <v>1</v>
      </c>
      <c r="AH129" s="151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9" t="n">
        <v>0</v>
      </c>
      <c r="Q131" s="159" t="n">
        <v>0</v>
      </c>
      <c r="R131" s="159" t="n">
        <v>0</v>
      </c>
      <c r="S131" s="159" t="n">
        <v>0</v>
      </c>
      <c r="T131" s="159" t="n">
        <v>0</v>
      </c>
      <c r="U131" s="159" t="n">
        <v>0</v>
      </c>
      <c r="V131" s="159" t="n">
        <v>0</v>
      </c>
      <c r="W131" s="159" t="n">
        <v>0</v>
      </c>
      <c r="X131" s="159" t="n">
        <v>0</v>
      </c>
      <c r="Y131" s="159" t="n">
        <v>0</v>
      </c>
      <c r="Z131" s="159" t="n">
        <v>0</v>
      </c>
      <c r="AA131" s="159" t="n">
        <v>0</v>
      </c>
      <c r="AB131" s="159" t="n">
        <v>0</v>
      </c>
      <c r="AC131" s="159" t="n">
        <v>0</v>
      </c>
      <c r="AD131" s="159" t="n">
        <v>0</v>
      </c>
      <c r="AE131" s="159" t="n">
        <v>0</v>
      </c>
      <c r="AF131" s="159" t="n">
        <v>0</v>
      </c>
      <c r="AG131" s="159" t="n">
        <v>0</v>
      </c>
      <c r="AH131" s="161" t="n">
        <v>0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9" t="n">
        <v>0</v>
      </c>
      <c r="Y133" s="159" t="n">
        <v>0</v>
      </c>
      <c r="Z133" s="159" t="n">
        <v>0</v>
      </c>
      <c r="AA133" s="159" t="n">
        <v>0</v>
      </c>
      <c r="AB133" s="159" t="n">
        <v>0</v>
      </c>
      <c r="AC133" s="159" t="n">
        <v>0</v>
      </c>
      <c r="AD133" s="159" t="n">
        <v>0</v>
      </c>
      <c r="AE133" s="159" t="n">
        <v>0</v>
      </c>
      <c r="AF133" s="159" t="n">
        <v>0</v>
      </c>
      <c r="AG133" s="159" t="n">
        <v>0</v>
      </c>
      <c r="AH133" s="161" t="n">
        <v>0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78" t="n">
        <v>0.98</v>
      </c>
      <c r="N136" s="178" t="n">
        <v>0.95</v>
      </c>
      <c r="O136" s="178" t="n">
        <v>0.91</v>
      </c>
      <c r="P136" s="178" t="n">
        <v>0.87</v>
      </c>
      <c r="Q136" s="159" t="n">
        <v>0</v>
      </c>
      <c r="R136" s="159" t="n">
        <v>0</v>
      </c>
      <c r="S136" s="159" t="n">
        <v>0</v>
      </c>
      <c r="T136" s="159" t="n">
        <v>0</v>
      </c>
      <c r="U136" s="159" t="n">
        <v>0</v>
      </c>
      <c r="V136" s="159" t="n">
        <v>0</v>
      </c>
      <c r="W136" s="159" t="n">
        <v>0</v>
      </c>
      <c r="X136" s="159" t="n">
        <v>0</v>
      </c>
      <c r="Y136" s="159" t="n">
        <v>0</v>
      </c>
      <c r="Z136" s="159" t="n">
        <v>0</v>
      </c>
      <c r="AA136" s="159" t="n">
        <v>0</v>
      </c>
      <c r="AB136" s="159" t="n">
        <v>0</v>
      </c>
      <c r="AC136" s="159" t="n">
        <v>0</v>
      </c>
      <c r="AD136" s="159" t="n">
        <v>0</v>
      </c>
      <c r="AE136" s="159" t="n">
        <v>0</v>
      </c>
      <c r="AF136" s="159" t="n">
        <v>0</v>
      </c>
      <c r="AG136" s="159" t="n">
        <v>0</v>
      </c>
      <c r="AH136" s="161" t="n">
        <v>0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0" t="n">
        <v>1</v>
      </c>
      <c r="AH138" s="151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150" t="n">
        <v>1</v>
      </c>
      <c r="F139" s="150" t="n">
        <v>1</v>
      </c>
      <c r="G139" s="150" t="n">
        <v>1</v>
      </c>
      <c r="H139" s="150" t="n">
        <v>1</v>
      </c>
      <c r="I139" s="150" t="n">
        <v>1</v>
      </c>
      <c r="J139" s="150" t="n">
        <v>1</v>
      </c>
      <c r="K139" s="150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0" t="n">
        <v>1</v>
      </c>
      <c r="AF139" s="150" t="n">
        <v>1</v>
      </c>
      <c r="AG139" s="150" t="n">
        <v>1</v>
      </c>
      <c r="AH139" s="151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21067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21067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21067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21067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21067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21067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21067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21067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21067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21050.98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21026.95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20994.91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20342.67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19758.7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20163.1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20478.2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20882.6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21337.7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21598.1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21851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20866.6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21030.2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21112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21112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21112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21112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21112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21112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21112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21112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21112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570.9157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570.9157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570.9157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570.9157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570.9157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570.9157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570.9157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570.9157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570.9157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549.2086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549.2086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549.2086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526.282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526.282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526.282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526.282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526.282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556.8779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556.8779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581.0782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549.9674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549.9674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572.1352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572.1352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572.1352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572.1352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572.1352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572.1352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572.1352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572.1352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572.1352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20496.0843</v>
      </c>
      <c r="E143" s="88" t="n">
        <f aca="false">E141-E142</f>
        <v>20496.0843</v>
      </c>
      <c r="F143" s="88" t="n">
        <f aca="false">F141-F142</f>
        <v>20496.0843</v>
      </c>
      <c r="G143" s="88" t="n">
        <f aca="false">G141-G142</f>
        <v>20496.0843</v>
      </c>
      <c r="H143" s="88" t="n">
        <f aca="false">H141-H142</f>
        <v>20496.0843</v>
      </c>
      <c r="I143" s="88" t="n">
        <f aca="false">I141-I142</f>
        <v>20496.0843</v>
      </c>
      <c r="J143" s="88" t="n">
        <f aca="false">J141-J142</f>
        <v>20496.0843</v>
      </c>
      <c r="K143" s="88" t="n">
        <f aca="false">K141-K142</f>
        <v>20496.0843</v>
      </c>
      <c r="L143" s="88" t="n">
        <f aca="false">L141-L142</f>
        <v>20496.0843</v>
      </c>
      <c r="M143" s="88" t="n">
        <f aca="false">M141-M142</f>
        <v>20501.7714</v>
      </c>
      <c r="N143" s="88" t="n">
        <f aca="false">N141-N142</f>
        <v>20477.7414</v>
      </c>
      <c r="O143" s="88" t="n">
        <f aca="false">O141-O142</f>
        <v>20445.7014</v>
      </c>
      <c r="P143" s="88" t="n">
        <f aca="false">P141-P142</f>
        <v>19816.388</v>
      </c>
      <c r="Q143" s="88" t="n">
        <f aca="false">Q141-Q142</f>
        <v>19232.418</v>
      </c>
      <c r="R143" s="88" t="n">
        <f aca="false">R141-R142</f>
        <v>19636.818</v>
      </c>
      <c r="S143" s="88" t="n">
        <f aca="false">S141-S142</f>
        <v>19951.918</v>
      </c>
      <c r="T143" s="88" t="n">
        <f aca="false">T141-T142</f>
        <v>20356.318</v>
      </c>
      <c r="U143" s="88" t="n">
        <f aca="false">U141-U142</f>
        <v>20780.8221</v>
      </c>
      <c r="V143" s="88" t="n">
        <f aca="false">V141-V142</f>
        <v>21041.2221</v>
      </c>
      <c r="W143" s="88" t="n">
        <f aca="false">W141-W142</f>
        <v>21269.9218</v>
      </c>
      <c r="X143" s="88" t="n">
        <f aca="false">X141-X142</f>
        <v>20316.6326</v>
      </c>
      <c r="Y143" s="88" t="n">
        <f aca="false">Y141-Y142</f>
        <v>20480.2326</v>
      </c>
      <c r="Z143" s="88" t="n">
        <f aca="false">Z141-Z142</f>
        <v>20539.8648</v>
      </c>
      <c r="AA143" s="88" t="n">
        <f aca="false">AA141-AA142</f>
        <v>20539.8648</v>
      </c>
      <c r="AB143" s="88" t="n">
        <f aca="false">AB141-AB142</f>
        <v>20539.8648</v>
      </c>
      <c r="AC143" s="88" t="n">
        <f aca="false">AC141-AC142</f>
        <v>20539.8648</v>
      </c>
      <c r="AD143" s="88" t="n">
        <f aca="false">AD141-AD142</f>
        <v>20539.8648</v>
      </c>
      <c r="AE143" s="88" t="n">
        <f aca="false">AE141-AE142</f>
        <v>20539.8648</v>
      </c>
      <c r="AF143" s="88" t="n">
        <f aca="false">AF141-AF142</f>
        <v>20539.8648</v>
      </c>
      <c r="AG143" s="88" t="n">
        <f aca="false">AG141-AG142</f>
        <v>20539.8648</v>
      </c>
      <c r="AH143" s="176" t="n">
        <f aca="false">AH141-AH142</f>
        <v>20539.8648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20439.7241064516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0" t="n">
        <v>1</v>
      </c>
      <c r="AH148" s="151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57" t="n">
        <f aca="false">+A150+1</f>
        <v>5</v>
      </c>
      <c r="B151" s="58" t="s">
        <v>118</v>
      </c>
      <c r="C151" s="57" t="n">
        <v>936</v>
      </c>
      <c r="D151" s="231" t="n">
        <v>0</v>
      </c>
      <c r="E151" s="159" t="n">
        <v>0</v>
      </c>
      <c r="F151" s="159" t="n">
        <v>0</v>
      </c>
      <c r="G151" s="159" t="n">
        <v>0</v>
      </c>
      <c r="H151" s="159" t="n">
        <v>0</v>
      </c>
      <c r="I151" s="159" t="n">
        <v>0</v>
      </c>
      <c r="J151" s="159" t="n">
        <v>0</v>
      </c>
      <c r="K151" s="159" t="n">
        <v>0</v>
      </c>
      <c r="L151" s="159" t="n">
        <v>0</v>
      </c>
      <c r="M151" s="159" t="n">
        <v>0</v>
      </c>
      <c r="N151" s="159" t="n">
        <v>0</v>
      </c>
      <c r="O151" s="159" t="n">
        <v>0</v>
      </c>
      <c r="P151" s="178" t="n">
        <v>0.2</v>
      </c>
      <c r="Q151" s="178" t="n">
        <v>0.3</v>
      </c>
      <c r="R151" s="178" t="n">
        <v>0.5</v>
      </c>
      <c r="S151" s="178" t="n">
        <v>0.7</v>
      </c>
      <c r="T151" s="178" t="n">
        <v>0.9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0" t="n">
        <v>1</v>
      </c>
      <c r="AH151" s="151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6281</v>
      </c>
      <c r="E154" s="77" t="n">
        <f aca="false">(E147*$C147)+(E148*$C148)+(E149*$C149)+(E150*$C150)+(E151*$C151)+(E152*$C152)+(E153*$C153)</f>
        <v>6281</v>
      </c>
      <c r="F154" s="77" t="n">
        <f aca="false">(F147*$C147)+(F148*$C148)+(F149*$C149)+(F150*$C150)+(F151*$C151)+(F152*$C152)+(F153*$C153)</f>
        <v>6281</v>
      </c>
      <c r="G154" s="77" t="n">
        <f aca="false">(G147*$C147)+(G148*$C148)+(G149*$C149)+(G150*$C150)+(G151*$C151)+(G152*$C152)+(G153*$C153)</f>
        <v>6281</v>
      </c>
      <c r="H154" s="77" t="n">
        <f aca="false">(H147*$C147)+(H148*$C148)+(H149*$C149)+(H150*$C150)+(H151*$C151)+(H152*$C152)+(H153*$C153)</f>
        <v>6281</v>
      </c>
      <c r="I154" s="77" t="n">
        <f aca="false">(I147*$C147)+(I148*$C148)+(I149*$C149)+(I150*$C150)+(I151*$C151)+(I152*$C152)+(I153*$C153)</f>
        <v>6281</v>
      </c>
      <c r="J154" s="77" t="n">
        <f aca="false">(J147*$C147)+(J148*$C148)+(J149*$C149)+(J150*$C150)+(J151*$C151)+(J152*$C152)+(J153*$C153)</f>
        <v>6281</v>
      </c>
      <c r="K154" s="77" t="n">
        <f aca="false">(K147*$C147)+(K148*$C148)+(K149*$C149)+(K150*$C150)+(K151*$C151)+(K152*$C152)+(K153*$C153)</f>
        <v>6281</v>
      </c>
      <c r="L154" s="77" t="n">
        <f aca="false">(L147*$C147)+(L148*$C148)+(L149*$C149)+(L150*$C150)+(L151*$C151)+(L152*$C152)+(L153*$C153)</f>
        <v>6281</v>
      </c>
      <c r="M154" s="77" t="n">
        <f aca="false">(M147*$C147)+(M148*$C148)+(M149*$C149)+(M150*$C150)+(M151*$C151)+(M152*$C152)+(M153*$C153)</f>
        <v>6281</v>
      </c>
      <c r="N154" s="77" t="n">
        <f aca="false">(N147*$C147)+(N148*$C148)+(N149*$C149)+(N150*$C150)+(N151*$C151)+(N152*$C152)+(N153*$C153)</f>
        <v>6281</v>
      </c>
      <c r="O154" s="77" t="n">
        <f aca="false">(O147*$C147)+(O148*$C148)+(O149*$C149)+(O150*$C150)+(O151*$C151)+(O152*$C152)+(O153*$C153)</f>
        <v>6281</v>
      </c>
      <c r="P154" s="77" t="n">
        <f aca="false">(P147*$C147)+(P148*$C148)+(P149*$C149)+(P150*$C150)+(P151*$C151)+(P152*$C152)+(P153*$C153)</f>
        <v>6468.2</v>
      </c>
      <c r="Q154" s="77" t="n">
        <f aca="false">(Q147*$C147)+(Q148*$C148)+(Q149*$C149)+(Q150*$C150)+(Q151*$C151)+(Q152*$C152)+(Q153*$C153)</f>
        <v>6561.8</v>
      </c>
      <c r="R154" s="77" t="n">
        <f aca="false">(R147*$C147)+(R148*$C148)+(R149*$C149)+(R150*$C150)+(R151*$C151)+(R152*$C152)+(R153*$C153)</f>
        <v>6749</v>
      </c>
      <c r="S154" s="77" t="n">
        <f aca="false">(S147*$C147)+(S148*$C148)+(S149*$C149)+(S150*$C150)+(S151*$C151)+(S152*$C152)+(S153*$C153)</f>
        <v>6936.2</v>
      </c>
      <c r="T154" s="77" t="n">
        <f aca="false">(T147*$C147)+(T148*$C148)+(T149*$C149)+(T150*$C150)+(T151*$C151)+(T152*$C152)+(T153*$C153)</f>
        <v>7123.4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6081.2642</v>
      </c>
      <c r="E156" s="88" t="n">
        <f aca="false">E154-E155</f>
        <v>6081.2642</v>
      </c>
      <c r="F156" s="88" t="n">
        <f aca="false">F154-F155</f>
        <v>6081.2642</v>
      </c>
      <c r="G156" s="88" t="n">
        <f aca="false">G154-G155</f>
        <v>6081.2642</v>
      </c>
      <c r="H156" s="88" t="n">
        <f aca="false">H154-H155</f>
        <v>6081.2642</v>
      </c>
      <c r="I156" s="88" t="n">
        <f aca="false">I154-I155</f>
        <v>6081.2642</v>
      </c>
      <c r="J156" s="88" t="n">
        <f aca="false">J154-J155</f>
        <v>6081.2642</v>
      </c>
      <c r="K156" s="88" t="n">
        <f aca="false">K154-K155</f>
        <v>6081.2642</v>
      </c>
      <c r="L156" s="88" t="n">
        <f aca="false">L154-L155</f>
        <v>6081.2642</v>
      </c>
      <c r="M156" s="88" t="n">
        <f aca="false">M154-M155</f>
        <v>6081.2642</v>
      </c>
      <c r="N156" s="88" t="n">
        <f aca="false">N154-N155</f>
        <v>6081.2642</v>
      </c>
      <c r="O156" s="88" t="n">
        <f aca="false">O154-O155</f>
        <v>6081.2642</v>
      </c>
      <c r="P156" s="88" t="n">
        <f aca="false">P154-P155</f>
        <v>6268.4642</v>
      </c>
      <c r="Q156" s="88" t="n">
        <f aca="false">Q154-Q155</f>
        <v>6362.0642</v>
      </c>
      <c r="R156" s="88" t="n">
        <f aca="false">R154-R155</f>
        <v>6549.2642</v>
      </c>
      <c r="S156" s="88" t="n">
        <f aca="false">S154-S155</f>
        <v>6736.4642</v>
      </c>
      <c r="T156" s="88" t="n">
        <f aca="false">T154-T155</f>
        <v>6923.6642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6569.03493548387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71120.1518</v>
      </c>
      <c r="E160" s="115" t="n">
        <f aca="false">E15+E25+E36+E55+E75+E87+E98+E110+E143+E156</f>
        <v>71283.8718</v>
      </c>
      <c r="F160" s="115" t="n">
        <f aca="false">F15+F25+F36+F55+F75+F87+F98+F110+F143+F156</f>
        <v>71612.7718</v>
      </c>
      <c r="G160" s="115" t="n">
        <f aca="false">G15+G25+G36+G55+G75+G87+G98+G110+G143+G156</f>
        <v>71955.7918</v>
      </c>
      <c r="H160" s="115" t="n">
        <f aca="false">H15+H25+H36+H55+H75+H87+H98+H110+H143+H156</f>
        <v>72268.8118</v>
      </c>
      <c r="I160" s="115" t="n">
        <f aca="false">I15+I25+I36+I55+I75+I87+I98+I110+I143+I156</f>
        <v>71688.9515</v>
      </c>
      <c r="J160" s="115" t="n">
        <f aca="false">J15+J25+J36+J55+J75+J87+J98+J110+J143+J156</f>
        <v>71667.1915</v>
      </c>
      <c r="K160" s="115" t="n">
        <f aca="false">K15+K25+K36+K55+K75+K87+K98+K110+K143+K156</f>
        <v>71898.5715</v>
      </c>
      <c r="L160" s="115" t="n">
        <f aca="false">L15+L25+L36+L55+L75+L87+L98+L110+L143+L156</f>
        <v>72163.8115</v>
      </c>
      <c r="M160" s="115" t="n">
        <f aca="false">M15+M25+M36+M55+M75+M87+M98+M110+M143+M156</f>
        <v>72481.8786</v>
      </c>
      <c r="N160" s="115" t="n">
        <f aca="false">N15+N25+N36+N55+N75+N87+N98+N110+N143+N156</f>
        <v>72848.0886</v>
      </c>
      <c r="O160" s="115" t="n">
        <f aca="false">O15+O25+O36+O55+O75+O87+O98+O110+O143+O156</f>
        <v>73187.8686</v>
      </c>
      <c r="P160" s="115" t="n">
        <f aca="false">P15+P25+P36+P55+P75+P87+P98+P110+P143+P156</f>
        <v>72195.1502</v>
      </c>
      <c r="Q160" s="115" t="n">
        <f aca="false">Q15+Q25+Q36+Q55+Q75+Q87+Q98+Q110+Q143+Q156</f>
        <v>71732.1682</v>
      </c>
      <c r="R160" s="115" t="n">
        <f aca="false">R15+R25+R36+R55+R75+R87+R98+R110+R143+R156</f>
        <v>71488.1351</v>
      </c>
      <c r="S160" s="115" t="n">
        <f aca="false">S15+S25+S36+S55+S75+S87+S98+S110+S143+S156</f>
        <v>71971.8151</v>
      </c>
      <c r="T160" s="115" t="n">
        <f aca="false">T15+T25+T36+T55+T75+T87+T98+T110+T143+T156</f>
        <v>72552.4351</v>
      </c>
      <c r="U160" s="115" t="n">
        <f aca="false">U15+U25+U36+U55+U75+U87+U98+U110+U143+U156</f>
        <v>73374.5744</v>
      </c>
      <c r="V160" s="115" t="n">
        <f aca="false">V15+V25+V36+V55+V75+V87+V98+V110+V143+V156</f>
        <v>73219.9744</v>
      </c>
      <c r="W160" s="115" t="n">
        <f aca="false">W15+W25+W36+W55+W75+W87+W98+W110+W143+W156</f>
        <v>73917.8341</v>
      </c>
      <c r="X160" s="115" t="n">
        <f aca="false">X15+X25+X36+X55+X75+X87+X98+X110+X143+X156</f>
        <v>73027.5429</v>
      </c>
      <c r="Y160" s="115" t="n">
        <f aca="false">Y15+Y25+Y36+Y55+Y75+Y87+Y98+Y110+Y143+Y156</f>
        <v>73798.9909</v>
      </c>
      <c r="Z160" s="115" t="n">
        <f aca="false">Z15+Z25+Z36+Z55+Z75+Z87+Z98+Z110+Z143+Z156</f>
        <v>74156.4718</v>
      </c>
      <c r="AA160" s="115" t="n">
        <f aca="false">AA15+AA25+AA36+AA55+AA75+AA87+AA98+AA110+AA143+AA156</f>
        <v>74208.2262</v>
      </c>
      <c r="AB160" s="115" t="n">
        <f aca="false">AB15+AB25+AB36+AB55+AB75+AB87+AB98+AB110+AB143+AB156</f>
        <v>74175.5262</v>
      </c>
      <c r="AC160" s="115" t="n">
        <f aca="false">AC15+AC25+AC36+AC55+AC75+AC87+AC98+AC110+AC143+AC156</f>
        <v>74124.2862</v>
      </c>
      <c r="AD160" s="115" t="n">
        <f aca="false">AD15+AD25+AD36+AD55+AD75+AD87+AD98+AD110+AD143+AD156</f>
        <v>73175.9862</v>
      </c>
      <c r="AE160" s="115" t="n">
        <f aca="false">AE15+AE25+AE36+AE55+AE75+AE87+AE98+AE110+AE143+AE156</f>
        <v>73168.3462</v>
      </c>
      <c r="AF160" s="115" t="n">
        <f aca="false">AF15+AF25+AF36+AF55+AF75+AF87+AF98+AF110+AF143+AF156</f>
        <v>73168.3462</v>
      </c>
      <c r="AG160" s="115" t="n">
        <f aca="false">AG15+AG25+AG36+AG55+AG75+AG87+AG98+AG110+AG143+AG156</f>
        <v>73160.7062</v>
      </c>
      <c r="AH160" s="200" t="n">
        <f aca="false">AH15+AH25+AH36+AH55+AH75+AH87+AH98+AH110+AH143+AH156</f>
        <v>73153.0662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72707.9787935484</v>
      </c>
      <c r="D162" s="118" t="n">
        <f aca="false">(D13+D23+D34+D53+D73+D85+D96+D141+D154)/87012</f>
        <v>0.785373281846182</v>
      </c>
      <c r="E162" s="119" t="n">
        <f aca="false">(E13+E23+E34+E53+E73+E85+E96+E141+E154)/87012</f>
        <v>0.787254861398428</v>
      </c>
      <c r="F162" s="119" t="n">
        <f aca="false">(F13+F23+F34+F53+F73+F85+F96+F141+F154)/87012</f>
        <v>0.791034799797729</v>
      </c>
      <c r="G162" s="119" t="n">
        <f aca="false">(G13+G23+G34+G53+G73+G85+G96+G141+G154)/87012</f>
        <v>0.794977014664644</v>
      </c>
      <c r="H162" s="119" t="n">
        <f aca="false">(H13+H23+H34+H53+H73+H85+H96+H141+H154)/87012</f>
        <v>0.798574449501218</v>
      </c>
      <c r="I162" s="119" t="n">
        <f aca="false">(I13+I23+I34+I53+I73+I85+I96+I141+I154)/87012</f>
        <v>0.792664689927826</v>
      </c>
      <c r="J162" s="119" t="n">
        <f aca="false">(J13+J23+J34+J53+J73+J85+J96+J141+J154)/87012</f>
        <v>0.792414609479152</v>
      </c>
      <c r="K162" s="119" t="n">
        <f aca="false">(K13+K23+K34+K53+K73+K85+K96+K141+K154)/87012</f>
        <v>0.795073782926493</v>
      </c>
      <c r="L162" s="119" t="n">
        <f aca="false">(L13+L23+L34+L53+L73+L85+L96+L141+L154)/87012</f>
        <v>0.798122098101411</v>
      </c>
      <c r="M162" s="119" t="n">
        <f aca="false">(M13+M23+M34+M53+M73+M85+M96+M141+M154)/87012</f>
        <v>0.80152806509447</v>
      </c>
      <c r="N162" s="119" t="n">
        <f aca="false">(N13+N23+N34+N53+N73+N85+N96+N141+N154)/87012</f>
        <v>0.805736794924838</v>
      </c>
      <c r="O162" s="119" t="n">
        <f aca="false">(O13+O23+O34+O53+O73+O85+O96+O141+O154)/87012</f>
        <v>0.809641773548476</v>
      </c>
      <c r="P162" s="119" t="n">
        <f aca="false">(P13+P23+P34+P53+P73+P85+P96+P141+P154)/87012</f>
        <v>0.798177607686296</v>
      </c>
      <c r="Q162" s="119" t="n">
        <f aca="false">(Q13+Q23+Q34+Q53+Q73+Q85+Q96+Q141+Q154)/87012</f>
        <v>0.79325886084678</v>
      </c>
      <c r="R162" s="119" t="n">
        <f aca="false">(R13+R23+R34+R53+R73+R85+R96+R141+R154)/87012</f>
        <v>0.790289385372133</v>
      </c>
      <c r="S162" s="119" t="n">
        <f aca="false">(S13+S23+S34+S53+S73+S85+S96+S141+S154)/87012</f>
        <v>0.795848158874638</v>
      </c>
      <c r="T162" s="119" t="n">
        <f aca="false">(T13+T23+T34+T53+T73+T85+T96+T141+T154)/87012</f>
        <v>0.802521031581851</v>
      </c>
      <c r="U162" s="119" t="n">
        <f aca="false">(U13+U23+U34+U53+U73+U85+U96+U141+U154)/87012</f>
        <v>0.812663310807705</v>
      </c>
      <c r="V162" s="119" t="n">
        <f aca="false">(V13+V23+V34+V53+V73+V85+V96+V141+V154)/87012</f>
        <v>0.810886544384682</v>
      </c>
      <c r="W162" s="119" t="n">
        <f aca="false">(W13+W23+W34+W53+W73+W85+W96+W141+W154)/87012</f>
        <v>0.819184940008275</v>
      </c>
      <c r="X162" s="119" t="n">
        <f aca="false">(X13+X23+X34+X53+X73+X85+X96+X141+X154)/87012</f>
        <v>0.808448489863467</v>
      </c>
      <c r="Y162" s="119" t="n">
        <f aca="false">(Y13+Y23+Y34+Y53+Y73+Y85+Y96+Y141+Y154)/87012</f>
        <v>0.816773318622719</v>
      </c>
      <c r="Z162" s="119" t="n">
        <f aca="false">(Z13+Z23+Z34+Z53+Z73+Z85+Z96+Z141+Z154)/87012</f>
        <v>0.822157633429872</v>
      </c>
      <c r="AA162" s="119" t="n">
        <f aca="false">(AA13+AA23+AA34+AA53+AA73+AA85+AA96+AA141+AA154)/87012</f>
        <v>0.823122557808118</v>
      </c>
      <c r="AB162" s="119" t="n">
        <f aca="false">(AB13+AB23+AB34+AB53+AB73+AB85+AB96+AB141+AB154)/87012</f>
        <v>0.822746747575047</v>
      </c>
      <c r="AC162" s="119" t="n">
        <f aca="false">(AC13+AC23+AC34+AC53+AC73+AC85+AC96+AC141+AC154)/87012</f>
        <v>0.822157863283225</v>
      </c>
      <c r="AD162" s="119" t="n">
        <f aca="false">(AD13+AD23+AD34+AD53+AD73+AD85+AD96+AD141+AD154)/87012</f>
        <v>0.811259366524158</v>
      </c>
      <c r="AE162" s="119" t="n">
        <f aca="false">(AE13+AE23+AE34+AE53+AE73+AE85+AE96+AE141+AE154)/87012</f>
        <v>0.811171562543098</v>
      </c>
      <c r="AF162" s="119" t="n">
        <f aca="false">(AF13+AF23+AF34+AF53+AF73+AF85+AF96+AF141+AF154)/87012</f>
        <v>0.811171562543098</v>
      </c>
      <c r="AG162" s="119" t="n">
        <f aca="false">(AG13+AG23+AG34+AG53+AG73+AG85+AG96+AG141+AG154)/87012</f>
        <v>0.811083758562038</v>
      </c>
      <c r="AH162" s="203" t="n">
        <f aca="false">(AH13+AH23+AH34+AH53+AH73+AH85+AH96+AH141+AH154)/87012</f>
        <v>0.810995954580977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0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4" t="n">
        <v>1</v>
      </c>
      <c r="AH166" s="213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4" t="n">
        <v>1</v>
      </c>
      <c r="AH167" s="213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4" t="n">
        <v>1</v>
      </c>
      <c r="AH168" s="213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4" t="n">
        <v>1</v>
      </c>
      <c r="AH169" s="213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3" t="n">
        <v>1</v>
      </c>
    </row>
    <row r="171" customFormat="false" ht="15.75" hidden="false" customHeight="false" outlineLevel="0" collapsed="false">
      <c r="A171" s="57" t="n">
        <f aca="false">+A170+1</f>
        <v>6</v>
      </c>
      <c r="B171" s="58" t="s">
        <v>129</v>
      </c>
      <c r="C171" s="57" t="n">
        <v>1247</v>
      </c>
      <c r="D171" s="231" t="n">
        <v>0</v>
      </c>
      <c r="E171" s="159" t="n">
        <v>0</v>
      </c>
      <c r="F171" s="159" t="n">
        <v>0</v>
      </c>
      <c r="G171" s="159" t="n">
        <v>0</v>
      </c>
      <c r="H171" s="160" t="n">
        <v>0</v>
      </c>
      <c r="I171" s="158" t="n">
        <v>0</v>
      </c>
      <c r="J171" s="252" t="n">
        <v>0</v>
      </c>
      <c r="K171" s="252" t="n">
        <v>0</v>
      </c>
      <c r="L171" s="252" t="n">
        <v>0</v>
      </c>
      <c r="M171" s="252" t="n">
        <v>0</v>
      </c>
      <c r="N171" s="252" t="n">
        <v>0</v>
      </c>
      <c r="O171" s="252" t="n">
        <v>0</v>
      </c>
      <c r="P171" s="252" t="n">
        <v>0</v>
      </c>
      <c r="Q171" s="252" t="n">
        <v>0</v>
      </c>
      <c r="R171" s="252" t="n">
        <v>0</v>
      </c>
      <c r="S171" s="252" t="n">
        <v>0</v>
      </c>
      <c r="T171" s="252" t="n">
        <v>0</v>
      </c>
      <c r="U171" s="252" t="n">
        <v>0</v>
      </c>
      <c r="V171" s="252" t="n">
        <v>0</v>
      </c>
      <c r="W171" s="252" t="n">
        <v>0</v>
      </c>
      <c r="X171" s="252" t="n">
        <v>0</v>
      </c>
      <c r="Y171" s="252" t="n">
        <v>0</v>
      </c>
      <c r="Z171" s="252" t="n">
        <v>0</v>
      </c>
      <c r="AA171" s="252" t="n">
        <v>0</v>
      </c>
      <c r="AB171" s="219" t="n">
        <v>0.2</v>
      </c>
      <c r="AC171" s="219" t="n">
        <v>0.3</v>
      </c>
      <c r="AD171" s="219" t="n">
        <v>0.5</v>
      </c>
      <c r="AE171" s="183" t="n">
        <v>0.7</v>
      </c>
      <c r="AF171" s="228" t="n">
        <v>0.9</v>
      </c>
      <c r="AG171" s="154" t="n">
        <v>1</v>
      </c>
      <c r="AH171" s="213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3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94" t="n">
        <v>1</v>
      </c>
      <c r="AH173" s="220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7903</v>
      </c>
      <c r="E174" s="77" t="n">
        <f aca="false">(E166*$C166)+(E167*$C167)+(E168*$C168)+(E169*$C169)+(E170*$C170)+(E171*$C171)+(E172*$C172)+(E173*$C173)</f>
        <v>7903</v>
      </c>
      <c r="F174" s="77" t="n">
        <f aca="false">(F166*$C166)+(F167*$C167)+(F168*$C168)+(F169*$C169)+(F170*$C170)+(F171*$C171)+(F172*$C172)+(F173*$C173)</f>
        <v>7903</v>
      </c>
      <c r="G174" s="77" t="n">
        <f aca="false">(G166*$C166)+(G167*$C167)+(G168*$C168)+(G169*$C169)+(G170*$C170)+(G171*$C171)+(G172*$C172)+(G173*$C173)</f>
        <v>7903</v>
      </c>
      <c r="H174" s="78" t="n">
        <f aca="false">(H166*$C166)+(H167*$C167)+(H168*$C168)+(H169*$C169)+(H170*$C170)+(H171*$C171)+(H172*$C172)+(H173*$C173)</f>
        <v>7903</v>
      </c>
      <c r="I174" s="79" t="n">
        <f aca="false">(I166*$C166)+(I167*$C167)+(I168*$C168)+(I169*$C169)+(I170*$C170)+(I171*$C171)+(I172*$C172)+(I173*$C173)</f>
        <v>7903</v>
      </c>
      <c r="J174" s="77" t="n">
        <f aca="false">(J166*$C166)+(J167*$C167)+(J168*$C168)+(J169*$C169)+(J170*$C170)+(J171*$C171)+(J172*$C172)+(J173*$C173)</f>
        <v>7903</v>
      </c>
      <c r="K174" s="78" t="n">
        <f aca="false">(K166*$C166)+(K167*$C167)+(K168*$C168)+(K169*$C169)+(K170*$C170)+(K171*$C171)+(K172*$C172)+(K173*$C173)</f>
        <v>7903</v>
      </c>
      <c r="L174" s="79" t="n">
        <f aca="false">(L166*$C166)+(L167*$C167)+(L168*$C168)+(L169*$C169)+(L170*$C170)+(L171*$C171)+(L172*$C172)+(L173*$C173)</f>
        <v>7903</v>
      </c>
      <c r="M174" s="77" t="n">
        <f aca="false">(M166*$C166)+(M167*$C167)+(M168*$C168)+(M169*$C169)+(M170*$C170)+(M171*$C171)+(M172*$C172)+(M173*$C173)</f>
        <v>7903</v>
      </c>
      <c r="N174" s="77" t="n">
        <f aca="false">(N166*$C166)+(N167*$C167)+(N168*$C168)+(N169*$C169)+(N170*$C170)+(N171*$C171)+(N172*$C172)+(N173*$C173)</f>
        <v>7903</v>
      </c>
      <c r="O174" s="78" t="n">
        <f aca="false">(O166*$C166)+(O167*$C167)+(O168*$C168)+(O169*$C169)+(O170*$C170)+(O171*$C171)+(O172*$C172)+(O173*$C173)</f>
        <v>7903</v>
      </c>
      <c r="P174" s="79" t="n">
        <f aca="false">(P166*$C166)+(P167*$C167)+(P168*$C168)+(P169*$C169)+(P170*$C170)+(P171*$C171)+(P172*$C172)+(P173*$C173)</f>
        <v>7903</v>
      </c>
      <c r="Q174" s="77" t="n">
        <f aca="false">(Q166*$C166)+(Q167*$C167)+(Q168*$C168)+(Q169*$C169)+(Q170*$C170)+(Q171*$C171)+(Q172*$C172)+(Q173*$C173)</f>
        <v>7903</v>
      </c>
      <c r="R174" s="77" t="n">
        <f aca="false">(R166*$C166)+(R167*$C167)+(R168*$C168)+(R169*$C169)+(R170*$C170)+(R171*$C171)+(R172*$C172)+(R173*$C173)</f>
        <v>7903</v>
      </c>
      <c r="S174" s="77" t="n">
        <f aca="false">(S166*$C166)+(S167*$C167)+(S168*$C168)+(S169*$C169)+(S170*$C170)+(S171*$C171)+(S172*$C172)+(S173*$C173)</f>
        <v>7903</v>
      </c>
      <c r="T174" s="77" t="n">
        <f aca="false">(T166*$C166)+(T167*$C167)+(T168*$C168)+(T169*$C169)+(T170*$C170)+(T171*$C171)+(T172*$C172)+(T173*$C173)</f>
        <v>7903</v>
      </c>
      <c r="U174" s="77" t="n">
        <f aca="false">(U166*$C166)+(U167*$C167)+(U168*$C168)+(U169*$C169)+(U170*$C170)+(U171*$C171)+(U172*$C172)+(U173*$C173)</f>
        <v>7903</v>
      </c>
      <c r="V174" s="77" t="n">
        <f aca="false">(V166*$C166)+(V167*$C167)+(V168*$C168)+(V169*$C169)+(V170*$C170)+(V171*$C171)+(V172*$C172)+(V173*$C173)</f>
        <v>7903</v>
      </c>
      <c r="W174" s="77" t="n">
        <f aca="false">(W166*$C166)+(W167*$C167)+(W168*$C168)+(W169*$C169)+(W170*$C170)+(W171*$C171)+(W172*$C172)+(W173*$C173)</f>
        <v>7903</v>
      </c>
      <c r="X174" s="77" t="n">
        <f aca="false">(X166*$C166)+(X167*$C167)+(X168*$C168)+(X169*$C169)+(X170*$C170)+(X171*$C171)+(X172*$C172)+(X173*$C173)</f>
        <v>7903</v>
      </c>
      <c r="Y174" s="77" t="n">
        <f aca="false">(Y166*$C166)+(Y167*$C167)+(Y168*$C168)+(Y169*$C169)+(Y170*$C170)+(Y171*$C171)+(Y172*$C172)+(Y173*$C173)</f>
        <v>7903</v>
      </c>
      <c r="Z174" s="77" t="n">
        <f aca="false">(Z166*$C166)+(Z167*$C167)+(Z168*$C168)+(Z169*$C169)+(Z170*$C170)+(Z171*$C171)+(Z172*$C172)+(Z173*$C173)</f>
        <v>7903</v>
      </c>
      <c r="AA174" s="77" t="n">
        <f aca="false">(AA166*$C166)+(AA167*$C167)+(AA168*$C168)+(AA169*$C169)+(AA170*$C170)+(AA171*$C171)+(AA172*$C172)+(AA173*$C173)</f>
        <v>7903</v>
      </c>
      <c r="AB174" s="77" t="n">
        <f aca="false">(AB166*$C166)+(AB167*$C167)+(AB168*$C168)+(AB169*$C169)+(AB170*$C170)+(AB171*$C171)+(AB172*$C172)+(AB173*$C173)</f>
        <v>8152.4</v>
      </c>
      <c r="AC174" s="77" t="n">
        <f aca="false">(AC166*$C166)+(AC167*$C167)+(AC168*$C168)+(AC169*$C169)+(AC170*$C170)+(AC171*$C171)+(AC172*$C172)+(AC173*$C173)</f>
        <v>8277.1</v>
      </c>
      <c r="AD174" s="77" t="n">
        <f aca="false">(AD166*$C166)+(AD167*$C167)+(AD168*$C168)+(AD169*$C169)+(AD170*$C170)+(AD171*$C171)+(AD172*$C172)+(AD173*$C173)</f>
        <v>8526.5</v>
      </c>
      <c r="AE174" s="77" t="n">
        <f aca="false">(AE166*$C166)+(AE167*$C167)+(AE168*$C168)+(AE169*$C169)+(AE170*$C170)+(AE171*$C171)+(AE172*$C172)+(AE173*$C173)</f>
        <v>8775.9</v>
      </c>
      <c r="AF174" s="77" t="n">
        <f aca="false">(AF166*$C166)+(AF167*$C167)+(AF168*$C168)+(AF169*$C169)+(AF170*$C170)+(AF171*$C171)+(AF172*$C172)+(AF173*$C173)</f>
        <v>9025.3</v>
      </c>
      <c r="AG174" s="78" t="n">
        <f aca="false">(AG166*$C166)+(AG167*$C167)+(AG168*$C168)+(AG169*$C169)+(AG170*$C170)+(AG171*$C171)+(AG172*$C172)+(AG173*$C173)</f>
        <v>9150</v>
      </c>
      <c r="AH174" s="221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572.9675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572.9675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572.9675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572.9675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572.9675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572.9675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572.9675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572.9675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572.9675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572.9675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572.9675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572.9675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572.9675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572.9675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572.9675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572.9675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572.9675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572.9675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572.9675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572.9675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572.9675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572.9675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572.9675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572.9675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7330.0325</v>
      </c>
      <c r="E176" s="88" t="n">
        <f aca="false">E174-E175</f>
        <v>7330.0325</v>
      </c>
      <c r="F176" s="88" t="n">
        <f aca="false">F174-F175</f>
        <v>7330.0325</v>
      </c>
      <c r="G176" s="88" t="n">
        <f aca="false">G174-G175</f>
        <v>7330.0325</v>
      </c>
      <c r="H176" s="89" t="n">
        <f aca="false">H174-H175</f>
        <v>7330.0325</v>
      </c>
      <c r="I176" s="90" t="n">
        <f aca="false">I174-I175</f>
        <v>7330.0325</v>
      </c>
      <c r="J176" s="88" t="n">
        <f aca="false">J174-J175</f>
        <v>7330.0325</v>
      </c>
      <c r="K176" s="89" t="n">
        <f aca="false">K174-K175</f>
        <v>7330.0325</v>
      </c>
      <c r="L176" s="90" t="n">
        <f aca="false">L174-L175</f>
        <v>7330.0325</v>
      </c>
      <c r="M176" s="88" t="n">
        <f aca="false">M174-M175</f>
        <v>7330.0325</v>
      </c>
      <c r="N176" s="88" t="n">
        <f aca="false">N174-N175</f>
        <v>7330.0325</v>
      </c>
      <c r="O176" s="89" t="n">
        <f aca="false">O174-O175</f>
        <v>7330.0325</v>
      </c>
      <c r="P176" s="90" t="n">
        <f aca="false">P174-P175</f>
        <v>7330.0325</v>
      </c>
      <c r="Q176" s="88" t="n">
        <f aca="false">Q174-Q175</f>
        <v>7330.0325</v>
      </c>
      <c r="R176" s="88" t="n">
        <f aca="false">R174-R175</f>
        <v>7330.0325</v>
      </c>
      <c r="S176" s="88" t="n">
        <f aca="false">S174-S175</f>
        <v>7330.0325</v>
      </c>
      <c r="T176" s="88" t="n">
        <f aca="false">T174-T175</f>
        <v>7330.0325</v>
      </c>
      <c r="U176" s="88" t="n">
        <f aca="false">U174-U175</f>
        <v>7330.0325</v>
      </c>
      <c r="V176" s="88" t="n">
        <f aca="false">V174-V175</f>
        <v>7330.0325</v>
      </c>
      <c r="W176" s="88" t="n">
        <f aca="false">W174-W175</f>
        <v>7330.0325</v>
      </c>
      <c r="X176" s="88" t="n">
        <f aca="false">X174-X175</f>
        <v>7330.0325</v>
      </c>
      <c r="Y176" s="88" t="n">
        <f aca="false">Y174-Y175</f>
        <v>7330.0325</v>
      </c>
      <c r="Z176" s="88" t="n">
        <f aca="false">Z174-Z175</f>
        <v>7330.0325</v>
      </c>
      <c r="AA176" s="88" t="n">
        <f aca="false">AA174-AA175</f>
        <v>7330.0325</v>
      </c>
      <c r="AB176" s="88" t="n">
        <f aca="false">AB174-AB175</f>
        <v>7579.4325</v>
      </c>
      <c r="AC176" s="88" t="n">
        <f aca="false">AC174-AC175</f>
        <v>7704.1325</v>
      </c>
      <c r="AD176" s="88" t="n">
        <f aca="false">AD174-AD175</f>
        <v>7953.5325</v>
      </c>
      <c r="AE176" s="88" t="n">
        <f aca="false">AE174-AE175</f>
        <v>8202.9325</v>
      </c>
      <c r="AF176" s="88" t="n">
        <f aca="false">AF174-AF175</f>
        <v>8452.3325</v>
      </c>
      <c r="AG176" s="89" t="n">
        <f aca="false">AG174-AG175</f>
        <v>8486.625</v>
      </c>
      <c r="AH176" s="223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0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7509.23846774194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37196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3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5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1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1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1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1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57" t="n">
        <f aca="false">+A8+1</f>
        <v>5</v>
      </c>
      <c r="B9" s="58" t="s">
        <v>17</v>
      </c>
      <c r="C9" s="57" t="n">
        <v>1090</v>
      </c>
      <c r="D9" s="231" t="n">
        <v>0</v>
      </c>
      <c r="E9" s="159" t="n">
        <v>0</v>
      </c>
      <c r="F9" s="159" t="n">
        <v>0</v>
      </c>
      <c r="G9" s="159" t="n">
        <v>0</v>
      </c>
      <c r="H9" s="159" t="n">
        <v>0</v>
      </c>
      <c r="I9" s="159" t="n">
        <v>0</v>
      </c>
      <c r="J9" s="159" t="n">
        <v>0</v>
      </c>
      <c r="K9" s="159" t="n">
        <v>0</v>
      </c>
      <c r="L9" s="159" t="n">
        <v>0</v>
      </c>
      <c r="M9" s="159" t="n">
        <v>0</v>
      </c>
      <c r="N9" s="159" t="n">
        <v>0</v>
      </c>
      <c r="O9" s="159" t="n">
        <v>0</v>
      </c>
      <c r="P9" s="159" t="n">
        <v>0</v>
      </c>
      <c r="Q9" s="159" t="n">
        <v>0</v>
      </c>
      <c r="R9" s="159" t="n">
        <v>0</v>
      </c>
      <c r="S9" s="159" t="n">
        <v>0</v>
      </c>
      <c r="T9" s="159" t="n">
        <v>0</v>
      </c>
      <c r="U9" s="159" t="n">
        <v>0</v>
      </c>
      <c r="V9" s="159" t="n">
        <v>0</v>
      </c>
      <c r="W9" s="159" t="n">
        <v>0</v>
      </c>
      <c r="X9" s="159" t="n">
        <v>0</v>
      </c>
      <c r="Y9" s="159" t="n">
        <v>0</v>
      </c>
      <c r="Z9" s="159" t="n">
        <v>0</v>
      </c>
      <c r="AA9" s="159" t="n">
        <v>0</v>
      </c>
      <c r="AB9" s="159" t="n">
        <v>0</v>
      </c>
      <c r="AC9" s="159" t="n">
        <v>0</v>
      </c>
      <c r="AD9" s="159" t="n">
        <v>0</v>
      </c>
      <c r="AE9" s="159" t="n">
        <v>0</v>
      </c>
      <c r="AF9" s="159" t="n">
        <v>0</v>
      </c>
      <c r="AG9" s="161" t="n">
        <v>0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57" t="n">
        <f aca="false">+A9+1</f>
        <v>6</v>
      </c>
      <c r="B10" s="58" t="s">
        <v>18</v>
      </c>
      <c r="C10" s="57" t="n">
        <v>1098</v>
      </c>
      <c r="D10" s="231" t="n">
        <v>0</v>
      </c>
      <c r="E10" s="159" t="n">
        <v>0</v>
      </c>
      <c r="F10" s="159" t="n">
        <v>0</v>
      </c>
      <c r="G10" s="159" t="n">
        <v>0</v>
      </c>
      <c r="H10" s="159" t="n">
        <v>0</v>
      </c>
      <c r="I10" s="159" t="n">
        <v>0</v>
      </c>
      <c r="J10" s="159" t="n">
        <v>0</v>
      </c>
      <c r="K10" s="159" t="n">
        <v>0</v>
      </c>
      <c r="L10" s="159" t="n">
        <v>0</v>
      </c>
      <c r="M10" s="159" t="n">
        <v>0</v>
      </c>
      <c r="N10" s="159" t="n">
        <v>0</v>
      </c>
      <c r="O10" s="159" t="n">
        <v>0</v>
      </c>
      <c r="P10" s="159" t="n">
        <v>0</v>
      </c>
      <c r="Q10" s="160" t="n">
        <v>0</v>
      </c>
      <c r="R10" s="160" t="n">
        <v>0</v>
      </c>
      <c r="S10" s="160" t="n">
        <v>0</v>
      </c>
      <c r="T10" s="160" t="n">
        <v>0</v>
      </c>
      <c r="U10" s="160" t="n">
        <v>0</v>
      </c>
      <c r="V10" s="228" t="n">
        <v>0.2</v>
      </c>
      <c r="W10" s="228" t="n">
        <v>0.3</v>
      </c>
      <c r="X10" s="228" t="n">
        <v>0.5</v>
      </c>
      <c r="Y10" s="228" t="n">
        <v>0.7</v>
      </c>
      <c r="Z10" s="228" t="n">
        <v>0.9</v>
      </c>
      <c r="AA10" s="154" t="n">
        <v>1</v>
      </c>
      <c r="AB10" s="154" t="n">
        <v>1</v>
      </c>
      <c r="AC10" s="154" t="n">
        <v>1</v>
      </c>
      <c r="AD10" s="154" t="n">
        <v>1</v>
      </c>
      <c r="AE10" s="154" t="n">
        <v>1</v>
      </c>
      <c r="AF10" s="150" t="n">
        <v>1</v>
      </c>
      <c r="AG10" s="151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1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7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5514</v>
      </c>
      <c r="E13" s="77" t="n">
        <f aca="false">(E5*$C5)+(E6*$C6)+(E7*$C7)+(E8*$C8)+(E9*$C9)+(E10*$C10)+(E11*$C11)+(E12*$C12)</f>
        <v>5514</v>
      </c>
      <c r="F13" s="77" t="n">
        <f aca="false">(F5*$C5)+(F6*$C6)+(F7*$C7)+(F8*$C8)+(F9*$C9)+(F10*$C10)+(F11*$C11)+(F12*$C12)</f>
        <v>5514</v>
      </c>
      <c r="G13" s="77" t="n">
        <f aca="false">(G5*$C5)+(G6*$C6)+(G7*$C7)+(G8*$C8)+(G9*$C9)+(G10*$C10)+(G11*$C11)+(G12*$C12)</f>
        <v>5514</v>
      </c>
      <c r="H13" s="77" t="n">
        <f aca="false">(H5*$C5)+(H6*$C6)+(H7*$C7)+(H8*$C8)+(H9*$C9)+(H10*$C10)+(H11*$C11)+(H12*$C12)</f>
        <v>5514</v>
      </c>
      <c r="I13" s="77" t="n">
        <f aca="false">(I5*$C5)+(I6*$C6)+(I7*$C7)+(I8*$C8)+(I9*$C9)+(I10*$C10)+(I11*$C11)+(I12*$C12)</f>
        <v>5514</v>
      </c>
      <c r="J13" s="77" t="n">
        <f aca="false">(J5*$C5)+(J6*$C6)+(J7*$C7)+(J8*$C8)+(J9*$C9)+(J10*$C10)+(J11*$C11)+(J12*$C12)</f>
        <v>5514</v>
      </c>
      <c r="K13" s="77" t="n">
        <f aca="false">(K5*$C5)+(K6*$C6)+(K7*$C7)+(K8*$C8)+(K9*$C9)+(K10*$C10)+(K11*$C11)+(K12*$C12)</f>
        <v>5514</v>
      </c>
      <c r="L13" s="77" t="n">
        <f aca="false">(L5*$C5)+(L6*$C6)+(L7*$C7)+(L8*$C8)+(L9*$C9)+(L10*$C10)+(L11*$C11)+(L12*$C12)</f>
        <v>5514</v>
      </c>
      <c r="M13" s="77" t="n">
        <f aca="false">(M5*$C5)+(M6*$C6)+(M7*$C7)+(M8*$C8)+(M9*$C9)+(M10*$C10)+(M11*$C11)+(M12*$C12)</f>
        <v>5514</v>
      </c>
      <c r="N13" s="77" t="n">
        <f aca="false">(N5*$C5)+(N6*$C6)+(N7*$C7)+(N8*$C8)+(N9*$C9)+(N10*$C10)+(N11*$C11)+(N12*$C12)</f>
        <v>5514</v>
      </c>
      <c r="O13" s="77" t="n">
        <f aca="false">(O5*$C5)+(O6*$C6)+(O7*$C7)+(O8*$C8)+(O9*$C9)+(O10*$C10)+(O11*$C11)+(O12*$C12)</f>
        <v>5514</v>
      </c>
      <c r="P13" s="77" t="n">
        <f aca="false">(P5*$C5)+(P6*$C6)+(P7*$C7)+(P8*$C8)+(P9*$C9)+(P10*$C10)+(P11*$C11)+(P12*$C12)</f>
        <v>5514</v>
      </c>
      <c r="Q13" s="77" t="n">
        <f aca="false">(Q5*$C5)+(Q6*$C6)+(Q7*$C7)+(Q8*$C8)+(Q9*$C9)+(Q10*$C10)+(Q11*$C11)+(Q12*$C12)</f>
        <v>5514</v>
      </c>
      <c r="R13" s="77" t="n">
        <f aca="false">(R5*$C5)+(R6*$C6)+(R7*$C7)+(R8*$C8)+(R9*$C9)+(R10*$C10)+(R11*$C11)+(R12*$C12)</f>
        <v>5514</v>
      </c>
      <c r="S13" s="77" t="n">
        <f aca="false">(S5*$C5)+(S6*$C6)+(S7*$C7)+(S8*$C8)+(S9*$C9)+(S10*$C10)+(S11*$C11)+(S12*$C12)</f>
        <v>5514</v>
      </c>
      <c r="T13" s="77" t="n">
        <f aca="false">(T5*$C5)+(T6*$C6)+(T7*$C7)+(T8*$C8)+(T9*$C9)+(T10*$C10)+(T11*$C11)+(T12*$C12)</f>
        <v>5514</v>
      </c>
      <c r="U13" s="77" t="n">
        <f aca="false">(U5*$C5)+(U6*$C6)+(U7*$C7)+(U8*$C8)+(U9*$C9)+(U10*$C10)+(U11*$C11)+(U12*$C12)</f>
        <v>5514</v>
      </c>
      <c r="V13" s="77" t="n">
        <f aca="false">(V5*$C5)+(V6*$C6)+(V7*$C7)+(V8*$C8)+(V9*$C9)+(V10*$C10)+(V11*$C11)+(V12*$C12)</f>
        <v>5733.6</v>
      </c>
      <c r="W13" s="77" t="n">
        <f aca="false">(W5*$C5)+(W6*$C6)+(W7*$C7)+(W8*$C8)+(W9*$C9)+(W10*$C10)+(W11*$C11)+(W12*$C12)</f>
        <v>5843.4</v>
      </c>
      <c r="X13" s="77" t="n">
        <f aca="false">(X5*$C5)+(X6*$C6)+(X7*$C7)+(X8*$C8)+(X9*$C9)+(X10*$C10)+(X11*$C11)+(X12*$C12)</f>
        <v>6063</v>
      </c>
      <c r="Y13" s="77" t="n">
        <f aca="false">(Y5*$C5)+(Y6*$C6)+(Y7*$C7)+(Y8*$C8)+(Y9*$C9)+(Y10*$C10)+(Y11*$C11)+(Y12*$C12)</f>
        <v>6282.6</v>
      </c>
      <c r="Z13" s="77" t="n">
        <f aca="false">(Z5*$C5)+(Z6*$C6)+(Z7*$C7)+(Z8*$C8)+(Z9*$C9)+(Z10*$C10)+(Z11*$C11)+(Z12*$C12)</f>
        <v>6502.2</v>
      </c>
      <c r="AA13" s="77" t="n">
        <f aca="false">(AA5*$C5)+(AA6*$C6)+(AA7*$C7)+(AA8*$C8)+(AA9*$C9)+(AA10*$C10)+(AA11*$C11)+(AA12*$C12)</f>
        <v>6612</v>
      </c>
      <c r="AB13" s="77" t="n">
        <f aca="false">(AB5*$C5)+(AB6*$C6)+(AB7*$C7)+(AB8*$C8)+(AB9*$C9)+(AB10*$C10)+(AB11*$C11)+(AB12*$C12)</f>
        <v>6612</v>
      </c>
      <c r="AC13" s="77" t="n">
        <f aca="false">(AC5*$C5)+(AC6*$C6)+(AC7*$C7)+(AC8*$C8)+(AC9*$C9)+(AC10*$C10)+(AC11*$C11)+(AC12*$C12)</f>
        <v>6612</v>
      </c>
      <c r="AD13" s="77" t="n">
        <f aca="false">(AD5*$C5)+(AD6*$C6)+(AD7*$C7)+(AD8*$C8)+(AD9*$C9)+(AD10*$C10)+(AD11*$C11)+(AD12*$C12)</f>
        <v>6612</v>
      </c>
      <c r="AE13" s="77" t="n">
        <f aca="false">(AE5*$C5)+(AE6*$C6)+(AE7*$C7)+(AE8*$C8)+(AE9*$C9)+(AE10*$C10)+(AE11*$C11)+(AE12*$C12)</f>
        <v>6612</v>
      </c>
      <c r="AF13" s="77" t="n">
        <f aca="false">(AF5*$C5)+(AF6*$C6)+(AF7*$C7)+(AF8*$C8)+(AF9*$C9)+(AF10*$C10)+(AF11*$C11)+(AF12*$C12)</f>
        <v>6612</v>
      </c>
      <c r="AG13" s="171" t="n">
        <f aca="false">(AG5*$C5)+(AG6*$C6)+(AG7*$C7)+(AG8*$C8)+(AG9*$C9)+(AG10*$C10)+(AG11*$C11)+(AG12*$C12)</f>
        <v>6612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238.2048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238.2048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238.2048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238.2048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238.2048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238.2048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238.2048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238.2048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238.2048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238.2048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238.2048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238.2048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238.2048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238.2048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238.2048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238.2048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238.2048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238.2048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285.6384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285.6384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285.6384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285.6384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285.6384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285.6384</v>
      </c>
      <c r="AG14" s="171" t="n">
        <f aca="false">(IF(AG5&lt;100%,0,AG5*$C5)+IF(AG6&lt;100%,0,AG6*$C6)+IF(AG7&lt;100%,0,AG7*$C7)+IF(AG8&lt;100%,0,AG8*$C8)+IF(AG9&lt;100%,0,AG9*$C9)+IF(AG10&lt;100%,0,AG10*$C10)+IF(AG11&lt;100%,0,AG11*$C11)+IF(AG12&lt;100%,0,AG12*$C12))*$C14</f>
        <v>285.6384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5275.7952</v>
      </c>
      <c r="E15" s="88" t="n">
        <f aca="false">E13-E14</f>
        <v>5275.7952</v>
      </c>
      <c r="F15" s="88" t="n">
        <f aca="false">F13-F14</f>
        <v>5275.7952</v>
      </c>
      <c r="G15" s="88" t="n">
        <f aca="false">G13-G14</f>
        <v>5275.7952</v>
      </c>
      <c r="H15" s="88" t="n">
        <f aca="false">H13-H14</f>
        <v>5275.7952</v>
      </c>
      <c r="I15" s="88" t="n">
        <f aca="false">I13-I14</f>
        <v>5275.7952</v>
      </c>
      <c r="J15" s="88" t="n">
        <f aca="false">J13-J14</f>
        <v>5275.7952</v>
      </c>
      <c r="K15" s="88" t="n">
        <f aca="false">K13-K14</f>
        <v>5275.7952</v>
      </c>
      <c r="L15" s="88" t="n">
        <f aca="false">L13-L14</f>
        <v>5275.7952</v>
      </c>
      <c r="M15" s="88" t="n">
        <f aca="false">M13-M14</f>
        <v>5275.7952</v>
      </c>
      <c r="N15" s="88" t="n">
        <f aca="false">N13-N14</f>
        <v>5275.7952</v>
      </c>
      <c r="O15" s="88" t="n">
        <f aca="false">O13-O14</f>
        <v>5275.7952</v>
      </c>
      <c r="P15" s="88" t="n">
        <f aca="false">P13-P14</f>
        <v>5275.7952</v>
      </c>
      <c r="Q15" s="88" t="n">
        <f aca="false">Q13-Q14</f>
        <v>5275.7952</v>
      </c>
      <c r="R15" s="88" t="n">
        <f aca="false">R13-R14</f>
        <v>5275.7952</v>
      </c>
      <c r="S15" s="88" t="n">
        <f aca="false">S13-S14</f>
        <v>5275.7952</v>
      </c>
      <c r="T15" s="88" t="n">
        <f aca="false">T13-T14</f>
        <v>5275.7952</v>
      </c>
      <c r="U15" s="88" t="n">
        <f aca="false">U13-U14</f>
        <v>5275.7952</v>
      </c>
      <c r="V15" s="88" t="n">
        <f aca="false">V13-V14</f>
        <v>5495.3952</v>
      </c>
      <c r="W15" s="88" t="n">
        <f aca="false">W13-W14</f>
        <v>5605.1952</v>
      </c>
      <c r="X15" s="88" t="n">
        <f aca="false">X13-X14</f>
        <v>5824.7952</v>
      </c>
      <c r="Y15" s="88" t="n">
        <f aca="false">Y13-Y14</f>
        <v>6044.3952</v>
      </c>
      <c r="Z15" s="88" t="n">
        <f aca="false">Z13-Z14</f>
        <v>6263.9952</v>
      </c>
      <c r="AA15" s="88" t="n">
        <f aca="false">AA13-AA14</f>
        <v>6326.3616</v>
      </c>
      <c r="AB15" s="88" t="n">
        <f aca="false">AB13-AB14</f>
        <v>6326.3616</v>
      </c>
      <c r="AC15" s="88" t="n">
        <f aca="false">AC13-AC14</f>
        <v>6326.3616</v>
      </c>
      <c r="AD15" s="88" t="n">
        <f aca="false">AD13-AD14</f>
        <v>6326.3616</v>
      </c>
      <c r="AE15" s="88" t="n">
        <f aca="false">AE13-AE14</f>
        <v>6326.3616</v>
      </c>
      <c r="AF15" s="88" t="n">
        <f aca="false">AF13-AF14</f>
        <v>6326.3616</v>
      </c>
      <c r="AG15" s="176" t="n">
        <f aca="false">AG13-AG14</f>
        <v>6326.3616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5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5616.08736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5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5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1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1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1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7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1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1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76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5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5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5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1" t="n">
        <v>0</v>
      </c>
      <c r="E29" s="159" t="n">
        <v>0</v>
      </c>
      <c r="F29" s="159" t="n">
        <v>0</v>
      </c>
      <c r="G29" s="159" t="n">
        <v>0</v>
      </c>
      <c r="H29" s="159" t="n">
        <v>0</v>
      </c>
      <c r="I29" s="159" t="n">
        <v>0</v>
      </c>
      <c r="J29" s="159" t="n">
        <v>0</v>
      </c>
      <c r="K29" s="159" t="n">
        <v>0</v>
      </c>
      <c r="L29" s="159" t="n">
        <v>0</v>
      </c>
      <c r="M29" s="159" t="n">
        <v>0</v>
      </c>
      <c r="N29" s="159" t="n">
        <v>0</v>
      </c>
      <c r="O29" s="159" t="n">
        <v>0</v>
      </c>
      <c r="P29" s="178" t="n">
        <v>0.2</v>
      </c>
      <c r="Q29" s="178" t="n">
        <v>0.3</v>
      </c>
      <c r="R29" s="178" t="n">
        <v>0.5</v>
      </c>
      <c r="S29" s="178" t="n">
        <v>0.7</v>
      </c>
      <c r="T29" s="178" t="n">
        <v>0.9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1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1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57" t="n">
        <f aca="false">+A30+1</f>
        <v>3</v>
      </c>
      <c r="B31" s="58" t="s">
        <v>33</v>
      </c>
      <c r="C31" s="57" t="n">
        <v>839</v>
      </c>
      <c r="D31" s="231" t="n">
        <v>0</v>
      </c>
      <c r="E31" s="159" t="n">
        <v>0</v>
      </c>
      <c r="F31" s="159" t="n">
        <v>0</v>
      </c>
      <c r="G31" s="159" t="n">
        <v>0</v>
      </c>
      <c r="H31" s="159" t="n">
        <v>0</v>
      </c>
      <c r="I31" s="159" t="n">
        <v>0</v>
      </c>
      <c r="J31" s="159" t="n">
        <v>0</v>
      </c>
      <c r="K31" s="159" t="n">
        <v>0</v>
      </c>
      <c r="L31" s="159" t="n">
        <v>0</v>
      </c>
      <c r="M31" s="159" t="n">
        <v>0</v>
      </c>
      <c r="N31" s="159" t="n">
        <v>0</v>
      </c>
      <c r="O31" s="159" t="n">
        <v>0</v>
      </c>
      <c r="P31" s="159" t="n">
        <v>0</v>
      </c>
      <c r="Q31" s="159" t="n">
        <v>0</v>
      </c>
      <c r="R31" s="159" t="n">
        <v>0</v>
      </c>
      <c r="S31" s="159" t="n">
        <v>0</v>
      </c>
      <c r="T31" s="159" t="n">
        <v>0</v>
      </c>
      <c r="U31" s="159" t="n">
        <v>0</v>
      </c>
      <c r="V31" s="178" t="n">
        <v>0.2</v>
      </c>
      <c r="W31" s="178" t="n">
        <v>0.3</v>
      </c>
      <c r="X31" s="178" t="n">
        <v>0.5</v>
      </c>
      <c r="Y31" s="178" t="n">
        <v>0.7</v>
      </c>
      <c r="Z31" s="178" t="n">
        <v>0.9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1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1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7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2225</v>
      </c>
      <c r="E34" s="77" t="n">
        <f aca="false">(E29*$C29)+(E30*$C30)+(E31*$C31)+(E32*$C32)+(E33*$C33)</f>
        <v>2225</v>
      </c>
      <c r="F34" s="77" t="n">
        <f aca="false">(F29*$C29)+(F30*$C30)+(F31*$C31)+(F32*$C32)+(F33*$C33)</f>
        <v>2225</v>
      </c>
      <c r="G34" s="77" t="n">
        <f aca="false">(G29*$C29)+(G30*$C30)+(G31*$C31)+(G32*$C32)+(G33*$C33)</f>
        <v>2225</v>
      </c>
      <c r="H34" s="77" t="n">
        <f aca="false">(H29*$C29)+(H30*$C30)+(H31*$C31)+(H32*$C32)+(H33*$C33)</f>
        <v>2225</v>
      </c>
      <c r="I34" s="77" t="n">
        <f aca="false">(I29*$C29)+(I30*$C30)+(I31*$C31)+(I32*$C32)+(I33*$C33)</f>
        <v>2225</v>
      </c>
      <c r="J34" s="77" t="n">
        <f aca="false">(J29*$C29)+(J30*$C30)+(J31*$C31)+(J32*$C32)+(J33*$C33)</f>
        <v>2225</v>
      </c>
      <c r="K34" s="77" t="n">
        <f aca="false">(K29*$C29)+(K30*$C30)+(K31*$C31)+(K32*$C32)+(K33*$C33)</f>
        <v>2225</v>
      </c>
      <c r="L34" s="77" t="n">
        <f aca="false">(L29*$C29)+(L30*$C30)+(L31*$C31)+(L32*$C32)+(L33*$C33)</f>
        <v>2225</v>
      </c>
      <c r="M34" s="77" t="n">
        <f aca="false">(M29*$C29)+(M30*$C30)+(M31*$C31)+(M32*$C32)+(M33*$C33)</f>
        <v>2225</v>
      </c>
      <c r="N34" s="77" t="n">
        <f aca="false">(N29*$C29)+(N30*$C30)+(N31*$C31)+(N32*$C32)+(N33*$C33)</f>
        <v>2225</v>
      </c>
      <c r="O34" s="77" t="n">
        <f aca="false">(O29*$C29)+(O30*$C30)+(O31*$C31)+(O32*$C32)+(O33*$C33)</f>
        <v>2225</v>
      </c>
      <c r="P34" s="77" t="n">
        <f aca="false">(P29*$C29)+(P30*$C30)+(P31*$C31)+(P32*$C32)+(P33*$C33)</f>
        <v>2390</v>
      </c>
      <c r="Q34" s="77" t="n">
        <f aca="false">(Q29*$C29)+(Q30*$C30)+(Q31*$C31)+(Q32*$C32)+(Q33*$C33)</f>
        <v>2472.5</v>
      </c>
      <c r="R34" s="77" t="n">
        <f aca="false">(R29*$C29)+(R30*$C30)+(R31*$C31)+(R32*$C32)+(R33*$C33)</f>
        <v>2637.5</v>
      </c>
      <c r="S34" s="77" t="n">
        <f aca="false">(S29*$C29)+(S30*$C30)+(S31*$C31)+(S32*$C32)+(S33*$C33)</f>
        <v>2802.5</v>
      </c>
      <c r="T34" s="77" t="n">
        <f aca="false">(T29*$C29)+(T30*$C30)+(T31*$C31)+(T32*$C32)+(T33*$C33)</f>
        <v>2967.5</v>
      </c>
      <c r="U34" s="77" t="n">
        <f aca="false">(U29*$C29)+(U30*$C30)+(U31*$C31)+(U32*$C32)+(U33*$C33)</f>
        <v>3050</v>
      </c>
      <c r="V34" s="77" t="n">
        <f aca="false">(V29*$C29)+(V30*$C30)+(V31*$C31)+(V32*$C32)+(V33*$C33)</f>
        <v>3217.8</v>
      </c>
      <c r="W34" s="77" t="n">
        <f aca="false">(W29*$C29)+(W30*$C30)+(W31*$C31)+(W32*$C32)+(W33*$C33)</f>
        <v>3301.7</v>
      </c>
      <c r="X34" s="77" t="n">
        <f aca="false">(X29*$C29)+(X30*$C30)+(X31*$C31)+(X32*$C32)+(X33*$C33)</f>
        <v>3469.5</v>
      </c>
      <c r="Y34" s="77" t="n">
        <f aca="false">(Y29*$C29)+(Y30*$C30)+(Y31*$C31)+(Y32*$C32)+(Y33*$C33)</f>
        <v>3637.3</v>
      </c>
      <c r="Z34" s="77" t="n">
        <f aca="false">(Z29*$C29)+(Z30*$C30)+(Z31*$C31)+(Z32*$C32)+(Z33*$C33)</f>
        <v>3805.1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171" t="n">
        <f aca="false">(AG29*$C29)+(AG30*$C30)+(AG31*$C31)+(AG32*$C32)+(AG33*$C33)</f>
        <v>3889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38.0475</v>
      </c>
      <c r="E35" s="77" t="n">
        <f aca="false">(IF(E29&lt;100%,0,E29*$C29)+IF(E30&lt;100%,0,E30*$C30)+IF(E31&lt;100%,0,E31*$C31)+IF(E32&lt;100%,0,E32*$C32)+IF(E33&lt;100%,0,E33*$C33))*$C35</f>
        <v>38.0475</v>
      </c>
      <c r="F35" s="77" t="n">
        <f aca="false">(IF(F29&lt;100%,0,F29*$C29)+IF(F30&lt;100%,0,F30*$C30)+IF(F31&lt;100%,0,F31*$C31)+IF(F32&lt;100%,0,F32*$C32)+IF(F33&lt;100%,0,F33*$C33))*$C35</f>
        <v>38.0475</v>
      </c>
      <c r="G35" s="77" t="n">
        <f aca="false">(IF(G29&lt;100%,0,G29*$C29)+IF(G30&lt;100%,0,G30*$C30)+IF(G31&lt;100%,0,G31*$C31)+IF(G32&lt;100%,0,G32*$C32)+IF(G33&lt;100%,0,G33*$C33))*$C35</f>
        <v>38.0475</v>
      </c>
      <c r="H35" s="77" t="n">
        <f aca="false">(IF(H29&lt;100%,0,H29*$C29)+IF(H30&lt;100%,0,H30*$C30)+IF(H31&lt;100%,0,H31*$C31)+IF(H32&lt;100%,0,H32*$C32)+IF(H33&lt;100%,0,H33*$C33))*$C35</f>
        <v>38.0475</v>
      </c>
      <c r="I35" s="77" t="n">
        <f aca="false">(IF(I29&lt;100%,0,I29*$C29)+IF(I30&lt;100%,0,I30*$C30)+IF(I31&lt;100%,0,I31*$C31)+IF(I32&lt;100%,0,I32*$C32)+IF(I33&lt;100%,0,I33*$C33))*$C35</f>
        <v>38.0475</v>
      </c>
      <c r="J35" s="77" t="n">
        <f aca="false">(IF(J29&lt;100%,0,J29*$C29)+IF(J30&lt;100%,0,J30*$C30)+IF(J31&lt;100%,0,J31*$C31)+IF(J32&lt;100%,0,J32*$C32)+IF(J33&lt;100%,0,J33*$C33))*$C35</f>
        <v>38.0475</v>
      </c>
      <c r="K35" s="77" t="n">
        <f aca="false">(IF(K29&lt;100%,0,K29*$C29)+IF(K30&lt;100%,0,K30*$C30)+IF(K31&lt;100%,0,K31*$C31)+IF(K32&lt;100%,0,K32*$C32)+IF(K33&lt;100%,0,K33*$C33))*$C35</f>
        <v>38.0475</v>
      </c>
      <c r="L35" s="77" t="n">
        <f aca="false">(IF(L29&lt;100%,0,L29*$C29)+IF(L30&lt;100%,0,L30*$C30)+IF(L31&lt;100%,0,L31*$C31)+IF(L32&lt;100%,0,L32*$C32)+IF(L33&lt;100%,0,L33*$C33))*$C35</f>
        <v>38.0475</v>
      </c>
      <c r="M35" s="77" t="n">
        <f aca="false">(IF(M29&lt;100%,0,M29*$C29)+IF(M30&lt;100%,0,M30*$C30)+IF(M31&lt;100%,0,M31*$C31)+IF(M32&lt;100%,0,M32*$C32)+IF(M33&lt;100%,0,M33*$C33))*$C35</f>
        <v>38.0475</v>
      </c>
      <c r="N35" s="77" t="n">
        <f aca="false">(IF(N29&lt;100%,0,N29*$C29)+IF(N30&lt;100%,0,N30*$C30)+IF(N31&lt;100%,0,N31*$C31)+IF(N32&lt;100%,0,N32*$C32)+IF(N33&lt;100%,0,N33*$C33))*$C35</f>
        <v>38.0475</v>
      </c>
      <c r="O35" s="77" t="n">
        <f aca="false">(IF(O29&lt;100%,0,O29*$C29)+IF(O30&lt;100%,0,O30*$C30)+IF(O31&lt;100%,0,O31*$C31)+IF(O32&lt;100%,0,O32*$C32)+IF(O33&lt;100%,0,O33*$C33))*$C35</f>
        <v>38.0475</v>
      </c>
      <c r="P35" s="77" t="n">
        <f aca="false">(IF(P29&lt;100%,0,P29*$C29)+IF(P30&lt;100%,0,P30*$C30)+IF(P31&lt;100%,0,P31*$C31)+IF(P32&lt;100%,0,P32*$C32)+IF(P33&lt;100%,0,P33*$C33))*$C35</f>
        <v>38.0475</v>
      </c>
      <c r="Q35" s="77" t="n">
        <f aca="false">(IF(Q29&lt;100%,0,Q29*$C29)+IF(Q30&lt;100%,0,Q30*$C30)+IF(Q31&lt;100%,0,Q31*$C31)+IF(Q32&lt;100%,0,Q32*$C32)+IF(Q33&lt;100%,0,Q33*$C33))*$C35</f>
        <v>38.0475</v>
      </c>
      <c r="R35" s="77" t="n">
        <f aca="false">(IF(R29&lt;100%,0,R29*$C29)+IF(R30&lt;100%,0,R30*$C30)+IF(R31&lt;100%,0,R31*$C31)+IF(R32&lt;100%,0,R32*$C32)+IF(R33&lt;100%,0,R33*$C33))*$C35</f>
        <v>38.0475</v>
      </c>
      <c r="S35" s="77" t="n">
        <f aca="false">(IF(S29&lt;100%,0,S29*$C29)+IF(S30&lt;100%,0,S30*$C30)+IF(S31&lt;100%,0,S31*$C31)+IF(S32&lt;100%,0,S32*$C32)+IF(S33&lt;100%,0,S33*$C33))*$C35</f>
        <v>38.0475</v>
      </c>
      <c r="T35" s="77" t="n">
        <f aca="false">(IF(T29&lt;100%,0,T29*$C29)+IF(T30&lt;100%,0,T30*$C30)+IF(T31&lt;100%,0,T31*$C31)+IF(T32&lt;100%,0,T32*$C32)+IF(T33&lt;100%,0,T33*$C33))*$C35</f>
        <v>38.0475</v>
      </c>
      <c r="U35" s="77" t="n">
        <f aca="false">(IF(U29&lt;100%,0,U29*$C29)+IF(U30&lt;100%,0,U30*$C30)+IF(U31&lt;100%,0,U31*$C31)+IF(U32&lt;100%,0,U32*$C32)+IF(U33&lt;100%,0,U33*$C33))*$C35</f>
        <v>52.155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52.155</v>
      </c>
      <c r="Z35" s="77" t="n">
        <f aca="false">(IF(Z29&lt;100%,0,Z29*$C29)+IF(Z30&lt;100%,0,Z30*$C30)+IF(Z31&lt;100%,0,Z31*$C31)+IF(Z32&lt;100%,0,Z32*$C32)+IF(Z33&lt;100%,0,Z33*$C33))*$C35</f>
        <v>52.155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171" t="n">
        <f aca="false">(IF(AG29&lt;100%,0,AG29*$C29)+IF(AG30&lt;100%,0,AG30*$C30)+IF(AG31&lt;100%,0,AG31*$C31)+IF(AG32&lt;100%,0,AG32*$C32)+IF(AG33&lt;100%,0,AG33*$C33))*$C35</f>
        <v>66.5019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2186.9525</v>
      </c>
      <c r="E36" s="88" t="n">
        <f aca="false">E34-E35</f>
        <v>2186.9525</v>
      </c>
      <c r="F36" s="88" t="n">
        <f aca="false">F34-F35</f>
        <v>2186.9525</v>
      </c>
      <c r="G36" s="88" t="n">
        <f aca="false">G34-G35</f>
        <v>2186.9525</v>
      </c>
      <c r="H36" s="88" t="n">
        <f aca="false">H34-H35</f>
        <v>2186.9525</v>
      </c>
      <c r="I36" s="88" t="n">
        <f aca="false">I34-I35</f>
        <v>2186.9525</v>
      </c>
      <c r="J36" s="88" t="n">
        <f aca="false">J34-J35</f>
        <v>2186.9525</v>
      </c>
      <c r="K36" s="88" t="n">
        <f aca="false">K34-K35</f>
        <v>2186.9525</v>
      </c>
      <c r="L36" s="88" t="n">
        <f aca="false">L34-L35</f>
        <v>2186.9525</v>
      </c>
      <c r="M36" s="88" t="n">
        <f aca="false">M34-M35</f>
        <v>2186.9525</v>
      </c>
      <c r="N36" s="88" t="n">
        <f aca="false">N34-N35</f>
        <v>2186.9525</v>
      </c>
      <c r="O36" s="88" t="n">
        <f aca="false">O34-O35</f>
        <v>2186.9525</v>
      </c>
      <c r="P36" s="88" t="n">
        <f aca="false">P34-P35</f>
        <v>2351.9525</v>
      </c>
      <c r="Q36" s="88" t="n">
        <f aca="false">Q34-Q35</f>
        <v>2434.4525</v>
      </c>
      <c r="R36" s="88" t="n">
        <f aca="false">R34-R35</f>
        <v>2599.4525</v>
      </c>
      <c r="S36" s="88" t="n">
        <f aca="false">S34-S35</f>
        <v>2764.4525</v>
      </c>
      <c r="T36" s="88" t="n">
        <f aca="false">T34-T35</f>
        <v>2929.4525</v>
      </c>
      <c r="U36" s="88" t="n">
        <f aca="false">U34-U35</f>
        <v>2997.845</v>
      </c>
      <c r="V36" s="88" t="n">
        <f aca="false">V34-V35</f>
        <v>3165.645</v>
      </c>
      <c r="W36" s="88" t="n">
        <f aca="false">W34-W35</f>
        <v>3249.545</v>
      </c>
      <c r="X36" s="88" t="n">
        <f aca="false">X34-X35</f>
        <v>3417.345</v>
      </c>
      <c r="Y36" s="88" t="n">
        <f aca="false">Y34-Y35</f>
        <v>3585.145</v>
      </c>
      <c r="Z36" s="88" t="n">
        <f aca="false">Z34-Z35</f>
        <v>3752.945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176" t="n">
        <f aca="false">AG34-AG35</f>
        <v>3822.4981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5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2874.97164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5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5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1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1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1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1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1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1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1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1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1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1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1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1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7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1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1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76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5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5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5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1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9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9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9" t="n">
        <v>0.99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1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57" t="n">
        <f aca="false">+A63+1</f>
        <v>6</v>
      </c>
      <c r="B64" s="58" t="s">
        <v>56</v>
      </c>
      <c r="C64" s="57" t="n">
        <v>794</v>
      </c>
      <c r="D64" s="254" t="n">
        <v>0</v>
      </c>
      <c r="E64" s="159" t="n">
        <v>0</v>
      </c>
      <c r="F64" s="159" t="n">
        <v>0</v>
      </c>
      <c r="G64" s="159" t="n">
        <v>0</v>
      </c>
      <c r="H64" s="159" t="n">
        <v>0</v>
      </c>
      <c r="I64" s="159" t="n">
        <v>0</v>
      </c>
      <c r="J64" s="159" t="n">
        <v>0</v>
      </c>
      <c r="K64" s="159" t="n">
        <v>0</v>
      </c>
      <c r="L64" s="159" t="n">
        <v>0</v>
      </c>
      <c r="M64" s="178" t="n">
        <v>0.2</v>
      </c>
      <c r="N64" s="178" t="n">
        <v>0.3</v>
      </c>
      <c r="O64" s="178" t="n">
        <v>0.5</v>
      </c>
      <c r="P64" s="178" t="n">
        <v>0.7</v>
      </c>
      <c r="Q64" s="178" t="n">
        <v>0.9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1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1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1" t="n">
        <v>0</v>
      </c>
      <c r="E66" s="159" t="n">
        <v>0</v>
      </c>
      <c r="F66" s="159" t="n">
        <v>0</v>
      </c>
      <c r="G66" s="159" t="n">
        <v>0</v>
      </c>
      <c r="H66" s="159" t="n">
        <v>0</v>
      </c>
      <c r="I66" s="159" t="n">
        <v>0</v>
      </c>
      <c r="J66" s="159" t="n">
        <v>0</v>
      </c>
      <c r="K66" s="159" t="n">
        <v>0</v>
      </c>
      <c r="L66" s="159" t="n">
        <v>0</v>
      </c>
      <c r="M66" s="159" t="n">
        <v>0</v>
      </c>
      <c r="N66" s="159" t="n">
        <v>0</v>
      </c>
      <c r="O66" s="159" t="n">
        <v>0</v>
      </c>
      <c r="P66" s="159" t="n">
        <v>0</v>
      </c>
      <c r="Q66" s="159" t="n">
        <v>0</v>
      </c>
      <c r="R66" s="159" t="n">
        <v>0</v>
      </c>
      <c r="S66" s="159" t="n">
        <v>0</v>
      </c>
      <c r="T66" s="159" t="n">
        <v>0</v>
      </c>
      <c r="U66" s="159" t="n">
        <v>0</v>
      </c>
      <c r="V66" s="159" t="n">
        <v>0</v>
      </c>
      <c r="W66" s="159" t="n">
        <v>0</v>
      </c>
      <c r="X66" s="159" t="n">
        <v>0</v>
      </c>
      <c r="Y66" s="159" t="n">
        <v>0</v>
      </c>
      <c r="Z66" s="159" t="n">
        <v>0</v>
      </c>
      <c r="AA66" s="159" t="n">
        <v>0</v>
      </c>
      <c r="AB66" s="159" t="n">
        <v>0</v>
      </c>
      <c r="AC66" s="178" t="n">
        <v>0.2</v>
      </c>
      <c r="AD66" s="178" t="n">
        <v>0.3</v>
      </c>
      <c r="AE66" s="178" t="n">
        <v>0.5</v>
      </c>
      <c r="AF66" s="178" t="n">
        <v>0.7</v>
      </c>
      <c r="AG66" s="179" t="n">
        <v>0.9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57" t="n">
        <f aca="false">+A66+1</f>
        <v>9</v>
      </c>
      <c r="B67" s="58" t="s">
        <v>59</v>
      </c>
      <c r="C67" s="57" t="n">
        <v>1078</v>
      </c>
      <c r="D67" s="231" t="n">
        <v>0</v>
      </c>
      <c r="E67" s="159" t="n">
        <v>0</v>
      </c>
      <c r="F67" s="159" t="n">
        <v>0</v>
      </c>
      <c r="G67" s="159" t="n">
        <v>0</v>
      </c>
      <c r="H67" s="159" t="n">
        <v>0</v>
      </c>
      <c r="I67" s="159" t="n">
        <v>0</v>
      </c>
      <c r="J67" s="159" t="n">
        <v>0</v>
      </c>
      <c r="K67" s="159" t="n">
        <v>0</v>
      </c>
      <c r="L67" s="159" t="n">
        <v>0</v>
      </c>
      <c r="M67" s="159" t="n">
        <v>0</v>
      </c>
      <c r="N67" s="159" t="n">
        <v>0</v>
      </c>
      <c r="O67" s="159" t="n">
        <v>0</v>
      </c>
      <c r="P67" s="159" t="n">
        <v>0</v>
      </c>
      <c r="Q67" s="159" t="n">
        <v>0</v>
      </c>
      <c r="R67" s="159" t="n">
        <v>0</v>
      </c>
      <c r="S67" s="159" t="n">
        <v>0</v>
      </c>
      <c r="T67" s="178" t="n">
        <v>0.2</v>
      </c>
      <c r="U67" s="178" t="n">
        <v>0.3</v>
      </c>
      <c r="V67" s="178" t="n">
        <v>0.5</v>
      </c>
      <c r="W67" s="178" t="n">
        <v>0.7</v>
      </c>
      <c r="X67" s="178" t="n">
        <v>0.9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1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1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1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1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1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7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9793.66</v>
      </c>
      <c r="E73" s="77" t="n">
        <f aca="false">(E59*$C59)+(E60*$C60)+(E61*$C61)+(E62*$C62)+(E63*$C63)+(E64*$C64)+(E65*$C65)+(E66*$C66)+(E67*$C67)+(E68*$C68)+(E69*$C69)+(E70*$C70)+(E71*$C71)+(E72*$C72)</f>
        <v>9793.66</v>
      </c>
      <c r="F73" s="77" t="n">
        <f aca="false">(F59*$C59)+(F60*$C60)+(F61*$C61)+(F62*$C62)+(F63*$C63)+(F64*$C64)+(F65*$C65)+(F66*$C66)+(F67*$C67)+(F68*$C68)+(F69*$C69)+(F70*$C70)+(F71*$C71)+(F72*$C72)</f>
        <v>9793.66</v>
      </c>
      <c r="G73" s="77" t="n">
        <f aca="false">(G59*$C59)+(G60*$C60)+(G61*$C61)+(G62*$C62)+(G63*$C63)+(G64*$C64)+(G65*$C65)+(G66*$C66)+(G67*$C67)+(G68*$C68)+(G69*$C69)+(G70*$C70)+(G71*$C71)+(G72*$C72)</f>
        <v>9793.66</v>
      </c>
      <c r="H73" s="77" t="n">
        <f aca="false">(H59*$C59)+(H60*$C60)+(H61*$C61)+(H62*$C62)+(H63*$C63)+(H64*$C64)+(H65*$C65)+(H66*$C66)+(H67*$C67)+(H68*$C68)+(H69*$C69)+(H70*$C70)+(H71*$C71)+(H72*$C72)</f>
        <v>9793.66</v>
      </c>
      <c r="I73" s="77" t="n">
        <f aca="false">(I59*$C59)+(I60*$C60)+(I61*$C61)+(I62*$C62)+(I63*$C63)+(I64*$C64)+(I65*$C65)+(I66*$C66)+(I67*$C67)+(I68*$C68)+(I69*$C69)+(I70*$C70)+(I71*$C71)+(I72*$C72)</f>
        <v>9793.66</v>
      </c>
      <c r="J73" s="77" t="n">
        <f aca="false">(J59*$C59)+(J60*$C60)+(J61*$C61)+(J62*$C62)+(J63*$C63)+(J64*$C64)+(J65*$C65)+(J66*$C66)+(J67*$C67)+(J68*$C68)+(J69*$C69)+(J70*$C70)+(J71*$C71)+(J72*$C72)</f>
        <v>9793.66</v>
      </c>
      <c r="K73" s="77" t="n">
        <f aca="false">(K59*$C59)+(K60*$C60)+(K61*$C61)+(K62*$C62)+(K63*$C63)+(K64*$C64)+(K65*$C65)+(K66*$C66)+(K67*$C67)+(K68*$C68)+(K69*$C69)+(K70*$C70)+(K71*$C71)+(K72*$C72)</f>
        <v>9793.66</v>
      </c>
      <c r="L73" s="77" t="n">
        <f aca="false">(L59*$C59)+(L60*$C60)+(L61*$C61)+(L62*$C62)+(L63*$C63)+(L64*$C64)+(L65*$C65)+(L66*$C66)+(L67*$C67)+(L68*$C68)+(L69*$C69)+(L70*$C70)+(L71*$C71)+(L72*$C72)</f>
        <v>9793.66</v>
      </c>
      <c r="M73" s="77" t="n">
        <f aca="false">(M59*$C59)+(M60*$C60)+(M61*$C61)+(M62*$C62)+(M63*$C63)+(M64*$C64)+(M65*$C65)+(M66*$C66)+(M67*$C67)+(M68*$C68)+(M69*$C69)+(M70*$C70)+(M71*$C71)+(M72*$C72)</f>
        <v>9952.46</v>
      </c>
      <c r="N73" s="77" t="n">
        <f aca="false">(N59*$C59)+(N60*$C60)+(N61*$C61)+(N62*$C62)+(N63*$C63)+(N64*$C64)+(N65*$C65)+(N66*$C66)+(N67*$C67)+(N68*$C68)+(N69*$C69)+(N70*$C70)+(N71*$C71)+(N72*$C72)</f>
        <v>10031.86</v>
      </c>
      <c r="O73" s="77" t="n">
        <f aca="false">(O59*$C59)+(O60*$C60)+(O61*$C61)+(O62*$C62)+(O63*$C63)+(O64*$C64)+(O65*$C65)+(O66*$C66)+(O67*$C67)+(O68*$C68)+(O69*$C69)+(O70*$C70)+(O71*$C71)+(O72*$C72)</f>
        <v>10190.66</v>
      </c>
      <c r="P73" s="77" t="n">
        <f aca="false">(P59*$C59)+(P60*$C60)+(P61*$C61)+(P62*$C62)+(P63*$C63)+(P64*$C64)+(P65*$C65)+(P66*$C66)+(P67*$C67)+(P68*$C68)+(P69*$C69)+(P70*$C70)+(P71*$C71)+(P72*$C72)</f>
        <v>10349.46</v>
      </c>
      <c r="Q73" s="77" t="n">
        <f aca="false">(Q59*$C59)+(Q60*$C60)+(Q61*$C61)+(Q62*$C62)+(Q63*$C63)+(Q64*$C64)+(Q65*$C65)+(Q66*$C66)+(Q67*$C67)+(Q68*$C68)+(Q69*$C69)+(Q70*$C70)+(Q71*$C71)+(Q72*$C72)</f>
        <v>10508.26</v>
      </c>
      <c r="R73" s="77" t="n">
        <f aca="false">(R59*$C59)+(R60*$C60)+(R61*$C61)+(R62*$C62)+(R63*$C63)+(R64*$C64)+(R65*$C65)+(R66*$C66)+(R67*$C67)+(R68*$C68)+(R69*$C69)+(R70*$C70)+(R71*$C71)+(R72*$C72)</f>
        <v>10587.66</v>
      </c>
      <c r="S73" s="77" t="n">
        <f aca="false">(S59*$C59)+(S60*$C60)+(S61*$C61)+(S62*$C62)+(S63*$C63)+(S64*$C64)+(S65*$C65)+(S66*$C66)+(S67*$C67)+(S68*$C68)+(S69*$C69)+(S70*$C70)+(S71*$C71)+(S72*$C72)</f>
        <v>10587.66</v>
      </c>
      <c r="T73" s="77" t="n">
        <f aca="false">(T59*$C59)+(T60*$C60)+(T61*$C61)+(T62*$C62)+(T63*$C63)+(T64*$C64)+(T65*$C65)+(T66*$C66)+(T67*$C67)+(T68*$C68)+(T69*$C69)+(T70*$C70)+(T71*$C71)+(T72*$C72)</f>
        <v>10803.26</v>
      </c>
      <c r="U73" s="77" t="n">
        <f aca="false">(U59*$C59)+(U60*$C60)+(U61*$C61)+(U62*$C62)+(U63*$C63)+(U64*$C64)+(U65*$C65)+(U66*$C66)+(U67*$C67)+(U68*$C68)+(U69*$C69)+(U70*$C70)+(U71*$C71)+(U72*$C72)</f>
        <v>10911.06</v>
      </c>
      <c r="V73" s="77" t="n">
        <f aca="false">(V59*$C59)+(V60*$C60)+(V61*$C61)+(V62*$C62)+(V63*$C63)+(V64*$C64)+(V65*$C65)+(V66*$C66)+(V67*$C67)+(V68*$C68)+(V69*$C69)+(V70*$C70)+(V71*$C71)+(V72*$C72)</f>
        <v>11126.66</v>
      </c>
      <c r="W73" s="77" t="n">
        <f aca="false">(W59*$C59)+(W60*$C60)+(W61*$C61)+(W62*$C62)+(W63*$C63)+(W64*$C64)+(W65*$C65)+(W66*$C66)+(W67*$C67)+(W68*$C68)+(W69*$C69)+(W70*$C70)+(W71*$C71)+(W72*$C72)</f>
        <v>11342.26</v>
      </c>
      <c r="X73" s="77" t="n">
        <f aca="false">(X59*$C59)+(X60*$C60)+(X61*$C61)+(X62*$C62)+(X63*$C63)+(X64*$C64)+(X65*$C65)+(X66*$C66)+(X67*$C67)+(X68*$C68)+(X69*$C69)+(X70*$C70)+(X71*$C71)+(X72*$C72)</f>
        <v>11557.86</v>
      </c>
      <c r="Y73" s="77" t="n">
        <f aca="false">(Y59*$C59)+(Y60*$C60)+(Y61*$C61)+(Y62*$C62)+(Y63*$C63)+(Y64*$C64)+(Y65*$C65)+(Y66*$C66)+(Y67*$C67)+(Y68*$C68)+(Y69*$C69)+(Y70*$C70)+(Y71*$C71)+(Y72*$C72)</f>
        <v>11665.66</v>
      </c>
      <c r="Z73" s="77" t="n">
        <f aca="false">(Z59*$C59)+(Z60*$C60)+(Z61*$C61)+(Z62*$C62)+(Z63*$C63)+(Z64*$C64)+(Z65*$C65)+(Z66*$C66)+(Z67*$C67)+(Z68*$C68)+(Z69*$C69)+(Z70*$C70)+(Z71*$C71)+(Z72*$C72)</f>
        <v>11665.66</v>
      </c>
      <c r="AA73" s="77" t="n">
        <f aca="false">(AA59*$C59)+(AA60*$C60)+(AA61*$C61)+(AA62*$C62)+(AA63*$C63)+(AA64*$C64)+(AA65*$C65)+(AA66*$C66)+(AA67*$C67)+(AA68*$C68)+(AA69*$C69)+(AA70*$C70)+(AA71*$C71)+(AA72*$C72)</f>
        <v>11665.66</v>
      </c>
      <c r="AB73" s="77" t="n">
        <f aca="false">(AB59*$C59)+(AB60*$C60)+(AB61*$C61)+(AB62*$C62)+(AB63*$C63)+(AB64*$C64)+(AB65*$C65)+(AB66*$C66)+(AB67*$C67)+(AB68*$C68)+(AB69*$C69)+(AB70*$C70)+(AB71*$C71)+(AB72*$C72)</f>
        <v>11665.66</v>
      </c>
      <c r="AC73" s="77" t="n">
        <f aca="false">(AC59*$C59)+(AC60*$C60)+(AC61*$C61)+(AC62*$C62)+(AC63*$C63)+(AC64*$C64)+(AC65*$C65)+(AC66*$C66)+(AC67*$C67)+(AC68*$C68)+(AC69*$C69)+(AC70*$C70)+(AC71*$C71)+(AC72*$C72)</f>
        <v>11766.26</v>
      </c>
      <c r="AD73" s="77" t="n">
        <f aca="false">(AD59*$C59)+(AD60*$C60)+(AD61*$C61)+(AD62*$C62)+(AD63*$C63)+(AD64*$C64)+(AD65*$C65)+(AD66*$C66)+(AD67*$C67)+(AD68*$C68)+(AD69*$C69)+(AD70*$C70)+(AD71*$C71)+(AD72*$C72)</f>
        <v>11816.56</v>
      </c>
      <c r="AE73" s="77" t="n">
        <f aca="false">(AE59*$C59)+(AE60*$C60)+(AE61*$C61)+(AE62*$C62)+(AE63*$C63)+(AE64*$C64)+(AE65*$C65)+(AE66*$C66)+(AE67*$C67)+(AE68*$C68)+(AE69*$C69)+(AE70*$C70)+(AE71*$C71)+(AE72*$C72)</f>
        <v>11917.16</v>
      </c>
      <c r="AF73" s="77" t="n">
        <f aca="false">(AF59*$C59)+(AF60*$C60)+(AF61*$C61)+(AF62*$C62)+(AF63*$C63)+(AF64*$C64)+(AF65*$C65)+(AF66*$C66)+(AF67*$C67)+(AF68*$C68)+(AF69*$C69)+(AF70*$C70)+(AF71*$C71)+(AF72*$C72)</f>
        <v>12017.76</v>
      </c>
      <c r="AG73" s="171" t="n">
        <f aca="false">(AG59*$C59)+(AG60*$C60)+(AG61*$C61)+(AG62*$C62)+(AG63*$C63)+(AG64*$C64)+(AG65*$C65)+(AG66*$C66)+(AG67*$C67)+(AG68*$C68)+(AG69*$C69)+(AG70*$C70)+(AG71*$C71)+(AG72*$C72)</f>
        <v>12118.36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184.1456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184.1456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184.1456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184.1456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184.1456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184.1456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184.1456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184.1456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184.1456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184.1456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184.1456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184.1456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184.1456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184.1456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206.6952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206.6952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206.6952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206.6952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206.6952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206.6952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206.6952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237.3104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237.3104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237.3104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237.3104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237.3104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237.3104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237.3104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237.3104</v>
      </c>
      <c r="AG74" s="171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237.3104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9609.5144</v>
      </c>
      <c r="E75" s="88" t="n">
        <f aca="false">E73-E74</f>
        <v>9609.5144</v>
      </c>
      <c r="F75" s="88" t="n">
        <f aca="false">F73-F74</f>
        <v>9609.5144</v>
      </c>
      <c r="G75" s="88" t="n">
        <f aca="false">G73-G74</f>
        <v>9609.5144</v>
      </c>
      <c r="H75" s="88" t="n">
        <f aca="false">H73-H74</f>
        <v>9609.5144</v>
      </c>
      <c r="I75" s="88" t="n">
        <f aca="false">I73-I74</f>
        <v>9609.5144</v>
      </c>
      <c r="J75" s="88" t="n">
        <f aca="false">J73-J74</f>
        <v>9609.5144</v>
      </c>
      <c r="K75" s="88" t="n">
        <f aca="false">K73-K74</f>
        <v>9609.5144</v>
      </c>
      <c r="L75" s="88" t="n">
        <f aca="false">L73-L74</f>
        <v>9609.5144</v>
      </c>
      <c r="M75" s="88" t="n">
        <f aca="false">M73-M74</f>
        <v>9768.3144</v>
      </c>
      <c r="N75" s="88" t="n">
        <f aca="false">N73-N74</f>
        <v>9847.7144</v>
      </c>
      <c r="O75" s="88" t="n">
        <f aca="false">O73-O74</f>
        <v>10006.5144</v>
      </c>
      <c r="P75" s="88" t="n">
        <f aca="false">P73-P74</f>
        <v>10165.3144</v>
      </c>
      <c r="Q75" s="88" t="n">
        <f aca="false">Q73-Q74</f>
        <v>10324.1144</v>
      </c>
      <c r="R75" s="88" t="n">
        <f aca="false">R73-R74</f>
        <v>10380.9648</v>
      </c>
      <c r="S75" s="88" t="n">
        <f aca="false">S73-S74</f>
        <v>10380.9648</v>
      </c>
      <c r="T75" s="88" t="n">
        <f aca="false">T73-T74</f>
        <v>10596.5648</v>
      </c>
      <c r="U75" s="88" t="n">
        <f aca="false">U73-U74</f>
        <v>10704.3648</v>
      </c>
      <c r="V75" s="88" t="n">
        <f aca="false">V73-V74</f>
        <v>10919.9648</v>
      </c>
      <c r="W75" s="88" t="n">
        <f aca="false">W73-W74</f>
        <v>11135.5648</v>
      </c>
      <c r="X75" s="88" t="n">
        <f aca="false">X73-X74</f>
        <v>11351.1648</v>
      </c>
      <c r="Y75" s="88" t="n">
        <f aca="false">Y73-Y74</f>
        <v>11428.3496</v>
      </c>
      <c r="Z75" s="88" t="n">
        <f aca="false">Z73-Z74</f>
        <v>11428.3496</v>
      </c>
      <c r="AA75" s="88" t="n">
        <f aca="false">AA73-AA74</f>
        <v>11428.3496</v>
      </c>
      <c r="AB75" s="88" t="n">
        <f aca="false">AB73-AB74</f>
        <v>11428.3496</v>
      </c>
      <c r="AC75" s="88" t="n">
        <f aca="false">AC73-AC74</f>
        <v>11528.9496</v>
      </c>
      <c r="AD75" s="88" t="n">
        <f aca="false">AD73-AD74</f>
        <v>11579.2496</v>
      </c>
      <c r="AE75" s="88" t="n">
        <f aca="false">AE73-AE74</f>
        <v>11679.8496</v>
      </c>
      <c r="AF75" s="88" t="n">
        <f aca="false">AF73-AF74</f>
        <v>11780.4496</v>
      </c>
      <c r="AG75" s="176" t="n">
        <f aca="false">AG73-AG74</f>
        <v>11881.0496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5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10541.0033866667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5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5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29" t="n">
        <v>0.72</v>
      </c>
      <c r="E79" s="178" t="n">
        <v>0.71</v>
      </c>
      <c r="F79" s="178" t="n">
        <v>0.69</v>
      </c>
      <c r="G79" s="159" t="n">
        <v>0</v>
      </c>
      <c r="H79" s="159" t="n">
        <v>0</v>
      </c>
      <c r="I79" s="159" t="n">
        <v>0</v>
      </c>
      <c r="J79" s="159" t="n">
        <v>0</v>
      </c>
      <c r="K79" s="159" t="n">
        <v>0</v>
      </c>
      <c r="L79" s="159" t="n">
        <v>0</v>
      </c>
      <c r="M79" s="159" t="n">
        <v>0</v>
      </c>
      <c r="N79" s="159" t="n">
        <v>0</v>
      </c>
      <c r="O79" s="159" t="n">
        <v>0</v>
      </c>
      <c r="P79" s="159" t="n">
        <v>0</v>
      </c>
      <c r="Q79" s="159" t="n">
        <v>0</v>
      </c>
      <c r="R79" s="159" t="n">
        <v>0</v>
      </c>
      <c r="S79" s="159" t="n">
        <v>0</v>
      </c>
      <c r="T79" s="159" t="n">
        <v>0</v>
      </c>
      <c r="U79" s="159" t="n">
        <v>0</v>
      </c>
      <c r="V79" s="159" t="n">
        <v>0</v>
      </c>
      <c r="W79" s="159" t="n">
        <v>0</v>
      </c>
      <c r="X79" s="159" t="n">
        <v>0</v>
      </c>
      <c r="Y79" s="159" t="n">
        <v>0</v>
      </c>
      <c r="Z79" s="159" t="n">
        <v>0</v>
      </c>
      <c r="AA79" s="159" t="n">
        <v>0</v>
      </c>
      <c r="AB79" s="159" t="n">
        <v>0</v>
      </c>
      <c r="AC79" s="159" t="n">
        <v>0</v>
      </c>
      <c r="AD79" s="159" t="n">
        <v>0</v>
      </c>
      <c r="AE79" s="159" t="n">
        <v>0</v>
      </c>
      <c r="AF79" s="159" t="n">
        <v>0</v>
      </c>
      <c r="AG79" s="161" t="n">
        <v>0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1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1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27" t="n">
        <v>1</v>
      </c>
      <c r="E82" s="150" t="n">
        <v>1</v>
      </c>
      <c r="F82" s="159" t="n">
        <v>0</v>
      </c>
      <c r="G82" s="159" t="n">
        <v>0</v>
      </c>
      <c r="H82" s="159" t="n">
        <v>0</v>
      </c>
      <c r="I82" s="159" t="n">
        <v>0</v>
      </c>
      <c r="J82" s="159" t="n">
        <v>0</v>
      </c>
      <c r="K82" s="159" t="n">
        <v>0</v>
      </c>
      <c r="L82" s="159" t="n">
        <v>0</v>
      </c>
      <c r="M82" s="159" t="n">
        <v>0</v>
      </c>
      <c r="N82" s="159" t="n">
        <v>0</v>
      </c>
      <c r="O82" s="159" t="n">
        <v>0</v>
      </c>
      <c r="P82" s="159" t="n">
        <v>0</v>
      </c>
      <c r="Q82" s="159" t="n">
        <v>0</v>
      </c>
      <c r="R82" s="159" t="n">
        <v>0</v>
      </c>
      <c r="S82" s="234" t="n">
        <v>0</v>
      </c>
      <c r="T82" s="234" t="n">
        <v>0</v>
      </c>
      <c r="U82" s="234" t="n">
        <v>0</v>
      </c>
      <c r="V82" s="234" t="n">
        <v>0</v>
      </c>
      <c r="W82" s="234" t="n">
        <v>0</v>
      </c>
      <c r="X82" s="234" t="n">
        <v>0</v>
      </c>
      <c r="Y82" s="234" t="n">
        <v>0</v>
      </c>
      <c r="Z82" s="234" t="n">
        <v>0</v>
      </c>
      <c r="AA82" s="234" t="n">
        <v>0</v>
      </c>
      <c r="AB82" s="234" t="n">
        <v>0</v>
      </c>
      <c r="AC82" s="234" t="n">
        <v>0</v>
      </c>
      <c r="AD82" s="234" t="n">
        <v>0</v>
      </c>
      <c r="AE82" s="234" t="n">
        <v>0</v>
      </c>
      <c r="AF82" s="234" t="n">
        <v>0</v>
      </c>
      <c r="AG82" s="233" t="n">
        <v>0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1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84" t="n">
        <f aca="false">+A83+1</f>
        <v>6</v>
      </c>
      <c r="B84" s="185" t="s">
        <v>71</v>
      </c>
      <c r="C84" s="184" t="n">
        <v>540</v>
      </c>
      <c r="D84" s="250" t="n">
        <v>0</v>
      </c>
      <c r="E84" s="190" t="n">
        <v>0</v>
      </c>
      <c r="F84" s="190" t="n">
        <v>0</v>
      </c>
      <c r="G84" s="190" t="n">
        <v>0</v>
      </c>
      <c r="H84" s="190" t="n">
        <v>0</v>
      </c>
      <c r="I84" s="190" t="n">
        <v>0</v>
      </c>
      <c r="J84" s="251" t="n">
        <v>0</v>
      </c>
      <c r="K84" s="251" t="n">
        <v>0</v>
      </c>
      <c r="L84" s="251" t="n">
        <v>0</v>
      </c>
      <c r="M84" s="251" t="n">
        <v>0</v>
      </c>
      <c r="N84" s="251" t="n">
        <v>0</v>
      </c>
      <c r="O84" s="251" t="n">
        <v>0</v>
      </c>
      <c r="P84" s="251" t="n">
        <v>0</v>
      </c>
      <c r="Q84" s="251" t="n">
        <v>0</v>
      </c>
      <c r="R84" s="251" t="n">
        <v>0</v>
      </c>
      <c r="S84" s="251" t="n">
        <v>0</v>
      </c>
      <c r="T84" s="251" t="n">
        <v>0</v>
      </c>
      <c r="U84" s="251" t="n">
        <v>0</v>
      </c>
      <c r="V84" s="251" t="n">
        <v>0</v>
      </c>
      <c r="W84" s="251" t="n">
        <v>0</v>
      </c>
      <c r="X84" s="251" t="n">
        <v>0</v>
      </c>
      <c r="Y84" s="251" t="n">
        <v>0</v>
      </c>
      <c r="Z84" s="251" t="n">
        <v>0</v>
      </c>
      <c r="AA84" s="251" t="n">
        <v>0</v>
      </c>
      <c r="AB84" s="251" t="n">
        <v>0</v>
      </c>
      <c r="AC84" s="251" t="n">
        <v>0</v>
      </c>
      <c r="AD84" s="251" t="n">
        <v>0</v>
      </c>
      <c r="AE84" s="251" t="n">
        <v>0</v>
      </c>
      <c r="AF84" s="251" t="n">
        <v>0</v>
      </c>
      <c r="AG84" s="232" t="n">
        <v>0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2706.08</v>
      </c>
      <c r="E85" s="77" t="n">
        <f aca="false">(E79*$C79)+(E80*$C80)+(E81*$C81)+(E82*$C82)+(E83*$C83)+(E84*$C84)</f>
        <v>2698.44</v>
      </c>
      <c r="F85" s="77" t="n">
        <f aca="false">(F79*$C79)+(F80*$C80)+(F81*$C81)+(F82*$C82)+(F83*$C83)+(F84*$C84)</f>
        <v>2083.16</v>
      </c>
      <c r="G85" s="77" t="n">
        <f aca="false">(G79*$C79)+(G80*$C80)+(G81*$C81)+(G82*$C82)+(G83*$C83)+(G84*$C84)</f>
        <v>1556</v>
      </c>
      <c r="H85" s="77" t="n">
        <f aca="false">(H79*$C79)+(H80*$C80)+(H81*$C81)+(H82*$C82)+(H83*$C83)+(H84*$C84)</f>
        <v>1556</v>
      </c>
      <c r="I85" s="77" t="n">
        <f aca="false">(I79*$C79)+(I80*$C80)+(I81*$C81)+(I82*$C82)+(I83*$C83)+(I84*$C84)</f>
        <v>1556</v>
      </c>
      <c r="J85" s="77" t="n">
        <f aca="false">(J79*$C79)+(J80*$C80)+(J81*$C81)+(J82*$C82)+(J83*$C83)+(J84*$C84)</f>
        <v>1556</v>
      </c>
      <c r="K85" s="77" t="n">
        <f aca="false">(K79*$C79)+(K80*$C80)+(K81*$C81)+(K82*$C82)+(K83*$C83)+(K84*$C84)</f>
        <v>1556</v>
      </c>
      <c r="L85" s="77" t="n">
        <f aca="false">(L79*$C79)+(L80*$C80)+(L81*$C81)+(L82*$C82)+(L83*$C83)+(L84*$C84)</f>
        <v>1556</v>
      </c>
      <c r="M85" s="77" t="n">
        <f aca="false">(M79*$C79)+(M80*$C80)+(M81*$C81)+(M82*$C82)+(M83*$C83)+(M84*$C84)</f>
        <v>1556</v>
      </c>
      <c r="N85" s="77" t="n">
        <f aca="false">(N79*$C79)+(N80*$C80)+(N81*$C81)+(N82*$C82)+(N83*$C83)+(N84*$C84)</f>
        <v>1556</v>
      </c>
      <c r="O85" s="77" t="n">
        <f aca="false">(O79*$C79)+(O80*$C80)+(O81*$C81)+(O82*$C82)+(O83*$C83)+(O84*$C84)</f>
        <v>1556</v>
      </c>
      <c r="P85" s="77" t="n">
        <f aca="false">(P79*$C79)+(P80*$C80)+(P81*$C81)+(P82*$C82)+(P83*$C83)+(P84*$C84)</f>
        <v>1556</v>
      </c>
      <c r="Q85" s="77" t="n">
        <f aca="false">(Q79*$C79)+(Q80*$C80)+(Q81*$C81)+(Q82*$C82)+(Q83*$C83)+(Q84*$C84)</f>
        <v>1556</v>
      </c>
      <c r="R85" s="77" t="n">
        <f aca="false">(R79*$C79)+(R80*$C80)+(R81*$C81)+(R82*$C82)+(R83*$C83)+(R84*$C84)</f>
        <v>1556</v>
      </c>
      <c r="S85" s="77" t="n">
        <f aca="false">(S79*$C79)+(S80*$C80)+(S81*$C81)+(S82*$C82)+(S83*$C83)+(S84*$C84)</f>
        <v>1556</v>
      </c>
      <c r="T85" s="77" t="n">
        <f aca="false">(T79*$C79)+(T80*$C80)+(T81*$C81)+(T82*$C82)+(T83*$C83)+(T84*$C84)</f>
        <v>1556</v>
      </c>
      <c r="U85" s="77" t="n">
        <f aca="false">(U79*$C79)+(U80*$C80)+(U81*$C81)+(U82*$C82)+(U83*$C83)+(U84*$C84)</f>
        <v>1556</v>
      </c>
      <c r="V85" s="77" t="n">
        <f aca="false">(V79*$C79)+(V80*$C80)+(V81*$C81)+(V82*$C82)+(V83*$C83)+(V84*$C84)</f>
        <v>1556</v>
      </c>
      <c r="W85" s="77" t="n">
        <f aca="false">(W79*$C79)+(W80*$C80)+(W81*$C81)+(W82*$C82)+(W83*$C83)+(W84*$C84)</f>
        <v>1556</v>
      </c>
      <c r="X85" s="77" t="n">
        <f aca="false">(X79*$C79)+(X80*$C80)+(X81*$C81)+(X82*$C82)+(X83*$C83)+(X84*$C84)</f>
        <v>1556</v>
      </c>
      <c r="Y85" s="77" t="n">
        <f aca="false">(Y79*$C79)+(Y80*$C80)+(Y81*$C81)+(Y82*$C82)+(Y83*$C83)+(Y84*$C84)</f>
        <v>1556</v>
      </c>
      <c r="Z85" s="77" t="n">
        <f aca="false">(Z79*$C79)+(Z80*$C80)+(Z81*$C81)+(Z82*$C82)+(Z83*$C83)+(Z84*$C84)</f>
        <v>1556</v>
      </c>
      <c r="AA85" s="77" t="n">
        <f aca="false">(AA79*$C79)+(AA80*$C80)+(AA81*$C81)+(AA82*$C82)+(AA83*$C83)+(AA84*$C84)</f>
        <v>1556</v>
      </c>
      <c r="AB85" s="77" t="n">
        <f aca="false">(AB79*$C79)+(AB80*$C80)+(AB81*$C81)+(AB82*$C82)+(AB83*$C83)+(AB84*$C84)</f>
        <v>1556</v>
      </c>
      <c r="AC85" s="77" t="n">
        <f aca="false">(AC79*$C79)+(AC80*$C80)+(AC81*$C81)+(AC82*$C82)+(AC83*$C83)+(AC84*$C84)</f>
        <v>1556</v>
      </c>
      <c r="AD85" s="77" t="n">
        <f aca="false">(AD79*$C79)+(AD80*$C80)+(AD81*$C81)+(AD82*$C82)+(AD83*$C83)+(AD84*$C84)</f>
        <v>1556</v>
      </c>
      <c r="AE85" s="77" t="n">
        <f aca="false">(AE79*$C79)+(AE80*$C80)+(AE81*$C81)+(AE82*$C82)+(AE83*$C83)+(AE84*$C84)</f>
        <v>1556</v>
      </c>
      <c r="AF85" s="77" t="n">
        <f aca="false">(AF79*$C79)+(AF80*$C80)+(AF81*$C81)+(AF82*$C82)+(AF83*$C83)+(AF84*$C84)</f>
        <v>1556</v>
      </c>
      <c r="AG85" s="171" t="n">
        <f aca="false">(AG79*$C79)+(AG80*$C80)+(AG81*$C81)+(AG82*$C82)+(AG83*$C83)+(AG84*$C84)</f>
        <v>1556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51.0972</v>
      </c>
      <c r="E86" s="77" t="n">
        <f aca="false">(IF(E79&lt;100%,0,E79*$C79)+IF(E80&lt;100%,0,E80*$C80)+IF(E81&lt;100%,0,E81*$C81)+IF(E82&lt;100%,0,E82*$C82)+IF(E83&lt;100%,0,E83*$C83)+IF(E84&lt;100%,0,E84*$C84))*$C86</f>
        <v>51.0972</v>
      </c>
      <c r="F86" s="77" t="n">
        <f aca="false">(IF(F79&lt;100%,0,F79*$C79)+IF(F80&lt;100%,0,F80*$C80)+IF(F81&lt;100%,0,F81*$C81)+IF(F82&lt;100%,0,F82*$C82)+IF(F83&lt;100%,0,F83*$C83)+IF(F84&lt;100%,0,F84*$C84))*$C86</f>
        <v>36.8772</v>
      </c>
      <c r="G86" s="77" t="n">
        <f aca="false">(IF(G79&lt;100%,0,G79*$C79)+IF(G80&lt;100%,0,G80*$C80)+IF(G81&lt;100%,0,G81*$C81)+IF(G82&lt;100%,0,G82*$C82)+IF(G83&lt;100%,0,G83*$C83)+IF(G84&lt;100%,0,G84*$C84))*$C86</f>
        <v>36.8772</v>
      </c>
      <c r="H86" s="77" t="n">
        <f aca="false">(IF(H79&lt;100%,0,H79*$C79)+IF(H80&lt;100%,0,H80*$C80)+IF(H81&lt;100%,0,H81*$C81)+IF(H82&lt;100%,0,H82*$C82)+IF(H83&lt;100%,0,H83*$C83)+IF(H84&lt;100%,0,H84*$C84))*$C86</f>
        <v>36.8772</v>
      </c>
      <c r="I86" s="77" t="n">
        <f aca="false">(IF(I79&lt;100%,0,I79*$C79)+IF(I80&lt;100%,0,I80*$C80)+IF(I81&lt;100%,0,I81*$C81)+IF(I82&lt;100%,0,I82*$C82)+IF(I83&lt;100%,0,I83*$C83)+IF(I84&lt;100%,0,I84*$C84))*$C86</f>
        <v>36.8772</v>
      </c>
      <c r="J86" s="77" t="n">
        <f aca="false">(IF(J79&lt;100%,0,J79*$C79)+IF(J80&lt;100%,0,J80*$C80)+IF(J81&lt;100%,0,J81*$C81)+IF(J82&lt;100%,0,J82*$C82)+IF(J83&lt;100%,0,J83*$C83)+IF(J84&lt;100%,0,J84*$C84))*$C86</f>
        <v>36.8772</v>
      </c>
      <c r="K86" s="77" t="n">
        <f aca="false">(IF(K79&lt;100%,0,K79*$C79)+IF(K80&lt;100%,0,K80*$C80)+IF(K81&lt;100%,0,K81*$C81)+IF(K82&lt;100%,0,K82*$C82)+IF(K83&lt;100%,0,K83*$C83)+IF(K84&lt;100%,0,K84*$C84))*$C86</f>
        <v>36.8772</v>
      </c>
      <c r="L86" s="77" t="n">
        <f aca="false">(IF(L79&lt;100%,0,L79*$C79)+IF(L80&lt;100%,0,L80*$C80)+IF(L81&lt;100%,0,L81*$C81)+IF(L82&lt;100%,0,L82*$C82)+IF(L83&lt;100%,0,L83*$C83)+IF(L84&lt;100%,0,L84*$C84))*$C86</f>
        <v>36.8772</v>
      </c>
      <c r="M86" s="77" t="n">
        <f aca="false">(IF(M79&lt;100%,0,M79*$C79)+IF(M80&lt;100%,0,M80*$C80)+IF(M81&lt;100%,0,M81*$C81)+IF(M82&lt;100%,0,M82*$C82)+IF(M83&lt;100%,0,M83*$C83)+IF(M84&lt;100%,0,M84*$C84))*$C86</f>
        <v>36.8772</v>
      </c>
      <c r="N86" s="77" t="n">
        <f aca="false">(IF(N79&lt;100%,0,N79*$C79)+IF(N80&lt;100%,0,N80*$C80)+IF(N81&lt;100%,0,N81*$C81)+IF(N82&lt;100%,0,N82*$C82)+IF(N83&lt;100%,0,N83*$C83)+IF(N84&lt;100%,0,N84*$C84))*$C86</f>
        <v>36.8772</v>
      </c>
      <c r="O86" s="77" t="n">
        <f aca="false">(IF(O79&lt;100%,0,O79*$C79)+IF(O80&lt;100%,0,O80*$C80)+IF(O81&lt;100%,0,O81*$C81)+IF(O82&lt;100%,0,O82*$C82)+IF(O83&lt;100%,0,O83*$C83)+IF(O84&lt;100%,0,O84*$C84))*$C86</f>
        <v>36.8772</v>
      </c>
      <c r="P86" s="77" t="n">
        <f aca="false">(IF(P79&lt;100%,0,P79*$C79)+IF(P80&lt;100%,0,P80*$C80)+IF(P81&lt;100%,0,P81*$C81)+IF(P82&lt;100%,0,P82*$C82)+IF(P83&lt;100%,0,P83*$C83)+IF(P84&lt;100%,0,P84*$C84))*$C86</f>
        <v>36.8772</v>
      </c>
      <c r="Q86" s="77" t="n">
        <f aca="false">(IF(Q79&lt;100%,0,Q79*$C79)+IF(Q80&lt;100%,0,Q80*$C80)+IF(Q81&lt;100%,0,Q81*$C81)+IF(Q82&lt;100%,0,Q82*$C82)+IF(Q83&lt;100%,0,Q83*$C83)+IF(Q84&lt;100%,0,Q84*$C84))*$C86</f>
        <v>36.8772</v>
      </c>
      <c r="R86" s="77" t="n">
        <f aca="false">(IF(R79&lt;100%,0,R79*$C79)+IF(R80&lt;100%,0,R80*$C80)+IF(R81&lt;100%,0,R81*$C81)+IF(R82&lt;100%,0,R82*$C82)+IF(R83&lt;100%,0,R83*$C83)+IF(R84&lt;100%,0,R84*$C84))*$C86</f>
        <v>36.8772</v>
      </c>
      <c r="S86" s="77" t="n">
        <f aca="false">(IF(S79&lt;100%,0,S79*$C79)+IF(S80&lt;100%,0,S80*$C80)+IF(S81&lt;100%,0,S81*$C81)+IF(S82&lt;100%,0,S82*$C82)+IF(S83&lt;100%,0,S83*$C83)+IF(S84&lt;100%,0,S84*$C84))*$C86</f>
        <v>36.8772</v>
      </c>
      <c r="T86" s="77" t="n">
        <f aca="false">(IF(T79&lt;100%,0,T79*$C79)+IF(T80&lt;100%,0,T80*$C80)+IF(T81&lt;100%,0,T81*$C81)+IF(T82&lt;100%,0,T82*$C82)+IF(T83&lt;100%,0,T83*$C83)+IF(T84&lt;100%,0,T84*$C84))*$C86</f>
        <v>36.8772</v>
      </c>
      <c r="U86" s="77" t="n">
        <f aca="false">(IF(U79&lt;100%,0,U79*$C79)+IF(U80&lt;100%,0,U80*$C80)+IF(U81&lt;100%,0,U81*$C81)+IF(U82&lt;100%,0,U82*$C82)+IF(U83&lt;100%,0,U83*$C83)+IF(U84&lt;100%,0,U84*$C84))*$C86</f>
        <v>36.8772</v>
      </c>
      <c r="V86" s="77" t="n">
        <f aca="false">(IF(V79&lt;100%,0,V79*$C79)+IF(V80&lt;100%,0,V80*$C80)+IF(V81&lt;100%,0,V81*$C81)+IF(V82&lt;100%,0,V82*$C82)+IF(V83&lt;100%,0,V83*$C83)+IF(V84&lt;100%,0,V84*$C84))*$C86</f>
        <v>36.8772</v>
      </c>
      <c r="W86" s="77" t="n">
        <f aca="false">(IF(W79&lt;100%,0,W79*$C79)+IF(W80&lt;100%,0,W80*$C80)+IF(W81&lt;100%,0,W81*$C81)+IF(W82&lt;100%,0,W82*$C82)+IF(W83&lt;100%,0,W83*$C83)+IF(W84&lt;100%,0,W84*$C84))*$C86</f>
        <v>36.8772</v>
      </c>
      <c r="X86" s="77" t="n">
        <f aca="false">(IF(X79&lt;100%,0,X79*$C79)+IF(X80&lt;100%,0,X80*$C80)+IF(X81&lt;100%,0,X81*$C81)+IF(X82&lt;100%,0,X82*$C82)+IF(X83&lt;100%,0,X83*$C83)+IF(X84&lt;100%,0,X84*$C84))*$C86</f>
        <v>36.8772</v>
      </c>
      <c r="Y86" s="77" t="n">
        <f aca="false">(IF(Y79&lt;100%,0,Y79*$C79)+IF(Y80&lt;100%,0,Y80*$C80)+IF(Y81&lt;100%,0,Y81*$C81)+IF(Y82&lt;100%,0,Y82*$C82)+IF(Y83&lt;100%,0,Y83*$C83)+IF(Y84&lt;100%,0,Y84*$C84))*$C86</f>
        <v>36.8772</v>
      </c>
      <c r="Z86" s="77" t="n">
        <f aca="false">(IF(Z79&lt;100%,0,Z79*$C79)+IF(Z80&lt;100%,0,Z80*$C80)+IF(Z81&lt;100%,0,Z81*$C81)+IF(Z82&lt;100%,0,Z82*$C82)+IF(Z83&lt;100%,0,Z83*$C83)+IF(Z84&lt;100%,0,Z84*$C84))*$C86</f>
        <v>36.8772</v>
      </c>
      <c r="AA86" s="77" t="n">
        <f aca="false">(IF(AA79&lt;100%,0,AA79*$C79)+IF(AA80&lt;100%,0,AA80*$C80)+IF(AA81&lt;100%,0,AA81*$C81)+IF(AA82&lt;100%,0,AA82*$C82)+IF(AA83&lt;100%,0,AA83*$C83)+IF(AA84&lt;100%,0,AA84*$C84))*$C86</f>
        <v>36.8772</v>
      </c>
      <c r="AB86" s="77" t="n">
        <f aca="false">(IF(AB79&lt;100%,0,AB79*$C79)+IF(AB80&lt;100%,0,AB80*$C80)+IF(AB81&lt;100%,0,AB81*$C81)+IF(AB82&lt;100%,0,AB82*$C82)+IF(AB83&lt;100%,0,AB83*$C83)+IF(AB84&lt;100%,0,AB84*$C84))*$C86</f>
        <v>36.8772</v>
      </c>
      <c r="AC86" s="77" t="n">
        <f aca="false">(IF(AC79&lt;100%,0,AC79*$C79)+IF(AC80&lt;100%,0,AC80*$C80)+IF(AC81&lt;100%,0,AC81*$C81)+IF(AC82&lt;100%,0,AC82*$C82)+IF(AC83&lt;100%,0,AC83*$C83)+IF(AC84&lt;100%,0,AC84*$C84))*$C86</f>
        <v>36.8772</v>
      </c>
      <c r="AD86" s="77" t="n">
        <f aca="false">(IF(AD79&lt;100%,0,AD79*$C79)+IF(AD80&lt;100%,0,AD80*$C80)+IF(AD81&lt;100%,0,AD81*$C81)+IF(AD82&lt;100%,0,AD82*$C82)+IF(AD83&lt;100%,0,AD83*$C83)+IF(AD84&lt;100%,0,AD84*$C84))*$C86</f>
        <v>36.8772</v>
      </c>
      <c r="AE86" s="77" t="n">
        <f aca="false">(IF(AE79&lt;100%,0,AE79*$C79)+IF(AE80&lt;100%,0,AE80*$C80)+IF(AE81&lt;100%,0,AE81*$C81)+IF(AE82&lt;100%,0,AE82*$C82)+IF(AE83&lt;100%,0,AE83*$C83)+IF(AE84&lt;100%,0,AE84*$C84))*$C86</f>
        <v>36.8772</v>
      </c>
      <c r="AF86" s="77" t="n">
        <f aca="false">(IF(AF79&lt;100%,0,AF79*$C79)+IF(AF80&lt;100%,0,AF80*$C80)+IF(AF81&lt;100%,0,AF81*$C81)+IF(AF82&lt;100%,0,AF82*$C82)+IF(AF83&lt;100%,0,AF83*$C83)+IF(AF84&lt;100%,0,AF84*$C84))*$C86</f>
        <v>36.8772</v>
      </c>
      <c r="AG86" s="171" t="n">
        <f aca="false">(IF(AG79&lt;100%,0,AG79*$C79)+IF(AG80&lt;100%,0,AG80*$C80)+IF(AG81&lt;100%,0,AG81*$C81)+IF(AG82&lt;100%,0,AG82*$C82)+IF(AG83&lt;100%,0,AG83*$C83)+IF(AG84&lt;100%,0,AG84*$C84))*$C86</f>
        <v>36.8772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2654.9828</v>
      </c>
      <c r="E87" s="88" t="n">
        <f aca="false">E85-E86</f>
        <v>2647.3428</v>
      </c>
      <c r="F87" s="88" t="n">
        <f aca="false">F85-F86</f>
        <v>2046.2828</v>
      </c>
      <c r="G87" s="88" t="n">
        <f aca="false">G85-G86</f>
        <v>1519.1228</v>
      </c>
      <c r="H87" s="88" t="n">
        <f aca="false">H85-H86</f>
        <v>1519.1228</v>
      </c>
      <c r="I87" s="88" t="n">
        <f aca="false">I85-I86</f>
        <v>1519.1228</v>
      </c>
      <c r="J87" s="88" t="n">
        <f aca="false">J85-J86</f>
        <v>1519.1228</v>
      </c>
      <c r="K87" s="88" t="n">
        <f aca="false">K85-K86</f>
        <v>1519.1228</v>
      </c>
      <c r="L87" s="88" t="n">
        <f aca="false">L85-L86</f>
        <v>1519.1228</v>
      </c>
      <c r="M87" s="88" t="n">
        <f aca="false">M85-M86</f>
        <v>1519.1228</v>
      </c>
      <c r="N87" s="88" t="n">
        <f aca="false">N85-N86</f>
        <v>1519.1228</v>
      </c>
      <c r="O87" s="88" t="n">
        <f aca="false">O85-O86</f>
        <v>1519.1228</v>
      </c>
      <c r="P87" s="88" t="n">
        <f aca="false">P85-P86</f>
        <v>1519.1228</v>
      </c>
      <c r="Q87" s="88" t="n">
        <f aca="false">Q85-Q86</f>
        <v>1519.1228</v>
      </c>
      <c r="R87" s="88" t="n">
        <f aca="false">R85-R86</f>
        <v>1519.1228</v>
      </c>
      <c r="S87" s="88" t="n">
        <f aca="false">S85-S86</f>
        <v>1519.1228</v>
      </c>
      <c r="T87" s="88" t="n">
        <f aca="false">T85-T86</f>
        <v>1519.1228</v>
      </c>
      <c r="U87" s="88" t="n">
        <f aca="false">U85-U86</f>
        <v>1519.1228</v>
      </c>
      <c r="V87" s="88" t="n">
        <f aca="false">V85-V86</f>
        <v>1519.1228</v>
      </c>
      <c r="W87" s="88" t="n">
        <f aca="false">W85-W86</f>
        <v>1519.1228</v>
      </c>
      <c r="X87" s="88" t="n">
        <f aca="false">X85-X86</f>
        <v>1519.1228</v>
      </c>
      <c r="Y87" s="88" t="n">
        <f aca="false">Y85-Y86</f>
        <v>1519.1228</v>
      </c>
      <c r="Z87" s="88" t="n">
        <f aca="false">Z85-Z86</f>
        <v>1519.1228</v>
      </c>
      <c r="AA87" s="88" t="n">
        <f aca="false">AA85-AA86</f>
        <v>1519.1228</v>
      </c>
      <c r="AB87" s="88" t="n">
        <f aca="false">AB85-AB86</f>
        <v>1519.1228</v>
      </c>
      <c r="AC87" s="88" t="n">
        <f aca="false">AC85-AC86</f>
        <v>1519.1228</v>
      </c>
      <c r="AD87" s="88" t="n">
        <f aca="false">AD85-AD86</f>
        <v>1519.1228</v>
      </c>
      <c r="AE87" s="88" t="n">
        <f aca="false">AE85-AE86</f>
        <v>1519.1228</v>
      </c>
      <c r="AF87" s="88" t="n">
        <f aca="false">AF85-AF86</f>
        <v>1519.1228</v>
      </c>
      <c r="AG87" s="176" t="n">
        <f aca="false">AG85-AG86</f>
        <v>1519.1228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5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1612.16413333333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5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5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1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1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1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1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7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97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1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76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5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5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5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1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1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1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1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1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7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97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1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76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5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5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5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1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1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1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1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1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1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1" t="n">
        <v>0</v>
      </c>
      <c r="E120" s="159" t="n">
        <v>0</v>
      </c>
      <c r="F120" s="159" t="n">
        <v>0</v>
      </c>
      <c r="G120" s="159" t="n">
        <v>0</v>
      </c>
      <c r="H120" s="159" t="n">
        <v>0</v>
      </c>
      <c r="I120" s="159" t="n">
        <v>0</v>
      </c>
      <c r="J120" s="159" t="n">
        <v>0</v>
      </c>
      <c r="K120" s="159" t="n">
        <v>0</v>
      </c>
      <c r="L120" s="159" t="n">
        <v>0</v>
      </c>
      <c r="M120" s="159" t="n">
        <v>0</v>
      </c>
      <c r="N120" s="159" t="n">
        <v>0</v>
      </c>
      <c r="O120" s="159" t="n">
        <v>0</v>
      </c>
      <c r="P120" s="159" t="n">
        <v>0</v>
      </c>
      <c r="Q120" s="159" t="n">
        <v>0</v>
      </c>
      <c r="R120" s="178" t="n">
        <v>0.2</v>
      </c>
      <c r="S120" s="178" t="n">
        <v>0.3</v>
      </c>
      <c r="T120" s="178" t="n">
        <v>0.5</v>
      </c>
      <c r="U120" s="178" t="n">
        <v>0.7</v>
      </c>
      <c r="V120" s="178" t="n">
        <v>0.9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1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1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1" t="n">
        <v>0</v>
      </c>
      <c r="E122" s="159" t="n">
        <v>0</v>
      </c>
      <c r="F122" s="178" t="n">
        <v>0.2</v>
      </c>
      <c r="G122" s="178" t="n">
        <v>0.3</v>
      </c>
      <c r="H122" s="178" t="n">
        <v>0.5</v>
      </c>
      <c r="I122" s="178" t="n">
        <v>0.7</v>
      </c>
      <c r="J122" s="178" t="n">
        <v>0.9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1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1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1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1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1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1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1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1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1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57" t="n">
        <f aca="false">+A130+1</f>
        <v>18</v>
      </c>
      <c r="B131" s="58" t="s">
        <v>103</v>
      </c>
      <c r="C131" s="57" t="n">
        <v>846</v>
      </c>
      <c r="D131" s="231" t="n">
        <v>0</v>
      </c>
      <c r="E131" s="159" t="n">
        <v>0</v>
      </c>
      <c r="F131" s="159" t="n">
        <v>0</v>
      </c>
      <c r="G131" s="159" t="n">
        <v>0</v>
      </c>
      <c r="H131" s="159" t="n">
        <v>0</v>
      </c>
      <c r="I131" s="159" t="n">
        <v>0</v>
      </c>
      <c r="J131" s="159" t="n">
        <v>0</v>
      </c>
      <c r="K131" s="159" t="n">
        <v>0</v>
      </c>
      <c r="L131" s="159" t="n">
        <v>0</v>
      </c>
      <c r="M131" s="159" t="n">
        <v>0</v>
      </c>
      <c r="N131" s="159" t="n">
        <v>0</v>
      </c>
      <c r="O131" s="159" t="n">
        <v>0</v>
      </c>
      <c r="P131" s="159" t="n">
        <v>0</v>
      </c>
      <c r="Q131" s="159" t="n">
        <v>0</v>
      </c>
      <c r="R131" s="159" t="n">
        <v>0</v>
      </c>
      <c r="S131" s="159" t="n">
        <v>0</v>
      </c>
      <c r="T131" s="159" t="n">
        <v>0</v>
      </c>
      <c r="U131" s="159" t="n">
        <v>0</v>
      </c>
      <c r="V131" s="159" t="n">
        <v>0</v>
      </c>
      <c r="W131" s="159" t="n">
        <v>0</v>
      </c>
      <c r="X131" s="159" t="n">
        <v>0</v>
      </c>
      <c r="Y131" s="159" t="n">
        <v>0</v>
      </c>
      <c r="Z131" s="159" t="n">
        <v>0</v>
      </c>
      <c r="AA131" s="159" t="n">
        <v>0</v>
      </c>
      <c r="AB131" s="159" t="n">
        <v>0</v>
      </c>
      <c r="AC131" s="159" t="n">
        <v>0</v>
      </c>
      <c r="AD131" s="178" t="n">
        <v>0.2</v>
      </c>
      <c r="AE131" s="178" t="n">
        <v>0.3</v>
      </c>
      <c r="AF131" s="178" t="n">
        <v>0.5</v>
      </c>
      <c r="AG131" s="179" t="n">
        <v>0.7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1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57" t="n">
        <f aca="false">+A132+1</f>
        <v>20</v>
      </c>
      <c r="B133" s="58" t="s">
        <v>105</v>
      </c>
      <c r="C133" s="57" t="n">
        <v>1148</v>
      </c>
      <c r="D133" s="231" t="n">
        <v>0</v>
      </c>
      <c r="E133" s="159" t="n">
        <v>0</v>
      </c>
      <c r="F133" s="159" t="n">
        <v>0</v>
      </c>
      <c r="G133" s="159" t="n">
        <v>0</v>
      </c>
      <c r="H133" s="159" t="n">
        <v>0</v>
      </c>
      <c r="I133" s="159" t="n">
        <v>0</v>
      </c>
      <c r="J133" s="159" t="n">
        <v>0</v>
      </c>
      <c r="K133" s="159" t="n">
        <v>0</v>
      </c>
      <c r="L133" s="159" t="n">
        <v>0</v>
      </c>
      <c r="M133" s="159" t="n">
        <v>0</v>
      </c>
      <c r="N133" s="159" t="n">
        <v>0</v>
      </c>
      <c r="O133" s="159" t="n">
        <v>0</v>
      </c>
      <c r="P133" s="159" t="n">
        <v>0</v>
      </c>
      <c r="Q133" s="159" t="n">
        <v>0</v>
      </c>
      <c r="R133" s="178" t="n">
        <v>0.2</v>
      </c>
      <c r="S133" s="178" t="n">
        <v>0.3</v>
      </c>
      <c r="T133" s="178" t="n">
        <v>0.5</v>
      </c>
      <c r="U133" s="178" t="n">
        <v>0.7</v>
      </c>
      <c r="V133" s="178" t="n">
        <v>0.9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1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1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1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57" t="n">
        <f aca="false">+A135+1</f>
        <v>23</v>
      </c>
      <c r="B136" s="58" t="s">
        <v>108</v>
      </c>
      <c r="C136" s="57" t="n">
        <v>801</v>
      </c>
      <c r="D136" s="231" t="n">
        <v>0</v>
      </c>
      <c r="E136" s="159" t="n">
        <v>0</v>
      </c>
      <c r="F136" s="159" t="n">
        <v>0</v>
      </c>
      <c r="G136" s="159" t="n">
        <v>0</v>
      </c>
      <c r="H136" s="159" t="n">
        <v>0</v>
      </c>
      <c r="I136" s="159" t="n">
        <v>0</v>
      </c>
      <c r="J136" s="159" t="n">
        <v>0</v>
      </c>
      <c r="K136" s="159" t="n">
        <v>0</v>
      </c>
      <c r="L136" s="159" t="n">
        <v>0</v>
      </c>
      <c r="M136" s="159" t="n">
        <v>0</v>
      </c>
      <c r="N136" s="159" t="n">
        <v>0</v>
      </c>
      <c r="O136" s="159" t="n">
        <v>0</v>
      </c>
      <c r="P136" s="159" t="n">
        <v>0</v>
      </c>
      <c r="Q136" s="159" t="n">
        <v>0</v>
      </c>
      <c r="R136" s="159" t="n">
        <v>0</v>
      </c>
      <c r="S136" s="178" t="n">
        <v>0.2</v>
      </c>
      <c r="T136" s="178" t="n">
        <v>0.3</v>
      </c>
      <c r="U136" s="178" t="n">
        <v>0.5</v>
      </c>
      <c r="V136" s="178" t="n">
        <v>0.7</v>
      </c>
      <c r="W136" s="178" t="n">
        <v>0.9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1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1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1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150" t="n">
        <v>1</v>
      </c>
      <c r="F139" s="150" t="n">
        <v>1</v>
      </c>
      <c r="G139" s="150" t="n">
        <v>1</v>
      </c>
      <c r="H139" s="150" t="n">
        <v>1</v>
      </c>
      <c r="I139" s="150" t="n">
        <v>1</v>
      </c>
      <c r="J139" s="150" t="n">
        <v>1</v>
      </c>
      <c r="K139" s="150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0" t="n">
        <v>1</v>
      </c>
      <c r="AF139" s="150" t="n">
        <v>1</v>
      </c>
      <c r="AG139" s="151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7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21112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21112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21284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21370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21542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21714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21886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21972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21972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21972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21972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21972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21972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21972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22366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22723.2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23197.3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23751.5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24305.7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24662.9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24743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24743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24743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24743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24743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24743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24912.2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24996.8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25166</v>
      </c>
      <c r="AG141" s="171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25335.2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572.1352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572.1352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572.1352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572.1352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572.1352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572.1352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572.1352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595.4412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595.4412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595.4412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595.4412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595.4412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595.4412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595.4412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595.4412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595.4412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595.4412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595.4412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595.4412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648.8282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670.5353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670.5353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670.5353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670.5353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670.5353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670.5353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670.5353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670.5353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670.5353</v>
      </c>
      <c r="AG142" s="171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670.5353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20539.8648</v>
      </c>
      <c r="E143" s="88" t="n">
        <f aca="false">E141-E142</f>
        <v>20539.8648</v>
      </c>
      <c r="F143" s="88" t="n">
        <f aca="false">F141-F142</f>
        <v>20711.8648</v>
      </c>
      <c r="G143" s="88" t="n">
        <f aca="false">G141-G142</f>
        <v>20797.8648</v>
      </c>
      <c r="H143" s="88" t="n">
        <f aca="false">H141-H142</f>
        <v>20969.8648</v>
      </c>
      <c r="I143" s="88" t="n">
        <f aca="false">I141-I142</f>
        <v>21141.8648</v>
      </c>
      <c r="J143" s="88" t="n">
        <f aca="false">J141-J142</f>
        <v>21313.8648</v>
      </c>
      <c r="K143" s="88" t="n">
        <f aca="false">K141-K142</f>
        <v>21376.5588</v>
      </c>
      <c r="L143" s="88" t="n">
        <f aca="false">L141-L142</f>
        <v>21376.5588</v>
      </c>
      <c r="M143" s="88" t="n">
        <f aca="false">M141-M142</f>
        <v>21376.5588</v>
      </c>
      <c r="N143" s="88" t="n">
        <f aca="false">N141-N142</f>
        <v>21376.5588</v>
      </c>
      <c r="O143" s="88" t="n">
        <f aca="false">O141-O142</f>
        <v>21376.5588</v>
      </c>
      <c r="P143" s="88" t="n">
        <f aca="false">P141-P142</f>
        <v>21376.5588</v>
      </c>
      <c r="Q143" s="88" t="n">
        <f aca="false">Q141-Q142</f>
        <v>21376.5588</v>
      </c>
      <c r="R143" s="88" t="n">
        <f aca="false">R141-R142</f>
        <v>21770.5588</v>
      </c>
      <c r="S143" s="88" t="n">
        <f aca="false">S141-S142</f>
        <v>22127.7588</v>
      </c>
      <c r="T143" s="88" t="n">
        <f aca="false">T141-T142</f>
        <v>22601.8588</v>
      </c>
      <c r="U143" s="88" t="n">
        <f aca="false">U141-U142</f>
        <v>23156.0588</v>
      </c>
      <c r="V143" s="88" t="n">
        <f aca="false">V141-V142</f>
        <v>23710.2588</v>
      </c>
      <c r="W143" s="88" t="n">
        <f aca="false">W141-W142</f>
        <v>24014.0718</v>
      </c>
      <c r="X143" s="88" t="n">
        <f aca="false">X141-X142</f>
        <v>24072.4647</v>
      </c>
      <c r="Y143" s="88" t="n">
        <f aca="false">Y141-Y142</f>
        <v>24072.4647</v>
      </c>
      <c r="Z143" s="88" t="n">
        <f aca="false">Z141-Z142</f>
        <v>24072.4647</v>
      </c>
      <c r="AA143" s="88" t="n">
        <f aca="false">AA141-AA142</f>
        <v>24072.4647</v>
      </c>
      <c r="AB143" s="88" t="n">
        <f aca="false">AB141-AB142</f>
        <v>24072.4647</v>
      </c>
      <c r="AC143" s="88" t="n">
        <f aca="false">AC141-AC142</f>
        <v>24072.4647</v>
      </c>
      <c r="AD143" s="88" t="n">
        <f aca="false">AD141-AD142</f>
        <v>24241.6647</v>
      </c>
      <c r="AE143" s="88" t="n">
        <f aca="false">AE141-AE142</f>
        <v>24326.2647</v>
      </c>
      <c r="AF143" s="88" t="n">
        <f aca="false">AF141-AF142</f>
        <v>24495.4647</v>
      </c>
      <c r="AG143" s="176" t="n">
        <f aca="false">AG141-AG142</f>
        <v>24664.6647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5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22506.4792666667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5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5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1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1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1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1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1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1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7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1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1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76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5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5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5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73145.4262</v>
      </c>
      <c r="E160" s="115" t="n">
        <f aca="false">E15+E25+E36+E55+E75+E87+E98+E110+E143+E156</f>
        <v>73137.7862</v>
      </c>
      <c r="F160" s="115" t="n">
        <f aca="false">F15+F25+F36+F55+F75+F87+F98+F110+F143+F156</f>
        <v>72708.7262</v>
      </c>
      <c r="G160" s="115" t="n">
        <f aca="false">G15+G25+G36+G55+G75+G87+G98+G110+G143+G156</f>
        <v>72267.5662</v>
      </c>
      <c r="H160" s="115" t="n">
        <f aca="false">H15+H25+H36+H55+H75+H87+H98+H110+H143+H156</f>
        <v>72439.5662</v>
      </c>
      <c r="I160" s="115" t="n">
        <f aca="false">I15+I25+I36+I55+I75+I87+I98+I110+I143+I156</f>
        <v>72611.5662</v>
      </c>
      <c r="J160" s="115" t="n">
        <f aca="false">J15+J25+J36+J55+J75+J87+J98+J110+J143+J156</f>
        <v>72783.5662</v>
      </c>
      <c r="K160" s="115" t="n">
        <f aca="false">K15+K25+K36+K55+K75+K87+K98+K110+K143+K156</f>
        <v>72846.2602</v>
      </c>
      <c r="L160" s="115" t="n">
        <f aca="false">L15+L25+L36+L55+L75+L87+L98+L110+L143+L156</f>
        <v>72846.2602</v>
      </c>
      <c r="M160" s="115" t="n">
        <f aca="false">M15+M25+M36+M55+M75+M87+M98+M110+M143+M156</f>
        <v>73005.0602</v>
      </c>
      <c r="N160" s="115" t="n">
        <f aca="false">N15+N25+N36+N55+N75+N87+N98+N110+N143+N156</f>
        <v>73084.4602</v>
      </c>
      <c r="O160" s="115" t="n">
        <f aca="false">O15+O25+O36+O55+O75+O87+O98+O110+O143+O156</f>
        <v>73243.2602</v>
      </c>
      <c r="P160" s="115" t="n">
        <f aca="false">P15+P25+P36+P55+P75+P87+P98+P110+P143+P156</f>
        <v>73567.0602</v>
      </c>
      <c r="Q160" s="115" t="n">
        <f aca="false">Q15+Q25+Q36+Q55+Q75+Q87+Q98+Q110+Q143+Q156</f>
        <v>73808.3602</v>
      </c>
      <c r="R160" s="115" t="n">
        <f aca="false">R15+R25+R36+R55+R75+R87+R98+R110+R143+R156</f>
        <v>74424.2106</v>
      </c>
      <c r="S160" s="115" t="n">
        <f aca="false">S15+S25+S36+S55+S75+S87+S98+S110+S143+S156</f>
        <v>74946.4106</v>
      </c>
      <c r="T160" s="115" t="n">
        <f aca="false">T15+T25+T36+T55+T75+T87+T98+T110+T143+T156</f>
        <v>75801.1106</v>
      </c>
      <c r="U160" s="115" t="n">
        <f aca="false">U15+U25+U36+U55+U75+U87+U98+U110+U143+U156</f>
        <v>76531.5031</v>
      </c>
      <c r="V160" s="115" t="n">
        <f aca="false">V15+V25+V36+V55+V75+V87+V98+V110+V143+V156</f>
        <v>77688.7031</v>
      </c>
      <c r="W160" s="115" t="n">
        <f aca="false">W15+W25+W36+W55+W75+W87+W98+W110+W143+W156</f>
        <v>78401.8161</v>
      </c>
      <c r="X160" s="115" t="n">
        <f aca="false">X15+X25+X36+X55+X75+X87+X98+X110+X143+X156</f>
        <v>79063.209</v>
      </c>
      <c r="Y160" s="115" t="n">
        <f aca="false">Y15+Y25+Y36+Y55+Y75+Y87+Y98+Y110+Y143+Y156</f>
        <v>79527.7938</v>
      </c>
      <c r="Z160" s="115" t="n">
        <f aca="false">Z15+Z25+Z36+Z55+Z75+Z87+Z98+Z110+Z143+Z156</f>
        <v>79915.1938</v>
      </c>
      <c r="AA160" s="115" t="n">
        <f aca="false">AA15+AA25+AA36+AA55+AA75+AA87+AA98+AA110+AA143+AA156</f>
        <v>80047.1133</v>
      </c>
      <c r="AB160" s="115" t="n">
        <f aca="false">AB15+AB25+AB36+AB55+AB75+AB87+AB98+AB110+AB143+AB156</f>
        <v>80047.1133</v>
      </c>
      <c r="AC160" s="115" t="n">
        <f aca="false">AC15+AC25+AC36+AC55+AC75+AC87+AC98+AC110+AC143+AC156</f>
        <v>80147.7133</v>
      </c>
      <c r="AD160" s="115" t="n">
        <f aca="false">AD15+AD25+AD36+AD55+AD75+AD87+AD98+AD110+AD143+AD156</f>
        <v>80367.2133</v>
      </c>
      <c r="AE160" s="115" t="n">
        <f aca="false">AE15+AE25+AE36+AE55+AE75+AE87+AE98+AE110+AE143+AE156</f>
        <v>80552.4133</v>
      </c>
      <c r="AF160" s="115" t="n">
        <f aca="false">AF15+AF25+AF36+AF55+AF75+AF87+AF98+AF110+AF143+AF156</f>
        <v>80822.2133</v>
      </c>
      <c r="AG160" s="200" t="n">
        <f aca="false">AG15+AG25+AG36+AG55+AG75+AG87+AG98+AG110+AG143+AG156</f>
        <v>81092.0133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5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76029.0222866666</v>
      </c>
      <c r="D162" s="118" t="n">
        <f aca="false">(D13+D23+D34+D53+D73+D85+D96+D141+D154)/87012</f>
        <v>0.810908150599917</v>
      </c>
      <c r="E162" s="119" t="n">
        <f aca="false">(E13+E23+E34+E53+E73+E85+E96+E141+E154)/87012</f>
        <v>0.810820346618857</v>
      </c>
      <c r="F162" s="119" t="n">
        <f aca="false">(F13+F23+F34+F53+F73+F85+F96+F141+F154)/87012</f>
        <v>0.805725876890544</v>
      </c>
      <c r="G162" s="119" t="n">
        <f aca="false">(G13+G23+G34+G53+G73+G85+G96+G141+G154)/87012</f>
        <v>0.800655771617708</v>
      </c>
      <c r="H162" s="119" t="n">
        <f aca="false">(H13+H23+H34+H53+H73+H85+H96+H141+H154)/87012</f>
        <v>0.802632510458328</v>
      </c>
      <c r="I162" s="119" t="n">
        <f aca="false">(I13+I23+I34+I53+I73+I85+I96+I141+I154)/87012</f>
        <v>0.804609249298947</v>
      </c>
      <c r="J162" s="119" t="n">
        <f aca="false">(J13+J23+J34+J53+J73+J85+J96+J141+J154)/87012</f>
        <v>0.806585988139567</v>
      </c>
      <c r="K162" s="119" t="n">
        <f aca="false">(K13+K23+K34+K53+K73+K85+K96+K141+K154)/87012</f>
        <v>0.807574357559877</v>
      </c>
      <c r="L162" s="119" t="n">
        <f aca="false">(L13+L23+L34+L53+L73+L85+L96+L141+L154)/87012</f>
        <v>0.807574357559877</v>
      </c>
      <c r="M162" s="119" t="n">
        <f aca="false">(M13+M23+M34+M53+M73+M85+M96+M141+M154)/87012</f>
        <v>0.809399393187147</v>
      </c>
      <c r="N162" s="119" t="n">
        <f aca="false">(N13+N23+N34+N53+N73+N85+N96+N141+N154)/87012</f>
        <v>0.810311911000782</v>
      </c>
      <c r="O162" s="119" t="n">
        <f aca="false">(O13+O23+O34+O53+O73+O85+O96+O141+O154)/87012</f>
        <v>0.812136946628051</v>
      </c>
      <c r="P162" s="119" t="n">
        <f aca="false">(P13+P23+P34+P53+P73+P85+P96+P141+P154)/87012</f>
        <v>0.815858272422195</v>
      </c>
      <c r="Q162" s="119" t="n">
        <f aca="false">(Q13+Q23+Q34+Q53+Q73+Q85+Q96+Q141+Q154)/87012</f>
        <v>0.818631453132901</v>
      </c>
      <c r="R162" s="119" t="n">
        <f aca="false">(R13+R23+R34+R53+R73+R85+R96+R141+R154)/87012</f>
        <v>0.82596837217855</v>
      </c>
      <c r="S162" s="119" t="n">
        <f aca="false">(S13+S23+S34+S53+S73+S85+S96+S141+S154)/87012</f>
        <v>0.831969843240013</v>
      </c>
      <c r="T162" s="119" t="n">
        <f aca="false">(T13+T23+T34+T53+T73+T85+T96+T141+T154)/87012</f>
        <v>0.841792626304418</v>
      </c>
      <c r="U162" s="119" t="n">
        <f aca="false">(U13+U23+U34+U53+U73+U85+U96+U141+U154)/87012</f>
        <v>0.850348917390705</v>
      </c>
      <c r="V162" s="119" t="n">
        <f aca="false">(V13+V23+V34+V53+V73+V85+V96+V141+V154)/87012</f>
        <v>0.863648232427711</v>
      </c>
      <c r="W162" s="119" t="n">
        <f aca="false">(W13+W23+W34+W53+W73+W85+W96+W141+W154)/87012</f>
        <v>0.872457362202915</v>
      </c>
      <c r="X162" s="119" t="n">
        <f aca="false">(X13+X23+X34+X53+X73+X85+X96+X141+X154)/87012</f>
        <v>0.880308003493771</v>
      </c>
      <c r="Y162" s="119" t="n">
        <f aca="false">(Y13+Y23+Y34+Y53+Y73+Y85+Y96+Y141+Y154)/87012</f>
        <v>0.885999172527927</v>
      </c>
      <c r="Z162" s="119" t="n">
        <f aca="false">(Z13+Z23+Z34+Z53+Z73+Z85+Z96+Z141+Z154)/87012</f>
        <v>0.890451431986393</v>
      </c>
      <c r="AA162" s="119" t="n">
        <f aca="false">(AA13+AA23+AA34+AA53+AA73+AA85+AA96+AA141+AA154)/87012</f>
        <v>0.892677561715626</v>
      </c>
      <c r="AB162" s="119" t="n">
        <f aca="false">(AB13+AB23+AB34+AB53+AB73+AB85+AB96+AB141+AB154)/87012</f>
        <v>0.892677561715626</v>
      </c>
      <c r="AC162" s="119" t="n">
        <f aca="false">(AC13+AC23+AC34+AC53+AC73+AC85+AC96+AC141+AC154)/87012</f>
        <v>0.893833724084035</v>
      </c>
      <c r="AD162" s="119" t="n">
        <f aca="false">(AD13+AD23+AD34+AD53+AD73+AD85+AD96+AD141+AD154)/87012</f>
        <v>0.89635636463936</v>
      </c>
      <c r="AE162" s="119" t="n">
        <f aca="false">(AE13+AE23+AE34+AE53+AE73+AE85+AE96+AE141+AE154)/87012</f>
        <v>0.89848480669333</v>
      </c>
      <c r="AF162" s="119" t="n">
        <f aca="false">(AF13+AF23+AF34+AF53+AF73+AF85+AF96+AF141+AF154)/87012</f>
        <v>0.90158552843286</v>
      </c>
      <c r="AG162" s="203" t="n">
        <f aca="false">(AG13+AG23+AG34+AG53+AG73+AG85+AG96+AG141+AG154)/87012</f>
        <v>0.90468625017239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5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55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5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1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1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1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1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1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1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1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1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1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76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5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37226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1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0" t="n">
        <v>1</v>
      </c>
      <c r="AH6" s="151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0" t="n">
        <v>1</v>
      </c>
      <c r="AH7" s="151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0" t="n">
        <v>1</v>
      </c>
      <c r="AH8" s="151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57" t="n">
        <f aca="false">+A8+1</f>
        <v>5</v>
      </c>
      <c r="B9" s="58" t="s">
        <v>17</v>
      </c>
      <c r="C9" s="57" t="n">
        <v>1090</v>
      </c>
      <c r="D9" s="231" t="n">
        <v>0</v>
      </c>
      <c r="E9" s="159" t="n">
        <v>0</v>
      </c>
      <c r="F9" s="159" t="n">
        <v>0</v>
      </c>
      <c r="G9" s="159" t="n">
        <v>0</v>
      </c>
      <c r="H9" s="159" t="n">
        <v>0</v>
      </c>
      <c r="I9" s="178" t="n">
        <v>0.2</v>
      </c>
      <c r="J9" s="178" t="n">
        <v>0.3</v>
      </c>
      <c r="K9" s="178" t="n">
        <v>0.5</v>
      </c>
      <c r="L9" s="178" t="n">
        <v>0.7</v>
      </c>
      <c r="M9" s="178" t="n">
        <v>0.9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0" t="n">
        <v>1</v>
      </c>
      <c r="AH9" s="151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0" t="n">
        <v>1</v>
      </c>
      <c r="AH10" s="151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0" t="n">
        <v>1</v>
      </c>
      <c r="AH11" s="151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6612</v>
      </c>
      <c r="E13" s="77" t="n">
        <f aca="false">(E5*$C5)+(E6*$C6)+(E7*$C7)+(E8*$C8)+(E9*$C9)+(E10*$C10)+(E11*$C11)+(E12*$C12)</f>
        <v>6612</v>
      </c>
      <c r="F13" s="77" t="n">
        <f aca="false">(F5*$C5)+(F6*$C6)+(F7*$C7)+(F8*$C8)+(F9*$C9)+(F10*$C10)+(F11*$C11)+(F12*$C12)</f>
        <v>6612</v>
      </c>
      <c r="G13" s="77" t="n">
        <f aca="false">(G5*$C5)+(G6*$C6)+(G7*$C7)+(G8*$C8)+(G9*$C9)+(G10*$C10)+(G11*$C11)+(G12*$C12)</f>
        <v>6612</v>
      </c>
      <c r="H13" s="77" t="n">
        <f aca="false">(H5*$C5)+(H6*$C6)+(H7*$C7)+(H8*$C8)+(H9*$C9)+(H10*$C10)+(H11*$C11)+(H12*$C12)</f>
        <v>6612</v>
      </c>
      <c r="I13" s="77" t="n">
        <f aca="false">(I5*$C5)+(I6*$C6)+(I7*$C7)+(I8*$C8)+(I9*$C9)+(I10*$C10)+(I11*$C11)+(I12*$C12)</f>
        <v>6830</v>
      </c>
      <c r="J13" s="77" t="n">
        <f aca="false">(J5*$C5)+(J6*$C6)+(J7*$C7)+(J8*$C8)+(J9*$C9)+(J10*$C10)+(J11*$C11)+(J12*$C12)</f>
        <v>6939</v>
      </c>
      <c r="K13" s="77" t="n">
        <f aca="false">(K5*$C5)+(K6*$C6)+(K7*$C7)+(K8*$C8)+(K9*$C9)+(K10*$C10)+(K11*$C11)+(K12*$C12)</f>
        <v>7157</v>
      </c>
      <c r="L13" s="77" t="n">
        <f aca="false">(L5*$C5)+(L6*$C6)+(L7*$C7)+(L8*$C8)+(L9*$C9)+(L10*$C10)+(L11*$C11)+(L12*$C12)</f>
        <v>7375</v>
      </c>
      <c r="M13" s="77" t="n">
        <f aca="false">(M5*$C5)+(M6*$C6)+(M7*$C7)+(M8*$C8)+(M9*$C9)+(M10*$C10)+(M11*$C11)+(M12*$C12)</f>
        <v>7593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285.6384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285.6384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285.6384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285.6384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285.6384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285.6384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285.6384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285.6384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285.6384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285.6384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6326.3616</v>
      </c>
      <c r="E15" s="88" t="n">
        <f aca="false">E13-E14</f>
        <v>6326.3616</v>
      </c>
      <c r="F15" s="88" t="n">
        <f aca="false">F13-F14</f>
        <v>6326.3616</v>
      </c>
      <c r="G15" s="88" t="n">
        <f aca="false">G13-G14</f>
        <v>6326.3616</v>
      </c>
      <c r="H15" s="88" t="n">
        <f aca="false">H13-H14</f>
        <v>6326.3616</v>
      </c>
      <c r="I15" s="88" t="n">
        <f aca="false">I13-I14</f>
        <v>6544.3616</v>
      </c>
      <c r="J15" s="88" t="n">
        <f aca="false">J13-J14</f>
        <v>6653.3616</v>
      </c>
      <c r="K15" s="88" t="n">
        <f aca="false">K13-K14</f>
        <v>6871.3616</v>
      </c>
      <c r="L15" s="88" t="n">
        <f aca="false">L13-L14</f>
        <v>7089.3616</v>
      </c>
      <c r="M15" s="88" t="n">
        <f aca="false">M13-M14</f>
        <v>7307.3616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7124.26972903226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0" t="n">
        <v>1</v>
      </c>
      <c r="AH20" s="151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0" t="n">
        <v>1</v>
      </c>
      <c r="AH29" s="151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0" t="n">
        <v>1</v>
      </c>
      <c r="AH31" s="151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0" t="n">
        <v>1</v>
      </c>
      <c r="AH32" s="151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0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0" t="n">
        <v>1</v>
      </c>
      <c r="AH42" s="15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0" t="n">
        <v>1</v>
      </c>
      <c r="AH43" s="151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0" t="n">
        <v>1</v>
      </c>
      <c r="AH47" s="151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0" t="n">
        <v>1</v>
      </c>
      <c r="AH49" s="151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0" t="n">
        <v>1</v>
      </c>
      <c r="AH50" s="151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0" t="n">
        <v>1</v>
      </c>
      <c r="AH59" s="151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0" t="n">
        <v>1</v>
      </c>
      <c r="AH63" s="151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0" t="n">
        <v>1</v>
      </c>
      <c r="AH64" s="151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0" t="n">
        <v>1</v>
      </c>
      <c r="AH66" s="151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0" t="n">
        <v>1</v>
      </c>
      <c r="AH67" s="151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12168.66</v>
      </c>
      <c r="F73" s="77" t="n">
        <f aca="false">(F59*$C59)+(F60*$C60)+(F61*$C61)+(F62*$C62)+(F63*$C63)+(F64*$C64)+(F65*$C65)+(F66*$C66)+(F67*$C67)+(F68*$C68)+(F69*$C69)+(F70*$C70)+(F71*$C71)+(F72*$C72)</f>
        <v>12168.66</v>
      </c>
      <c r="G73" s="77" t="n">
        <f aca="false">(G59*$C59)+(G60*$C60)+(G61*$C61)+(G62*$C62)+(G63*$C63)+(G64*$C64)+(G65*$C65)+(G66*$C66)+(G67*$C67)+(G68*$C68)+(G69*$C69)+(G70*$C70)+(G71*$C71)+(G72*$C72)</f>
        <v>12168.66</v>
      </c>
      <c r="H73" s="77" t="n">
        <f aca="false">(H59*$C59)+(H60*$C60)+(H61*$C61)+(H62*$C62)+(H63*$C63)+(H64*$C64)+(H65*$C65)+(H66*$C66)+(H67*$C67)+(H68*$C68)+(H69*$C69)+(H70*$C70)+(H71*$C71)+(H72*$C72)</f>
        <v>12168.66</v>
      </c>
      <c r="I73" s="77" t="n">
        <f aca="false">(I59*$C59)+(I60*$C60)+(I61*$C61)+(I62*$C62)+(I63*$C63)+(I64*$C64)+(I65*$C65)+(I66*$C66)+(I67*$C67)+(I68*$C68)+(I69*$C69)+(I70*$C70)+(I71*$C71)+(I72*$C72)</f>
        <v>12168.66</v>
      </c>
      <c r="J73" s="77" t="n">
        <f aca="false">(J59*$C59)+(J60*$C60)+(J61*$C61)+(J62*$C62)+(J63*$C63)+(J64*$C64)+(J65*$C65)+(J66*$C66)+(J67*$C67)+(J68*$C68)+(J69*$C69)+(J70*$C70)+(J71*$C71)+(J72*$C72)</f>
        <v>12168.66</v>
      </c>
      <c r="K73" s="77" t="n">
        <f aca="false">(K59*$C59)+(K60*$C60)+(K61*$C61)+(K62*$C62)+(K63*$C63)+(K64*$C64)+(K65*$C65)+(K66*$C66)+(K67*$C67)+(K68*$C68)+(K69*$C69)+(K70*$C70)+(K71*$C71)+(K72*$C72)</f>
        <v>12168.66</v>
      </c>
      <c r="L73" s="77" t="n">
        <f aca="false">(L59*$C59)+(L60*$C60)+(L61*$C61)+(L62*$C62)+(L63*$C63)+(L64*$C64)+(L65*$C65)+(L66*$C66)+(L67*$C67)+(L68*$C68)+(L69*$C69)+(L70*$C70)+(L71*$C71)+(L72*$C72)</f>
        <v>12168.66</v>
      </c>
      <c r="M73" s="77" t="n">
        <f aca="false">(M59*$C59)+(M60*$C60)+(M61*$C61)+(M62*$C62)+(M63*$C63)+(M64*$C64)+(M65*$C65)+(M66*$C66)+(M67*$C67)+(M68*$C68)+(M69*$C69)+(M70*$C70)+(M71*$C71)+(M72*$C72)</f>
        <v>12168.66</v>
      </c>
      <c r="N73" s="77" t="n">
        <f aca="false">(N59*$C59)+(N60*$C60)+(N61*$C61)+(N62*$C62)+(N63*$C63)+(N64*$C64)+(N65*$C65)+(N66*$C66)+(N67*$C67)+(N68*$C68)+(N69*$C69)+(N70*$C70)+(N71*$C71)+(N72*$C72)</f>
        <v>12168.66</v>
      </c>
      <c r="O73" s="77" t="n">
        <f aca="false">(O59*$C59)+(O60*$C60)+(O61*$C61)+(O62*$C62)+(O63*$C63)+(O64*$C64)+(O65*$C65)+(O66*$C66)+(O67*$C67)+(O68*$C68)+(O69*$C69)+(O70*$C70)+(O71*$C71)+(O72*$C72)</f>
        <v>12168.66</v>
      </c>
      <c r="P73" s="77" t="n">
        <f aca="false">(P59*$C59)+(P60*$C60)+(P61*$C61)+(P62*$C62)+(P63*$C63)+(P64*$C64)+(P65*$C65)+(P66*$C66)+(P67*$C67)+(P68*$C68)+(P69*$C69)+(P70*$C70)+(P71*$C71)+(P72*$C72)</f>
        <v>12168.66</v>
      </c>
      <c r="Q73" s="77" t="n">
        <f aca="false">(Q59*$C59)+(Q60*$C60)+(Q61*$C61)+(Q62*$C62)+(Q63*$C63)+(Q64*$C64)+(Q65*$C65)+(Q66*$C66)+(Q67*$C67)+(Q68*$C68)+(Q69*$C69)+(Q70*$C70)+(Q71*$C71)+(Q72*$C72)</f>
        <v>12168.66</v>
      </c>
      <c r="R73" s="77" t="n">
        <f aca="false">(R59*$C59)+(R60*$C60)+(R61*$C61)+(R62*$C62)+(R63*$C63)+(R64*$C64)+(R65*$C65)+(R66*$C66)+(R67*$C67)+(R68*$C68)+(R69*$C69)+(R70*$C70)+(R71*$C71)+(R72*$C72)</f>
        <v>12168.66</v>
      </c>
      <c r="S73" s="77" t="n">
        <f aca="false">(S59*$C59)+(S60*$C60)+(S61*$C61)+(S62*$C62)+(S63*$C63)+(S64*$C64)+(S65*$C65)+(S66*$C66)+(S67*$C67)+(S68*$C68)+(S69*$C69)+(S70*$C70)+(S71*$C71)+(S72*$C72)</f>
        <v>12168.66</v>
      </c>
      <c r="T73" s="77" t="n">
        <f aca="false">(T59*$C59)+(T60*$C60)+(T61*$C61)+(T62*$C62)+(T63*$C63)+(T64*$C64)+(T65*$C65)+(T66*$C66)+(T67*$C67)+(T68*$C68)+(T69*$C69)+(T70*$C70)+(T71*$C71)+(T72*$C72)</f>
        <v>12168.66</v>
      </c>
      <c r="U73" s="77" t="n">
        <f aca="false">(U59*$C59)+(U60*$C60)+(U61*$C61)+(U62*$C62)+(U63*$C63)+(U64*$C64)+(U65*$C65)+(U66*$C66)+(U67*$C67)+(U68*$C68)+(U69*$C69)+(U70*$C70)+(U71*$C71)+(U72*$C72)</f>
        <v>12168.66</v>
      </c>
      <c r="V73" s="77" t="n">
        <f aca="false">(V59*$C59)+(V60*$C60)+(V61*$C61)+(V62*$C62)+(V63*$C63)+(V64*$C64)+(V65*$C65)+(V66*$C66)+(V67*$C67)+(V68*$C68)+(V69*$C69)+(V70*$C70)+(V71*$C71)+(V72*$C72)</f>
        <v>12168.66</v>
      </c>
      <c r="W73" s="77" t="n">
        <f aca="false">(W59*$C59)+(W60*$C60)+(W61*$C61)+(W62*$C62)+(W63*$C63)+(W64*$C64)+(W65*$C65)+(W66*$C66)+(W67*$C67)+(W68*$C68)+(W69*$C69)+(W70*$C70)+(W71*$C71)+(W72*$C72)</f>
        <v>12168.66</v>
      </c>
      <c r="X73" s="77" t="n">
        <f aca="false">(X59*$C59)+(X60*$C60)+(X61*$C61)+(X62*$C62)+(X63*$C63)+(X64*$C64)+(X65*$C65)+(X66*$C66)+(X67*$C67)+(X68*$C68)+(X69*$C69)+(X70*$C70)+(X71*$C71)+(X72*$C72)</f>
        <v>12168.66</v>
      </c>
      <c r="Y73" s="77" t="n">
        <f aca="false">(Y59*$C59)+(Y60*$C60)+(Y61*$C61)+(Y62*$C62)+(Y63*$C63)+(Y64*$C64)+(Y65*$C65)+(Y66*$C66)+(Y67*$C67)+(Y68*$C68)+(Y69*$C69)+(Y70*$C70)+(Y71*$C71)+(Y72*$C72)</f>
        <v>12168.66</v>
      </c>
      <c r="Z73" s="77" t="n">
        <f aca="false">(Z59*$C59)+(Z60*$C60)+(Z61*$C61)+(Z62*$C62)+(Z63*$C63)+(Z64*$C64)+(Z65*$C65)+(Z66*$C66)+(Z67*$C67)+(Z68*$C68)+(Z69*$C69)+(Z70*$C70)+(Z71*$C71)+(Z72*$C72)</f>
        <v>12168.66</v>
      </c>
      <c r="AA73" s="77" t="n">
        <f aca="false">(AA59*$C59)+(AA60*$C60)+(AA61*$C61)+(AA62*$C62)+(AA63*$C63)+(AA64*$C64)+(AA65*$C65)+(AA66*$C66)+(AA67*$C67)+(AA68*$C68)+(AA69*$C69)+(AA70*$C70)+(AA71*$C71)+(AA72*$C72)</f>
        <v>12168.66</v>
      </c>
      <c r="AB73" s="77" t="n">
        <f aca="false">(AB59*$C59)+(AB60*$C60)+(AB61*$C61)+(AB62*$C62)+(AB63*$C63)+(AB64*$C64)+(AB65*$C65)+(AB66*$C66)+(AB67*$C67)+(AB68*$C68)+(AB69*$C69)+(AB70*$C70)+(AB71*$C71)+(AB72*$C72)</f>
        <v>12168.66</v>
      </c>
      <c r="AC73" s="77" t="n">
        <f aca="false">(AC59*$C59)+(AC60*$C60)+(AC61*$C61)+(AC62*$C62)+(AC63*$C63)+(AC64*$C64)+(AC65*$C65)+(AC66*$C66)+(AC67*$C67)+(AC68*$C68)+(AC69*$C69)+(AC70*$C70)+(AC71*$C71)+(AC72*$C72)</f>
        <v>12168.66</v>
      </c>
      <c r="AD73" s="77" t="n">
        <f aca="false">(AD59*$C59)+(AD60*$C60)+(AD61*$C61)+(AD62*$C62)+(AD63*$C63)+(AD64*$C64)+(AD65*$C65)+(AD66*$C66)+(AD67*$C67)+(AD68*$C68)+(AD69*$C69)+(AD70*$C70)+(AD71*$C71)+(AD72*$C72)</f>
        <v>12168.66</v>
      </c>
      <c r="AE73" s="77" t="n">
        <f aca="false">(AE59*$C59)+(AE60*$C60)+(AE61*$C61)+(AE62*$C62)+(AE63*$C63)+(AE64*$C64)+(AE65*$C65)+(AE66*$C66)+(AE67*$C67)+(AE68*$C68)+(AE69*$C69)+(AE70*$C70)+(AE71*$C71)+(AE72*$C72)</f>
        <v>12168.66</v>
      </c>
      <c r="AF73" s="77" t="n">
        <f aca="false">(AF59*$C59)+(AF60*$C60)+(AF61*$C61)+(AF62*$C62)+(AF63*$C63)+(AF64*$C64)+(AF65*$C65)+(AF66*$C66)+(AF67*$C67)+(AF68*$C68)+(AF69*$C69)+(AF70*$C70)+(AF71*$C71)+(AF72*$C72)</f>
        <v>12168.66</v>
      </c>
      <c r="AG73" s="77" t="n">
        <f aca="false">(AG59*$C59)+(AG60*$C60)+(AG61*$C61)+(AG62*$C62)+(AG63*$C63)+(AG64*$C64)+(AG65*$C65)+(AG66*$C66)+(AG67*$C67)+(AG68*$C68)+(AG69*$C69)+(AG70*$C70)+(AG71*$C71)+(AG72*$C72)</f>
        <v>12168.66</v>
      </c>
      <c r="AH73" s="171" t="n">
        <f aca="false">(AH59*$C59)+(AH60*$C60)+(AH61*$C61)+(AH62*$C62)+(AH63*$C63)+(AH64*$C64)+(AH65*$C65)+(AH66*$C66)+(AH67*$C67)+(AH68*$C68)+(AH69*$C69)+(AH70*$C70)+(AH71*$C71)+(AH72*$C72)</f>
        <v>12168.66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251.5956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251.5956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251.5956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251.5956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251.5956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251.5956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251.5956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251.5956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251.5956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251.5956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251.5956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251.5956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251.5956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251.5956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251.5956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251.5956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251.5956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251.5956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251.5956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251.5956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251.5956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251.5956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251.5956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251.5956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251.5956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251.5956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251.5956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251.5956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251.5956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251.5956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11917.0644</v>
      </c>
      <c r="F75" s="88" t="n">
        <f aca="false">F73-F74</f>
        <v>11917.0644</v>
      </c>
      <c r="G75" s="88" t="n">
        <f aca="false">G73-G74</f>
        <v>11917.0644</v>
      </c>
      <c r="H75" s="88" t="n">
        <f aca="false">H73-H74</f>
        <v>11917.0644</v>
      </c>
      <c r="I75" s="88" t="n">
        <f aca="false">I73-I74</f>
        <v>11917.0644</v>
      </c>
      <c r="J75" s="88" t="n">
        <f aca="false">J73-J74</f>
        <v>11917.0644</v>
      </c>
      <c r="K75" s="88" t="n">
        <f aca="false">K73-K74</f>
        <v>11917.0644</v>
      </c>
      <c r="L75" s="88" t="n">
        <f aca="false">L73-L74</f>
        <v>11917.0644</v>
      </c>
      <c r="M75" s="88" t="n">
        <f aca="false">M73-M74</f>
        <v>11917.0644</v>
      </c>
      <c r="N75" s="88" t="n">
        <f aca="false">N73-N74</f>
        <v>11917.0644</v>
      </c>
      <c r="O75" s="88" t="n">
        <f aca="false">O73-O74</f>
        <v>11917.0644</v>
      </c>
      <c r="P75" s="88" t="n">
        <f aca="false">P73-P74</f>
        <v>11917.0644</v>
      </c>
      <c r="Q75" s="88" t="n">
        <f aca="false">Q73-Q74</f>
        <v>11917.0644</v>
      </c>
      <c r="R75" s="88" t="n">
        <f aca="false">R73-R74</f>
        <v>11917.0644</v>
      </c>
      <c r="S75" s="88" t="n">
        <f aca="false">S73-S74</f>
        <v>11917.0644</v>
      </c>
      <c r="T75" s="88" t="n">
        <f aca="false">T73-T74</f>
        <v>11917.0644</v>
      </c>
      <c r="U75" s="88" t="n">
        <f aca="false">U73-U74</f>
        <v>11917.0644</v>
      </c>
      <c r="V75" s="88" t="n">
        <f aca="false">V73-V74</f>
        <v>11917.0644</v>
      </c>
      <c r="W75" s="88" t="n">
        <f aca="false">W73-W74</f>
        <v>11917.0644</v>
      </c>
      <c r="X75" s="88" t="n">
        <f aca="false">X73-X74</f>
        <v>11917.0644</v>
      </c>
      <c r="Y75" s="88" t="n">
        <f aca="false">Y73-Y74</f>
        <v>11917.0644</v>
      </c>
      <c r="Z75" s="88" t="n">
        <f aca="false">Z73-Z74</f>
        <v>11917.0644</v>
      </c>
      <c r="AA75" s="88" t="n">
        <f aca="false">AA73-AA74</f>
        <v>11917.0644</v>
      </c>
      <c r="AB75" s="88" t="n">
        <f aca="false">AB73-AB74</f>
        <v>11917.0644</v>
      </c>
      <c r="AC75" s="88" t="n">
        <f aca="false">AC73-AC74</f>
        <v>11917.0644</v>
      </c>
      <c r="AD75" s="88" t="n">
        <f aca="false">AD73-AD74</f>
        <v>11917.0644</v>
      </c>
      <c r="AE75" s="88" t="n">
        <f aca="false">AE73-AE74</f>
        <v>11917.0644</v>
      </c>
      <c r="AF75" s="88" t="n">
        <f aca="false">AF73-AF74</f>
        <v>11917.0644</v>
      </c>
      <c r="AG75" s="88" t="n">
        <f aca="false">AG73-AG74</f>
        <v>11917.0644</v>
      </c>
      <c r="AH75" s="176" t="n">
        <f aca="false">AH73-AH74</f>
        <v>11917.0644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11917.0644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57" t="n">
        <v>1</v>
      </c>
      <c r="B79" s="58" t="s">
        <v>66</v>
      </c>
      <c r="C79" s="57" t="n">
        <v>764</v>
      </c>
      <c r="D79" s="231" t="n">
        <v>0</v>
      </c>
      <c r="E79" s="159" t="n">
        <v>0</v>
      </c>
      <c r="F79" s="159" t="n">
        <v>0</v>
      </c>
      <c r="G79" s="159" t="n">
        <v>0</v>
      </c>
      <c r="H79" s="159" t="n">
        <v>0</v>
      </c>
      <c r="I79" s="159" t="n">
        <v>0</v>
      </c>
      <c r="J79" s="159" t="n">
        <v>0</v>
      </c>
      <c r="K79" s="159" t="n">
        <v>0</v>
      </c>
      <c r="L79" s="159" t="n">
        <v>0</v>
      </c>
      <c r="M79" s="159" t="n">
        <v>0</v>
      </c>
      <c r="N79" s="159" t="n">
        <v>0</v>
      </c>
      <c r="O79" s="159" t="n">
        <v>0</v>
      </c>
      <c r="P79" s="159" t="n">
        <v>0</v>
      </c>
      <c r="Q79" s="178" t="n">
        <v>0.2</v>
      </c>
      <c r="R79" s="178" t="n">
        <v>0.3</v>
      </c>
      <c r="S79" s="178" t="n">
        <v>0.5</v>
      </c>
      <c r="T79" s="178" t="n">
        <v>0.7</v>
      </c>
      <c r="U79" s="178" t="n">
        <v>0.9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0" t="n">
        <v>1</v>
      </c>
      <c r="AH79" s="151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57" t="n">
        <f aca="false">+A81+1</f>
        <v>4</v>
      </c>
      <c r="B82" s="58" t="s">
        <v>69</v>
      </c>
      <c r="C82" s="57" t="n">
        <v>600</v>
      </c>
      <c r="D82" s="231" t="n">
        <v>0</v>
      </c>
      <c r="E82" s="159" t="n">
        <v>0</v>
      </c>
      <c r="F82" s="159" t="n">
        <v>0</v>
      </c>
      <c r="G82" s="159" t="n">
        <v>0</v>
      </c>
      <c r="H82" s="159" t="n">
        <v>0</v>
      </c>
      <c r="I82" s="159" t="n">
        <v>0</v>
      </c>
      <c r="J82" s="159" t="n">
        <v>0</v>
      </c>
      <c r="K82" s="159" t="n">
        <v>0</v>
      </c>
      <c r="L82" s="159" t="n">
        <v>0</v>
      </c>
      <c r="M82" s="159" t="n">
        <v>0</v>
      </c>
      <c r="N82" s="159" t="n">
        <v>0</v>
      </c>
      <c r="O82" s="159" t="n">
        <v>0</v>
      </c>
      <c r="P82" s="178" t="n">
        <v>0.2</v>
      </c>
      <c r="Q82" s="178" t="n">
        <v>0.3</v>
      </c>
      <c r="R82" s="178" t="n">
        <v>0.5</v>
      </c>
      <c r="S82" s="178" t="n">
        <v>0.7</v>
      </c>
      <c r="T82" s="178" t="n">
        <v>0.9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84" t="n">
        <f aca="false">+A83+1</f>
        <v>6</v>
      </c>
      <c r="B84" s="185" t="s">
        <v>71</v>
      </c>
      <c r="C84" s="184" t="n">
        <v>540</v>
      </c>
      <c r="D84" s="250" t="n">
        <v>0</v>
      </c>
      <c r="E84" s="190" t="n">
        <v>0</v>
      </c>
      <c r="F84" s="190" t="n">
        <v>0</v>
      </c>
      <c r="G84" s="190" t="n">
        <v>0</v>
      </c>
      <c r="H84" s="191" t="n">
        <v>0.2</v>
      </c>
      <c r="I84" s="191" t="n">
        <v>0.3</v>
      </c>
      <c r="J84" s="256" t="n">
        <v>0.5</v>
      </c>
      <c r="K84" s="256" t="n">
        <v>0.7</v>
      </c>
      <c r="L84" s="256" t="n">
        <v>0.9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94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1556</v>
      </c>
      <c r="E85" s="77" t="n">
        <f aca="false">(E79*$C79)+(E80*$C80)+(E81*$C81)+(E82*$C82)+(E83*$C83)+(E84*$C84)</f>
        <v>1556</v>
      </c>
      <c r="F85" s="77" t="n">
        <f aca="false">(F79*$C79)+(F80*$C80)+(F81*$C81)+(F82*$C82)+(F83*$C83)+(F84*$C84)</f>
        <v>1556</v>
      </c>
      <c r="G85" s="77" t="n">
        <f aca="false">(G79*$C79)+(G80*$C80)+(G81*$C81)+(G82*$C82)+(G83*$C83)+(G84*$C84)</f>
        <v>1556</v>
      </c>
      <c r="H85" s="77" t="n">
        <f aca="false">(H79*$C79)+(H80*$C80)+(H81*$C81)+(H82*$C82)+(H83*$C83)+(H84*$C84)</f>
        <v>1664</v>
      </c>
      <c r="I85" s="77" t="n">
        <f aca="false">(I79*$C79)+(I80*$C80)+(I81*$C81)+(I82*$C82)+(I83*$C83)+(I84*$C84)</f>
        <v>1718</v>
      </c>
      <c r="J85" s="77" t="n">
        <f aca="false">(J79*$C79)+(J80*$C80)+(J81*$C81)+(J82*$C82)+(J83*$C83)+(J84*$C84)</f>
        <v>1826</v>
      </c>
      <c r="K85" s="77" t="n">
        <f aca="false">(K79*$C79)+(K80*$C80)+(K81*$C81)+(K82*$C82)+(K83*$C83)+(K84*$C84)</f>
        <v>1934</v>
      </c>
      <c r="L85" s="77" t="n">
        <f aca="false">(L79*$C79)+(L80*$C80)+(L81*$C81)+(L82*$C82)+(L83*$C83)+(L84*$C84)</f>
        <v>2042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2216</v>
      </c>
      <c r="Q85" s="77" t="n">
        <f aca="false">(Q79*$C79)+(Q80*$C80)+(Q81*$C81)+(Q82*$C82)+(Q83*$C83)+(Q84*$C84)</f>
        <v>2428.8</v>
      </c>
      <c r="R85" s="77" t="n">
        <f aca="false">(R79*$C79)+(R80*$C80)+(R81*$C81)+(R82*$C82)+(R83*$C83)+(R84*$C84)</f>
        <v>2625.2</v>
      </c>
      <c r="S85" s="77" t="n">
        <f aca="false">(S79*$C79)+(S80*$C80)+(S81*$C81)+(S82*$C82)+(S83*$C83)+(S84*$C84)</f>
        <v>2898</v>
      </c>
      <c r="T85" s="77" t="n">
        <f aca="false">(T79*$C79)+(T80*$C80)+(T81*$C81)+(T82*$C82)+(T83*$C83)+(T84*$C84)</f>
        <v>3170.8</v>
      </c>
      <c r="U85" s="77" t="n">
        <f aca="false">(U79*$C79)+(U80*$C80)+(U81*$C81)+(U82*$C82)+(U83*$C83)+(U84*$C84)</f>
        <v>3383.6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36.8772</v>
      </c>
      <c r="E86" s="77" t="n">
        <f aca="false">(IF(E79&lt;100%,0,E79*$C79)+IF(E80&lt;100%,0,E80*$C80)+IF(E81&lt;100%,0,E81*$C81)+IF(E82&lt;100%,0,E82*$C82)+IF(E83&lt;100%,0,E83*$C83)+IF(E84&lt;100%,0,E84*$C84))*$C86</f>
        <v>36.8772</v>
      </c>
      <c r="F86" s="77" t="n">
        <f aca="false">(IF(F79&lt;100%,0,F79*$C79)+IF(F80&lt;100%,0,F80*$C80)+IF(F81&lt;100%,0,F81*$C81)+IF(F82&lt;100%,0,F82*$C82)+IF(F83&lt;100%,0,F83*$C83)+IF(F84&lt;100%,0,F84*$C84))*$C86</f>
        <v>36.8772</v>
      </c>
      <c r="G86" s="77" t="n">
        <f aca="false">(IF(G79&lt;100%,0,G79*$C79)+IF(G80&lt;100%,0,G80*$C80)+IF(G81&lt;100%,0,G81*$C81)+IF(G82&lt;100%,0,G82*$C82)+IF(G83&lt;100%,0,G83*$C83)+IF(G84&lt;100%,0,G84*$C84))*$C86</f>
        <v>36.8772</v>
      </c>
      <c r="H86" s="77" t="n">
        <f aca="false">(IF(H79&lt;100%,0,H79*$C79)+IF(H80&lt;100%,0,H80*$C80)+IF(H81&lt;100%,0,H81*$C81)+IF(H82&lt;100%,0,H82*$C82)+IF(H83&lt;100%,0,H83*$C83)+IF(H84&lt;100%,0,H84*$C84))*$C86</f>
        <v>36.8772</v>
      </c>
      <c r="I86" s="77" t="n">
        <f aca="false">(IF(I79&lt;100%,0,I79*$C79)+IF(I80&lt;100%,0,I80*$C80)+IF(I81&lt;100%,0,I81*$C81)+IF(I82&lt;100%,0,I82*$C82)+IF(I83&lt;100%,0,I83*$C83)+IF(I84&lt;100%,0,I84*$C84))*$C86</f>
        <v>36.8772</v>
      </c>
      <c r="J86" s="77" t="n">
        <f aca="false">(IF(J79&lt;100%,0,J79*$C79)+IF(J80&lt;100%,0,J80*$C80)+IF(J81&lt;100%,0,J81*$C81)+IF(J82&lt;100%,0,J82*$C82)+IF(J83&lt;100%,0,J83*$C83)+IF(J84&lt;100%,0,J84*$C84))*$C86</f>
        <v>36.8772</v>
      </c>
      <c r="K86" s="77" t="n">
        <f aca="false">(IF(K79&lt;100%,0,K79*$C79)+IF(K80&lt;100%,0,K80*$C80)+IF(K81&lt;100%,0,K81*$C81)+IF(K82&lt;100%,0,K82*$C82)+IF(K83&lt;100%,0,K83*$C83)+IF(K84&lt;100%,0,K84*$C84))*$C86</f>
        <v>36.8772</v>
      </c>
      <c r="L86" s="77" t="n">
        <f aca="false">(IF(L79&lt;100%,0,L79*$C79)+IF(L80&lt;100%,0,L80*$C80)+IF(L81&lt;100%,0,L81*$C81)+IF(L82&lt;100%,0,L82*$C82)+IF(L83&lt;100%,0,L83*$C83)+IF(L84&lt;100%,0,L84*$C84))*$C86</f>
        <v>36.8772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1519.1228</v>
      </c>
      <c r="E87" s="88" t="n">
        <f aca="false">E85-E86</f>
        <v>1519.1228</v>
      </c>
      <c r="F87" s="88" t="n">
        <f aca="false">F85-F86</f>
        <v>1519.1228</v>
      </c>
      <c r="G87" s="88" t="n">
        <f aca="false">G85-G86</f>
        <v>1519.1228</v>
      </c>
      <c r="H87" s="88" t="n">
        <f aca="false">H85-H86</f>
        <v>1627.1228</v>
      </c>
      <c r="I87" s="88" t="n">
        <f aca="false">I85-I86</f>
        <v>1681.1228</v>
      </c>
      <c r="J87" s="88" t="n">
        <f aca="false">J85-J86</f>
        <v>1789.1228</v>
      </c>
      <c r="K87" s="88" t="n">
        <f aca="false">K85-K86</f>
        <v>1897.1228</v>
      </c>
      <c r="L87" s="88" t="n">
        <f aca="false">L85-L86</f>
        <v>2005.1228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2166.3248</v>
      </c>
      <c r="Q87" s="88" t="n">
        <f aca="false">Q85-Q86</f>
        <v>2379.1248</v>
      </c>
      <c r="R87" s="88" t="n">
        <f aca="false">R85-R86</f>
        <v>2575.5248</v>
      </c>
      <c r="S87" s="88" t="n">
        <f aca="false">S85-S86</f>
        <v>2848.3248</v>
      </c>
      <c r="T87" s="88" t="n">
        <f aca="false">T85-T86</f>
        <v>3121.1248</v>
      </c>
      <c r="U87" s="88" t="n">
        <f aca="false">U85-U86</f>
        <v>3319.7048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2630.29620645161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0" t="n">
        <v>1</v>
      </c>
      <c r="AH94" s="151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9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0" t="n">
        <v>1</v>
      </c>
      <c r="AH103" s="151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19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0" t="n">
        <v>1</v>
      </c>
      <c r="AH116" s="151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0" t="n">
        <v>1</v>
      </c>
      <c r="AH119" s="151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0" t="n">
        <v>1</v>
      </c>
      <c r="AH120" s="151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0" t="n">
        <v>1</v>
      </c>
      <c r="AH122" s="151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0" t="n">
        <v>1</v>
      </c>
      <c r="AH123" s="151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0" t="n">
        <v>1</v>
      </c>
      <c r="AH124" s="151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0" t="n">
        <v>1</v>
      </c>
      <c r="AH126" s="151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0" t="n">
        <v>1</v>
      </c>
      <c r="AH127" s="151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0" t="n">
        <v>1</v>
      </c>
      <c r="AH129" s="151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99" t="n">
        <f aca="false">+A130+1</f>
        <v>18</v>
      </c>
      <c r="B131" s="100" t="s">
        <v>103</v>
      </c>
      <c r="C131" s="99" t="n">
        <v>846</v>
      </c>
      <c r="D131" s="229" t="n">
        <v>0.9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0" t="n">
        <v>1</v>
      </c>
      <c r="AH131" s="151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0" t="n">
        <v>1</v>
      </c>
      <c r="AH133" s="151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0" t="n">
        <v>1</v>
      </c>
      <c r="AH136" s="151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0" t="n">
        <v>1</v>
      </c>
      <c r="AH138" s="151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150" t="n">
        <v>1</v>
      </c>
      <c r="F139" s="150" t="n">
        <v>1</v>
      </c>
      <c r="G139" s="150" t="n">
        <v>1</v>
      </c>
      <c r="H139" s="150" t="n">
        <v>1</v>
      </c>
      <c r="I139" s="150" t="n">
        <v>1</v>
      </c>
      <c r="J139" s="150" t="n">
        <v>1</v>
      </c>
      <c r="K139" s="150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0" t="n">
        <v>1</v>
      </c>
      <c r="AF139" s="150" t="n">
        <v>1</v>
      </c>
      <c r="AG139" s="150" t="n">
        <v>1</v>
      </c>
      <c r="AH139" s="151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25504.4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670.5353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24833.8647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6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24893.5486354839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0" t="n">
        <v>1</v>
      </c>
      <c r="AH148" s="151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0" t="n">
        <v>1</v>
      </c>
      <c r="AH151" s="151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81297.2281</v>
      </c>
      <c r="E160" s="115" t="n">
        <f aca="false">E15+E25+E36+E55+E75+E87+E98+E110+E143+E156</f>
        <v>81358.9015</v>
      </c>
      <c r="F160" s="115" t="n">
        <f aca="false">F15+F25+F36+F55+F75+F87+F98+F110+F143+F156</f>
        <v>81358.9015</v>
      </c>
      <c r="G160" s="115" t="n">
        <f aca="false">G15+G25+G36+G55+G75+G87+G98+G110+G143+G156</f>
        <v>81358.9015</v>
      </c>
      <c r="H160" s="115" t="n">
        <f aca="false">H15+H25+H36+H55+H75+H87+H98+H110+H143+H156</f>
        <v>81466.9015</v>
      </c>
      <c r="I160" s="115" t="n">
        <f aca="false">I15+I25+I36+I55+I75+I87+I98+I110+I143+I156</f>
        <v>81738.9015</v>
      </c>
      <c r="J160" s="115" t="n">
        <f aca="false">J15+J25+J36+J55+J75+J87+J98+J110+J143+J156</f>
        <v>81955.9015</v>
      </c>
      <c r="K160" s="115" t="n">
        <f aca="false">K15+K25+K36+K55+K75+K87+K98+K110+K143+K156</f>
        <v>82281.9015</v>
      </c>
      <c r="L160" s="115" t="n">
        <f aca="false">L15+L25+L36+L55+L75+L87+L98+L110+L143+L156</f>
        <v>82607.9015</v>
      </c>
      <c r="M160" s="115" t="n">
        <f aca="false">M15+M25+M36+M55+M75+M87+M98+M110+M143+M156</f>
        <v>82867.1035</v>
      </c>
      <c r="N160" s="115" t="n">
        <f aca="false">N15+N25+N36+N55+N75+N87+N98+N110+N143+N156</f>
        <v>82929.0155</v>
      </c>
      <c r="O160" s="115" t="n">
        <f aca="false">O15+O25+O36+O55+O75+O87+O98+O110+O143+O156</f>
        <v>82929.0155</v>
      </c>
      <c r="P160" s="115" t="n">
        <f aca="false">P15+P25+P36+P55+P75+P87+P98+P110+P143+P156</f>
        <v>83049.0155</v>
      </c>
      <c r="Q160" s="115" t="n">
        <f aca="false">Q15+Q25+Q36+Q55+Q75+Q87+Q98+Q110+Q143+Q156</f>
        <v>83261.8155</v>
      </c>
      <c r="R160" s="115" t="n">
        <f aca="false">R15+R25+R36+R55+R75+R87+R98+R110+R143+R156</f>
        <v>83458.2155</v>
      </c>
      <c r="S160" s="115" t="n">
        <f aca="false">S15+S25+S36+S55+S75+S87+S98+S110+S143+S156</f>
        <v>83731.0155</v>
      </c>
      <c r="T160" s="115" t="n">
        <f aca="false">T15+T25+T36+T55+T75+T87+T98+T110+T143+T156</f>
        <v>84003.8155</v>
      </c>
      <c r="U160" s="115" t="n">
        <f aca="false">U15+U25+U36+U55+U75+U87+U98+U110+U143+U156</f>
        <v>84202.3955</v>
      </c>
      <c r="V160" s="115" t="n">
        <f aca="false">V15+V25+V36+V55+V75+V87+V98+V110+V143+V156</f>
        <v>84260.6887</v>
      </c>
      <c r="W160" s="115" t="n">
        <f aca="false">W15+W25+W36+W55+W75+W87+W98+W110+W143+W156</f>
        <v>84260.6887</v>
      </c>
      <c r="X160" s="115" t="n">
        <f aca="false">X15+X25+X36+X55+X75+X87+X98+X110+X143+X156</f>
        <v>84260.6887</v>
      </c>
      <c r="Y160" s="115" t="n">
        <f aca="false">Y15+Y25+Y36+Y55+Y75+Y87+Y98+Y110+Y143+Y156</f>
        <v>84260.6887</v>
      </c>
      <c r="Z160" s="115" t="n">
        <f aca="false">Z15+Z25+Z36+Z55+Z75+Z87+Z98+Z110+Z143+Z156</f>
        <v>84260.6887</v>
      </c>
      <c r="AA160" s="115" t="n">
        <f aca="false">AA15+AA25+AA36+AA55+AA75+AA87+AA98+AA110+AA143+AA156</f>
        <v>84260.6887</v>
      </c>
      <c r="AB160" s="115" t="n">
        <f aca="false">AB15+AB25+AB36+AB55+AB75+AB87+AB98+AB110+AB143+AB156</f>
        <v>84260.6887</v>
      </c>
      <c r="AC160" s="115" t="n">
        <f aca="false">AC15+AC25+AC36+AC55+AC75+AC87+AC98+AC110+AC143+AC156</f>
        <v>84260.6887</v>
      </c>
      <c r="AD160" s="115" t="n">
        <f aca="false">AD15+AD25+AD36+AD55+AD75+AD87+AD98+AD110+AD143+AD156</f>
        <v>84260.6887</v>
      </c>
      <c r="AE160" s="115" t="n">
        <f aca="false">AE15+AE25+AE36+AE55+AE75+AE87+AE98+AE110+AE143+AE156</f>
        <v>84260.6887</v>
      </c>
      <c r="AF160" s="115" t="n">
        <f aca="false">AF15+AF25+AF36+AF55+AF75+AF87+AF98+AF110+AF143+AF156</f>
        <v>84260.6887</v>
      </c>
      <c r="AG160" s="115" t="n">
        <f aca="false">AG15+AG25+AG36+AG55+AG75+AG87+AG98+AG110+AG143+AG156</f>
        <v>84260.6887</v>
      </c>
      <c r="AH160" s="200" t="n">
        <f aca="false">AH15+AH25+AH36+AH55+AH75+AH87+AH98+AH110+AH143+AH156</f>
        <v>84260.6887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83265.9935709677</v>
      </c>
      <c r="D162" s="118" t="n">
        <f aca="false">(D13+D23+D34+D53+D73+D85+D96+D141+D154)/87012</f>
        <v>0.907208890727716</v>
      </c>
      <c r="E162" s="119" t="n">
        <f aca="false">(E13+E23+E34+E53+E73+E85+E96+E141+E154)/87012</f>
        <v>0.908181170413276</v>
      </c>
      <c r="F162" s="119" t="n">
        <f aca="false">(F13+F23+F34+F53+F73+F85+F96+F141+F154)/87012</f>
        <v>0.908181170413276</v>
      </c>
      <c r="G162" s="119" t="n">
        <f aca="false">(G13+G23+G34+G53+G73+G85+G96+G141+G154)/87012</f>
        <v>0.908181170413276</v>
      </c>
      <c r="H162" s="119" t="n">
        <f aca="false">(H13+H23+H34+H53+H73+H85+H96+H141+H154)/87012</f>
        <v>0.909422378522503</v>
      </c>
      <c r="I162" s="119" t="n">
        <f aca="false">(I13+I23+I34+I53+I73+I85+I96+I141+I154)/87012</f>
        <v>0.912548384130925</v>
      </c>
      <c r="J162" s="119" t="n">
        <f aca="false">(J13+J23+J34+J53+J73+J85+J96+J141+J154)/87012</f>
        <v>0.915042293017055</v>
      </c>
      <c r="K162" s="119" t="n">
        <f aca="false">(K13+K23+K34+K53+K73+K85+K96+K141+K154)/87012</f>
        <v>0.91878890268009</v>
      </c>
      <c r="L162" s="119" t="n">
        <f aca="false">(L13+L23+L34+L53+L73+L85+L96+L141+L154)/87012</f>
        <v>0.922535512343125</v>
      </c>
      <c r="M162" s="119" t="n">
        <f aca="false">(M13+M23+M34+M53+M73+M85+M96+M141+M154)/87012</f>
        <v>0.925661517951547</v>
      </c>
      <c r="N162" s="119" t="n">
        <f aca="false">(N13+N23+N34+N53+N73+N85+N96+N141+N154)/87012</f>
        <v>0.926914218728451</v>
      </c>
      <c r="O162" s="119" t="n">
        <f aca="false">(O13+O23+O34+O53+O73+O85+O96+O141+O154)/87012</f>
        <v>0.926914218728451</v>
      </c>
      <c r="P162" s="119" t="n">
        <f aca="false">(P13+P23+P34+P53+P73+P85+P96+P141+P154)/87012</f>
        <v>0.928293338849814</v>
      </c>
      <c r="Q162" s="119" t="n">
        <f aca="false">(Q13+Q23+Q34+Q53+Q73+Q85+Q96+Q141+Q154)/87012</f>
        <v>0.930738978531697</v>
      </c>
      <c r="R162" s="119" t="n">
        <f aca="false">(R13+R23+R34+R53+R73+R85+R96+R141+R154)/87012</f>
        <v>0.93299613846366</v>
      </c>
      <c r="S162" s="119" t="n">
        <f aca="false">(S13+S23+S34+S53+S73+S85+S96+S141+S154)/87012</f>
        <v>0.936131338206225</v>
      </c>
      <c r="T162" s="119" t="n">
        <f aca="false">(T13+T23+T34+T53+T73+T85+T96+T141+T154)/87012</f>
        <v>0.939266537948789</v>
      </c>
      <c r="U162" s="119" t="n">
        <f aca="false">(U13+U23+U34+U53+U73+U85+U96+U141+U154)/87012</f>
        <v>0.941712177630672</v>
      </c>
      <c r="V162" s="119" t="n">
        <f aca="false">(V13+V23+V34+V53+V73+V85+V96+V141+V154)/87012</f>
        <v>0.942590217441273</v>
      </c>
      <c r="W162" s="119" t="n">
        <f aca="false">(W13+W23+W34+W53+W73+W85+W96+W141+W154)/87012</f>
        <v>0.942590217441273</v>
      </c>
      <c r="X162" s="119" t="n">
        <f aca="false">(X13+X23+X34+X53+X73+X85+X96+X141+X154)/87012</f>
        <v>0.942590217441273</v>
      </c>
      <c r="Y162" s="119" t="n">
        <f aca="false">(Y13+Y23+Y34+Y53+Y73+Y85+Y96+Y141+Y154)/87012</f>
        <v>0.942590217441273</v>
      </c>
      <c r="Z162" s="119" t="n">
        <f aca="false">(Z13+Z23+Z34+Z53+Z73+Z85+Z96+Z141+Z154)/87012</f>
        <v>0.942590217441273</v>
      </c>
      <c r="AA162" s="119" t="n">
        <f aca="false">(AA13+AA23+AA34+AA53+AA73+AA85+AA96+AA141+AA154)/87012</f>
        <v>0.942590217441273</v>
      </c>
      <c r="AB162" s="119" t="n">
        <f aca="false">(AB13+AB23+AB34+AB53+AB73+AB85+AB96+AB141+AB154)/87012</f>
        <v>0.942590217441273</v>
      </c>
      <c r="AC162" s="119" t="n">
        <f aca="false">(AC13+AC23+AC34+AC53+AC73+AC85+AC96+AC141+AC154)/87012</f>
        <v>0.942590217441273</v>
      </c>
      <c r="AD162" s="119" t="n">
        <f aca="false">(AD13+AD23+AD34+AD53+AD73+AD85+AD96+AD141+AD154)/87012</f>
        <v>0.942590217441273</v>
      </c>
      <c r="AE162" s="119" t="n">
        <f aca="false">(AE13+AE23+AE34+AE53+AE73+AE85+AE96+AE141+AE154)/87012</f>
        <v>0.942590217441273</v>
      </c>
      <c r="AF162" s="119" t="n">
        <f aca="false">(AF13+AF23+AF34+AF53+AF73+AF85+AF96+AF141+AF154)/87012</f>
        <v>0.942590217441273</v>
      </c>
      <c r="AG162" s="119" t="n">
        <f aca="false">(AG13+AG23+AG34+AG53+AG73+AG85+AG96+AG141+AG154)/87012</f>
        <v>0.942590217441273</v>
      </c>
      <c r="AH162" s="203" t="n">
        <f aca="false">(AH13+AH23+AH34+AH53+AH73+AH85+AH96+AH141+AH154)/87012</f>
        <v>0.942590217441273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0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4" t="n">
        <v>1</v>
      </c>
      <c r="AH166" s="213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4" t="n">
        <v>1</v>
      </c>
      <c r="AH167" s="213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4" t="n">
        <v>1</v>
      </c>
      <c r="AH168" s="213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4" t="n">
        <v>1</v>
      </c>
      <c r="AH169" s="213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3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3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3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94" t="n">
        <v>1</v>
      </c>
      <c r="AH173" s="220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1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3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0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37257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1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5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0" t="n">
        <v>1</v>
      </c>
      <c r="AF5" s="150" t="n">
        <v>1</v>
      </c>
      <c r="AG5" s="150" t="n">
        <v>1</v>
      </c>
      <c r="AH5" s="151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0" t="n">
        <v>1</v>
      </c>
      <c r="AA6" s="150" t="n">
        <v>1</v>
      </c>
      <c r="AB6" s="150" t="n">
        <v>1</v>
      </c>
      <c r="AC6" s="150" t="n">
        <v>1</v>
      </c>
      <c r="AD6" s="150" t="n">
        <v>1</v>
      </c>
      <c r="AE6" s="150" t="n">
        <v>1</v>
      </c>
      <c r="AF6" s="150" t="n">
        <v>1</v>
      </c>
      <c r="AG6" s="150" t="n">
        <v>1</v>
      </c>
      <c r="AH6" s="151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0" t="n">
        <v>1</v>
      </c>
      <c r="AF7" s="150" t="n">
        <v>1</v>
      </c>
      <c r="AG7" s="150" t="n">
        <v>1</v>
      </c>
      <c r="AH7" s="151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0" t="n">
        <v>1</v>
      </c>
      <c r="AF8" s="150" t="n">
        <v>1</v>
      </c>
      <c r="AG8" s="150" t="n">
        <v>1</v>
      </c>
      <c r="AH8" s="151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0" t="n">
        <v>1</v>
      </c>
      <c r="AF9" s="150" t="n">
        <v>1</v>
      </c>
      <c r="AG9" s="150" t="n">
        <v>1</v>
      </c>
      <c r="AH9" s="151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0" t="n">
        <v>1</v>
      </c>
      <c r="AF10" s="150" t="n">
        <v>1</v>
      </c>
      <c r="AG10" s="150" t="n">
        <v>1</v>
      </c>
      <c r="AH10" s="151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4" t="n">
        <v>1</v>
      </c>
      <c r="AF11" s="150" t="n">
        <v>1</v>
      </c>
      <c r="AG11" s="150" t="n">
        <v>1</v>
      </c>
      <c r="AH11" s="151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6" t="n">
        <v>1</v>
      </c>
      <c r="AF12" s="166" t="n">
        <v>1</v>
      </c>
      <c r="AG12" s="166" t="n">
        <v>1</v>
      </c>
      <c r="AH12" s="167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1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1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76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5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5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5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0" t="n">
        <v>1</v>
      </c>
      <c r="AF19" s="150" t="n">
        <v>1</v>
      </c>
      <c r="AG19" s="150" t="n">
        <v>1</v>
      </c>
      <c r="AH19" s="151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0" t="n">
        <v>1</v>
      </c>
      <c r="AF20" s="150" t="n">
        <v>1</v>
      </c>
      <c r="AG20" s="150" t="n">
        <v>1</v>
      </c>
      <c r="AH20" s="151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0" t="n">
        <v>1</v>
      </c>
      <c r="AF21" s="150" t="n">
        <v>1</v>
      </c>
      <c r="AG21" s="150" t="n">
        <v>1</v>
      </c>
      <c r="AH21" s="151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6" t="n">
        <v>1</v>
      </c>
      <c r="AF22" s="166" t="n">
        <v>1</v>
      </c>
      <c r="AG22" s="166" t="n">
        <v>1</v>
      </c>
      <c r="AH22" s="167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1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1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76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5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5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5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0" t="n">
        <v>1</v>
      </c>
      <c r="AF29" s="150" t="n">
        <v>1</v>
      </c>
      <c r="AG29" s="150" t="n">
        <v>1</v>
      </c>
      <c r="AH29" s="151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0" t="n">
        <v>1</v>
      </c>
      <c r="AF30" s="150" t="n">
        <v>1</v>
      </c>
      <c r="AG30" s="150" t="n">
        <v>1</v>
      </c>
      <c r="AH30" s="151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0" t="n">
        <v>1</v>
      </c>
      <c r="AF31" s="150" t="n">
        <v>1</v>
      </c>
      <c r="AG31" s="150" t="n">
        <v>1</v>
      </c>
      <c r="AH31" s="151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0" t="n">
        <v>1</v>
      </c>
      <c r="AF32" s="150" t="n">
        <v>1</v>
      </c>
      <c r="AG32" s="150" t="n">
        <v>1</v>
      </c>
      <c r="AH32" s="151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6" t="n">
        <v>1</v>
      </c>
      <c r="AF33" s="166" t="n">
        <v>1</v>
      </c>
      <c r="AG33" s="166" t="n">
        <v>1</v>
      </c>
      <c r="AH33" s="167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1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1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76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5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5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5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0" t="n">
        <v>1</v>
      </c>
      <c r="AF40" s="150" t="n">
        <v>1</v>
      </c>
      <c r="AG40" s="150" t="n">
        <v>1</v>
      </c>
      <c r="AH40" s="181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0" t="n">
        <v>1</v>
      </c>
      <c r="AF41" s="150" t="n">
        <v>1</v>
      </c>
      <c r="AG41" s="150" t="n">
        <v>1</v>
      </c>
      <c r="AH41" s="181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0" t="n">
        <v>1</v>
      </c>
      <c r="AF42" s="150" t="n">
        <v>1</v>
      </c>
      <c r="AG42" s="150" t="n">
        <v>1</v>
      </c>
      <c r="AH42" s="151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0" t="n">
        <v>1</v>
      </c>
      <c r="AF43" s="150" t="n">
        <v>1</v>
      </c>
      <c r="AG43" s="150" t="n">
        <v>1</v>
      </c>
      <c r="AH43" s="151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0" t="n">
        <v>1</v>
      </c>
      <c r="AF44" s="150" t="n">
        <v>1</v>
      </c>
      <c r="AG44" s="150" t="n">
        <v>1</v>
      </c>
      <c r="AH44" s="151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0" t="n">
        <v>1</v>
      </c>
      <c r="AF45" s="150" t="n">
        <v>1</v>
      </c>
      <c r="AG45" s="150" t="n">
        <v>1</v>
      </c>
      <c r="AH45" s="151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0" t="n">
        <v>1</v>
      </c>
      <c r="AF46" s="150" t="n">
        <v>1</v>
      </c>
      <c r="AG46" s="150" t="n">
        <v>1</v>
      </c>
      <c r="AH46" s="151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0" t="n">
        <v>1</v>
      </c>
      <c r="AF47" s="150" t="n">
        <v>1</v>
      </c>
      <c r="AG47" s="150" t="n">
        <v>1</v>
      </c>
      <c r="AH47" s="151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0" t="n">
        <v>1</v>
      </c>
      <c r="AF48" s="150" t="n">
        <v>1</v>
      </c>
      <c r="AG48" s="150" t="n">
        <v>1</v>
      </c>
      <c r="AH48" s="151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0" t="n">
        <v>1</v>
      </c>
      <c r="AF49" s="150" t="n">
        <v>1</v>
      </c>
      <c r="AG49" s="150" t="n">
        <v>1</v>
      </c>
      <c r="AH49" s="151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0" t="n">
        <v>1</v>
      </c>
      <c r="AF50" s="150" t="n">
        <v>1</v>
      </c>
      <c r="AG50" s="150" t="n">
        <v>1</v>
      </c>
      <c r="AH50" s="151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0" t="n">
        <v>1</v>
      </c>
      <c r="AF51" s="150" t="n">
        <v>1</v>
      </c>
      <c r="AG51" s="150" t="n">
        <v>1</v>
      </c>
      <c r="AH51" s="151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6" t="n">
        <v>1</v>
      </c>
      <c r="AF52" s="166" t="n">
        <v>1</v>
      </c>
      <c r="AG52" s="166" t="n">
        <v>1</v>
      </c>
      <c r="AH52" s="167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1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1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76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5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5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5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0" t="n">
        <v>1</v>
      </c>
      <c r="AF59" s="150" t="n">
        <v>1</v>
      </c>
      <c r="AG59" s="150" t="n">
        <v>1</v>
      </c>
      <c r="AH59" s="151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8" t="n">
        <v>0.97</v>
      </c>
      <c r="AF60" s="178" t="n">
        <v>0.97</v>
      </c>
      <c r="AG60" s="178" t="n">
        <v>0.97</v>
      </c>
      <c r="AH60" s="179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8" t="n">
        <v>0.99</v>
      </c>
      <c r="AF61" s="178" t="n">
        <v>0.99</v>
      </c>
      <c r="AG61" s="178" t="n">
        <v>0.99</v>
      </c>
      <c r="AH61" s="179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8" t="n">
        <v>0.99</v>
      </c>
      <c r="AF62" s="178" t="n">
        <v>0.99</v>
      </c>
      <c r="AG62" s="178" t="n">
        <v>0.99</v>
      </c>
      <c r="AH62" s="179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0" t="n">
        <v>1</v>
      </c>
      <c r="AF63" s="150" t="n">
        <v>1</v>
      </c>
      <c r="AG63" s="150" t="n">
        <v>1</v>
      </c>
      <c r="AH63" s="151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0" t="n">
        <v>1</v>
      </c>
      <c r="AF64" s="150" t="n">
        <v>1</v>
      </c>
      <c r="AG64" s="150" t="n">
        <v>1</v>
      </c>
      <c r="AH64" s="151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0" t="n">
        <v>1</v>
      </c>
      <c r="AF65" s="150" t="n">
        <v>1</v>
      </c>
      <c r="AG65" s="150" t="n">
        <v>1</v>
      </c>
      <c r="AH65" s="151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0" t="n">
        <v>1</v>
      </c>
      <c r="AF66" s="150" t="n">
        <v>1</v>
      </c>
      <c r="AG66" s="150" t="n">
        <v>1</v>
      </c>
      <c r="AH66" s="151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0" t="n">
        <v>1</v>
      </c>
      <c r="AF67" s="150" t="n">
        <v>1</v>
      </c>
      <c r="AG67" s="150" t="n">
        <v>1</v>
      </c>
      <c r="AH67" s="151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0" t="n">
        <v>1</v>
      </c>
      <c r="AF68" s="150" t="n">
        <v>1</v>
      </c>
      <c r="AG68" s="150" t="n">
        <v>1</v>
      </c>
      <c r="AH68" s="151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0" t="n">
        <v>1</v>
      </c>
      <c r="AF69" s="150" t="n">
        <v>1</v>
      </c>
      <c r="AG69" s="150" t="n">
        <v>1</v>
      </c>
      <c r="AH69" s="151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0" t="n">
        <v>1</v>
      </c>
      <c r="AF70" s="150" t="n">
        <v>1</v>
      </c>
      <c r="AG70" s="150" t="n">
        <v>1</v>
      </c>
      <c r="AH70" s="151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0" t="n">
        <v>1</v>
      </c>
      <c r="AF71" s="150" t="n">
        <v>1</v>
      </c>
      <c r="AG71" s="150" t="n">
        <v>1</v>
      </c>
      <c r="AH71" s="151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66" t="n">
        <v>1</v>
      </c>
      <c r="F72" s="166" t="n">
        <v>1</v>
      </c>
      <c r="G72" s="166" t="n">
        <v>1</v>
      </c>
      <c r="H72" s="166" t="n">
        <v>1</v>
      </c>
      <c r="I72" s="166" t="n">
        <v>1</v>
      </c>
      <c r="J72" s="166" t="n">
        <v>1</v>
      </c>
      <c r="K72" s="166" t="n">
        <v>1</v>
      </c>
      <c r="L72" s="166" t="n">
        <v>1</v>
      </c>
      <c r="M72" s="166" t="n">
        <v>1</v>
      </c>
      <c r="N72" s="166" t="n">
        <v>1</v>
      </c>
      <c r="O72" s="166" t="n">
        <v>1</v>
      </c>
      <c r="P72" s="166" t="n">
        <v>1</v>
      </c>
      <c r="Q72" s="166" t="n">
        <v>1</v>
      </c>
      <c r="R72" s="166" t="n">
        <v>1</v>
      </c>
      <c r="S72" s="166" t="n">
        <v>1</v>
      </c>
      <c r="T72" s="166" t="n">
        <v>1</v>
      </c>
      <c r="U72" s="166" t="n">
        <v>1</v>
      </c>
      <c r="V72" s="166" t="n">
        <v>1</v>
      </c>
      <c r="W72" s="166" t="n">
        <v>1</v>
      </c>
      <c r="X72" s="166" t="n">
        <v>1</v>
      </c>
      <c r="Y72" s="166" t="n">
        <v>1</v>
      </c>
      <c r="Z72" s="166" t="n">
        <v>1</v>
      </c>
      <c r="AA72" s="166" t="n">
        <v>1</v>
      </c>
      <c r="AB72" s="166" t="n">
        <v>1</v>
      </c>
      <c r="AC72" s="166" t="n">
        <v>1</v>
      </c>
      <c r="AD72" s="166" t="n">
        <v>1</v>
      </c>
      <c r="AE72" s="166" t="n">
        <v>1</v>
      </c>
      <c r="AF72" s="166" t="n">
        <v>1</v>
      </c>
      <c r="AG72" s="166" t="n">
        <v>1</v>
      </c>
      <c r="AH72" s="167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12168.66</v>
      </c>
      <c r="F73" s="77" t="n">
        <f aca="false">(F59*$C59)+(F60*$C60)+(F61*$C61)+(F62*$C62)+(F63*$C63)+(F64*$C64)+(F65*$C65)+(F66*$C66)+(F67*$C67)+(F68*$C68)+(F69*$C69)+(F70*$C70)+(F71*$C71)+(F72*$C72)</f>
        <v>12168.66</v>
      </c>
      <c r="G73" s="77" t="n">
        <f aca="false">(G59*$C59)+(G60*$C60)+(G61*$C61)+(G62*$C62)+(G63*$C63)+(G64*$C64)+(G65*$C65)+(G66*$C66)+(G67*$C67)+(G68*$C68)+(G69*$C69)+(G70*$C70)+(G71*$C71)+(G72*$C72)</f>
        <v>12168.66</v>
      </c>
      <c r="H73" s="77" t="n">
        <f aca="false">(H59*$C59)+(H60*$C60)+(H61*$C61)+(H62*$C62)+(H63*$C63)+(H64*$C64)+(H65*$C65)+(H66*$C66)+(H67*$C67)+(H68*$C68)+(H69*$C69)+(H70*$C70)+(H71*$C71)+(H72*$C72)</f>
        <v>12168.66</v>
      </c>
      <c r="I73" s="77" t="n">
        <f aca="false">(I59*$C59)+(I60*$C60)+(I61*$C61)+(I62*$C62)+(I63*$C63)+(I64*$C64)+(I65*$C65)+(I66*$C66)+(I67*$C67)+(I68*$C68)+(I69*$C69)+(I70*$C70)+(I71*$C71)+(I72*$C72)</f>
        <v>12168.66</v>
      </c>
      <c r="J73" s="77" t="n">
        <f aca="false">(J59*$C59)+(J60*$C60)+(J61*$C61)+(J62*$C62)+(J63*$C63)+(J64*$C64)+(J65*$C65)+(J66*$C66)+(J67*$C67)+(J68*$C68)+(J69*$C69)+(J70*$C70)+(J71*$C71)+(J72*$C72)</f>
        <v>12168.66</v>
      </c>
      <c r="K73" s="77" t="n">
        <f aca="false">(K59*$C59)+(K60*$C60)+(K61*$C61)+(K62*$C62)+(K63*$C63)+(K64*$C64)+(K65*$C65)+(K66*$C66)+(K67*$C67)+(K68*$C68)+(K69*$C69)+(K70*$C70)+(K71*$C71)+(K72*$C72)</f>
        <v>12168.66</v>
      </c>
      <c r="L73" s="77" t="n">
        <f aca="false">(L59*$C59)+(L60*$C60)+(L61*$C61)+(L62*$C62)+(L63*$C63)+(L64*$C64)+(L65*$C65)+(L66*$C66)+(L67*$C67)+(L68*$C68)+(L69*$C69)+(L70*$C70)+(L71*$C71)+(L72*$C72)</f>
        <v>12168.66</v>
      </c>
      <c r="M73" s="77" t="n">
        <f aca="false">(M59*$C59)+(M60*$C60)+(M61*$C61)+(M62*$C62)+(M63*$C63)+(M64*$C64)+(M65*$C65)+(M66*$C66)+(M67*$C67)+(M68*$C68)+(M69*$C69)+(M70*$C70)+(M71*$C71)+(M72*$C72)</f>
        <v>12168.66</v>
      </c>
      <c r="N73" s="77" t="n">
        <f aca="false">(N59*$C59)+(N60*$C60)+(N61*$C61)+(N62*$C62)+(N63*$C63)+(N64*$C64)+(N65*$C65)+(N66*$C66)+(N67*$C67)+(N68*$C68)+(N69*$C69)+(N70*$C70)+(N71*$C71)+(N72*$C72)</f>
        <v>12168.66</v>
      </c>
      <c r="O73" s="77" t="n">
        <f aca="false">(O59*$C59)+(O60*$C60)+(O61*$C61)+(O62*$C62)+(O63*$C63)+(O64*$C64)+(O65*$C65)+(O66*$C66)+(O67*$C67)+(O68*$C68)+(O69*$C69)+(O70*$C70)+(O71*$C71)+(O72*$C72)</f>
        <v>12168.66</v>
      </c>
      <c r="P73" s="77" t="n">
        <f aca="false">(P59*$C59)+(P60*$C60)+(P61*$C61)+(P62*$C62)+(P63*$C63)+(P64*$C64)+(P65*$C65)+(P66*$C66)+(P67*$C67)+(P68*$C68)+(P69*$C69)+(P70*$C70)+(P71*$C71)+(P72*$C72)</f>
        <v>12168.66</v>
      </c>
      <c r="Q73" s="77" t="n">
        <f aca="false">(Q59*$C59)+(Q60*$C60)+(Q61*$C61)+(Q62*$C62)+(Q63*$C63)+(Q64*$C64)+(Q65*$C65)+(Q66*$C66)+(Q67*$C67)+(Q68*$C68)+(Q69*$C69)+(Q70*$C70)+(Q71*$C71)+(Q72*$C72)</f>
        <v>12168.66</v>
      </c>
      <c r="R73" s="77" t="n">
        <f aca="false">(R59*$C59)+(R60*$C60)+(R61*$C61)+(R62*$C62)+(R63*$C63)+(R64*$C64)+(R65*$C65)+(R66*$C66)+(R67*$C67)+(R68*$C68)+(R69*$C69)+(R70*$C70)+(R71*$C71)+(R72*$C72)</f>
        <v>12168.66</v>
      </c>
      <c r="S73" s="77" t="n">
        <f aca="false">(S59*$C59)+(S60*$C60)+(S61*$C61)+(S62*$C62)+(S63*$C63)+(S64*$C64)+(S65*$C65)+(S66*$C66)+(S67*$C67)+(S68*$C68)+(S69*$C69)+(S70*$C70)+(S71*$C71)+(S72*$C72)</f>
        <v>12168.66</v>
      </c>
      <c r="T73" s="77" t="n">
        <f aca="false">(T59*$C59)+(T60*$C60)+(T61*$C61)+(T62*$C62)+(T63*$C63)+(T64*$C64)+(T65*$C65)+(T66*$C66)+(T67*$C67)+(T68*$C68)+(T69*$C69)+(T70*$C70)+(T71*$C71)+(T72*$C72)</f>
        <v>12168.66</v>
      </c>
      <c r="U73" s="77" t="n">
        <f aca="false">(U59*$C59)+(U60*$C60)+(U61*$C61)+(U62*$C62)+(U63*$C63)+(U64*$C64)+(U65*$C65)+(U66*$C66)+(U67*$C67)+(U68*$C68)+(U69*$C69)+(U70*$C70)+(U71*$C71)+(U72*$C72)</f>
        <v>12168.66</v>
      </c>
      <c r="V73" s="77" t="n">
        <f aca="false">(V59*$C59)+(V60*$C60)+(V61*$C61)+(V62*$C62)+(V63*$C63)+(V64*$C64)+(V65*$C65)+(V66*$C66)+(V67*$C67)+(V68*$C68)+(V69*$C69)+(V70*$C70)+(V71*$C71)+(V72*$C72)</f>
        <v>12168.66</v>
      </c>
      <c r="W73" s="77" t="n">
        <f aca="false">(W59*$C59)+(W60*$C60)+(W61*$C61)+(W62*$C62)+(W63*$C63)+(W64*$C64)+(W65*$C65)+(W66*$C66)+(W67*$C67)+(W68*$C68)+(W69*$C69)+(W70*$C70)+(W71*$C71)+(W72*$C72)</f>
        <v>12168.66</v>
      </c>
      <c r="X73" s="77" t="n">
        <f aca="false">(X59*$C59)+(X60*$C60)+(X61*$C61)+(X62*$C62)+(X63*$C63)+(X64*$C64)+(X65*$C65)+(X66*$C66)+(X67*$C67)+(X68*$C68)+(X69*$C69)+(X70*$C70)+(X71*$C71)+(X72*$C72)</f>
        <v>12168.66</v>
      </c>
      <c r="Y73" s="77" t="n">
        <f aca="false">(Y59*$C59)+(Y60*$C60)+(Y61*$C61)+(Y62*$C62)+(Y63*$C63)+(Y64*$C64)+(Y65*$C65)+(Y66*$C66)+(Y67*$C67)+(Y68*$C68)+(Y69*$C69)+(Y70*$C70)+(Y71*$C71)+(Y72*$C72)</f>
        <v>12168.66</v>
      </c>
      <c r="Z73" s="77" t="n">
        <f aca="false">(Z59*$C59)+(Z60*$C60)+(Z61*$C61)+(Z62*$C62)+(Z63*$C63)+(Z64*$C64)+(Z65*$C65)+(Z66*$C66)+(Z67*$C67)+(Z68*$C68)+(Z69*$C69)+(Z70*$C70)+(Z71*$C71)+(Z72*$C72)</f>
        <v>12168.66</v>
      </c>
      <c r="AA73" s="77" t="n">
        <f aca="false">(AA59*$C59)+(AA60*$C60)+(AA61*$C61)+(AA62*$C62)+(AA63*$C63)+(AA64*$C64)+(AA65*$C65)+(AA66*$C66)+(AA67*$C67)+(AA68*$C68)+(AA69*$C69)+(AA70*$C70)+(AA71*$C71)+(AA72*$C72)</f>
        <v>12168.66</v>
      </c>
      <c r="AB73" s="77" t="n">
        <f aca="false">(AB59*$C59)+(AB60*$C60)+(AB61*$C61)+(AB62*$C62)+(AB63*$C63)+(AB64*$C64)+(AB65*$C65)+(AB66*$C66)+(AB67*$C67)+(AB68*$C68)+(AB69*$C69)+(AB70*$C70)+(AB71*$C71)+(AB72*$C72)</f>
        <v>12168.66</v>
      </c>
      <c r="AC73" s="77" t="n">
        <f aca="false">(AC59*$C59)+(AC60*$C60)+(AC61*$C61)+(AC62*$C62)+(AC63*$C63)+(AC64*$C64)+(AC65*$C65)+(AC66*$C66)+(AC67*$C67)+(AC68*$C68)+(AC69*$C69)+(AC70*$C70)+(AC71*$C71)+(AC72*$C72)</f>
        <v>12168.66</v>
      </c>
      <c r="AD73" s="77" t="n">
        <f aca="false">(AD59*$C59)+(AD60*$C60)+(AD61*$C61)+(AD62*$C62)+(AD63*$C63)+(AD64*$C64)+(AD65*$C65)+(AD66*$C66)+(AD67*$C67)+(AD68*$C68)+(AD69*$C69)+(AD70*$C70)+(AD71*$C71)+(AD72*$C72)</f>
        <v>12168.66</v>
      </c>
      <c r="AE73" s="77" t="n">
        <f aca="false">(AE59*$C59)+(AE60*$C60)+(AE61*$C61)+(AE62*$C62)+(AE63*$C63)+(AE64*$C64)+(AE65*$C65)+(AE66*$C66)+(AE67*$C67)+(AE68*$C68)+(AE69*$C69)+(AE70*$C70)+(AE71*$C71)+(AE72*$C72)</f>
        <v>12168.66</v>
      </c>
      <c r="AF73" s="77" t="n">
        <f aca="false">(AF59*$C59)+(AF60*$C60)+(AF61*$C61)+(AF62*$C62)+(AF63*$C63)+(AF64*$C64)+(AF65*$C65)+(AF66*$C66)+(AF67*$C67)+(AF68*$C68)+(AF69*$C69)+(AF70*$C70)+(AF71*$C71)+(AF72*$C72)</f>
        <v>12168.66</v>
      </c>
      <c r="AG73" s="77" t="n">
        <f aca="false">(AG59*$C59)+(AG60*$C60)+(AG61*$C61)+(AG62*$C62)+(AG63*$C63)+(AG64*$C64)+(AG65*$C65)+(AG66*$C66)+(AG67*$C67)+(AG68*$C68)+(AG69*$C69)+(AG70*$C70)+(AG71*$C71)+(AG72*$C72)</f>
        <v>12168.66</v>
      </c>
      <c r="AH73" s="171" t="n">
        <f aca="false">(AH59*$C59)+(AH60*$C60)+(AH61*$C61)+(AH62*$C62)+(AH63*$C63)+(AH64*$C64)+(AH65*$C65)+(AH66*$C66)+(AH67*$C67)+(AH68*$C68)+(AH69*$C69)+(AH70*$C70)+(AH71*$C71)+(AH72*$C72)</f>
        <v>12168.66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251.5956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251.5956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251.5956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251.5956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251.5956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251.5956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251.5956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251.5956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251.5956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251.5956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251.5956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251.5956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251.5956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251.5956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251.5956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251.5956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251.5956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251.5956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251.5956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251.5956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251.5956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251.5956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251.5956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251.5956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251.5956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251.5956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251.5956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251.5956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251.5956</v>
      </c>
      <c r="AH74" s="171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251.5956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11917.0644</v>
      </c>
      <c r="F75" s="88" t="n">
        <f aca="false">F73-F74</f>
        <v>11917.0644</v>
      </c>
      <c r="G75" s="88" t="n">
        <f aca="false">G73-G74</f>
        <v>11917.0644</v>
      </c>
      <c r="H75" s="88" t="n">
        <f aca="false">H73-H74</f>
        <v>11917.0644</v>
      </c>
      <c r="I75" s="88" t="n">
        <f aca="false">I73-I74</f>
        <v>11917.0644</v>
      </c>
      <c r="J75" s="88" t="n">
        <f aca="false">J73-J74</f>
        <v>11917.0644</v>
      </c>
      <c r="K75" s="88" t="n">
        <f aca="false">K73-K74</f>
        <v>11917.0644</v>
      </c>
      <c r="L75" s="88" t="n">
        <f aca="false">L73-L74</f>
        <v>11917.0644</v>
      </c>
      <c r="M75" s="88" t="n">
        <f aca="false">M73-M74</f>
        <v>11917.0644</v>
      </c>
      <c r="N75" s="88" t="n">
        <f aca="false">N73-N74</f>
        <v>11917.0644</v>
      </c>
      <c r="O75" s="88" t="n">
        <f aca="false">O73-O74</f>
        <v>11917.0644</v>
      </c>
      <c r="P75" s="88" t="n">
        <f aca="false">P73-P74</f>
        <v>11917.0644</v>
      </c>
      <c r="Q75" s="88" t="n">
        <f aca="false">Q73-Q74</f>
        <v>11917.0644</v>
      </c>
      <c r="R75" s="88" t="n">
        <f aca="false">R73-R74</f>
        <v>11917.0644</v>
      </c>
      <c r="S75" s="88" t="n">
        <f aca="false">S73-S74</f>
        <v>11917.0644</v>
      </c>
      <c r="T75" s="88" t="n">
        <f aca="false">T73-T74</f>
        <v>11917.0644</v>
      </c>
      <c r="U75" s="88" t="n">
        <f aca="false">U73-U74</f>
        <v>11917.0644</v>
      </c>
      <c r="V75" s="88" t="n">
        <f aca="false">V73-V74</f>
        <v>11917.0644</v>
      </c>
      <c r="W75" s="88" t="n">
        <f aca="false">W73-W74</f>
        <v>11917.0644</v>
      </c>
      <c r="X75" s="88" t="n">
        <f aca="false">X73-X74</f>
        <v>11917.0644</v>
      </c>
      <c r="Y75" s="88" t="n">
        <f aca="false">Y73-Y74</f>
        <v>11917.0644</v>
      </c>
      <c r="Z75" s="88" t="n">
        <f aca="false">Z73-Z74</f>
        <v>11917.0644</v>
      </c>
      <c r="AA75" s="88" t="n">
        <f aca="false">AA73-AA74</f>
        <v>11917.0644</v>
      </c>
      <c r="AB75" s="88" t="n">
        <f aca="false">AB73-AB74</f>
        <v>11917.0644</v>
      </c>
      <c r="AC75" s="88" t="n">
        <f aca="false">AC73-AC74</f>
        <v>11917.0644</v>
      </c>
      <c r="AD75" s="88" t="n">
        <f aca="false">AD73-AD74</f>
        <v>11917.0644</v>
      </c>
      <c r="AE75" s="88" t="n">
        <f aca="false">AE73-AE74</f>
        <v>11917.0644</v>
      </c>
      <c r="AF75" s="88" t="n">
        <f aca="false">AF73-AF74</f>
        <v>11917.0644</v>
      </c>
      <c r="AG75" s="88" t="n">
        <f aca="false">AG73-AG74</f>
        <v>11917.0644</v>
      </c>
      <c r="AH75" s="176" t="n">
        <f aca="false">AH73-AH74</f>
        <v>11917.0644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5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11917.0644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5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5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0" t="n">
        <v>1</v>
      </c>
      <c r="AF79" s="150" t="n">
        <v>1</v>
      </c>
      <c r="AG79" s="150" t="n">
        <v>1</v>
      </c>
      <c r="AH79" s="151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0" t="n">
        <v>1</v>
      </c>
      <c r="AF80" s="150" t="n">
        <v>1</v>
      </c>
      <c r="AG80" s="150" t="n">
        <v>1</v>
      </c>
      <c r="AH80" s="151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0" t="n">
        <v>1</v>
      </c>
      <c r="AF81" s="150" t="n">
        <v>1</v>
      </c>
      <c r="AG81" s="150" t="n">
        <v>1</v>
      </c>
      <c r="AH81" s="151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0" t="n">
        <v>1</v>
      </c>
      <c r="AF82" s="150" t="n">
        <v>1</v>
      </c>
      <c r="AG82" s="150" t="n">
        <v>1</v>
      </c>
      <c r="AH82" s="151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0" t="n">
        <v>1</v>
      </c>
      <c r="AF83" s="150" t="n">
        <v>1</v>
      </c>
      <c r="AG83" s="150" t="n">
        <v>1</v>
      </c>
      <c r="AH83" s="151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94" t="n">
        <v>1</v>
      </c>
      <c r="AF84" s="194" t="n">
        <v>1</v>
      </c>
      <c r="AG84" s="194" t="n">
        <v>1</v>
      </c>
      <c r="AH84" s="167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1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1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76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5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5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5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0" t="n">
        <v>1</v>
      </c>
      <c r="M91" s="150" t="n">
        <v>1</v>
      </c>
      <c r="N91" s="150" t="n">
        <v>1</v>
      </c>
      <c r="O91" s="150" t="n">
        <v>1</v>
      </c>
      <c r="P91" s="150" t="n">
        <v>1</v>
      </c>
      <c r="Q91" s="150" t="n">
        <v>1</v>
      </c>
      <c r="R91" s="150" t="n">
        <v>1</v>
      </c>
      <c r="S91" s="150" t="n">
        <v>1</v>
      </c>
      <c r="T91" s="150" t="n">
        <v>1</v>
      </c>
      <c r="U91" s="150" t="n">
        <v>1</v>
      </c>
      <c r="V91" s="150" t="n">
        <v>1</v>
      </c>
      <c r="W91" s="150" t="n">
        <v>1</v>
      </c>
      <c r="X91" s="150" t="n">
        <v>1</v>
      </c>
      <c r="Y91" s="150" t="n">
        <v>1</v>
      </c>
      <c r="Z91" s="150" t="n">
        <v>1</v>
      </c>
      <c r="AA91" s="150" t="n">
        <v>1</v>
      </c>
      <c r="AB91" s="150" t="n">
        <v>1</v>
      </c>
      <c r="AC91" s="150" t="n">
        <v>1</v>
      </c>
      <c r="AD91" s="150" t="n">
        <v>1</v>
      </c>
      <c r="AE91" s="150" t="n">
        <v>1</v>
      </c>
      <c r="AF91" s="150" t="n">
        <v>1</v>
      </c>
      <c r="AG91" s="150" t="n">
        <v>1</v>
      </c>
      <c r="AH91" s="151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0" t="n">
        <v>1</v>
      </c>
      <c r="AF92" s="150" t="n">
        <v>1</v>
      </c>
      <c r="AG92" s="150" t="n">
        <v>1</v>
      </c>
      <c r="AH92" s="151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0" t="n">
        <v>1</v>
      </c>
      <c r="AF93" s="150" t="n">
        <v>1</v>
      </c>
      <c r="AG93" s="150" t="n">
        <v>1</v>
      </c>
      <c r="AH93" s="151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0" t="n">
        <v>1</v>
      </c>
      <c r="AF94" s="150" t="n">
        <v>1</v>
      </c>
      <c r="AG94" s="150" t="n">
        <v>1</v>
      </c>
      <c r="AH94" s="151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6" t="n">
        <v>1</v>
      </c>
      <c r="AF95" s="166" t="n">
        <v>1</v>
      </c>
      <c r="AG95" s="166" t="n">
        <v>1</v>
      </c>
      <c r="AH95" s="167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9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1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76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5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5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5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0" t="n">
        <v>1</v>
      </c>
      <c r="AF102" s="150" t="n">
        <v>1</v>
      </c>
      <c r="AG102" s="150" t="n">
        <v>1</v>
      </c>
      <c r="AH102" s="151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0" t="n">
        <v>1</v>
      </c>
      <c r="AF103" s="150" t="n">
        <v>1</v>
      </c>
      <c r="AG103" s="150" t="n">
        <v>1</v>
      </c>
      <c r="AH103" s="151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0" t="n">
        <v>1</v>
      </c>
      <c r="AF104" s="150" t="n">
        <v>1</v>
      </c>
      <c r="AG104" s="150" t="n">
        <v>1</v>
      </c>
      <c r="AH104" s="151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0" t="n">
        <v>1</v>
      </c>
      <c r="AF105" s="150" t="n">
        <v>1</v>
      </c>
      <c r="AG105" s="150" t="n">
        <v>1</v>
      </c>
      <c r="AH105" s="151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0" t="n">
        <v>1</v>
      </c>
      <c r="AF106" s="150" t="n">
        <v>1</v>
      </c>
      <c r="AG106" s="150" t="n">
        <v>1</v>
      </c>
      <c r="AH106" s="151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6" t="n">
        <v>1</v>
      </c>
      <c r="AF107" s="166" t="n">
        <v>1</v>
      </c>
      <c r="AG107" s="166" t="n">
        <v>1</v>
      </c>
      <c r="AH107" s="167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19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1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76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5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5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5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0" t="n">
        <v>1</v>
      </c>
      <c r="AF114" s="150" t="n">
        <v>1</v>
      </c>
      <c r="AG114" s="150" t="n">
        <v>1</v>
      </c>
      <c r="AH114" s="151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0" t="n">
        <v>1</v>
      </c>
      <c r="AF115" s="150" t="n">
        <v>1</v>
      </c>
      <c r="AG115" s="150" t="n">
        <v>1</v>
      </c>
      <c r="AH115" s="151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0" t="n">
        <v>1</v>
      </c>
      <c r="AF116" s="150" t="n">
        <v>1</v>
      </c>
      <c r="AG116" s="150" t="n">
        <v>1</v>
      </c>
      <c r="AH116" s="151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0" t="n">
        <v>1</v>
      </c>
      <c r="AF117" s="150" t="n">
        <v>1</v>
      </c>
      <c r="AG117" s="150" t="n">
        <v>1</v>
      </c>
      <c r="AH117" s="151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0" t="n">
        <v>1</v>
      </c>
      <c r="AF118" s="150" t="n">
        <v>1</v>
      </c>
      <c r="AG118" s="150" t="n">
        <v>1</v>
      </c>
      <c r="AH118" s="151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0" t="n">
        <v>1</v>
      </c>
      <c r="AF119" s="150" t="n">
        <v>1</v>
      </c>
      <c r="AG119" s="150" t="n">
        <v>1</v>
      </c>
      <c r="AH119" s="151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0" t="n">
        <v>1</v>
      </c>
      <c r="AF120" s="150" t="n">
        <v>1</v>
      </c>
      <c r="AG120" s="150" t="n">
        <v>1</v>
      </c>
      <c r="AH120" s="151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0" t="n">
        <v>1</v>
      </c>
      <c r="AF121" s="150" t="n">
        <v>1</v>
      </c>
      <c r="AG121" s="150" t="n">
        <v>1</v>
      </c>
      <c r="AH121" s="151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0" t="n">
        <v>1</v>
      </c>
      <c r="AF122" s="150" t="n">
        <v>1</v>
      </c>
      <c r="AG122" s="150" t="n">
        <v>1</v>
      </c>
      <c r="AH122" s="151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0" t="n">
        <v>1</v>
      </c>
      <c r="AF123" s="150" t="n">
        <v>1</v>
      </c>
      <c r="AG123" s="150" t="n">
        <v>1</v>
      </c>
      <c r="AH123" s="151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0" t="n">
        <v>1</v>
      </c>
      <c r="AF124" s="150" t="n">
        <v>1</v>
      </c>
      <c r="AG124" s="150" t="n">
        <v>1</v>
      </c>
      <c r="AH124" s="151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0" t="n">
        <v>1</v>
      </c>
      <c r="AF125" s="150" t="n">
        <v>1</v>
      </c>
      <c r="AG125" s="150" t="n">
        <v>1</v>
      </c>
      <c r="AH125" s="151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0" t="n">
        <v>1</v>
      </c>
      <c r="AF126" s="150" t="n">
        <v>1</v>
      </c>
      <c r="AG126" s="150" t="n">
        <v>1</v>
      </c>
      <c r="AH126" s="151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0" t="n">
        <v>1</v>
      </c>
      <c r="AF127" s="150" t="n">
        <v>1</v>
      </c>
      <c r="AG127" s="150" t="n">
        <v>1</v>
      </c>
      <c r="AH127" s="151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0" t="n">
        <v>1</v>
      </c>
      <c r="AF128" s="150" t="n">
        <v>1</v>
      </c>
      <c r="AG128" s="150" t="n">
        <v>1</v>
      </c>
      <c r="AH128" s="151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0" t="n">
        <v>1</v>
      </c>
      <c r="AF129" s="150" t="n">
        <v>1</v>
      </c>
      <c r="AG129" s="150" t="n">
        <v>1</v>
      </c>
      <c r="AH129" s="151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0" t="n">
        <v>1</v>
      </c>
      <c r="AF130" s="150" t="n">
        <v>1</v>
      </c>
      <c r="AG130" s="150" t="n">
        <v>1</v>
      </c>
      <c r="AH130" s="151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0" t="n">
        <v>1</v>
      </c>
      <c r="AF131" s="150" t="n">
        <v>1</v>
      </c>
      <c r="AG131" s="150" t="n">
        <v>1</v>
      </c>
      <c r="AH131" s="151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0" t="n">
        <v>1</v>
      </c>
      <c r="AF132" s="150" t="n">
        <v>1</v>
      </c>
      <c r="AG132" s="150" t="n">
        <v>1</v>
      </c>
      <c r="AH132" s="151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0" t="n">
        <v>1</v>
      </c>
      <c r="AF133" s="150" t="n">
        <v>1</v>
      </c>
      <c r="AG133" s="150" t="n">
        <v>1</v>
      </c>
      <c r="AH133" s="151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0" t="n">
        <v>1</v>
      </c>
      <c r="AF134" s="150" t="n">
        <v>1</v>
      </c>
      <c r="AG134" s="150" t="n">
        <v>1</v>
      </c>
      <c r="AH134" s="151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0" t="n">
        <v>1</v>
      </c>
      <c r="AF135" s="150" t="n">
        <v>1</v>
      </c>
      <c r="AG135" s="150" t="n">
        <v>1</v>
      </c>
      <c r="AH135" s="151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0" t="n">
        <v>1</v>
      </c>
      <c r="AF136" s="150" t="n">
        <v>1</v>
      </c>
      <c r="AG136" s="150" t="n">
        <v>1</v>
      </c>
      <c r="AH136" s="151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0" t="n">
        <v>1</v>
      </c>
      <c r="AF137" s="150" t="n">
        <v>1</v>
      </c>
      <c r="AG137" s="150" t="n">
        <v>1</v>
      </c>
      <c r="AH137" s="151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0" t="n">
        <v>1</v>
      </c>
      <c r="AF138" s="150" t="n">
        <v>1</v>
      </c>
      <c r="AG138" s="150" t="n">
        <v>1</v>
      </c>
      <c r="AH138" s="151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150" t="n">
        <v>1</v>
      </c>
      <c r="F139" s="150" t="n">
        <v>1</v>
      </c>
      <c r="G139" s="150" t="n">
        <v>1</v>
      </c>
      <c r="H139" s="150" t="n">
        <v>1</v>
      </c>
      <c r="I139" s="150" t="n">
        <v>1</v>
      </c>
      <c r="J139" s="150" t="n">
        <v>1</v>
      </c>
      <c r="K139" s="150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0" t="n">
        <v>1</v>
      </c>
      <c r="AF139" s="150" t="n">
        <v>1</v>
      </c>
      <c r="AG139" s="150" t="n">
        <v>1</v>
      </c>
      <c r="AH139" s="151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6" t="n">
        <v>1</v>
      </c>
      <c r="AF140" s="166" t="n">
        <v>1</v>
      </c>
      <c r="AG140" s="166" t="n">
        <v>1</v>
      </c>
      <c r="AH140" s="167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1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1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76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5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5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5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0" t="n">
        <v>1</v>
      </c>
      <c r="AF147" s="150" t="n">
        <v>1</v>
      </c>
      <c r="AG147" s="150" t="n">
        <v>1</v>
      </c>
      <c r="AH147" s="151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0" t="n">
        <v>1</v>
      </c>
      <c r="AF148" s="150" t="n">
        <v>1</v>
      </c>
      <c r="AG148" s="150" t="n">
        <v>1</v>
      </c>
      <c r="AH148" s="151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0" t="n">
        <v>1</v>
      </c>
      <c r="AF149" s="150" t="n">
        <v>1</v>
      </c>
      <c r="AG149" s="150" t="n">
        <v>1</v>
      </c>
      <c r="AH149" s="151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0" t="n">
        <v>1</v>
      </c>
      <c r="AF150" s="150" t="n">
        <v>1</v>
      </c>
      <c r="AG150" s="150" t="n">
        <v>1</v>
      </c>
      <c r="AH150" s="151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0" t="n">
        <v>1</v>
      </c>
      <c r="AF151" s="150" t="n">
        <v>1</v>
      </c>
      <c r="AG151" s="150" t="n">
        <v>1</v>
      </c>
      <c r="AH151" s="151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0" t="n">
        <v>1</v>
      </c>
      <c r="AF152" s="150" t="n">
        <v>1</v>
      </c>
      <c r="AG152" s="150" t="n">
        <v>1</v>
      </c>
      <c r="AH152" s="151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6" t="n">
        <v>1</v>
      </c>
      <c r="AF153" s="166" t="n">
        <v>1</v>
      </c>
      <c r="AG153" s="166" t="n">
        <v>1</v>
      </c>
      <c r="AH153" s="167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1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1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76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5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5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5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84260.6887</v>
      </c>
      <c r="E160" s="115" t="n">
        <f aca="false">E15+E25+E36+E55+E75+E87+E98+E110+E143+E156</f>
        <v>84260.6887</v>
      </c>
      <c r="F160" s="115" t="n">
        <f aca="false">F15+F25+F36+F55+F75+F87+F98+F110+F143+F156</f>
        <v>84260.6887</v>
      </c>
      <c r="G160" s="115" t="n">
        <f aca="false">G15+G25+G36+G55+G75+G87+G98+G110+G143+G156</f>
        <v>84260.6887</v>
      </c>
      <c r="H160" s="115" t="n">
        <f aca="false">H15+H25+H36+H55+H75+H87+H98+H110+H143+H156</f>
        <v>84260.6887</v>
      </c>
      <c r="I160" s="115" t="n">
        <f aca="false">I15+I25+I36+I55+I75+I87+I98+I110+I143+I156</f>
        <v>84260.6887</v>
      </c>
      <c r="J160" s="115" t="n">
        <f aca="false">J15+J25+J36+J55+J75+J87+J98+J110+J143+J156</f>
        <v>84260.6887</v>
      </c>
      <c r="K160" s="115" t="n">
        <f aca="false">K15+K25+K36+K55+K75+K87+K98+K110+K143+K156</f>
        <v>84260.6887</v>
      </c>
      <c r="L160" s="115" t="n">
        <f aca="false">L15+L25+L36+L55+L75+L87+L98+L110+L143+L156</f>
        <v>84260.6887</v>
      </c>
      <c r="M160" s="115" t="n">
        <f aca="false">M15+M25+M36+M55+M75+M87+M98+M110+M143+M156</f>
        <v>84260.6887</v>
      </c>
      <c r="N160" s="115" t="n">
        <f aca="false">N15+N25+N36+N55+N75+N87+N98+N110+N143+N156</f>
        <v>84260.6887</v>
      </c>
      <c r="O160" s="115" t="n">
        <f aca="false">O15+O25+O36+O55+O75+O87+O98+O110+O143+O156</f>
        <v>84260.6887</v>
      </c>
      <c r="P160" s="115" t="n">
        <f aca="false">P15+P25+P36+P55+P75+P87+P98+P110+P143+P156</f>
        <v>84260.6887</v>
      </c>
      <c r="Q160" s="115" t="n">
        <f aca="false">Q15+Q25+Q36+Q55+Q75+Q87+Q98+Q110+Q143+Q156</f>
        <v>84260.6887</v>
      </c>
      <c r="R160" s="115" t="n">
        <f aca="false">R15+R25+R36+R55+R75+R87+R98+R110+R143+R156</f>
        <v>84260.6887</v>
      </c>
      <c r="S160" s="115" t="n">
        <f aca="false">S15+S25+S36+S55+S75+S87+S98+S110+S143+S156</f>
        <v>84260.6887</v>
      </c>
      <c r="T160" s="115" t="n">
        <f aca="false">T15+T25+T36+T55+T75+T87+T98+T110+T143+T156</f>
        <v>84260.6887</v>
      </c>
      <c r="U160" s="115" t="n">
        <f aca="false">U15+U25+U36+U55+U75+U87+U98+U110+U143+U156</f>
        <v>84260.6887</v>
      </c>
      <c r="V160" s="115" t="n">
        <f aca="false">V15+V25+V36+V55+V75+V87+V98+V110+V143+V156</f>
        <v>84260.6887</v>
      </c>
      <c r="W160" s="115" t="n">
        <f aca="false">W15+W25+W36+W55+W75+W87+W98+W110+W143+W156</f>
        <v>84260.6887</v>
      </c>
      <c r="X160" s="115" t="n">
        <f aca="false">X15+X25+X36+X55+X75+X87+X98+X110+X143+X156</f>
        <v>84260.6887</v>
      </c>
      <c r="Y160" s="115" t="n">
        <f aca="false">Y15+Y25+Y36+Y55+Y75+Y87+Y98+Y110+Y143+Y156</f>
        <v>84260.6887</v>
      </c>
      <c r="Z160" s="115" t="n">
        <f aca="false">Z15+Z25+Z36+Z55+Z75+Z87+Z98+Z110+Z143+Z156</f>
        <v>84260.6887</v>
      </c>
      <c r="AA160" s="115" t="n">
        <f aca="false">AA15+AA25+AA36+AA55+AA75+AA87+AA98+AA110+AA143+AA156</f>
        <v>84260.6887</v>
      </c>
      <c r="AB160" s="115" t="n">
        <f aca="false">AB15+AB25+AB36+AB55+AB75+AB87+AB98+AB110+AB143+AB156</f>
        <v>84260.6887</v>
      </c>
      <c r="AC160" s="115" t="n">
        <f aca="false">AC15+AC25+AC36+AC55+AC75+AC87+AC98+AC110+AC143+AC156</f>
        <v>84260.6887</v>
      </c>
      <c r="AD160" s="115" t="n">
        <f aca="false">AD15+AD25+AD36+AD55+AD75+AD87+AD98+AD110+AD143+AD156</f>
        <v>84260.6887</v>
      </c>
      <c r="AE160" s="115" t="n">
        <f aca="false">AE15+AE25+AE36+AE55+AE75+AE87+AE98+AE110+AE143+AE156</f>
        <v>84260.6887</v>
      </c>
      <c r="AF160" s="115" t="n">
        <f aca="false">AF15+AF25+AF36+AF55+AF75+AF87+AF98+AF110+AF143+AF156</f>
        <v>84260.6887</v>
      </c>
      <c r="AG160" s="115" t="n">
        <f aca="false">AG15+AG25+AG36+AG55+AG75+AG87+AG98+AG110+AG143+AG156</f>
        <v>84260.6887</v>
      </c>
      <c r="AH160" s="200" t="n">
        <f aca="false">AH15+AH25+AH36+AH55+AH75+AH87+AH98+AH110+AH143+AH156</f>
        <v>84260.6887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5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84260.6887</v>
      </c>
      <c r="D162" s="118" t="n">
        <f aca="false">(D13+D23+D34+D53+D73+D85+D96+D141+D154)/87012</f>
        <v>0.942590217441273</v>
      </c>
      <c r="E162" s="119" t="n">
        <f aca="false">(E13+E23+E34+E53+E73+E85+E96+E141+E154)/87012</f>
        <v>0.942590217441273</v>
      </c>
      <c r="F162" s="119" t="n">
        <f aca="false">(F13+F23+F34+F53+F73+F85+F96+F141+F154)/87012</f>
        <v>0.942590217441273</v>
      </c>
      <c r="G162" s="119" t="n">
        <f aca="false">(G13+G23+G34+G53+G73+G85+G96+G141+G154)/87012</f>
        <v>0.942590217441273</v>
      </c>
      <c r="H162" s="119" t="n">
        <f aca="false">(H13+H23+H34+H53+H73+H85+H96+H141+H154)/87012</f>
        <v>0.942590217441273</v>
      </c>
      <c r="I162" s="119" t="n">
        <f aca="false">(I13+I23+I34+I53+I73+I85+I96+I141+I154)/87012</f>
        <v>0.942590217441273</v>
      </c>
      <c r="J162" s="119" t="n">
        <f aca="false">(J13+J23+J34+J53+J73+J85+J96+J141+J154)/87012</f>
        <v>0.942590217441273</v>
      </c>
      <c r="K162" s="119" t="n">
        <f aca="false">(K13+K23+K34+K53+K73+K85+K96+K141+K154)/87012</f>
        <v>0.942590217441273</v>
      </c>
      <c r="L162" s="119" t="n">
        <f aca="false">(L13+L23+L34+L53+L73+L85+L96+L141+L154)/87012</f>
        <v>0.942590217441273</v>
      </c>
      <c r="M162" s="119" t="n">
        <f aca="false">(M13+M23+M34+M53+M73+M85+M96+M141+M154)/87012</f>
        <v>0.942590217441273</v>
      </c>
      <c r="N162" s="119" t="n">
        <f aca="false">(N13+N23+N34+N53+N73+N85+N96+N141+N154)/87012</f>
        <v>0.942590217441273</v>
      </c>
      <c r="O162" s="119" t="n">
        <f aca="false">(O13+O23+O34+O53+O73+O85+O96+O141+O154)/87012</f>
        <v>0.942590217441273</v>
      </c>
      <c r="P162" s="119" t="n">
        <f aca="false">(P13+P23+P34+P53+P73+P85+P96+P141+P154)/87012</f>
        <v>0.942590217441273</v>
      </c>
      <c r="Q162" s="119" t="n">
        <f aca="false">(Q13+Q23+Q34+Q53+Q73+Q85+Q96+Q141+Q154)/87012</f>
        <v>0.942590217441273</v>
      </c>
      <c r="R162" s="119" t="n">
        <f aca="false">(R13+R23+R34+R53+R73+R85+R96+R141+R154)/87012</f>
        <v>0.942590217441273</v>
      </c>
      <c r="S162" s="119" t="n">
        <f aca="false">(S13+S23+S34+S53+S73+S85+S96+S141+S154)/87012</f>
        <v>0.942590217441273</v>
      </c>
      <c r="T162" s="119" t="n">
        <f aca="false">(T13+T23+T34+T53+T73+T85+T96+T141+T154)/87012</f>
        <v>0.942590217441273</v>
      </c>
      <c r="U162" s="119" t="n">
        <f aca="false">(U13+U23+U34+U53+U73+U85+U96+U141+U154)/87012</f>
        <v>0.942590217441273</v>
      </c>
      <c r="V162" s="119" t="n">
        <f aca="false">(V13+V23+V34+V53+V73+V85+V96+V141+V154)/87012</f>
        <v>0.942590217441273</v>
      </c>
      <c r="W162" s="119" t="n">
        <f aca="false">(W13+W23+W34+W53+W73+W85+W96+W141+W154)/87012</f>
        <v>0.942590217441273</v>
      </c>
      <c r="X162" s="119" t="n">
        <f aca="false">(X13+X23+X34+X53+X73+X85+X96+X141+X154)/87012</f>
        <v>0.942590217441273</v>
      </c>
      <c r="Y162" s="119" t="n">
        <f aca="false">(Y13+Y23+Y34+Y53+Y73+Y85+Y96+Y141+Y154)/87012</f>
        <v>0.942590217441273</v>
      </c>
      <c r="Z162" s="119" t="n">
        <f aca="false">(Z13+Z23+Z34+Z53+Z73+Z85+Z96+Z141+Z154)/87012</f>
        <v>0.942590217441273</v>
      </c>
      <c r="AA162" s="119" t="n">
        <f aca="false">(AA13+AA23+AA34+AA53+AA73+AA85+AA96+AA141+AA154)/87012</f>
        <v>0.942590217441273</v>
      </c>
      <c r="AB162" s="119" t="n">
        <f aca="false">(AB13+AB23+AB34+AB53+AB73+AB85+AB96+AB141+AB154)/87012</f>
        <v>0.942590217441273</v>
      </c>
      <c r="AC162" s="119" t="n">
        <f aca="false">(AC13+AC23+AC34+AC53+AC73+AC85+AC96+AC141+AC154)/87012</f>
        <v>0.942590217441273</v>
      </c>
      <c r="AD162" s="119" t="n">
        <f aca="false">(AD13+AD23+AD34+AD53+AD73+AD85+AD96+AD141+AD154)/87012</f>
        <v>0.942590217441273</v>
      </c>
      <c r="AE162" s="119" t="n">
        <f aca="false">(AE13+AE23+AE34+AE53+AE73+AE85+AE96+AE141+AE154)/87012</f>
        <v>0.942590217441273</v>
      </c>
      <c r="AF162" s="119" t="n">
        <f aca="false">(AF13+AF23+AF34+AF53+AF73+AF85+AF96+AF141+AF154)/87012</f>
        <v>0.942590217441273</v>
      </c>
      <c r="AG162" s="119" t="n">
        <f aca="false">(AG13+AG23+AG34+AG53+AG73+AG85+AG96+AG141+AG154)/87012</f>
        <v>0.942590217441273</v>
      </c>
      <c r="AH162" s="203" t="n">
        <f aca="false">(AH13+AH23+AH34+AH53+AH73+AH85+AH96+AH141+AH154)/87012</f>
        <v>0.942590217441273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5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0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0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0" t="n">
        <v>1</v>
      </c>
      <c r="AF166" s="150" t="n">
        <v>1</v>
      </c>
      <c r="AG166" s="154" t="n">
        <v>1</v>
      </c>
      <c r="AH166" s="213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0" t="n">
        <v>1</v>
      </c>
      <c r="AF167" s="150" t="n">
        <v>1</v>
      </c>
      <c r="AG167" s="154" t="n">
        <v>1</v>
      </c>
      <c r="AH167" s="213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0" t="n">
        <v>1</v>
      </c>
      <c r="AF168" s="150" t="n">
        <v>1</v>
      </c>
      <c r="AG168" s="154" t="n">
        <v>1</v>
      </c>
      <c r="AH168" s="213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0" t="n">
        <v>1</v>
      </c>
      <c r="AF169" s="150" t="n">
        <v>1</v>
      </c>
      <c r="AG169" s="154" t="n">
        <v>1</v>
      </c>
      <c r="AH169" s="213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4" t="n">
        <v>1</v>
      </c>
      <c r="AF170" s="154" t="n">
        <v>1</v>
      </c>
      <c r="AG170" s="154" t="n">
        <v>1</v>
      </c>
      <c r="AH170" s="213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4" t="n">
        <v>1</v>
      </c>
      <c r="AF171" s="154" t="n">
        <v>1</v>
      </c>
      <c r="AG171" s="154" t="n">
        <v>1</v>
      </c>
      <c r="AH171" s="213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4" t="n">
        <v>1</v>
      </c>
      <c r="AF172" s="154" t="n">
        <v>1</v>
      </c>
      <c r="AG172" s="154" t="n">
        <v>1</v>
      </c>
      <c r="AH172" s="213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6" t="n">
        <v>1</v>
      </c>
      <c r="AF173" s="166" t="n">
        <v>1</v>
      </c>
      <c r="AG173" s="194" t="n">
        <v>1</v>
      </c>
      <c r="AH173" s="220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1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1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3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0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0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3" activePane="bottomRight" state="frozen"/>
      <selection pane="topLeft" activeCell="A1" activeCellId="0" sqref="A1"/>
      <selection pane="topRight" activeCell="D1" activeCellId="0" sqref="D1"/>
      <selection pane="bottomLeft" activeCell="A3" activeCellId="0" sqref="A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1" min="4" style="11" width="6.37"/>
    <col collapsed="false" customWidth="false" hidden="false" outlineLevel="0" max="257" min="32" style="11" width="9.74"/>
  </cols>
  <sheetData>
    <row r="1" customFormat="false" ht="31.5" hidden="false" customHeight="true" outlineLevel="0" collapsed="false">
      <c r="A1" s="12"/>
      <c r="B1" s="13" t="n">
        <v>37288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53" t="n">
        <f aca="false">AD2+1</f>
        <v>28</v>
      </c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247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226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145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7" t="n">
        <v>1</v>
      </c>
      <c r="E5" s="150" t="n">
        <v>1</v>
      </c>
      <c r="F5" s="150" t="n">
        <v>1</v>
      </c>
      <c r="G5" s="150" t="n">
        <v>1</v>
      </c>
      <c r="H5" s="150" t="n">
        <v>1</v>
      </c>
      <c r="I5" s="150" t="n">
        <v>1</v>
      </c>
      <c r="J5" s="150" t="n">
        <v>1</v>
      </c>
      <c r="K5" s="150" t="n">
        <v>1</v>
      </c>
      <c r="L5" s="150" t="n">
        <v>1</v>
      </c>
      <c r="M5" s="150" t="n">
        <v>1</v>
      </c>
      <c r="N5" s="150" t="n">
        <v>1</v>
      </c>
      <c r="O5" s="150" t="n">
        <v>1</v>
      </c>
      <c r="P5" s="150" t="n">
        <v>1</v>
      </c>
      <c r="Q5" s="150" t="n">
        <v>1</v>
      </c>
      <c r="R5" s="150" t="n">
        <v>1</v>
      </c>
      <c r="S5" s="150" t="n">
        <v>1</v>
      </c>
      <c r="T5" s="150" t="n">
        <v>1</v>
      </c>
      <c r="U5" s="150" t="n">
        <v>1</v>
      </c>
      <c r="V5" s="150" t="n">
        <v>1</v>
      </c>
      <c r="W5" s="150" t="n">
        <v>1</v>
      </c>
      <c r="X5" s="150" t="n">
        <v>1</v>
      </c>
      <c r="Y5" s="150" t="n">
        <v>1</v>
      </c>
      <c r="Z5" s="150" t="n">
        <v>1</v>
      </c>
      <c r="AA5" s="150" t="n">
        <v>1</v>
      </c>
      <c r="AB5" s="150" t="n">
        <v>1</v>
      </c>
      <c r="AC5" s="150" t="n">
        <v>1</v>
      </c>
      <c r="AD5" s="150" t="n">
        <v>1</v>
      </c>
      <c r="AE5" s="151" t="n">
        <v>1</v>
      </c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7" t="n">
        <v>1</v>
      </c>
      <c r="E6" s="150" t="n">
        <v>1</v>
      </c>
      <c r="F6" s="150" t="n">
        <v>1</v>
      </c>
      <c r="G6" s="150" t="n">
        <v>1</v>
      </c>
      <c r="H6" s="150" t="n">
        <v>1</v>
      </c>
      <c r="I6" s="150" t="n">
        <v>1</v>
      </c>
      <c r="J6" s="150" t="n">
        <v>1</v>
      </c>
      <c r="K6" s="150" t="n">
        <v>1</v>
      </c>
      <c r="L6" s="150" t="n">
        <v>1</v>
      </c>
      <c r="M6" s="150" t="n">
        <v>1</v>
      </c>
      <c r="N6" s="150" t="n">
        <v>1</v>
      </c>
      <c r="O6" s="150" t="n">
        <v>1</v>
      </c>
      <c r="P6" s="150" t="n">
        <v>1</v>
      </c>
      <c r="Q6" s="150" t="n">
        <v>1</v>
      </c>
      <c r="R6" s="150" t="n">
        <v>1</v>
      </c>
      <c r="S6" s="150" t="n">
        <v>1</v>
      </c>
      <c r="T6" s="150" t="n">
        <v>1</v>
      </c>
      <c r="U6" s="150" t="n">
        <v>1</v>
      </c>
      <c r="V6" s="150" t="n">
        <v>1</v>
      </c>
      <c r="W6" s="150" t="n">
        <v>1</v>
      </c>
      <c r="X6" s="150" t="n">
        <v>1</v>
      </c>
      <c r="Y6" s="150" t="n">
        <v>1</v>
      </c>
      <c r="Z6" s="159" t="n">
        <v>0</v>
      </c>
      <c r="AA6" s="159" t="n">
        <v>0</v>
      </c>
      <c r="AB6" s="159" t="n">
        <v>0</v>
      </c>
      <c r="AC6" s="159" t="n">
        <v>0</v>
      </c>
      <c r="AD6" s="159" t="n">
        <v>0</v>
      </c>
      <c r="AE6" s="161" t="n">
        <v>0</v>
      </c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7" t="n">
        <v>1</v>
      </c>
      <c r="E7" s="150" t="n">
        <v>1</v>
      </c>
      <c r="F7" s="150" t="n">
        <v>1</v>
      </c>
      <c r="G7" s="150" t="n">
        <v>1</v>
      </c>
      <c r="H7" s="150" t="n">
        <v>1</v>
      </c>
      <c r="I7" s="150" t="n">
        <v>1</v>
      </c>
      <c r="J7" s="150" t="n">
        <v>1</v>
      </c>
      <c r="K7" s="150" t="n">
        <v>1</v>
      </c>
      <c r="L7" s="150" t="n">
        <v>1</v>
      </c>
      <c r="M7" s="150" t="n">
        <v>1</v>
      </c>
      <c r="N7" s="150" t="n">
        <v>1</v>
      </c>
      <c r="O7" s="150" t="n">
        <v>1</v>
      </c>
      <c r="P7" s="150" t="n">
        <v>1</v>
      </c>
      <c r="Q7" s="150" t="n">
        <v>1</v>
      </c>
      <c r="R7" s="150" t="n">
        <v>1</v>
      </c>
      <c r="S7" s="150" t="n">
        <v>1</v>
      </c>
      <c r="T7" s="150" t="n">
        <v>1</v>
      </c>
      <c r="U7" s="150" t="n">
        <v>1</v>
      </c>
      <c r="V7" s="150" t="n">
        <v>1</v>
      </c>
      <c r="W7" s="150" t="n">
        <v>1</v>
      </c>
      <c r="X7" s="150" t="n">
        <v>1</v>
      </c>
      <c r="Y7" s="150" t="n">
        <v>1</v>
      </c>
      <c r="Z7" s="150" t="n">
        <v>1</v>
      </c>
      <c r="AA7" s="150" t="n">
        <v>1</v>
      </c>
      <c r="AB7" s="150" t="n">
        <v>1</v>
      </c>
      <c r="AC7" s="150" t="n">
        <v>1</v>
      </c>
      <c r="AD7" s="150" t="n">
        <v>1</v>
      </c>
      <c r="AE7" s="151" t="n">
        <v>1</v>
      </c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7" t="n">
        <v>1</v>
      </c>
      <c r="E8" s="150" t="n">
        <v>1</v>
      </c>
      <c r="F8" s="150" t="n">
        <v>1</v>
      </c>
      <c r="G8" s="150" t="n">
        <v>1</v>
      </c>
      <c r="H8" s="150" t="n">
        <v>1</v>
      </c>
      <c r="I8" s="150" t="n">
        <v>1</v>
      </c>
      <c r="J8" s="150" t="n">
        <v>1</v>
      </c>
      <c r="K8" s="150" t="n">
        <v>1</v>
      </c>
      <c r="L8" s="150" t="n">
        <v>1</v>
      </c>
      <c r="M8" s="150" t="n">
        <v>1</v>
      </c>
      <c r="N8" s="150" t="n">
        <v>1</v>
      </c>
      <c r="O8" s="150" t="n">
        <v>1</v>
      </c>
      <c r="P8" s="150" t="n">
        <v>1</v>
      </c>
      <c r="Q8" s="150" t="n">
        <v>1</v>
      </c>
      <c r="R8" s="150" t="n">
        <v>1</v>
      </c>
      <c r="S8" s="150" t="n">
        <v>1</v>
      </c>
      <c r="T8" s="150" t="n">
        <v>1</v>
      </c>
      <c r="U8" s="150" t="n">
        <v>1</v>
      </c>
      <c r="V8" s="150" t="n">
        <v>1</v>
      </c>
      <c r="W8" s="150" t="n">
        <v>1</v>
      </c>
      <c r="X8" s="150" t="n">
        <v>1</v>
      </c>
      <c r="Y8" s="150" t="n">
        <v>1</v>
      </c>
      <c r="Z8" s="150" t="n">
        <v>1</v>
      </c>
      <c r="AA8" s="150" t="n">
        <v>1</v>
      </c>
      <c r="AB8" s="150" t="n">
        <v>1</v>
      </c>
      <c r="AC8" s="150" t="n">
        <v>1</v>
      </c>
      <c r="AD8" s="150" t="n">
        <v>1</v>
      </c>
      <c r="AE8" s="151" t="n">
        <v>1</v>
      </c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7" t="n">
        <v>1</v>
      </c>
      <c r="E9" s="150" t="n">
        <v>1</v>
      </c>
      <c r="F9" s="150" t="n">
        <v>1</v>
      </c>
      <c r="G9" s="150" t="n">
        <v>1</v>
      </c>
      <c r="H9" s="150" t="n">
        <v>1</v>
      </c>
      <c r="I9" s="150" t="n">
        <v>1</v>
      </c>
      <c r="J9" s="150" t="n">
        <v>1</v>
      </c>
      <c r="K9" s="150" t="n">
        <v>1</v>
      </c>
      <c r="L9" s="150" t="n">
        <v>1</v>
      </c>
      <c r="M9" s="150" t="n">
        <v>1</v>
      </c>
      <c r="N9" s="150" t="n">
        <v>1</v>
      </c>
      <c r="O9" s="150" t="n">
        <v>1</v>
      </c>
      <c r="P9" s="150" t="n">
        <v>1</v>
      </c>
      <c r="Q9" s="150" t="n">
        <v>1</v>
      </c>
      <c r="R9" s="150" t="n">
        <v>1</v>
      </c>
      <c r="S9" s="150" t="n">
        <v>1</v>
      </c>
      <c r="T9" s="150" t="n">
        <v>1</v>
      </c>
      <c r="U9" s="150" t="n">
        <v>1</v>
      </c>
      <c r="V9" s="150" t="n">
        <v>1</v>
      </c>
      <c r="W9" s="150" t="n">
        <v>1</v>
      </c>
      <c r="X9" s="150" t="n">
        <v>1</v>
      </c>
      <c r="Y9" s="150" t="n">
        <v>1</v>
      </c>
      <c r="Z9" s="150" t="n">
        <v>1</v>
      </c>
      <c r="AA9" s="150" t="n">
        <v>1</v>
      </c>
      <c r="AB9" s="150" t="n">
        <v>1</v>
      </c>
      <c r="AC9" s="150" t="n">
        <v>1</v>
      </c>
      <c r="AD9" s="150" t="n">
        <v>1</v>
      </c>
      <c r="AE9" s="151" t="n">
        <v>1</v>
      </c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7" t="n">
        <v>1</v>
      </c>
      <c r="E10" s="150" t="n">
        <v>1</v>
      </c>
      <c r="F10" s="150" t="n">
        <v>1</v>
      </c>
      <c r="G10" s="150" t="n">
        <v>1</v>
      </c>
      <c r="H10" s="150" t="n">
        <v>1</v>
      </c>
      <c r="I10" s="150" t="n">
        <v>1</v>
      </c>
      <c r="J10" s="150" t="n">
        <v>1</v>
      </c>
      <c r="K10" s="150" t="n">
        <v>1</v>
      </c>
      <c r="L10" s="150" t="n">
        <v>1</v>
      </c>
      <c r="M10" s="150" t="n">
        <v>1</v>
      </c>
      <c r="N10" s="150" t="n">
        <v>1</v>
      </c>
      <c r="O10" s="150" t="n">
        <v>1</v>
      </c>
      <c r="P10" s="150" t="n">
        <v>1</v>
      </c>
      <c r="Q10" s="154" t="n">
        <v>1</v>
      </c>
      <c r="R10" s="154" t="n">
        <v>1</v>
      </c>
      <c r="S10" s="154" t="n">
        <v>1</v>
      </c>
      <c r="T10" s="154" t="n">
        <v>1</v>
      </c>
      <c r="U10" s="154" t="n">
        <v>1</v>
      </c>
      <c r="V10" s="150" t="n">
        <v>1</v>
      </c>
      <c r="W10" s="150" t="n">
        <v>1</v>
      </c>
      <c r="X10" s="150" t="n">
        <v>1</v>
      </c>
      <c r="Y10" s="150" t="n">
        <v>1</v>
      </c>
      <c r="Z10" s="150" t="n">
        <v>1</v>
      </c>
      <c r="AA10" s="150" t="n">
        <v>1</v>
      </c>
      <c r="AB10" s="150" t="n">
        <v>1</v>
      </c>
      <c r="AC10" s="150" t="n">
        <v>1</v>
      </c>
      <c r="AD10" s="150" t="n">
        <v>1</v>
      </c>
      <c r="AE10" s="151" t="n">
        <v>1</v>
      </c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7" t="n">
        <v>1</v>
      </c>
      <c r="E11" s="150" t="n">
        <v>1</v>
      </c>
      <c r="F11" s="150" t="n">
        <v>1</v>
      </c>
      <c r="G11" s="150" t="n">
        <v>1</v>
      </c>
      <c r="H11" s="150" t="n">
        <v>1</v>
      </c>
      <c r="I11" s="150" t="n">
        <v>1</v>
      </c>
      <c r="J11" s="150" t="n">
        <v>1</v>
      </c>
      <c r="K11" s="150" t="n">
        <v>1</v>
      </c>
      <c r="L11" s="150" t="n">
        <v>1</v>
      </c>
      <c r="M11" s="150" t="n">
        <v>1</v>
      </c>
      <c r="N11" s="150" t="n">
        <v>1</v>
      </c>
      <c r="O11" s="150" t="n">
        <v>1</v>
      </c>
      <c r="P11" s="150" t="n">
        <v>1</v>
      </c>
      <c r="Q11" s="154" t="n">
        <v>1</v>
      </c>
      <c r="R11" s="154" t="n">
        <v>1</v>
      </c>
      <c r="S11" s="154" t="n">
        <v>1</v>
      </c>
      <c r="T11" s="154" t="n">
        <v>1</v>
      </c>
      <c r="U11" s="154" t="n">
        <v>1</v>
      </c>
      <c r="V11" s="154" t="n">
        <v>1</v>
      </c>
      <c r="W11" s="154" t="n">
        <v>1</v>
      </c>
      <c r="X11" s="154" t="n">
        <v>1</v>
      </c>
      <c r="Y11" s="154" t="n">
        <v>1</v>
      </c>
      <c r="Z11" s="154" t="n">
        <v>1</v>
      </c>
      <c r="AA11" s="154" t="n">
        <v>1</v>
      </c>
      <c r="AB11" s="154" t="n">
        <v>1</v>
      </c>
      <c r="AC11" s="154" t="n">
        <v>1</v>
      </c>
      <c r="AD11" s="154" t="n">
        <v>1</v>
      </c>
      <c r="AE11" s="151" t="n">
        <v>1</v>
      </c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0" t="n">
        <v>1</v>
      </c>
      <c r="E12" s="166" t="n">
        <v>1</v>
      </c>
      <c r="F12" s="166" t="n">
        <v>1</v>
      </c>
      <c r="G12" s="166" t="n">
        <v>1</v>
      </c>
      <c r="H12" s="166" t="n">
        <v>1</v>
      </c>
      <c r="I12" s="166" t="n">
        <v>1</v>
      </c>
      <c r="J12" s="166" t="n">
        <v>1</v>
      </c>
      <c r="K12" s="166" t="n">
        <v>1</v>
      </c>
      <c r="L12" s="166" t="n">
        <v>1</v>
      </c>
      <c r="M12" s="166" t="n">
        <v>1</v>
      </c>
      <c r="N12" s="166" t="n">
        <v>1</v>
      </c>
      <c r="O12" s="166" t="n">
        <v>1</v>
      </c>
      <c r="P12" s="166" t="n">
        <v>1</v>
      </c>
      <c r="Q12" s="166" t="n">
        <v>1</v>
      </c>
      <c r="R12" s="166" t="n">
        <v>1</v>
      </c>
      <c r="S12" s="166" t="n">
        <v>1</v>
      </c>
      <c r="T12" s="166" t="n">
        <v>1</v>
      </c>
      <c r="U12" s="166" t="n">
        <v>1</v>
      </c>
      <c r="V12" s="166" t="n">
        <v>1</v>
      </c>
      <c r="W12" s="166" t="n">
        <v>1</v>
      </c>
      <c r="X12" s="166" t="n">
        <v>1</v>
      </c>
      <c r="Y12" s="166" t="n">
        <v>1</v>
      </c>
      <c r="Z12" s="166" t="n">
        <v>1</v>
      </c>
      <c r="AA12" s="166" t="n">
        <v>1</v>
      </c>
      <c r="AB12" s="166" t="n">
        <v>1</v>
      </c>
      <c r="AC12" s="166" t="n">
        <v>1</v>
      </c>
      <c r="AD12" s="166" t="n">
        <v>1</v>
      </c>
      <c r="AE12" s="167" t="n">
        <v>1</v>
      </c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6869</v>
      </c>
      <c r="AA13" s="77" t="n">
        <f aca="false">(AA5*$C5)+(AA6*$C6)+(AA7*$C7)+(AA8*$C8)+(AA9*$C9)+(AA10*$C10)+(AA11*$C11)+(AA12*$C12)</f>
        <v>6869</v>
      </c>
      <c r="AB13" s="77" t="n">
        <f aca="false">(AB5*$C5)+(AB6*$C6)+(AB7*$C7)+(AB8*$C8)+(AB9*$C9)+(AB10*$C10)+(AB11*$C11)+(AB12*$C12)</f>
        <v>6869</v>
      </c>
      <c r="AC13" s="77" t="n">
        <f aca="false">(AC5*$C5)+(AC6*$C6)+(AC7*$C7)+(AC8*$C8)+(AC9*$C9)+(AC10*$C10)+(AC11*$C11)+(AC12*$C12)</f>
        <v>6869</v>
      </c>
      <c r="AD13" s="77" t="n">
        <f aca="false">(AD5*$C5)+(AD6*$C6)+(AD7*$C7)+(AD8*$C8)+(AD9*$C9)+(AD10*$C10)+(AD11*$C11)+(AD12*$C12)</f>
        <v>6869</v>
      </c>
      <c r="AE13" s="171" t="n">
        <f aca="false">(AE5*$C5)+(AE6*$C6)+(AE7*$C7)+(AE8*$C8)+(AE9*$C9)+(AE10*$C10)+(AE11*$C11)+(AE12*$C12)</f>
        <v>6869</v>
      </c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171" t="n">
        <f aca="false">(IF(AE5&lt;100%,0,AE5*$C5)+IF(AE6&lt;100%,0,AE6*$C6)+IF(AE7&lt;100%,0,AE7*$C7)+IF(AE8&lt;100%,0,AE8*$C8)+IF(AE9&lt;100%,0,AE9*$C9)+IF(AE10&lt;100%,0,AE10*$C10)+IF(AE11&lt;100%,0,AE11*$C11)+IF(AE12&lt;100%,0,AE12*$C12))*$C14</f>
        <v>296.7408</v>
      </c>
      <c r="AF14" s="83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6572.2592</v>
      </c>
      <c r="AA15" s="88" t="n">
        <f aca="false">AA13-AA14</f>
        <v>6572.2592</v>
      </c>
      <c r="AB15" s="88" t="n">
        <f aca="false">AB13-AB14</f>
        <v>6572.2592</v>
      </c>
      <c r="AC15" s="88" t="n">
        <f aca="false">AC13-AC14</f>
        <v>6572.2592</v>
      </c>
      <c r="AD15" s="88" t="n">
        <f aca="false">AD13-AD14</f>
        <v>6572.2592</v>
      </c>
      <c r="AE15" s="176" t="n">
        <f aca="false">AE13-AE14</f>
        <v>6572.2592</v>
      </c>
      <c r="AF15" s="83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145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SUM(D15:AE15)/28</f>
        <v>7198.4848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145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5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7" t="n">
        <v>1</v>
      </c>
      <c r="E19" s="150" t="n">
        <v>1</v>
      </c>
      <c r="F19" s="150" t="n">
        <v>1</v>
      </c>
      <c r="G19" s="150" t="n">
        <v>1</v>
      </c>
      <c r="H19" s="150" t="n">
        <v>1</v>
      </c>
      <c r="I19" s="150" t="n">
        <v>1</v>
      </c>
      <c r="J19" s="150" t="n">
        <v>1</v>
      </c>
      <c r="K19" s="150" t="n">
        <v>1</v>
      </c>
      <c r="L19" s="150" t="n">
        <v>1</v>
      </c>
      <c r="M19" s="150" t="n">
        <v>1</v>
      </c>
      <c r="N19" s="150" t="n">
        <v>1</v>
      </c>
      <c r="O19" s="150" t="n">
        <v>1</v>
      </c>
      <c r="P19" s="150" t="n">
        <v>1</v>
      </c>
      <c r="Q19" s="150" t="n">
        <v>1</v>
      </c>
      <c r="R19" s="150" t="n">
        <v>1</v>
      </c>
      <c r="S19" s="150" t="n">
        <v>1</v>
      </c>
      <c r="T19" s="150" t="n">
        <v>1</v>
      </c>
      <c r="U19" s="150" t="n">
        <v>1</v>
      </c>
      <c r="V19" s="150" t="n">
        <v>1</v>
      </c>
      <c r="W19" s="150" t="n">
        <v>1</v>
      </c>
      <c r="X19" s="150" t="n">
        <v>1</v>
      </c>
      <c r="Y19" s="150" t="n">
        <v>1</v>
      </c>
      <c r="Z19" s="150" t="n">
        <v>1</v>
      </c>
      <c r="AA19" s="150" t="n">
        <v>1</v>
      </c>
      <c r="AB19" s="150" t="n">
        <v>1</v>
      </c>
      <c r="AC19" s="150" t="n">
        <v>1</v>
      </c>
      <c r="AD19" s="150" t="n">
        <v>1</v>
      </c>
      <c r="AE19" s="151" t="n">
        <v>1</v>
      </c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7" t="n">
        <v>1</v>
      </c>
      <c r="E20" s="150" t="n">
        <v>1</v>
      </c>
      <c r="F20" s="150" t="n">
        <v>1</v>
      </c>
      <c r="G20" s="150" t="n">
        <v>1</v>
      </c>
      <c r="H20" s="150" t="n">
        <v>1</v>
      </c>
      <c r="I20" s="150" t="n">
        <v>1</v>
      </c>
      <c r="J20" s="150" t="n">
        <v>1</v>
      </c>
      <c r="K20" s="150" t="n">
        <v>1</v>
      </c>
      <c r="L20" s="150" t="n">
        <v>1</v>
      </c>
      <c r="M20" s="150" t="n">
        <v>1</v>
      </c>
      <c r="N20" s="150" t="n">
        <v>1</v>
      </c>
      <c r="O20" s="150" t="n">
        <v>1</v>
      </c>
      <c r="P20" s="150" t="n">
        <v>1</v>
      </c>
      <c r="Q20" s="150" t="n">
        <v>1</v>
      </c>
      <c r="R20" s="150" t="n">
        <v>1</v>
      </c>
      <c r="S20" s="150" t="n">
        <v>1</v>
      </c>
      <c r="T20" s="150" t="n">
        <v>1</v>
      </c>
      <c r="U20" s="150" t="n">
        <v>1</v>
      </c>
      <c r="V20" s="150" t="n">
        <v>1</v>
      </c>
      <c r="W20" s="150" t="n">
        <v>1</v>
      </c>
      <c r="X20" s="150" t="n">
        <v>1</v>
      </c>
      <c r="Y20" s="150" t="n">
        <v>1</v>
      </c>
      <c r="Z20" s="150" t="n">
        <v>1</v>
      </c>
      <c r="AA20" s="150" t="n">
        <v>1</v>
      </c>
      <c r="AB20" s="150" t="n">
        <v>1</v>
      </c>
      <c r="AC20" s="150" t="n">
        <v>1</v>
      </c>
      <c r="AD20" s="150" t="n">
        <v>1</v>
      </c>
      <c r="AE20" s="151" t="n">
        <v>1</v>
      </c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7" t="n">
        <v>1</v>
      </c>
      <c r="E21" s="150" t="n">
        <v>1</v>
      </c>
      <c r="F21" s="150" t="n">
        <v>1</v>
      </c>
      <c r="G21" s="150" t="n">
        <v>1</v>
      </c>
      <c r="H21" s="150" t="n">
        <v>1</v>
      </c>
      <c r="I21" s="150" t="n">
        <v>1</v>
      </c>
      <c r="J21" s="150" t="n">
        <v>1</v>
      </c>
      <c r="K21" s="150" t="n">
        <v>1</v>
      </c>
      <c r="L21" s="150" t="n">
        <v>1</v>
      </c>
      <c r="M21" s="150" t="n">
        <v>1</v>
      </c>
      <c r="N21" s="150" t="n">
        <v>1</v>
      </c>
      <c r="O21" s="150" t="n">
        <v>1</v>
      </c>
      <c r="P21" s="150" t="n">
        <v>1</v>
      </c>
      <c r="Q21" s="150" t="n">
        <v>1</v>
      </c>
      <c r="R21" s="150" t="n">
        <v>1</v>
      </c>
      <c r="S21" s="150" t="n">
        <v>1</v>
      </c>
      <c r="T21" s="150" t="n">
        <v>1</v>
      </c>
      <c r="U21" s="150" t="n">
        <v>1</v>
      </c>
      <c r="V21" s="150" t="n">
        <v>1</v>
      </c>
      <c r="W21" s="150" t="n">
        <v>1</v>
      </c>
      <c r="X21" s="150" t="n">
        <v>1</v>
      </c>
      <c r="Y21" s="150" t="n">
        <v>1</v>
      </c>
      <c r="Z21" s="150" t="n">
        <v>1</v>
      </c>
      <c r="AA21" s="150" t="n">
        <v>1</v>
      </c>
      <c r="AB21" s="150" t="n">
        <v>1</v>
      </c>
      <c r="AC21" s="150" t="n">
        <v>1</v>
      </c>
      <c r="AD21" s="150" t="n">
        <v>1</v>
      </c>
      <c r="AE21" s="151" t="n">
        <v>1</v>
      </c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0" t="n">
        <v>1</v>
      </c>
      <c r="E22" s="166" t="n">
        <v>1</v>
      </c>
      <c r="F22" s="166" t="n">
        <v>1</v>
      </c>
      <c r="G22" s="166" t="n">
        <v>1</v>
      </c>
      <c r="H22" s="166" t="n">
        <v>1</v>
      </c>
      <c r="I22" s="166" t="n">
        <v>1</v>
      </c>
      <c r="J22" s="166" t="n">
        <v>1</v>
      </c>
      <c r="K22" s="166" t="n">
        <v>1</v>
      </c>
      <c r="L22" s="166" t="n">
        <v>1</v>
      </c>
      <c r="M22" s="166" t="n">
        <v>1</v>
      </c>
      <c r="N22" s="166" t="n">
        <v>1</v>
      </c>
      <c r="O22" s="166" t="n">
        <v>1</v>
      </c>
      <c r="P22" s="166" t="n">
        <v>1</v>
      </c>
      <c r="Q22" s="166" t="n">
        <v>1</v>
      </c>
      <c r="R22" s="166" t="n">
        <v>1</v>
      </c>
      <c r="S22" s="166" t="n">
        <v>1</v>
      </c>
      <c r="T22" s="166" t="n">
        <v>1</v>
      </c>
      <c r="U22" s="166" t="n">
        <v>1</v>
      </c>
      <c r="V22" s="166" t="n">
        <v>1</v>
      </c>
      <c r="W22" s="166" t="n">
        <v>1</v>
      </c>
      <c r="X22" s="166" t="n">
        <v>1</v>
      </c>
      <c r="Y22" s="166" t="n">
        <v>1</v>
      </c>
      <c r="Z22" s="166" t="n">
        <v>1</v>
      </c>
      <c r="AA22" s="166" t="n">
        <v>1</v>
      </c>
      <c r="AB22" s="166" t="n">
        <v>1</v>
      </c>
      <c r="AC22" s="166" t="n">
        <v>1</v>
      </c>
      <c r="AD22" s="166" t="n">
        <v>1</v>
      </c>
      <c r="AE22" s="167" t="n">
        <v>1</v>
      </c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171" t="n">
        <f aca="false">(AE19*$C19)+(AE20*$C20)+(AE21*$C21)+(AE22*$C22)</f>
        <v>4800</v>
      </c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171" t="n">
        <f aca="false">(IF(AE19&lt;100%,0,AE19*$C19)+IF(AE20&lt;100%,0,AE20*$C20)+IF(AE21&lt;100%,0,AE21*$C21)+IF(AE22&lt;100%,0,AE22*$C22))*$C24</f>
        <v>69.6</v>
      </c>
      <c r="AF24" s="83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176" t="n">
        <f aca="false">AE23-AE24</f>
        <v>4730.4</v>
      </c>
      <c r="AF25" s="83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145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SUM(D25:AE25)/28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145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145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7" t="n">
        <v>1</v>
      </c>
      <c r="E29" s="150" t="n">
        <v>1</v>
      </c>
      <c r="F29" s="150" t="n">
        <v>1</v>
      </c>
      <c r="G29" s="150" t="n">
        <v>1</v>
      </c>
      <c r="H29" s="150" t="n">
        <v>1</v>
      </c>
      <c r="I29" s="150" t="n">
        <v>1</v>
      </c>
      <c r="J29" s="150" t="n">
        <v>1</v>
      </c>
      <c r="K29" s="150" t="n">
        <v>1</v>
      </c>
      <c r="L29" s="150" t="n">
        <v>1</v>
      </c>
      <c r="M29" s="150" t="n">
        <v>1</v>
      </c>
      <c r="N29" s="150" t="n">
        <v>1</v>
      </c>
      <c r="O29" s="150" t="n">
        <v>1</v>
      </c>
      <c r="P29" s="150" t="n">
        <v>1</v>
      </c>
      <c r="Q29" s="150" t="n">
        <v>1</v>
      </c>
      <c r="R29" s="150" t="n">
        <v>1</v>
      </c>
      <c r="S29" s="150" t="n">
        <v>1</v>
      </c>
      <c r="T29" s="150" t="n">
        <v>1</v>
      </c>
      <c r="U29" s="150" t="n">
        <v>1</v>
      </c>
      <c r="V29" s="150" t="n">
        <v>1</v>
      </c>
      <c r="W29" s="150" t="n">
        <v>1</v>
      </c>
      <c r="X29" s="150" t="n">
        <v>1</v>
      </c>
      <c r="Y29" s="150" t="n">
        <v>1</v>
      </c>
      <c r="Z29" s="150" t="n">
        <v>1</v>
      </c>
      <c r="AA29" s="150" t="n">
        <v>1</v>
      </c>
      <c r="AB29" s="150" t="n">
        <v>1</v>
      </c>
      <c r="AC29" s="150" t="n">
        <v>1</v>
      </c>
      <c r="AD29" s="150" t="n">
        <v>1</v>
      </c>
      <c r="AE29" s="151" t="n">
        <v>1</v>
      </c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7" t="n">
        <v>1</v>
      </c>
      <c r="E30" s="150" t="n">
        <v>1</v>
      </c>
      <c r="F30" s="150" t="n">
        <v>1</v>
      </c>
      <c r="G30" s="150" t="n">
        <v>1</v>
      </c>
      <c r="H30" s="150" t="n">
        <v>1</v>
      </c>
      <c r="I30" s="150" t="n">
        <v>1</v>
      </c>
      <c r="J30" s="150" t="n">
        <v>1</v>
      </c>
      <c r="K30" s="150" t="n">
        <v>1</v>
      </c>
      <c r="L30" s="150" t="n">
        <v>1</v>
      </c>
      <c r="M30" s="150" t="n">
        <v>1</v>
      </c>
      <c r="N30" s="150" t="n">
        <v>1</v>
      </c>
      <c r="O30" s="150" t="n">
        <v>1</v>
      </c>
      <c r="P30" s="150" t="n">
        <v>1</v>
      </c>
      <c r="Q30" s="150" t="n">
        <v>1</v>
      </c>
      <c r="R30" s="150" t="n">
        <v>1</v>
      </c>
      <c r="S30" s="150" t="n">
        <v>1</v>
      </c>
      <c r="T30" s="150" t="n">
        <v>1</v>
      </c>
      <c r="U30" s="150" t="n">
        <v>1</v>
      </c>
      <c r="V30" s="150" t="n">
        <v>1</v>
      </c>
      <c r="W30" s="150" t="n">
        <v>1</v>
      </c>
      <c r="X30" s="150" t="n">
        <v>1</v>
      </c>
      <c r="Y30" s="150" t="n">
        <v>1</v>
      </c>
      <c r="Z30" s="150" t="n">
        <v>1</v>
      </c>
      <c r="AA30" s="150" t="n">
        <v>1</v>
      </c>
      <c r="AB30" s="150" t="n">
        <v>1</v>
      </c>
      <c r="AC30" s="150" t="n">
        <v>1</v>
      </c>
      <c r="AD30" s="150" t="n">
        <v>1</v>
      </c>
      <c r="AE30" s="151" t="n">
        <v>1</v>
      </c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7" t="n">
        <v>1</v>
      </c>
      <c r="E31" s="150" t="n">
        <v>1</v>
      </c>
      <c r="F31" s="150" t="n">
        <v>1</v>
      </c>
      <c r="G31" s="150" t="n">
        <v>1</v>
      </c>
      <c r="H31" s="150" t="n">
        <v>1</v>
      </c>
      <c r="I31" s="150" t="n">
        <v>1</v>
      </c>
      <c r="J31" s="150" t="n">
        <v>1</v>
      </c>
      <c r="K31" s="150" t="n">
        <v>1</v>
      </c>
      <c r="L31" s="150" t="n">
        <v>1</v>
      </c>
      <c r="M31" s="150" t="n">
        <v>1</v>
      </c>
      <c r="N31" s="150" t="n">
        <v>1</v>
      </c>
      <c r="O31" s="150" t="n">
        <v>1</v>
      </c>
      <c r="P31" s="150" t="n">
        <v>1</v>
      </c>
      <c r="Q31" s="150" t="n">
        <v>1</v>
      </c>
      <c r="R31" s="150" t="n">
        <v>1</v>
      </c>
      <c r="S31" s="150" t="n">
        <v>1</v>
      </c>
      <c r="T31" s="150" t="n">
        <v>1</v>
      </c>
      <c r="U31" s="150" t="n">
        <v>1</v>
      </c>
      <c r="V31" s="150" t="n">
        <v>1</v>
      </c>
      <c r="W31" s="150" t="n">
        <v>1</v>
      </c>
      <c r="X31" s="150" t="n">
        <v>1</v>
      </c>
      <c r="Y31" s="150" t="n">
        <v>1</v>
      </c>
      <c r="Z31" s="150" t="n">
        <v>1</v>
      </c>
      <c r="AA31" s="150" t="n">
        <v>1</v>
      </c>
      <c r="AB31" s="150" t="n">
        <v>1</v>
      </c>
      <c r="AC31" s="150" t="n">
        <v>1</v>
      </c>
      <c r="AD31" s="150" t="n">
        <v>1</v>
      </c>
      <c r="AE31" s="151" t="n">
        <v>1</v>
      </c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7" t="n">
        <v>1</v>
      </c>
      <c r="E32" s="150" t="n">
        <v>1</v>
      </c>
      <c r="F32" s="150" t="n">
        <v>1</v>
      </c>
      <c r="G32" s="150" t="n">
        <v>1</v>
      </c>
      <c r="H32" s="150" t="n">
        <v>1</v>
      </c>
      <c r="I32" s="150" t="n">
        <v>1</v>
      </c>
      <c r="J32" s="150" t="n">
        <v>1</v>
      </c>
      <c r="K32" s="150" t="n">
        <v>1</v>
      </c>
      <c r="L32" s="150" t="n">
        <v>1</v>
      </c>
      <c r="M32" s="150" t="n">
        <v>1</v>
      </c>
      <c r="N32" s="150" t="n">
        <v>1</v>
      </c>
      <c r="O32" s="150" t="n">
        <v>1</v>
      </c>
      <c r="P32" s="150" t="n">
        <v>1</v>
      </c>
      <c r="Q32" s="150" t="n">
        <v>1</v>
      </c>
      <c r="R32" s="150" t="n">
        <v>1</v>
      </c>
      <c r="S32" s="150" t="n">
        <v>1</v>
      </c>
      <c r="T32" s="150" t="n">
        <v>1</v>
      </c>
      <c r="U32" s="150" t="n">
        <v>1</v>
      </c>
      <c r="V32" s="150" t="n">
        <v>1</v>
      </c>
      <c r="W32" s="150" t="n">
        <v>1</v>
      </c>
      <c r="X32" s="150" t="n">
        <v>1</v>
      </c>
      <c r="Y32" s="150" t="n">
        <v>1</v>
      </c>
      <c r="Z32" s="150" t="n">
        <v>1</v>
      </c>
      <c r="AA32" s="150" t="n">
        <v>1</v>
      </c>
      <c r="AB32" s="150" t="n">
        <v>1</v>
      </c>
      <c r="AC32" s="150" t="n">
        <v>1</v>
      </c>
      <c r="AD32" s="150" t="n">
        <v>1</v>
      </c>
      <c r="AE32" s="151" t="n">
        <v>1</v>
      </c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0" t="n">
        <v>1</v>
      </c>
      <c r="E33" s="166" t="n">
        <v>1</v>
      </c>
      <c r="F33" s="166" t="n">
        <v>1</v>
      </c>
      <c r="G33" s="166" t="n">
        <v>1</v>
      </c>
      <c r="H33" s="166" t="n">
        <v>1</v>
      </c>
      <c r="I33" s="166" t="n">
        <v>1</v>
      </c>
      <c r="J33" s="166" t="n">
        <v>1</v>
      </c>
      <c r="K33" s="166" t="n">
        <v>1</v>
      </c>
      <c r="L33" s="166" t="n">
        <v>1</v>
      </c>
      <c r="M33" s="166" t="n">
        <v>1</v>
      </c>
      <c r="N33" s="166" t="n">
        <v>1</v>
      </c>
      <c r="O33" s="166" t="n">
        <v>1</v>
      </c>
      <c r="P33" s="166" t="n">
        <v>1</v>
      </c>
      <c r="Q33" s="166" t="n">
        <v>1</v>
      </c>
      <c r="R33" s="166" t="n">
        <v>1</v>
      </c>
      <c r="S33" s="166" t="n">
        <v>1</v>
      </c>
      <c r="T33" s="166" t="n">
        <v>1</v>
      </c>
      <c r="U33" s="166" t="n">
        <v>1</v>
      </c>
      <c r="V33" s="166" t="n">
        <v>1</v>
      </c>
      <c r="W33" s="166" t="n">
        <v>1</v>
      </c>
      <c r="X33" s="166" t="n">
        <v>1</v>
      </c>
      <c r="Y33" s="166" t="n">
        <v>1</v>
      </c>
      <c r="Z33" s="166" t="n">
        <v>1</v>
      </c>
      <c r="AA33" s="166" t="n">
        <v>1</v>
      </c>
      <c r="AB33" s="166" t="n">
        <v>1</v>
      </c>
      <c r="AC33" s="166" t="n">
        <v>1</v>
      </c>
      <c r="AD33" s="166" t="n">
        <v>1</v>
      </c>
      <c r="AE33" s="167" t="n">
        <v>1</v>
      </c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171" t="n">
        <f aca="false">(AE29*$C29)+(AE30*$C30)+(AE31*$C31)+(AE32*$C32)+(AE33*$C33)</f>
        <v>3889</v>
      </c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171" t="n">
        <f aca="false">(IF(AE29&lt;100%,0,AE29*$C29)+IF(AE30&lt;100%,0,AE30*$C30)+IF(AE31&lt;100%,0,AE31*$C31)+IF(AE32&lt;100%,0,AE32*$C32)+IF(AE33&lt;100%,0,AE33*$C33))*$C35</f>
        <v>66.5019</v>
      </c>
      <c r="AF35" s="83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176" t="n">
        <f aca="false">AE34-AE35</f>
        <v>3822.4981</v>
      </c>
      <c r="AF36" s="83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145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SUM(D36:AE36)/28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145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145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7" t="n">
        <v>1</v>
      </c>
      <c r="E40" s="150" t="n">
        <v>1</v>
      </c>
      <c r="F40" s="150" t="n">
        <v>1</v>
      </c>
      <c r="G40" s="150" t="n">
        <v>1</v>
      </c>
      <c r="H40" s="150" t="n">
        <v>1</v>
      </c>
      <c r="I40" s="150" t="n">
        <v>1</v>
      </c>
      <c r="J40" s="150" t="n">
        <v>1</v>
      </c>
      <c r="K40" s="150" t="n">
        <v>1</v>
      </c>
      <c r="L40" s="150" t="n">
        <v>1</v>
      </c>
      <c r="M40" s="150" t="n">
        <v>1</v>
      </c>
      <c r="N40" s="150" t="n">
        <v>1</v>
      </c>
      <c r="O40" s="150" t="n">
        <v>1</v>
      </c>
      <c r="P40" s="150" t="n">
        <v>1</v>
      </c>
      <c r="Q40" s="150" t="n">
        <v>1</v>
      </c>
      <c r="R40" s="150" t="n">
        <v>1</v>
      </c>
      <c r="S40" s="150" t="n">
        <v>1</v>
      </c>
      <c r="T40" s="150" t="n">
        <v>1</v>
      </c>
      <c r="U40" s="150" t="n">
        <v>1</v>
      </c>
      <c r="V40" s="150" t="n">
        <v>1</v>
      </c>
      <c r="W40" s="150" t="n">
        <v>1</v>
      </c>
      <c r="X40" s="150" t="n">
        <v>1</v>
      </c>
      <c r="Y40" s="150" t="n">
        <v>1</v>
      </c>
      <c r="Z40" s="150" t="n">
        <v>1</v>
      </c>
      <c r="AA40" s="150" t="n">
        <v>1</v>
      </c>
      <c r="AB40" s="150" t="n">
        <v>1</v>
      </c>
      <c r="AC40" s="150" t="n">
        <v>1</v>
      </c>
      <c r="AD40" s="150" t="n">
        <v>1</v>
      </c>
      <c r="AE40" s="151" t="n">
        <v>1</v>
      </c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7" t="n">
        <v>1</v>
      </c>
      <c r="E41" s="150" t="n">
        <v>1</v>
      </c>
      <c r="F41" s="150" t="n">
        <v>1</v>
      </c>
      <c r="G41" s="150" t="n">
        <v>1</v>
      </c>
      <c r="H41" s="150" t="n">
        <v>1</v>
      </c>
      <c r="I41" s="150" t="n">
        <v>1</v>
      </c>
      <c r="J41" s="150" t="n">
        <v>1</v>
      </c>
      <c r="K41" s="150" t="n">
        <v>1</v>
      </c>
      <c r="L41" s="150" t="n">
        <v>1</v>
      </c>
      <c r="M41" s="150" t="n">
        <v>1</v>
      </c>
      <c r="N41" s="150" t="n">
        <v>1</v>
      </c>
      <c r="O41" s="150" t="n">
        <v>1</v>
      </c>
      <c r="P41" s="150" t="n">
        <v>1</v>
      </c>
      <c r="Q41" s="150" t="n">
        <v>1</v>
      </c>
      <c r="R41" s="150" t="n">
        <v>1</v>
      </c>
      <c r="S41" s="150" t="n">
        <v>1</v>
      </c>
      <c r="T41" s="150" t="n">
        <v>1</v>
      </c>
      <c r="U41" s="150" t="n">
        <v>1</v>
      </c>
      <c r="V41" s="150" t="n">
        <v>1</v>
      </c>
      <c r="W41" s="150" t="n">
        <v>1</v>
      </c>
      <c r="X41" s="150" t="n">
        <v>1</v>
      </c>
      <c r="Y41" s="150" t="n">
        <v>1</v>
      </c>
      <c r="Z41" s="150" t="n">
        <v>1</v>
      </c>
      <c r="AA41" s="150" t="n">
        <v>1</v>
      </c>
      <c r="AB41" s="150" t="n">
        <v>1</v>
      </c>
      <c r="AC41" s="150" t="n">
        <v>1</v>
      </c>
      <c r="AD41" s="150" t="n">
        <v>1</v>
      </c>
      <c r="AE41" s="151" t="n">
        <v>1</v>
      </c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7" t="n">
        <v>1</v>
      </c>
      <c r="E42" s="150" t="n">
        <v>1</v>
      </c>
      <c r="F42" s="150" t="n">
        <v>1</v>
      </c>
      <c r="G42" s="150" t="n">
        <v>1</v>
      </c>
      <c r="H42" s="150" t="n">
        <v>1</v>
      </c>
      <c r="I42" s="150" t="n">
        <v>1</v>
      </c>
      <c r="J42" s="150" t="n">
        <v>1</v>
      </c>
      <c r="K42" s="150" t="n">
        <v>1</v>
      </c>
      <c r="L42" s="150" t="n">
        <v>1</v>
      </c>
      <c r="M42" s="150" t="n">
        <v>1</v>
      </c>
      <c r="N42" s="150" t="n">
        <v>1</v>
      </c>
      <c r="O42" s="150" t="n">
        <v>1</v>
      </c>
      <c r="P42" s="150" t="n">
        <v>1</v>
      </c>
      <c r="Q42" s="150" t="n">
        <v>1</v>
      </c>
      <c r="R42" s="150" t="n">
        <v>1</v>
      </c>
      <c r="S42" s="150" t="n">
        <v>1</v>
      </c>
      <c r="T42" s="150" t="n">
        <v>1</v>
      </c>
      <c r="U42" s="150" t="n">
        <v>1</v>
      </c>
      <c r="V42" s="150" t="n">
        <v>1</v>
      </c>
      <c r="W42" s="150" t="n">
        <v>1</v>
      </c>
      <c r="X42" s="150" t="n">
        <v>1</v>
      </c>
      <c r="Y42" s="150" t="n">
        <v>1</v>
      </c>
      <c r="Z42" s="150" t="n">
        <v>1</v>
      </c>
      <c r="AA42" s="150" t="n">
        <v>1</v>
      </c>
      <c r="AB42" s="150" t="n">
        <v>1</v>
      </c>
      <c r="AC42" s="150" t="n">
        <v>1</v>
      </c>
      <c r="AD42" s="150" t="n">
        <v>1</v>
      </c>
      <c r="AE42" s="151" t="n">
        <v>1</v>
      </c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7" t="n">
        <v>1</v>
      </c>
      <c r="E43" s="150" t="n">
        <v>1</v>
      </c>
      <c r="F43" s="150" t="n">
        <v>1</v>
      </c>
      <c r="G43" s="150" t="n">
        <v>1</v>
      </c>
      <c r="H43" s="150" t="n">
        <v>1</v>
      </c>
      <c r="I43" s="150" t="n">
        <v>1</v>
      </c>
      <c r="J43" s="150" t="n">
        <v>1</v>
      </c>
      <c r="K43" s="150" t="n">
        <v>1</v>
      </c>
      <c r="L43" s="150" t="n">
        <v>1</v>
      </c>
      <c r="M43" s="150" t="n">
        <v>1</v>
      </c>
      <c r="N43" s="150" t="n">
        <v>1</v>
      </c>
      <c r="O43" s="150" t="n">
        <v>1</v>
      </c>
      <c r="P43" s="150" t="n">
        <v>1</v>
      </c>
      <c r="Q43" s="150" t="n">
        <v>1</v>
      </c>
      <c r="R43" s="150" t="n">
        <v>1</v>
      </c>
      <c r="S43" s="150" t="n">
        <v>1</v>
      </c>
      <c r="T43" s="150" t="n">
        <v>1</v>
      </c>
      <c r="U43" s="150" t="n">
        <v>1</v>
      </c>
      <c r="V43" s="150" t="n">
        <v>1</v>
      </c>
      <c r="W43" s="150" t="n">
        <v>1</v>
      </c>
      <c r="X43" s="150" t="n">
        <v>1</v>
      </c>
      <c r="Y43" s="150" t="n">
        <v>1</v>
      </c>
      <c r="Z43" s="150" t="n">
        <v>1</v>
      </c>
      <c r="AA43" s="150" t="n">
        <v>1</v>
      </c>
      <c r="AB43" s="150" t="n">
        <v>1</v>
      </c>
      <c r="AC43" s="150" t="n">
        <v>1</v>
      </c>
      <c r="AD43" s="150" t="n">
        <v>1</v>
      </c>
      <c r="AE43" s="151" t="n">
        <v>1</v>
      </c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7" t="n">
        <v>1</v>
      </c>
      <c r="E44" s="150" t="n">
        <v>1</v>
      </c>
      <c r="F44" s="150" t="n">
        <v>1</v>
      </c>
      <c r="G44" s="150" t="n">
        <v>1</v>
      </c>
      <c r="H44" s="150" t="n">
        <v>1</v>
      </c>
      <c r="I44" s="150" t="n">
        <v>1</v>
      </c>
      <c r="J44" s="150" t="n">
        <v>1</v>
      </c>
      <c r="K44" s="150" t="n">
        <v>1</v>
      </c>
      <c r="L44" s="150" t="n">
        <v>1</v>
      </c>
      <c r="M44" s="150" t="n">
        <v>1</v>
      </c>
      <c r="N44" s="150" t="n">
        <v>1</v>
      </c>
      <c r="O44" s="150" t="n">
        <v>1</v>
      </c>
      <c r="P44" s="150" t="n">
        <v>1</v>
      </c>
      <c r="Q44" s="150" t="n">
        <v>1</v>
      </c>
      <c r="R44" s="150" t="n">
        <v>1</v>
      </c>
      <c r="S44" s="150" t="n">
        <v>1</v>
      </c>
      <c r="T44" s="150" t="n">
        <v>1</v>
      </c>
      <c r="U44" s="150" t="n">
        <v>1</v>
      </c>
      <c r="V44" s="150" t="n">
        <v>1</v>
      </c>
      <c r="W44" s="150" t="n">
        <v>1</v>
      </c>
      <c r="X44" s="150" t="n">
        <v>1</v>
      </c>
      <c r="Y44" s="150" t="n">
        <v>1</v>
      </c>
      <c r="Z44" s="150" t="n">
        <v>1</v>
      </c>
      <c r="AA44" s="150" t="n">
        <v>1</v>
      </c>
      <c r="AB44" s="150" t="n">
        <v>1</v>
      </c>
      <c r="AC44" s="150" t="n">
        <v>1</v>
      </c>
      <c r="AD44" s="150" t="n">
        <v>1</v>
      </c>
      <c r="AE44" s="151" t="n">
        <v>1</v>
      </c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7" t="n">
        <v>1</v>
      </c>
      <c r="E45" s="150" t="n">
        <v>1</v>
      </c>
      <c r="F45" s="150" t="n">
        <v>1</v>
      </c>
      <c r="G45" s="150" t="n">
        <v>1</v>
      </c>
      <c r="H45" s="150" t="n">
        <v>1</v>
      </c>
      <c r="I45" s="150" t="n">
        <v>1</v>
      </c>
      <c r="J45" s="150" t="n">
        <v>1</v>
      </c>
      <c r="K45" s="150" t="n">
        <v>1</v>
      </c>
      <c r="L45" s="150" t="n">
        <v>1</v>
      </c>
      <c r="M45" s="150" t="n">
        <v>1</v>
      </c>
      <c r="N45" s="150" t="n">
        <v>1</v>
      </c>
      <c r="O45" s="150" t="n">
        <v>1</v>
      </c>
      <c r="P45" s="150" t="n">
        <v>1</v>
      </c>
      <c r="Q45" s="150" t="n">
        <v>1</v>
      </c>
      <c r="R45" s="150" t="n">
        <v>1</v>
      </c>
      <c r="S45" s="150" t="n">
        <v>1</v>
      </c>
      <c r="T45" s="150" t="n">
        <v>1</v>
      </c>
      <c r="U45" s="150" t="n">
        <v>1</v>
      </c>
      <c r="V45" s="150" t="n">
        <v>1</v>
      </c>
      <c r="W45" s="150" t="n">
        <v>1</v>
      </c>
      <c r="X45" s="150" t="n">
        <v>1</v>
      </c>
      <c r="Y45" s="150" t="n">
        <v>1</v>
      </c>
      <c r="Z45" s="150" t="n">
        <v>1</v>
      </c>
      <c r="AA45" s="150" t="n">
        <v>1</v>
      </c>
      <c r="AB45" s="150" t="n">
        <v>1</v>
      </c>
      <c r="AC45" s="150" t="n">
        <v>1</v>
      </c>
      <c r="AD45" s="150" t="n">
        <v>1</v>
      </c>
      <c r="AE45" s="151" t="n">
        <v>1</v>
      </c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7" t="n">
        <v>1</v>
      </c>
      <c r="E46" s="150" t="n">
        <v>1</v>
      </c>
      <c r="F46" s="150" t="n">
        <v>1</v>
      </c>
      <c r="G46" s="150" t="n">
        <v>1</v>
      </c>
      <c r="H46" s="150" t="n">
        <v>1</v>
      </c>
      <c r="I46" s="150" t="n">
        <v>1</v>
      </c>
      <c r="J46" s="150" t="n">
        <v>1</v>
      </c>
      <c r="K46" s="150" t="n">
        <v>1</v>
      </c>
      <c r="L46" s="150" t="n">
        <v>1</v>
      </c>
      <c r="M46" s="150" t="n">
        <v>1</v>
      </c>
      <c r="N46" s="150" t="n">
        <v>1</v>
      </c>
      <c r="O46" s="150" t="n">
        <v>1</v>
      </c>
      <c r="P46" s="150" t="n">
        <v>1</v>
      </c>
      <c r="Q46" s="150" t="n">
        <v>1</v>
      </c>
      <c r="R46" s="150" t="n">
        <v>1</v>
      </c>
      <c r="S46" s="150" t="n">
        <v>1</v>
      </c>
      <c r="T46" s="150" t="n">
        <v>1</v>
      </c>
      <c r="U46" s="150" t="n">
        <v>1</v>
      </c>
      <c r="V46" s="150" t="n">
        <v>1</v>
      </c>
      <c r="W46" s="150" t="n">
        <v>1</v>
      </c>
      <c r="X46" s="150" t="n">
        <v>1</v>
      </c>
      <c r="Y46" s="150" t="n">
        <v>1</v>
      </c>
      <c r="Z46" s="150" t="n">
        <v>1</v>
      </c>
      <c r="AA46" s="150" t="n">
        <v>1</v>
      </c>
      <c r="AB46" s="150" t="n">
        <v>1</v>
      </c>
      <c r="AC46" s="150" t="n">
        <v>1</v>
      </c>
      <c r="AD46" s="150" t="n">
        <v>1</v>
      </c>
      <c r="AE46" s="151" t="n">
        <v>1</v>
      </c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5" t="n">
        <v>1100</v>
      </c>
      <c r="D47" s="227" t="n">
        <v>1</v>
      </c>
      <c r="E47" s="150" t="n">
        <v>1</v>
      </c>
      <c r="F47" s="150" t="n">
        <v>1</v>
      </c>
      <c r="G47" s="150" t="n">
        <v>1</v>
      </c>
      <c r="H47" s="150" t="n">
        <v>1</v>
      </c>
      <c r="I47" s="150" t="n">
        <v>1</v>
      </c>
      <c r="J47" s="150" t="n">
        <v>1</v>
      </c>
      <c r="K47" s="150" t="n">
        <v>1</v>
      </c>
      <c r="L47" s="150" t="n">
        <v>1</v>
      </c>
      <c r="M47" s="150" t="n">
        <v>1</v>
      </c>
      <c r="N47" s="150" t="n">
        <v>1</v>
      </c>
      <c r="O47" s="150" t="n">
        <v>1</v>
      </c>
      <c r="P47" s="150" t="n">
        <v>1</v>
      </c>
      <c r="Q47" s="150" t="n">
        <v>1</v>
      </c>
      <c r="R47" s="150" t="n">
        <v>1</v>
      </c>
      <c r="S47" s="150" t="n">
        <v>1</v>
      </c>
      <c r="T47" s="150" t="n">
        <v>1</v>
      </c>
      <c r="U47" s="150" t="n">
        <v>1</v>
      </c>
      <c r="V47" s="150" t="n">
        <v>1</v>
      </c>
      <c r="W47" s="150" t="n">
        <v>1</v>
      </c>
      <c r="X47" s="150" t="n">
        <v>1</v>
      </c>
      <c r="Y47" s="150" t="n">
        <v>1</v>
      </c>
      <c r="Z47" s="150" t="n">
        <v>1</v>
      </c>
      <c r="AA47" s="150" t="n">
        <v>1</v>
      </c>
      <c r="AB47" s="150" t="n">
        <v>1</v>
      </c>
      <c r="AC47" s="150" t="n">
        <v>1</v>
      </c>
      <c r="AD47" s="150" t="n">
        <v>1</v>
      </c>
      <c r="AE47" s="151" t="n">
        <v>1</v>
      </c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7" t="n">
        <v>1</v>
      </c>
      <c r="E48" s="150" t="n">
        <v>1</v>
      </c>
      <c r="F48" s="150" t="n">
        <v>1</v>
      </c>
      <c r="G48" s="150" t="n">
        <v>1</v>
      </c>
      <c r="H48" s="150" t="n">
        <v>1</v>
      </c>
      <c r="I48" s="150" t="n">
        <v>1</v>
      </c>
      <c r="J48" s="150" t="n">
        <v>1</v>
      </c>
      <c r="K48" s="150" t="n">
        <v>1</v>
      </c>
      <c r="L48" s="150" t="n">
        <v>1</v>
      </c>
      <c r="M48" s="150" t="n">
        <v>1</v>
      </c>
      <c r="N48" s="150" t="n">
        <v>1</v>
      </c>
      <c r="O48" s="150" t="n">
        <v>1</v>
      </c>
      <c r="P48" s="150" t="n">
        <v>1</v>
      </c>
      <c r="Q48" s="150" t="n">
        <v>1</v>
      </c>
      <c r="R48" s="150" t="n">
        <v>1</v>
      </c>
      <c r="S48" s="150" t="n">
        <v>1</v>
      </c>
      <c r="T48" s="150" t="n">
        <v>1</v>
      </c>
      <c r="U48" s="150" t="n">
        <v>1</v>
      </c>
      <c r="V48" s="150" t="n">
        <v>1</v>
      </c>
      <c r="W48" s="150" t="n">
        <v>1</v>
      </c>
      <c r="X48" s="150" t="n">
        <v>1</v>
      </c>
      <c r="Y48" s="150" t="n">
        <v>1</v>
      </c>
      <c r="Z48" s="150" t="n">
        <v>1</v>
      </c>
      <c r="AA48" s="150" t="n">
        <v>1</v>
      </c>
      <c r="AB48" s="150" t="n">
        <v>1</v>
      </c>
      <c r="AC48" s="150" t="n">
        <v>1</v>
      </c>
      <c r="AD48" s="150" t="n">
        <v>1</v>
      </c>
      <c r="AE48" s="151" t="n">
        <v>1</v>
      </c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7" t="n">
        <v>1</v>
      </c>
      <c r="E49" s="150" t="n">
        <v>1</v>
      </c>
      <c r="F49" s="150" t="n">
        <v>1</v>
      </c>
      <c r="G49" s="150" t="n">
        <v>1</v>
      </c>
      <c r="H49" s="150" t="n">
        <v>1</v>
      </c>
      <c r="I49" s="150" t="n">
        <v>1</v>
      </c>
      <c r="J49" s="150" t="n">
        <v>1</v>
      </c>
      <c r="K49" s="150" t="n">
        <v>1</v>
      </c>
      <c r="L49" s="150" t="n">
        <v>1</v>
      </c>
      <c r="M49" s="150" t="n">
        <v>1</v>
      </c>
      <c r="N49" s="150" t="n">
        <v>1</v>
      </c>
      <c r="O49" s="150" t="n">
        <v>1</v>
      </c>
      <c r="P49" s="150" t="n">
        <v>1</v>
      </c>
      <c r="Q49" s="150" t="n">
        <v>1</v>
      </c>
      <c r="R49" s="150" t="n">
        <v>1</v>
      </c>
      <c r="S49" s="150" t="n">
        <v>1</v>
      </c>
      <c r="T49" s="150" t="n">
        <v>1</v>
      </c>
      <c r="U49" s="150" t="n">
        <v>1</v>
      </c>
      <c r="V49" s="150" t="n">
        <v>1</v>
      </c>
      <c r="W49" s="150" t="n">
        <v>1</v>
      </c>
      <c r="X49" s="150" t="n">
        <v>1</v>
      </c>
      <c r="Y49" s="150" t="n">
        <v>1</v>
      </c>
      <c r="Z49" s="150" t="n">
        <v>1</v>
      </c>
      <c r="AA49" s="150" t="n">
        <v>1</v>
      </c>
      <c r="AB49" s="150" t="n">
        <v>1</v>
      </c>
      <c r="AC49" s="150" t="n">
        <v>1</v>
      </c>
      <c r="AD49" s="150" t="n">
        <v>1</v>
      </c>
      <c r="AE49" s="151" t="n">
        <v>1</v>
      </c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7" t="n">
        <v>1</v>
      </c>
      <c r="E50" s="150" t="n">
        <v>1</v>
      </c>
      <c r="F50" s="150" t="n">
        <v>1</v>
      </c>
      <c r="G50" s="150" t="n">
        <v>1</v>
      </c>
      <c r="H50" s="150" t="n">
        <v>1</v>
      </c>
      <c r="I50" s="150" t="n">
        <v>1</v>
      </c>
      <c r="J50" s="150" t="n">
        <v>1</v>
      </c>
      <c r="K50" s="150" t="n">
        <v>1</v>
      </c>
      <c r="L50" s="150" t="n">
        <v>1</v>
      </c>
      <c r="M50" s="150" t="n">
        <v>1</v>
      </c>
      <c r="N50" s="150" t="n">
        <v>1</v>
      </c>
      <c r="O50" s="150" t="n">
        <v>1</v>
      </c>
      <c r="P50" s="150" t="n">
        <v>1</v>
      </c>
      <c r="Q50" s="150" t="n">
        <v>1</v>
      </c>
      <c r="R50" s="150" t="n">
        <v>1</v>
      </c>
      <c r="S50" s="150" t="n">
        <v>1</v>
      </c>
      <c r="T50" s="150" t="n">
        <v>1</v>
      </c>
      <c r="U50" s="150" t="n">
        <v>1</v>
      </c>
      <c r="V50" s="150" t="n">
        <v>1</v>
      </c>
      <c r="W50" s="150" t="n">
        <v>1</v>
      </c>
      <c r="X50" s="150" t="n">
        <v>1</v>
      </c>
      <c r="Y50" s="150" t="n">
        <v>1</v>
      </c>
      <c r="Z50" s="150" t="n">
        <v>1</v>
      </c>
      <c r="AA50" s="150" t="n">
        <v>1</v>
      </c>
      <c r="AB50" s="150" t="n">
        <v>1</v>
      </c>
      <c r="AC50" s="150" t="n">
        <v>1</v>
      </c>
      <c r="AD50" s="150" t="n">
        <v>1</v>
      </c>
      <c r="AE50" s="151" t="n">
        <v>1</v>
      </c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7" t="n">
        <v>1</v>
      </c>
      <c r="E51" s="150" t="n">
        <v>1</v>
      </c>
      <c r="F51" s="150" t="n">
        <v>1</v>
      </c>
      <c r="G51" s="150" t="n">
        <v>1</v>
      </c>
      <c r="H51" s="150" t="n">
        <v>1</v>
      </c>
      <c r="I51" s="150" t="n">
        <v>1</v>
      </c>
      <c r="J51" s="150" t="n">
        <v>1</v>
      </c>
      <c r="K51" s="150" t="n">
        <v>1</v>
      </c>
      <c r="L51" s="150" t="n">
        <v>1</v>
      </c>
      <c r="M51" s="150" t="n">
        <v>1</v>
      </c>
      <c r="N51" s="150" t="n">
        <v>1</v>
      </c>
      <c r="O51" s="150" t="n">
        <v>1</v>
      </c>
      <c r="P51" s="150" t="n">
        <v>1</v>
      </c>
      <c r="Q51" s="150" t="n">
        <v>1</v>
      </c>
      <c r="R51" s="150" t="n">
        <v>1</v>
      </c>
      <c r="S51" s="150" t="n">
        <v>1</v>
      </c>
      <c r="T51" s="150" t="n">
        <v>1</v>
      </c>
      <c r="U51" s="150" t="n">
        <v>1</v>
      </c>
      <c r="V51" s="150" t="n">
        <v>1</v>
      </c>
      <c r="W51" s="150" t="n">
        <v>1</v>
      </c>
      <c r="X51" s="150" t="n">
        <v>1</v>
      </c>
      <c r="Y51" s="150" t="n">
        <v>1</v>
      </c>
      <c r="Z51" s="150" t="n">
        <v>1</v>
      </c>
      <c r="AA51" s="150" t="n">
        <v>1</v>
      </c>
      <c r="AB51" s="150" t="n">
        <v>1</v>
      </c>
      <c r="AC51" s="150" t="n">
        <v>1</v>
      </c>
      <c r="AD51" s="150" t="n">
        <v>1</v>
      </c>
      <c r="AE51" s="151" t="n">
        <v>1</v>
      </c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0" t="n">
        <v>1</v>
      </c>
      <c r="E52" s="166" t="n">
        <v>1</v>
      </c>
      <c r="F52" s="166" t="n">
        <v>1</v>
      </c>
      <c r="G52" s="166" t="n">
        <v>1</v>
      </c>
      <c r="H52" s="166" t="n">
        <v>1</v>
      </c>
      <c r="I52" s="166" t="n">
        <v>1</v>
      </c>
      <c r="J52" s="166" t="n">
        <v>1</v>
      </c>
      <c r="K52" s="166" t="n">
        <v>1</v>
      </c>
      <c r="L52" s="166" t="n">
        <v>1</v>
      </c>
      <c r="M52" s="166" t="n">
        <v>1</v>
      </c>
      <c r="N52" s="166" t="n">
        <v>1</v>
      </c>
      <c r="O52" s="166" t="n">
        <v>1</v>
      </c>
      <c r="P52" s="166" t="n">
        <v>1</v>
      </c>
      <c r="Q52" s="166" t="n">
        <v>1</v>
      </c>
      <c r="R52" s="166" t="n">
        <v>1</v>
      </c>
      <c r="S52" s="166" t="n">
        <v>1</v>
      </c>
      <c r="T52" s="166" t="n">
        <v>1</v>
      </c>
      <c r="U52" s="166" t="n">
        <v>1</v>
      </c>
      <c r="V52" s="166" t="n">
        <v>1</v>
      </c>
      <c r="W52" s="166" t="n">
        <v>1</v>
      </c>
      <c r="X52" s="166" t="n">
        <v>1</v>
      </c>
      <c r="Y52" s="166" t="n">
        <v>1</v>
      </c>
      <c r="Z52" s="166" t="n">
        <v>1</v>
      </c>
      <c r="AA52" s="166" t="n">
        <v>1</v>
      </c>
      <c r="AB52" s="166" t="n">
        <v>1</v>
      </c>
      <c r="AC52" s="166" t="n">
        <v>1</v>
      </c>
      <c r="AD52" s="166" t="n">
        <v>1</v>
      </c>
      <c r="AE52" s="167" t="n">
        <v>1</v>
      </c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171" t="n">
        <f aca="false">(AE40*$C40)+(AE41*$C41)+(AE42*$C42)+(AE43*$C43)+(AE44*$C44)+(AE45*$C45)+(AE46*$C46)+(AE47*$C47)+(AE48*$C48)+(AE49*$C49)+(AE50*$C50)+(AE51*$C51)+(AE52*$C52)</f>
        <v>12836</v>
      </c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171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83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176" t="n">
        <f aca="false">AE53-AE54</f>
        <v>12208.3196</v>
      </c>
      <c r="AF55" s="83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145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SUM(D55:AE55)/28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145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145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7" t="n">
        <v>1</v>
      </c>
      <c r="E59" s="150" t="n">
        <v>1</v>
      </c>
      <c r="F59" s="150" t="n">
        <v>1</v>
      </c>
      <c r="G59" s="150" t="n">
        <v>1</v>
      </c>
      <c r="H59" s="150" t="n">
        <v>1</v>
      </c>
      <c r="I59" s="150" t="n">
        <v>1</v>
      </c>
      <c r="J59" s="150" t="n">
        <v>1</v>
      </c>
      <c r="K59" s="150" t="n">
        <v>1</v>
      </c>
      <c r="L59" s="150" t="n">
        <v>1</v>
      </c>
      <c r="M59" s="150" t="n">
        <v>1</v>
      </c>
      <c r="N59" s="150" t="n">
        <v>1</v>
      </c>
      <c r="O59" s="150" t="n">
        <v>1</v>
      </c>
      <c r="P59" s="150" t="n">
        <v>1</v>
      </c>
      <c r="Q59" s="150" t="n">
        <v>1</v>
      </c>
      <c r="R59" s="150" t="n">
        <v>1</v>
      </c>
      <c r="S59" s="150" t="n">
        <v>1</v>
      </c>
      <c r="T59" s="150" t="n">
        <v>1</v>
      </c>
      <c r="U59" s="150" t="n">
        <v>1</v>
      </c>
      <c r="V59" s="150" t="n">
        <v>1</v>
      </c>
      <c r="W59" s="150" t="n">
        <v>1</v>
      </c>
      <c r="X59" s="150" t="n">
        <v>1</v>
      </c>
      <c r="Y59" s="150" t="n">
        <v>1</v>
      </c>
      <c r="Z59" s="150" t="n">
        <v>1</v>
      </c>
      <c r="AA59" s="150" t="n">
        <v>1</v>
      </c>
      <c r="AB59" s="150" t="n">
        <v>1</v>
      </c>
      <c r="AC59" s="150" t="n">
        <v>1</v>
      </c>
      <c r="AD59" s="150" t="n">
        <v>1</v>
      </c>
      <c r="AE59" s="151" t="n">
        <v>1</v>
      </c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29" t="n">
        <v>0.97</v>
      </c>
      <c r="E60" s="178" t="n">
        <v>0.97</v>
      </c>
      <c r="F60" s="178" t="n">
        <v>0.97</v>
      </c>
      <c r="G60" s="178" t="n">
        <v>0.97</v>
      </c>
      <c r="H60" s="178" t="n">
        <v>0.97</v>
      </c>
      <c r="I60" s="178" t="n">
        <v>0.97</v>
      </c>
      <c r="J60" s="178" t="n">
        <v>0.97</v>
      </c>
      <c r="K60" s="178" t="n">
        <v>0.97</v>
      </c>
      <c r="L60" s="178" t="n">
        <v>0.97</v>
      </c>
      <c r="M60" s="178" t="n">
        <v>0.97</v>
      </c>
      <c r="N60" s="178" t="n">
        <v>0.97</v>
      </c>
      <c r="O60" s="178" t="n">
        <v>0.97</v>
      </c>
      <c r="P60" s="178" t="n">
        <v>0.97</v>
      </c>
      <c r="Q60" s="178" t="n">
        <v>0.97</v>
      </c>
      <c r="R60" s="178" t="n">
        <v>0.97</v>
      </c>
      <c r="S60" s="178" t="n">
        <v>0.97</v>
      </c>
      <c r="T60" s="178" t="n">
        <v>0.97</v>
      </c>
      <c r="U60" s="178" t="n">
        <v>0.97</v>
      </c>
      <c r="V60" s="178" t="n">
        <v>0.97</v>
      </c>
      <c r="W60" s="178" t="n">
        <v>0.97</v>
      </c>
      <c r="X60" s="178" t="n">
        <v>0.97</v>
      </c>
      <c r="Y60" s="178" t="n">
        <v>0.97</v>
      </c>
      <c r="Z60" s="178" t="n">
        <v>0.97</v>
      </c>
      <c r="AA60" s="178" t="n">
        <v>0.97</v>
      </c>
      <c r="AB60" s="178" t="n">
        <v>0.97</v>
      </c>
      <c r="AC60" s="178" t="n">
        <v>0.97</v>
      </c>
      <c r="AD60" s="178" t="n">
        <v>0.97</v>
      </c>
      <c r="AE60" s="179" t="n">
        <v>0.97</v>
      </c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29" t="n">
        <v>0.99</v>
      </c>
      <c r="E61" s="178" t="n">
        <v>0.99</v>
      </c>
      <c r="F61" s="178" t="n">
        <v>0.99</v>
      </c>
      <c r="G61" s="178" t="n">
        <v>0.99</v>
      </c>
      <c r="H61" s="178" t="n">
        <v>0.99</v>
      </c>
      <c r="I61" s="178" t="n">
        <v>0.99</v>
      </c>
      <c r="J61" s="178" t="n">
        <v>0.99</v>
      </c>
      <c r="K61" s="178" t="n">
        <v>0.99</v>
      </c>
      <c r="L61" s="178" t="n">
        <v>0.99</v>
      </c>
      <c r="M61" s="178" t="n">
        <v>0.99</v>
      </c>
      <c r="N61" s="178" t="n">
        <v>0.99</v>
      </c>
      <c r="O61" s="178" t="n">
        <v>0.99</v>
      </c>
      <c r="P61" s="178" t="n">
        <v>0.99</v>
      </c>
      <c r="Q61" s="178" t="n">
        <v>0.99</v>
      </c>
      <c r="R61" s="178" t="n">
        <v>0.99</v>
      </c>
      <c r="S61" s="178" t="n">
        <v>0.99</v>
      </c>
      <c r="T61" s="178" t="n">
        <v>0.99</v>
      </c>
      <c r="U61" s="178" t="n">
        <v>0.99</v>
      </c>
      <c r="V61" s="178" t="n">
        <v>0.99</v>
      </c>
      <c r="W61" s="178" t="n">
        <v>0.99</v>
      </c>
      <c r="X61" s="178" t="n">
        <v>0.99</v>
      </c>
      <c r="Y61" s="178" t="n">
        <v>0.99</v>
      </c>
      <c r="Z61" s="178" t="n">
        <v>0.99</v>
      </c>
      <c r="AA61" s="178" t="n">
        <v>0.99</v>
      </c>
      <c r="AB61" s="178" t="n">
        <v>0.99</v>
      </c>
      <c r="AC61" s="178" t="n">
        <v>0.99</v>
      </c>
      <c r="AD61" s="178" t="n">
        <v>0.99</v>
      </c>
      <c r="AE61" s="179" t="n">
        <v>0.99</v>
      </c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99" t="n">
        <f aca="false">+A61+1</f>
        <v>4</v>
      </c>
      <c r="B62" s="100" t="s">
        <v>54</v>
      </c>
      <c r="C62" s="99" t="n">
        <v>1116</v>
      </c>
      <c r="D62" s="229" t="n">
        <v>0.99</v>
      </c>
      <c r="E62" s="178" t="n">
        <v>0.99</v>
      </c>
      <c r="F62" s="178" t="n">
        <v>0.99</v>
      </c>
      <c r="G62" s="178" t="n">
        <v>0.99</v>
      </c>
      <c r="H62" s="178" t="n">
        <v>0.99</v>
      </c>
      <c r="I62" s="178" t="n">
        <v>0.99</v>
      </c>
      <c r="J62" s="178" t="n">
        <v>0.99</v>
      </c>
      <c r="K62" s="178" t="n">
        <v>0.99</v>
      </c>
      <c r="L62" s="178" t="n">
        <v>0.99</v>
      </c>
      <c r="M62" s="178" t="n">
        <v>0.99</v>
      </c>
      <c r="N62" s="178" t="n">
        <v>0.99</v>
      </c>
      <c r="O62" s="178" t="n">
        <v>0.99</v>
      </c>
      <c r="P62" s="178" t="n">
        <v>0.99</v>
      </c>
      <c r="Q62" s="178" t="n">
        <v>0.99</v>
      </c>
      <c r="R62" s="178" t="n">
        <v>0.99</v>
      </c>
      <c r="S62" s="178" t="n">
        <v>0.99</v>
      </c>
      <c r="T62" s="178" t="n">
        <v>0.99</v>
      </c>
      <c r="U62" s="178" t="n">
        <v>0.99</v>
      </c>
      <c r="V62" s="178" t="n">
        <v>0.99</v>
      </c>
      <c r="W62" s="178" t="n">
        <v>0.99</v>
      </c>
      <c r="X62" s="178" t="n">
        <v>0.99</v>
      </c>
      <c r="Y62" s="178" t="n">
        <v>0.99</v>
      </c>
      <c r="Z62" s="178" t="n">
        <v>0.99</v>
      </c>
      <c r="AA62" s="178" t="n">
        <v>0.99</v>
      </c>
      <c r="AB62" s="178" t="n">
        <v>0.99</v>
      </c>
      <c r="AC62" s="178" t="n">
        <v>0.99</v>
      </c>
      <c r="AD62" s="178" t="n">
        <v>0.99</v>
      </c>
      <c r="AE62" s="179" t="n">
        <v>0.99</v>
      </c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7" t="n">
        <v>1</v>
      </c>
      <c r="E63" s="150" t="n">
        <v>1</v>
      </c>
      <c r="F63" s="150" t="n">
        <v>1</v>
      </c>
      <c r="G63" s="150" t="n">
        <v>1</v>
      </c>
      <c r="H63" s="150" t="n">
        <v>1</v>
      </c>
      <c r="I63" s="150" t="n">
        <v>1</v>
      </c>
      <c r="J63" s="150" t="n">
        <v>1</v>
      </c>
      <c r="K63" s="150" t="n">
        <v>1</v>
      </c>
      <c r="L63" s="150" t="n">
        <v>1</v>
      </c>
      <c r="M63" s="150" t="n">
        <v>1</v>
      </c>
      <c r="N63" s="150" t="n">
        <v>1</v>
      </c>
      <c r="O63" s="150" t="n">
        <v>1</v>
      </c>
      <c r="P63" s="150" t="n">
        <v>1</v>
      </c>
      <c r="Q63" s="150" t="n">
        <v>1</v>
      </c>
      <c r="R63" s="150" t="n">
        <v>1</v>
      </c>
      <c r="S63" s="150" t="n">
        <v>1</v>
      </c>
      <c r="T63" s="150" t="n">
        <v>1</v>
      </c>
      <c r="U63" s="150" t="n">
        <v>1</v>
      </c>
      <c r="V63" s="150" t="n">
        <v>1</v>
      </c>
      <c r="W63" s="150" t="n">
        <v>1</v>
      </c>
      <c r="X63" s="150" t="n">
        <v>1</v>
      </c>
      <c r="Y63" s="150" t="n">
        <v>1</v>
      </c>
      <c r="Z63" s="150" t="n">
        <v>1</v>
      </c>
      <c r="AA63" s="150" t="n">
        <v>1</v>
      </c>
      <c r="AB63" s="150" t="n">
        <v>1</v>
      </c>
      <c r="AC63" s="150" t="n">
        <v>1</v>
      </c>
      <c r="AD63" s="150" t="n">
        <v>1</v>
      </c>
      <c r="AE63" s="151" t="n">
        <v>1</v>
      </c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7" t="n">
        <v>1</v>
      </c>
      <c r="E64" s="150" t="n">
        <v>1</v>
      </c>
      <c r="F64" s="150" t="n">
        <v>1</v>
      </c>
      <c r="G64" s="150" t="n">
        <v>1</v>
      </c>
      <c r="H64" s="150" t="n">
        <v>1</v>
      </c>
      <c r="I64" s="150" t="n">
        <v>1</v>
      </c>
      <c r="J64" s="150" t="n">
        <v>1</v>
      </c>
      <c r="K64" s="150" t="n">
        <v>1</v>
      </c>
      <c r="L64" s="150" t="n">
        <v>1</v>
      </c>
      <c r="M64" s="150" t="n">
        <v>1</v>
      </c>
      <c r="N64" s="150" t="n">
        <v>1</v>
      </c>
      <c r="O64" s="150" t="n">
        <v>1</v>
      </c>
      <c r="P64" s="150" t="n">
        <v>1</v>
      </c>
      <c r="Q64" s="150" t="n">
        <v>1</v>
      </c>
      <c r="R64" s="150" t="n">
        <v>1</v>
      </c>
      <c r="S64" s="150" t="n">
        <v>1</v>
      </c>
      <c r="T64" s="150" t="n">
        <v>1</v>
      </c>
      <c r="U64" s="150" t="n">
        <v>1</v>
      </c>
      <c r="V64" s="150" t="n">
        <v>1</v>
      </c>
      <c r="W64" s="150" t="n">
        <v>1</v>
      </c>
      <c r="X64" s="150" t="n">
        <v>1</v>
      </c>
      <c r="Y64" s="150" t="n">
        <v>1</v>
      </c>
      <c r="Z64" s="150" t="n">
        <v>1</v>
      </c>
      <c r="AA64" s="150" t="n">
        <v>1</v>
      </c>
      <c r="AB64" s="150" t="n">
        <v>1</v>
      </c>
      <c r="AC64" s="150" t="n">
        <v>1</v>
      </c>
      <c r="AD64" s="150" t="n">
        <v>1</v>
      </c>
      <c r="AE64" s="151" t="n">
        <v>1</v>
      </c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7" t="n">
        <v>1</v>
      </c>
      <c r="E65" s="150" t="n">
        <v>1</v>
      </c>
      <c r="F65" s="150" t="n">
        <v>1</v>
      </c>
      <c r="G65" s="150" t="n">
        <v>1</v>
      </c>
      <c r="H65" s="150" t="n">
        <v>1</v>
      </c>
      <c r="I65" s="150" t="n">
        <v>1</v>
      </c>
      <c r="J65" s="150" t="n">
        <v>1</v>
      </c>
      <c r="K65" s="150" t="n">
        <v>1</v>
      </c>
      <c r="L65" s="150" t="n">
        <v>1</v>
      </c>
      <c r="M65" s="150" t="n">
        <v>1</v>
      </c>
      <c r="N65" s="150" t="n">
        <v>1</v>
      </c>
      <c r="O65" s="150" t="n">
        <v>1</v>
      </c>
      <c r="P65" s="150" t="n">
        <v>1</v>
      </c>
      <c r="Q65" s="150" t="n">
        <v>1</v>
      </c>
      <c r="R65" s="150" t="n">
        <v>1</v>
      </c>
      <c r="S65" s="150" t="n">
        <v>1</v>
      </c>
      <c r="T65" s="150" t="n">
        <v>1</v>
      </c>
      <c r="U65" s="150" t="n">
        <v>1</v>
      </c>
      <c r="V65" s="150" t="n">
        <v>1</v>
      </c>
      <c r="W65" s="150" t="n">
        <v>1</v>
      </c>
      <c r="X65" s="150" t="n">
        <v>1</v>
      </c>
      <c r="Y65" s="150" t="n">
        <v>1</v>
      </c>
      <c r="Z65" s="150" t="n">
        <v>1</v>
      </c>
      <c r="AA65" s="150" t="n">
        <v>1</v>
      </c>
      <c r="AB65" s="150" t="n">
        <v>1</v>
      </c>
      <c r="AC65" s="150" t="n">
        <v>1</v>
      </c>
      <c r="AD65" s="150" t="n">
        <v>1</v>
      </c>
      <c r="AE65" s="151" t="n">
        <v>1</v>
      </c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7" t="n">
        <v>1</v>
      </c>
      <c r="E66" s="150" t="n">
        <v>1</v>
      </c>
      <c r="F66" s="150" t="n">
        <v>1</v>
      </c>
      <c r="G66" s="150" t="n">
        <v>1</v>
      </c>
      <c r="H66" s="150" t="n">
        <v>1</v>
      </c>
      <c r="I66" s="150" t="n">
        <v>1</v>
      </c>
      <c r="J66" s="150" t="n">
        <v>1</v>
      </c>
      <c r="K66" s="150" t="n">
        <v>1</v>
      </c>
      <c r="L66" s="150" t="n">
        <v>1</v>
      </c>
      <c r="M66" s="150" t="n">
        <v>1</v>
      </c>
      <c r="N66" s="150" t="n">
        <v>1</v>
      </c>
      <c r="O66" s="150" t="n">
        <v>1</v>
      </c>
      <c r="P66" s="150" t="n">
        <v>1</v>
      </c>
      <c r="Q66" s="150" t="n">
        <v>1</v>
      </c>
      <c r="R66" s="150" t="n">
        <v>1</v>
      </c>
      <c r="S66" s="150" t="n">
        <v>1</v>
      </c>
      <c r="T66" s="150" t="n">
        <v>1</v>
      </c>
      <c r="U66" s="150" t="n">
        <v>1</v>
      </c>
      <c r="V66" s="150" t="n">
        <v>1</v>
      </c>
      <c r="W66" s="150" t="n">
        <v>1</v>
      </c>
      <c r="X66" s="150" t="n">
        <v>1</v>
      </c>
      <c r="Y66" s="150" t="n">
        <v>1</v>
      </c>
      <c r="Z66" s="150" t="n">
        <v>1</v>
      </c>
      <c r="AA66" s="150" t="n">
        <v>1</v>
      </c>
      <c r="AB66" s="150" t="n">
        <v>1</v>
      </c>
      <c r="AC66" s="150" t="n">
        <v>1</v>
      </c>
      <c r="AD66" s="150" t="n">
        <v>1</v>
      </c>
      <c r="AE66" s="151" t="n">
        <v>1</v>
      </c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7" t="n">
        <v>1</v>
      </c>
      <c r="E67" s="150" t="n">
        <v>1</v>
      </c>
      <c r="F67" s="150" t="n">
        <v>1</v>
      </c>
      <c r="G67" s="150" t="n">
        <v>1</v>
      </c>
      <c r="H67" s="150" t="n">
        <v>1</v>
      </c>
      <c r="I67" s="150" t="n">
        <v>1</v>
      </c>
      <c r="J67" s="150" t="n">
        <v>1</v>
      </c>
      <c r="K67" s="150" t="n">
        <v>1</v>
      </c>
      <c r="L67" s="150" t="n">
        <v>1</v>
      </c>
      <c r="M67" s="150" t="n">
        <v>1</v>
      </c>
      <c r="N67" s="150" t="n">
        <v>1</v>
      </c>
      <c r="O67" s="150" t="n">
        <v>1</v>
      </c>
      <c r="P67" s="150" t="n">
        <v>1</v>
      </c>
      <c r="Q67" s="150" t="n">
        <v>1</v>
      </c>
      <c r="R67" s="150" t="n">
        <v>1</v>
      </c>
      <c r="S67" s="150" t="n">
        <v>1</v>
      </c>
      <c r="T67" s="150" t="n">
        <v>1</v>
      </c>
      <c r="U67" s="150" t="n">
        <v>1</v>
      </c>
      <c r="V67" s="150" t="n">
        <v>1</v>
      </c>
      <c r="W67" s="150" t="n">
        <v>1</v>
      </c>
      <c r="X67" s="150" t="n">
        <v>1</v>
      </c>
      <c r="Y67" s="150" t="n">
        <v>1</v>
      </c>
      <c r="Z67" s="150" t="n">
        <v>1</v>
      </c>
      <c r="AA67" s="150" t="n">
        <v>1</v>
      </c>
      <c r="AB67" s="150" t="n">
        <v>1</v>
      </c>
      <c r="AC67" s="150" t="n">
        <v>1</v>
      </c>
      <c r="AD67" s="150" t="n">
        <v>1</v>
      </c>
      <c r="AE67" s="151" t="n">
        <v>1</v>
      </c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7" t="n">
        <v>1</v>
      </c>
      <c r="E68" s="150" t="n">
        <v>1</v>
      </c>
      <c r="F68" s="150" t="n">
        <v>1</v>
      </c>
      <c r="G68" s="150" t="n">
        <v>1</v>
      </c>
      <c r="H68" s="150" t="n">
        <v>1</v>
      </c>
      <c r="I68" s="150" t="n">
        <v>1</v>
      </c>
      <c r="J68" s="150" t="n">
        <v>1</v>
      </c>
      <c r="K68" s="150" t="n">
        <v>1</v>
      </c>
      <c r="L68" s="150" t="n">
        <v>1</v>
      </c>
      <c r="M68" s="150" t="n">
        <v>1</v>
      </c>
      <c r="N68" s="150" t="n">
        <v>1</v>
      </c>
      <c r="O68" s="150" t="n">
        <v>1</v>
      </c>
      <c r="P68" s="150" t="n">
        <v>1</v>
      </c>
      <c r="Q68" s="150" t="n">
        <v>1</v>
      </c>
      <c r="R68" s="150" t="n">
        <v>1</v>
      </c>
      <c r="S68" s="150" t="n">
        <v>1</v>
      </c>
      <c r="T68" s="150" t="n">
        <v>1</v>
      </c>
      <c r="U68" s="150" t="n">
        <v>1</v>
      </c>
      <c r="V68" s="150" t="n">
        <v>1</v>
      </c>
      <c r="W68" s="150" t="n">
        <v>1</v>
      </c>
      <c r="X68" s="150" t="n">
        <v>1</v>
      </c>
      <c r="Y68" s="150" t="n">
        <v>1</v>
      </c>
      <c r="Z68" s="150" t="n">
        <v>1</v>
      </c>
      <c r="AA68" s="150" t="n">
        <v>1</v>
      </c>
      <c r="AB68" s="150" t="n">
        <v>1</v>
      </c>
      <c r="AC68" s="150" t="n">
        <v>1</v>
      </c>
      <c r="AD68" s="150" t="n">
        <v>1</v>
      </c>
      <c r="AE68" s="151" t="n">
        <v>1</v>
      </c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7" t="n">
        <v>1</v>
      </c>
      <c r="E69" s="150" t="n">
        <v>1</v>
      </c>
      <c r="F69" s="150" t="n">
        <v>1</v>
      </c>
      <c r="G69" s="150" t="n">
        <v>1</v>
      </c>
      <c r="H69" s="150" t="n">
        <v>1</v>
      </c>
      <c r="I69" s="150" t="n">
        <v>1</v>
      </c>
      <c r="J69" s="150" t="n">
        <v>1</v>
      </c>
      <c r="K69" s="150" t="n">
        <v>1</v>
      </c>
      <c r="L69" s="150" t="n">
        <v>1</v>
      </c>
      <c r="M69" s="150" t="n">
        <v>1</v>
      </c>
      <c r="N69" s="150" t="n">
        <v>1</v>
      </c>
      <c r="O69" s="150" t="n">
        <v>1</v>
      </c>
      <c r="P69" s="150" t="n">
        <v>1</v>
      </c>
      <c r="Q69" s="150" t="n">
        <v>1</v>
      </c>
      <c r="R69" s="150" t="n">
        <v>1</v>
      </c>
      <c r="S69" s="150" t="n">
        <v>1</v>
      </c>
      <c r="T69" s="150" t="n">
        <v>1</v>
      </c>
      <c r="U69" s="150" t="n">
        <v>1</v>
      </c>
      <c r="V69" s="150" t="n">
        <v>1</v>
      </c>
      <c r="W69" s="150" t="n">
        <v>1</v>
      </c>
      <c r="X69" s="150" t="n">
        <v>1</v>
      </c>
      <c r="Y69" s="150" t="n">
        <v>1</v>
      </c>
      <c r="Z69" s="150" t="n">
        <v>1</v>
      </c>
      <c r="AA69" s="150" t="n">
        <v>1</v>
      </c>
      <c r="AB69" s="150" t="n">
        <v>1</v>
      </c>
      <c r="AC69" s="150" t="n">
        <v>1</v>
      </c>
      <c r="AD69" s="150" t="n">
        <v>1</v>
      </c>
      <c r="AE69" s="151" t="n">
        <v>1</v>
      </c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7" t="n">
        <v>1</v>
      </c>
      <c r="E70" s="150" t="n">
        <v>1</v>
      </c>
      <c r="F70" s="150" t="n">
        <v>1</v>
      </c>
      <c r="G70" s="150" t="n">
        <v>1</v>
      </c>
      <c r="H70" s="150" t="n">
        <v>1</v>
      </c>
      <c r="I70" s="150" t="n">
        <v>1</v>
      </c>
      <c r="J70" s="150" t="n">
        <v>1</v>
      </c>
      <c r="K70" s="150" t="n">
        <v>1</v>
      </c>
      <c r="L70" s="150" t="n">
        <v>1</v>
      </c>
      <c r="M70" s="150" t="n">
        <v>1</v>
      </c>
      <c r="N70" s="150" t="n">
        <v>1</v>
      </c>
      <c r="O70" s="150" t="n">
        <v>1</v>
      </c>
      <c r="P70" s="150" t="n">
        <v>1</v>
      </c>
      <c r="Q70" s="150" t="n">
        <v>1</v>
      </c>
      <c r="R70" s="150" t="n">
        <v>1</v>
      </c>
      <c r="S70" s="150" t="n">
        <v>1</v>
      </c>
      <c r="T70" s="150" t="n">
        <v>1</v>
      </c>
      <c r="U70" s="150" t="n">
        <v>1</v>
      </c>
      <c r="V70" s="150" t="n">
        <v>1</v>
      </c>
      <c r="W70" s="150" t="n">
        <v>1</v>
      </c>
      <c r="X70" s="150" t="n">
        <v>1</v>
      </c>
      <c r="Y70" s="150" t="n">
        <v>1</v>
      </c>
      <c r="Z70" s="150" t="n">
        <v>1</v>
      </c>
      <c r="AA70" s="150" t="n">
        <v>1</v>
      </c>
      <c r="AB70" s="150" t="n">
        <v>1</v>
      </c>
      <c r="AC70" s="150" t="n">
        <v>1</v>
      </c>
      <c r="AD70" s="150" t="n">
        <v>1</v>
      </c>
      <c r="AE70" s="151" t="n">
        <v>1</v>
      </c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7" t="n">
        <v>1</v>
      </c>
      <c r="E71" s="150" t="n">
        <v>1</v>
      </c>
      <c r="F71" s="150" t="n">
        <v>1</v>
      </c>
      <c r="G71" s="150" t="n">
        <v>1</v>
      </c>
      <c r="H71" s="150" t="n">
        <v>1</v>
      </c>
      <c r="I71" s="150" t="n">
        <v>1</v>
      </c>
      <c r="J71" s="150" t="n">
        <v>1</v>
      </c>
      <c r="K71" s="150" t="n">
        <v>1</v>
      </c>
      <c r="L71" s="150" t="n">
        <v>1</v>
      </c>
      <c r="M71" s="150" t="n">
        <v>1</v>
      </c>
      <c r="N71" s="150" t="n">
        <v>1</v>
      </c>
      <c r="O71" s="150" t="n">
        <v>1</v>
      </c>
      <c r="P71" s="150" t="n">
        <v>1</v>
      </c>
      <c r="Q71" s="150" t="n">
        <v>1</v>
      </c>
      <c r="R71" s="150" t="n">
        <v>1</v>
      </c>
      <c r="S71" s="150" t="n">
        <v>1</v>
      </c>
      <c r="T71" s="150" t="n">
        <v>1</v>
      </c>
      <c r="U71" s="150" t="n">
        <v>1</v>
      </c>
      <c r="V71" s="150" t="n">
        <v>1</v>
      </c>
      <c r="W71" s="150" t="n">
        <v>1</v>
      </c>
      <c r="X71" s="150" t="n">
        <v>1</v>
      </c>
      <c r="Y71" s="150" t="n">
        <v>1</v>
      </c>
      <c r="Z71" s="150" t="n">
        <v>1</v>
      </c>
      <c r="AA71" s="150" t="n">
        <v>1</v>
      </c>
      <c r="AB71" s="150" t="n">
        <v>1</v>
      </c>
      <c r="AC71" s="150" t="n">
        <v>1</v>
      </c>
      <c r="AD71" s="150" t="n">
        <v>1</v>
      </c>
      <c r="AE71" s="151" t="n">
        <v>1</v>
      </c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0" t="n">
        <v>1</v>
      </c>
      <c r="E72" s="190" t="n">
        <v>0</v>
      </c>
      <c r="F72" s="190" t="n">
        <v>0</v>
      </c>
      <c r="G72" s="190" t="n">
        <v>0</v>
      </c>
      <c r="H72" s="190" t="n">
        <v>0</v>
      </c>
      <c r="I72" s="190" t="n">
        <v>0</v>
      </c>
      <c r="J72" s="190" t="n">
        <v>0</v>
      </c>
      <c r="K72" s="190" t="n">
        <v>0</v>
      </c>
      <c r="L72" s="190" t="n">
        <v>0</v>
      </c>
      <c r="M72" s="190" t="n">
        <v>0</v>
      </c>
      <c r="N72" s="190" t="n">
        <v>0</v>
      </c>
      <c r="O72" s="190" t="n">
        <v>0</v>
      </c>
      <c r="P72" s="190" t="n">
        <v>0</v>
      </c>
      <c r="Q72" s="190" t="n">
        <v>0</v>
      </c>
      <c r="R72" s="190" t="n">
        <v>0</v>
      </c>
      <c r="S72" s="190" t="n">
        <v>0</v>
      </c>
      <c r="T72" s="190" t="n">
        <v>0</v>
      </c>
      <c r="U72" s="190" t="n">
        <v>0</v>
      </c>
      <c r="V72" s="190" t="n">
        <v>0</v>
      </c>
      <c r="W72" s="190" t="n">
        <v>0</v>
      </c>
      <c r="X72" s="190" t="n">
        <v>0</v>
      </c>
      <c r="Y72" s="190" t="n">
        <v>0</v>
      </c>
      <c r="Z72" s="190" t="n">
        <v>0</v>
      </c>
      <c r="AA72" s="190" t="n">
        <v>0</v>
      </c>
      <c r="AB72" s="190" t="n">
        <v>0</v>
      </c>
      <c r="AC72" s="190" t="n">
        <v>0</v>
      </c>
      <c r="AD72" s="190" t="n">
        <v>0</v>
      </c>
      <c r="AE72" s="258" t="n">
        <v>0.2</v>
      </c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12168.66</v>
      </c>
      <c r="E73" s="77" t="n">
        <f aca="false">(E59*$C59)+(E60*$C60)+(E61*$C61)+(E62*$C62)+(E63*$C63)+(E64*$C64)+(E65*$C65)+(E66*$C66)+(E67*$C67)+(E68*$C68)+(E69*$C69)+(E70*$C70)+(E71*$C71)+(E72*$C72)</f>
        <v>11379.66</v>
      </c>
      <c r="F73" s="77" t="n">
        <f aca="false">(F59*$C59)+(F60*$C60)+(F61*$C61)+(F62*$C62)+(F63*$C63)+(F64*$C64)+(F65*$C65)+(F66*$C66)+(F67*$C67)+(F68*$C68)+(F69*$C69)+(F70*$C70)+(F71*$C71)+(F72*$C72)</f>
        <v>11379.66</v>
      </c>
      <c r="G73" s="77" t="n">
        <f aca="false">(G59*$C59)+(G60*$C60)+(G61*$C61)+(G62*$C62)+(G63*$C63)+(G64*$C64)+(G65*$C65)+(G66*$C66)+(G67*$C67)+(G68*$C68)+(G69*$C69)+(G70*$C70)+(G71*$C71)+(G72*$C72)</f>
        <v>11379.66</v>
      </c>
      <c r="H73" s="77" t="n">
        <f aca="false">(H59*$C59)+(H60*$C60)+(H61*$C61)+(H62*$C62)+(H63*$C63)+(H64*$C64)+(H65*$C65)+(H66*$C66)+(H67*$C67)+(H68*$C68)+(H69*$C69)+(H70*$C70)+(H71*$C71)+(H72*$C72)</f>
        <v>11379.66</v>
      </c>
      <c r="I73" s="77" t="n">
        <f aca="false">(I59*$C59)+(I60*$C60)+(I61*$C61)+(I62*$C62)+(I63*$C63)+(I64*$C64)+(I65*$C65)+(I66*$C66)+(I67*$C67)+(I68*$C68)+(I69*$C69)+(I70*$C70)+(I71*$C71)+(I72*$C72)</f>
        <v>11379.66</v>
      </c>
      <c r="J73" s="77" t="n">
        <f aca="false">(J59*$C59)+(J60*$C60)+(J61*$C61)+(J62*$C62)+(J63*$C63)+(J64*$C64)+(J65*$C65)+(J66*$C66)+(J67*$C67)+(J68*$C68)+(J69*$C69)+(J70*$C70)+(J71*$C71)+(J72*$C72)</f>
        <v>11379.66</v>
      </c>
      <c r="K73" s="77" t="n">
        <f aca="false">(K59*$C59)+(K60*$C60)+(K61*$C61)+(K62*$C62)+(K63*$C63)+(K64*$C64)+(K65*$C65)+(K66*$C66)+(K67*$C67)+(K68*$C68)+(K69*$C69)+(K70*$C70)+(K71*$C71)+(K72*$C72)</f>
        <v>11379.66</v>
      </c>
      <c r="L73" s="77" t="n">
        <f aca="false">(L59*$C59)+(L60*$C60)+(L61*$C61)+(L62*$C62)+(L63*$C63)+(L64*$C64)+(L65*$C65)+(L66*$C66)+(L67*$C67)+(L68*$C68)+(L69*$C69)+(L70*$C70)+(L71*$C71)+(L72*$C72)</f>
        <v>11379.66</v>
      </c>
      <c r="M73" s="77" t="n">
        <f aca="false">(M59*$C59)+(M60*$C60)+(M61*$C61)+(M62*$C62)+(M63*$C63)+(M64*$C64)+(M65*$C65)+(M66*$C66)+(M67*$C67)+(M68*$C68)+(M69*$C69)+(M70*$C70)+(M71*$C71)+(M72*$C72)</f>
        <v>11379.66</v>
      </c>
      <c r="N73" s="77" t="n">
        <f aca="false">(N59*$C59)+(N60*$C60)+(N61*$C61)+(N62*$C62)+(N63*$C63)+(N64*$C64)+(N65*$C65)+(N66*$C66)+(N67*$C67)+(N68*$C68)+(N69*$C69)+(N70*$C70)+(N71*$C71)+(N72*$C72)</f>
        <v>11379.66</v>
      </c>
      <c r="O73" s="77" t="n">
        <f aca="false">(O59*$C59)+(O60*$C60)+(O61*$C61)+(O62*$C62)+(O63*$C63)+(O64*$C64)+(O65*$C65)+(O66*$C66)+(O67*$C67)+(O68*$C68)+(O69*$C69)+(O70*$C70)+(O71*$C71)+(O72*$C72)</f>
        <v>11379.66</v>
      </c>
      <c r="P73" s="77" t="n">
        <f aca="false">(P59*$C59)+(P60*$C60)+(P61*$C61)+(P62*$C62)+(P63*$C63)+(P64*$C64)+(P65*$C65)+(P66*$C66)+(P67*$C67)+(P68*$C68)+(P69*$C69)+(P70*$C70)+(P71*$C71)+(P72*$C72)</f>
        <v>11379.66</v>
      </c>
      <c r="Q73" s="77" t="n">
        <f aca="false">(Q59*$C59)+(Q60*$C60)+(Q61*$C61)+(Q62*$C62)+(Q63*$C63)+(Q64*$C64)+(Q65*$C65)+(Q66*$C66)+(Q67*$C67)+(Q68*$C68)+(Q69*$C69)+(Q70*$C70)+(Q71*$C71)+(Q72*$C72)</f>
        <v>11379.66</v>
      </c>
      <c r="R73" s="77" t="n">
        <f aca="false">(R59*$C59)+(R60*$C60)+(R61*$C61)+(R62*$C62)+(R63*$C63)+(R64*$C64)+(R65*$C65)+(R66*$C66)+(R67*$C67)+(R68*$C68)+(R69*$C69)+(R70*$C70)+(R71*$C71)+(R72*$C72)</f>
        <v>11379.66</v>
      </c>
      <c r="S73" s="77" t="n">
        <f aca="false">(S59*$C59)+(S60*$C60)+(S61*$C61)+(S62*$C62)+(S63*$C63)+(S64*$C64)+(S65*$C65)+(S66*$C66)+(S67*$C67)+(S68*$C68)+(S69*$C69)+(S70*$C70)+(S71*$C71)+(S72*$C72)</f>
        <v>11379.66</v>
      </c>
      <c r="T73" s="77" t="n">
        <f aca="false">(T59*$C59)+(T60*$C60)+(T61*$C61)+(T62*$C62)+(T63*$C63)+(T64*$C64)+(T65*$C65)+(T66*$C66)+(T67*$C67)+(T68*$C68)+(T69*$C69)+(T70*$C70)+(T71*$C71)+(T72*$C72)</f>
        <v>11379.66</v>
      </c>
      <c r="U73" s="77" t="n">
        <f aca="false">(U59*$C59)+(U60*$C60)+(U61*$C61)+(U62*$C62)+(U63*$C63)+(U64*$C64)+(U65*$C65)+(U66*$C66)+(U67*$C67)+(U68*$C68)+(U69*$C69)+(U70*$C70)+(U71*$C71)+(U72*$C72)</f>
        <v>11379.66</v>
      </c>
      <c r="V73" s="77" t="n">
        <f aca="false">(V59*$C59)+(V60*$C60)+(V61*$C61)+(V62*$C62)+(V63*$C63)+(V64*$C64)+(V65*$C65)+(V66*$C66)+(V67*$C67)+(V68*$C68)+(V69*$C69)+(V70*$C70)+(V71*$C71)+(V72*$C72)</f>
        <v>11379.66</v>
      </c>
      <c r="W73" s="77" t="n">
        <f aca="false">(W59*$C59)+(W60*$C60)+(W61*$C61)+(W62*$C62)+(W63*$C63)+(W64*$C64)+(W65*$C65)+(W66*$C66)+(W67*$C67)+(W68*$C68)+(W69*$C69)+(W70*$C70)+(W71*$C71)+(W72*$C72)</f>
        <v>11379.66</v>
      </c>
      <c r="X73" s="77" t="n">
        <f aca="false">(X59*$C59)+(X60*$C60)+(X61*$C61)+(X62*$C62)+(X63*$C63)+(X64*$C64)+(X65*$C65)+(X66*$C66)+(X67*$C67)+(X68*$C68)+(X69*$C69)+(X70*$C70)+(X71*$C71)+(X72*$C72)</f>
        <v>11379.66</v>
      </c>
      <c r="Y73" s="77" t="n">
        <f aca="false">(Y59*$C59)+(Y60*$C60)+(Y61*$C61)+(Y62*$C62)+(Y63*$C63)+(Y64*$C64)+(Y65*$C65)+(Y66*$C66)+(Y67*$C67)+(Y68*$C68)+(Y69*$C69)+(Y70*$C70)+(Y71*$C71)+(Y72*$C72)</f>
        <v>11379.66</v>
      </c>
      <c r="Z73" s="77" t="n">
        <f aca="false">(Z59*$C59)+(Z60*$C60)+(Z61*$C61)+(Z62*$C62)+(Z63*$C63)+(Z64*$C64)+(Z65*$C65)+(Z66*$C66)+(Z67*$C67)+(Z68*$C68)+(Z69*$C69)+(Z70*$C70)+(Z71*$C71)+(Z72*$C72)</f>
        <v>11379.66</v>
      </c>
      <c r="AA73" s="77" t="n">
        <f aca="false">(AA59*$C59)+(AA60*$C60)+(AA61*$C61)+(AA62*$C62)+(AA63*$C63)+(AA64*$C64)+(AA65*$C65)+(AA66*$C66)+(AA67*$C67)+(AA68*$C68)+(AA69*$C69)+(AA70*$C70)+(AA71*$C71)+(AA72*$C72)</f>
        <v>11379.66</v>
      </c>
      <c r="AB73" s="77" t="n">
        <f aca="false">(AB59*$C59)+(AB60*$C60)+(AB61*$C61)+(AB62*$C62)+(AB63*$C63)+(AB64*$C64)+(AB65*$C65)+(AB66*$C66)+(AB67*$C67)+(AB68*$C68)+(AB69*$C69)+(AB70*$C70)+(AB71*$C71)+(AB72*$C72)</f>
        <v>11379.66</v>
      </c>
      <c r="AC73" s="77" t="n">
        <f aca="false">(AC59*$C59)+(AC60*$C60)+(AC61*$C61)+(AC62*$C62)+(AC63*$C63)+(AC64*$C64)+(AC65*$C65)+(AC66*$C66)+(AC67*$C67)+(AC68*$C68)+(AC69*$C69)+(AC70*$C70)+(AC71*$C71)+(AC72*$C72)</f>
        <v>11379.66</v>
      </c>
      <c r="AD73" s="77" t="n">
        <f aca="false">(AD59*$C59)+(AD60*$C60)+(AD61*$C61)+(AD62*$C62)+(AD63*$C63)+(AD64*$C64)+(AD65*$C65)+(AD66*$C66)+(AD67*$C67)+(AD68*$C68)+(AD69*$C69)+(AD70*$C70)+(AD71*$C71)+(AD72*$C72)</f>
        <v>11379.66</v>
      </c>
      <c r="AE73" s="171" t="n">
        <f aca="false">(AE59*$C59)+(AE60*$C60)+(AE61*$C61)+(AE62*$C62)+(AE63*$C63)+(AE64*$C64)+(AE65*$C65)+(AE66*$C66)+(AE67*$C67)+(AE68*$C68)+(AE69*$C69)+(AE70*$C70)+(AE71*$C71)+(AE72*$C72)</f>
        <v>11537.46</v>
      </c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251.5956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229.188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229.188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229.188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229.188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229.188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229.188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229.188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229.188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229.188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229.188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229.188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229.188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229.188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229.188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229.188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229.188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229.188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229.188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229.188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229.188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229.188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229.188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229.188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229.188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229.188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229.188</v>
      </c>
      <c r="AE74" s="171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229.188</v>
      </c>
      <c r="AF74" s="83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11917.0644</v>
      </c>
      <c r="E75" s="88" t="n">
        <f aca="false">E73-E74</f>
        <v>11150.472</v>
      </c>
      <c r="F75" s="88" t="n">
        <f aca="false">F73-F74</f>
        <v>11150.472</v>
      </c>
      <c r="G75" s="88" t="n">
        <f aca="false">G73-G74</f>
        <v>11150.472</v>
      </c>
      <c r="H75" s="88" t="n">
        <f aca="false">H73-H74</f>
        <v>11150.472</v>
      </c>
      <c r="I75" s="88" t="n">
        <f aca="false">I73-I74</f>
        <v>11150.472</v>
      </c>
      <c r="J75" s="88" t="n">
        <f aca="false">J73-J74</f>
        <v>11150.472</v>
      </c>
      <c r="K75" s="88" t="n">
        <f aca="false">K73-K74</f>
        <v>11150.472</v>
      </c>
      <c r="L75" s="88" t="n">
        <f aca="false">L73-L74</f>
        <v>11150.472</v>
      </c>
      <c r="M75" s="88" t="n">
        <f aca="false">M73-M74</f>
        <v>11150.472</v>
      </c>
      <c r="N75" s="88" t="n">
        <f aca="false">N73-N74</f>
        <v>11150.472</v>
      </c>
      <c r="O75" s="88" t="n">
        <f aca="false">O73-O74</f>
        <v>11150.472</v>
      </c>
      <c r="P75" s="88" t="n">
        <f aca="false">P73-P74</f>
        <v>11150.472</v>
      </c>
      <c r="Q75" s="88" t="n">
        <f aca="false">Q73-Q74</f>
        <v>11150.472</v>
      </c>
      <c r="R75" s="88" t="n">
        <f aca="false">R73-R74</f>
        <v>11150.472</v>
      </c>
      <c r="S75" s="88" t="n">
        <f aca="false">S73-S74</f>
        <v>11150.472</v>
      </c>
      <c r="T75" s="88" t="n">
        <f aca="false">T73-T74</f>
        <v>11150.472</v>
      </c>
      <c r="U75" s="88" t="n">
        <f aca="false">U73-U74</f>
        <v>11150.472</v>
      </c>
      <c r="V75" s="88" t="n">
        <f aca="false">V73-V74</f>
        <v>11150.472</v>
      </c>
      <c r="W75" s="88" t="n">
        <f aca="false">W73-W74</f>
        <v>11150.472</v>
      </c>
      <c r="X75" s="88" t="n">
        <f aca="false">X73-X74</f>
        <v>11150.472</v>
      </c>
      <c r="Y75" s="88" t="n">
        <f aca="false">Y73-Y74</f>
        <v>11150.472</v>
      </c>
      <c r="Z75" s="88" t="n">
        <f aca="false">Z73-Z74</f>
        <v>11150.472</v>
      </c>
      <c r="AA75" s="88" t="n">
        <f aca="false">AA73-AA74</f>
        <v>11150.472</v>
      </c>
      <c r="AB75" s="88" t="n">
        <f aca="false">AB73-AB74</f>
        <v>11150.472</v>
      </c>
      <c r="AC75" s="88" t="n">
        <f aca="false">AC73-AC74</f>
        <v>11150.472</v>
      </c>
      <c r="AD75" s="88" t="n">
        <f aca="false">AD73-AD74</f>
        <v>11150.472</v>
      </c>
      <c r="AE75" s="176" t="n">
        <f aca="false">AE73-AE74</f>
        <v>11308.272</v>
      </c>
      <c r="AF75" s="83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145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SUM(D75:AE75)/28</f>
        <v>11183.4860142857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145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145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7" t="n">
        <v>1</v>
      </c>
      <c r="E79" s="150" t="n">
        <v>1</v>
      </c>
      <c r="F79" s="150" t="n">
        <v>1</v>
      </c>
      <c r="G79" s="150" t="n">
        <v>1</v>
      </c>
      <c r="H79" s="150" t="n">
        <v>1</v>
      </c>
      <c r="I79" s="150" t="n">
        <v>1</v>
      </c>
      <c r="J79" s="150" t="n">
        <v>1</v>
      </c>
      <c r="K79" s="150" t="n">
        <v>1</v>
      </c>
      <c r="L79" s="150" t="n">
        <v>1</v>
      </c>
      <c r="M79" s="150" t="n">
        <v>1</v>
      </c>
      <c r="N79" s="150" t="n">
        <v>1</v>
      </c>
      <c r="O79" s="150" t="n">
        <v>1</v>
      </c>
      <c r="P79" s="150" t="n">
        <v>1</v>
      </c>
      <c r="Q79" s="150" t="n">
        <v>1</v>
      </c>
      <c r="R79" s="150" t="n">
        <v>1</v>
      </c>
      <c r="S79" s="150" t="n">
        <v>1</v>
      </c>
      <c r="T79" s="150" t="n">
        <v>1</v>
      </c>
      <c r="U79" s="150" t="n">
        <v>1</v>
      </c>
      <c r="V79" s="150" t="n">
        <v>1</v>
      </c>
      <c r="W79" s="150" t="n">
        <v>1</v>
      </c>
      <c r="X79" s="150" t="n">
        <v>1</v>
      </c>
      <c r="Y79" s="150" t="n">
        <v>1</v>
      </c>
      <c r="Z79" s="150" t="n">
        <v>1</v>
      </c>
      <c r="AA79" s="150" t="n">
        <v>1</v>
      </c>
      <c r="AB79" s="150" t="n">
        <v>1</v>
      </c>
      <c r="AC79" s="150" t="n">
        <v>1</v>
      </c>
      <c r="AD79" s="150" t="n">
        <v>1</v>
      </c>
      <c r="AE79" s="151" t="n">
        <v>1</v>
      </c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7" t="n">
        <v>1</v>
      </c>
      <c r="E80" s="150" t="n">
        <v>1</v>
      </c>
      <c r="F80" s="150" t="n">
        <v>1</v>
      </c>
      <c r="G80" s="150" t="n">
        <v>1</v>
      </c>
      <c r="H80" s="150" t="n">
        <v>1</v>
      </c>
      <c r="I80" s="150" t="n">
        <v>1</v>
      </c>
      <c r="J80" s="150" t="n">
        <v>1</v>
      </c>
      <c r="K80" s="150" t="n">
        <v>1</v>
      </c>
      <c r="L80" s="150" t="n">
        <v>1</v>
      </c>
      <c r="M80" s="150" t="n">
        <v>1</v>
      </c>
      <c r="N80" s="150" t="n">
        <v>1</v>
      </c>
      <c r="O80" s="150" t="n">
        <v>1</v>
      </c>
      <c r="P80" s="150" t="n">
        <v>1</v>
      </c>
      <c r="Q80" s="150" t="n">
        <v>1</v>
      </c>
      <c r="R80" s="150" t="n">
        <v>1</v>
      </c>
      <c r="S80" s="150" t="n">
        <v>1</v>
      </c>
      <c r="T80" s="150" t="n">
        <v>1</v>
      </c>
      <c r="U80" s="150" t="n">
        <v>1</v>
      </c>
      <c r="V80" s="150" t="n">
        <v>1</v>
      </c>
      <c r="W80" s="150" t="n">
        <v>1</v>
      </c>
      <c r="X80" s="150" t="n">
        <v>1</v>
      </c>
      <c r="Y80" s="150" t="n">
        <v>1</v>
      </c>
      <c r="Z80" s="150" t="n">
        <v>1</v>
      </c>
      <c r="AA80" s="150" t="n">
        <v>1</v>
      </c>
      <c r="AB80" s="150" t="n">
        <v>1</v>
      </c>
      <c r="AC80" s="150" t="n">
        <v>1</v>
      </c>
      <c r="AD80" s="150" t="n">
        <v>1</v>
      </c>
      <c r="AE80" s="151" t="n">
        <v>1</v>
      </c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7" t="n">
        <v>1</v>
      </c>
      <c r="E81" s="150" t="n">
        <v>1</v>
      </c>
      <c r="F81" s="150" t="n">
        <v>1</v>
      </c>
      <c r="G81" s="150" t="n">
        <v>1</v>
      </c>
      <c r="H81" s="150" t="n">
        <v>1</v>
      </c>
      <c r="I81" s="150" t="n">
        <v>1</v>
      </c>
      <c r="J81" s="150" t="n">
        <v>1</v>
      </c>
      <c r="K81" s="150" t="n">
        <v>1</v>
      </c>
      <c r="L81" s="150" t="n">
        <v>1</v>
      </c>
      <c r="M81" s="150" t="n">
        <v>1</v>
      </c>
      <c r="N81" s="150" t="n">
        <v>1</v>
      </c>
      <c r="O81" s="150" t="n">
        <v>1</v>
      </c>
      <c r="P81" s="150" t="n">
        <v>1</v>
      </c>
      <c r="Q81" s="150" t="n">
        <v>1</v>
      </c>
      <c r="R81" s="150" t="n">
        <v>1</v>
      </c>
      <c r="S81" s="150" t="n">
        <v>1</v>
      </c>
      <c r="T81" s="150" t="n">
        <v>1</v>
      </c>
      <c r="U81" s="150" t="n">
        <v>1</v>
      </c>
      <c r="V81" s="150" t="n">
        <v>1</v>
      </c>
      <c r="W81" s="150" t="n">
        <v>1</v>
      </c>
      <c r="X81" s="150" t="n">
        <v>1</v>
      </c>
      <c r="Y81" s="150" t="n">
        <v>1</v>
      </c>
      <c r="Z81" s="150" t="n">
        <v>1</v>
      </c>
      <c r="AA81" s="150" t="n">
        <v>1</v>
      </c>
      <c r="AB81" s="150" t="n">
        <v>1</v>
      </c>
      <c r="AC81" s="150" t="n">
        <v>1</v>
      </c>
      <c r="AD81" s="150" t="n">
        <v>1</v>
      </c>
      <c r="AE81" s="151" t="n">
        <v>1</v>
      </c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7" t="n">
        <v>1</v>
      </c>
      <c r="E82" s="150" t="n">
        <v>1</v>
      </c>
      <c r="F82" s="150" t="n">
        <v>1</v>
      </c>
      <c r="G82" s="150" t="n">
        <v>1</v>
      </c>
      <c r="H82" s="150" t="n">
        <v>1</v>
      </c>
      <c r="I82" s="150" t="n">
        <v>1</v>
      </c>
      <c r="J82" s="150" t="n">
        <v>1</v>
      </c>
      <c r="K82" s="150" t="n">
        <v>1</v>
      </c>
      <c r="L82" s="150" t="n">
        <v>1</v>
      </c>
      <c r="M82" s="150" t="n">
        <v>1</v>
      </c>
      <c r="N82" s="150" t="n">
        <v>1</v>
      </c>
      <c r="O82" s="150" t="n">
        <v>1</v>
      </c>
      <c r="P82" s="150" t="n">
        <v>1</v>
      </c>
      <c r="Q82" s="150" t="n">
        <v>1</v>
      </c>
      <c r="R82" s="150" t="n">
        <v>1</v>
      </c>
      <c r="S82" s="150" t="n">
        <v>1</v>
      </c>
      <c r="T82" s="150" t="n">
        <v>1</v>
      </c>
      <c r="U82" s="150" t="n">
        <v>1</v>
      </c>
      <c r="V82" s="150" t="n">
        <v>1</v>
      </c>
      <c r="W82" s="150" t="n">
        <v>1</v>
      </c>
      <c r="X82" s="150" t="n">
        <v>1</v>
      </c>
      <c r="Y82" s="150" t="n">
        <v>1</v>
      </c>
      <c r="Z82" s="150" t="n">
        <v>1</v>
      </c>
      <c r="AA82" s="150" t="n">
        <v>1</v>
      </c>
      <c r="AB82" s="150" t="n">
        <v>1</v>
      </c>
      <c r="AC82" s="150" t="n">
        <v>1</v>
      </c>
      <c r="AD82" s="150" t="n">
        <v>1</v>
      </c>
      <c r="AE82" s="151" t="n">
        <v>1</v>
      </c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7" t="n">
        <v>1</v>
      </c>
      <c r="E83" s="150" t="n">
        <v>1</v>
      </c>
      <c r="F83" s="150" t="n">
        <v>1</v>
      </c>
      <c r="G83" s="150" t="n">
        <v>1</v>
      </c>
      <c r="H83" s="150" t="n">
        <v>1</v>
      </c>
      <c r="I83" s="150" t="n">
        <v>1</v>
      </c>
      <c r="J83" s="150" t="n">
        <v>1</v>
      </c>
      <c r="K83" s="150" t="n">
        <v>1</v>
      </c>
      <c r="L83" s="150" t="n">
        <v>1</v>
      </c>
      <c r="M83" s="150" t="n">
        <v>1</v>
      </c>
      <c r="N83" s="150" t="n">
        <v>1</v>
      </c>
      <c r="O83" s="150" t="n">
        <v>1</v>
      </c>
      <c r="P83" s="150" t="n">
        <v>1</v>
      </c>
      <c r="Q83" s="150" t="n">
        <v>1</v>
      </c>
      <c r="R83" s="150" t="n">
        <v>1</v>
      </c>
      <c r="S83" s="150" t="n">
        <v>1</v>
      </c>
      <c r="T83" s="150" t="n">
        <v>1</v>
      </c>
      <c r="U83" s="150" t="n">
        <v>1</v>
      </c>
      <c r="V83" s="150" t="n">
        <v>1</v>
      </c>
      <c r="W83" s="150" t="n">
        <v>1</v>
      </c>
      <c r="X83" s="150" t="n">
        <v>1</v>
      </c>
      <c r="Y83" s="150" t="n">
        <v>1</v>
      </c>
      <c r="Z83" s="150" t="n">
        <v>1</v>
      </c>
      <c r="AA83" s="150" t="n">
        <v>1</v>
      </c>
      <c r="AB83" s="150" t="n">
        <v>1</v>
      </c>
      <c r="AC83" s="150" t="n">
        <v>1</v>
      </c>
      <c r="AD83" s="150" t="n">
        <v>1</v>
      </c>
      <c r="AE83" s="151" t="n">
        <v>1</v>
      </c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57" t="n">
        <v>1</v>
      </c>
      <c r="E84" s="194" t="n">
        <v>1</v>
      </c>
      <c r="F84" s="194" t="n">
        <v>1</v>
      </c>
      <c r="G84" s="194" t="n">
        <v>1</v>
      </c>
      <c r="H84" s="194" t="n">
        <v>1</v>
      </c>
      <c r="I84" s="194" t="n">
        <v>1</v>
      </c>
      <c r="J84" s="194" t="n">
        <v>1</v>
      </c>
      <c r="K84" s="194" t="n">
        <v>1</v>
      </c>
      <c r="L84" s="194" t="n">
        <v>1</v>
      </c>
      <c r="M84" s="194" t="n">
        <v>1</v>
      </c>
      <c r="N84" s="194" t="n">
        <v>1</v>
      </c>
      <c r="O84" s="194" t="n">
        <v>1</v>
      </c>
      <c r="P84" s="194" t="n">
        <v>1</v>
      </c>
      <c r="Q84" s="194" t="n">
        <v>1</v>
      </c>
      <c r="R84" s="194" t="n">
        <v>1</v>
      </c>
      <c r="S84" s="194" t="n">
        <v>1</v>
      </c>
      <c r="T84" s="194" t="n">
        <v>1</v>
      </c>
      <c r="U84" s="194" t="n">
        <v>1</v>
      </c>
      <c r="V84" s="194" t="n">
        <v>1</v>
      </c>
      <c r="W84" s="194" t="n">
        <v>1</v>
      </c>
      <c r="X84" s="194" t="n">
        <v>1</v>
      </c>
      <c r="Y84" s="194" t="n">
        <v>1</v>
      </c>
      <c r="Z84" s="194" t="n">
        <v>1</v>
      </c>
      <c r="AA84" s="194" t="n">
        <v>1</v>
      </c>
      <c r="AB84" s="194" t="n">
        <v>1</v>
      </c>
      <c r="AC84" s="194" t="n">
        <v>1</v>
      </c>
      <c r="AD84" s="194" t="n">
        <v>1</v>
      </c>
      <c r="AE84" s="167" t="n">
        <v>1</v>
      </c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171" t="n">
        <f aca="false">(AE79*$C79)+(AE80*$C80)+(AE81*$C81)+(AE82*$C82)+(AE83*$C83)+(AE84*$C84)</f>
        <v>3460</v>
      </c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171" t="n">
        <f aca="false">(IF(AE79&lt;100%,0,AE79*$C79)+IF(AE80&lt;100%,0,AE80*$C80)+IF(AE81&lt;100%,0,AE81*$C81)+IF(AE82&lt;100%,0,AE82*$C82)+IF(AE83&lt;100%,0,AE83*$C83)+IF(AE84&lt;100%,0,AE84*$C84))*$C86</f>
        <v>82.002</v>
      </c>
      <c r="AF86" s="83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176" t="n">
        <f aca="false">AE85-AE86</f>
        <v>3377.998</v>
      </c>
      <c r="AF87" s="83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45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SUM(D87:AE87)/28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145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145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7" t="n">
        <v>1</v>
      </c>
      <c r="E91" s="150" t="n">
        <v>1</v>
      </c>
      <c r="F91" s="150" t="n">
        <v>1</v>
      </c>
      <c r="G91" s="150" t="n">
        <v>1</v>
      </c>
      <c r="H91" s="150" t="n">
        <v>1</v>
      </c>
      <c r="I91" s="150" t="n">
        <v>1</v>
      </c>
      <c r="J91" s="150" t="n">
        <v>1</v>
      </c>
      <c r="K91" s="150" t="n">
        <v>1</v>
      </c>
      <c r="L91" s="159" t="n">
        <v>0</v>
      </c>
      <c r="M91" s="159" t="n">
        <v>0</v>
      </c>
      <c r="N91" s="159" t="n">
        <v>0</v>
      </c>
      <c r="O91" s="159" t="n">
        <v>0</v>
      </c>
      <c r="P91" s="159" t="n">
        <v>0</v>
      </c>
      <c r="Q91" s="159" t="n">
        <v>0</v>
      </c>
      <c r="R91" s="159" t="n">
        <v>0</v>
      </c>
      <c r="S91" s="159" t="n">
        <v>0</v>
      </c>
      <c r="T91" s="159" t="n">
        <v>0</v>
      </c>
      <c r="U91" s="159" t="n">
        <v>0</v>
      </c>
      <c r="V91" s="159" t="n">
        <v>0</v>
      </c>
      <c r="W91" s="159" t="n">
        <v>0</v>
      </c>
      <c r="X91" s="159" t="n">
        <v>0</v>
      </c>
      <c r="Y91" s="159" t="n">
        <v>0</v>
      </c>
      <c r="Z91" s="159" t="n">
        <v>0</v>
      </c>
      <c r="AA91" s="159" t="n">
        <v>0</v>
      </c>
      <c r="AB91" s="159" t="n">
        <v>0</v>
      </c>
      <c r="AC91" s="159" t="n">
        <v>0</v>
      </c>
      <c r="AD91" s="159" t="n">
        <v>0</v>
      </c>
      <c r="AE91" s="161" t="n">
        <v>0</v>
      </c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7" t="n">
        <v>1</v>
      </c>
      <c r="E92" s="150" t="n">
        <v>1</v>
      </c>
      <c r="F92" s="150" t="n">
        <v>1</v>
      </c>
      <c r="G92" s="150" t="n">
        <v>1</v>
      </c>
      <c r="H92" s="150" t="n">
        <v>1</v>
      </c>
      <c r="I92" s="150" t="n">
        <v>1</v>
      </c>
      <c r="J92" s="150" t="n">
        <v>1</v>
      </c>
      <c r="K92" s="150" t="n">
        <v>1</v>
      </c>
      <c r="L92" s="150" t="n">
        <v>1</v>
      </c>
      <c r="M92" s="150" t="n">
        <v>1</v>
      </c>
      <c r="N92" s="150" t="n">
        <v>1</v>
      </c>
      <c r="O92" s="150" t="n">
        <v>1</v>
      </c>
      <c r="P92" s="150" t="n">
        <v>1</v>
      </c>
      <c r="Q92" s="150" t="n">
        <v>1</v>
      </c>
      <c r="R92" s="150" t="n">
        <v>1</v>
      </c>
      <c r="S92" s="150" t="n">
        <v>1</v>
      </c>
      <c r="T92" s="150" t="n">
        <v>1</v>
      </c>
      <c r="U92" s="150" t="n">
        <v>1</v>
      </c>
      <c r="V92" s="150" t="n">
        <v>1</v>
      </c>
      <c r="W92" s="150" t="n">
        <v>1</v>
      </c>
      <c r="X92" s="150" t="n">
        <v>1</v>
      </c>
      <c r="Y92" s="150" t="n">
        <v>1</v>
      </c>
      <c r="Z92" s="150" t="n">
        <v>1</v>
      </c>
      <c r="AA92" s="150" t="n">
        <v>1</v>
      </c>
      <c r="AB92" s="150" t="n">
        <v>1</v>
      </c>
      <c r="AC92" s="150" t="n">
        <v>1</v>
      </c>
      <c r="AD92" s="150" t="n">
        <v>1</v>
      </c>
      <c r="AE92" s="151" t="n">
        <v>1</v>
      </c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7" t="n">
        <v>1</v>
      </c>
      <c r="E93" s="150" t="n">
        <v>1</v>
      </c>
      <c r="F93" s="150" t="n">
        <v>1</v>
      </c>
      <c r="G93" s="150" t="n">
        <v>1</v>
      </c>
      <c r="H93" s="150" t="n">
        <v>1</v>
      </c>
      <c r="I93" s="150" t="n">
        <v>1</v>
      </c>
      <c r="J93" s="150" t="n">
        <v>1</v>
      </c>
      <c r="K93" s="150" t="n">
        <v>1</v>
      </c>
      <c r="L93" s="150" t="n">
        <v>1</v>
      </c>
      <c r="M93" s="150" t="n">
        <v>1</v>
      </c>
      <c r="N93" s="150" t="n">
        <v>1</v>
      </c>
      <c r="O93" s="150" t="n">
        <v>1</v>
      </c>
      <c r="P93" s="150" t="n">
        <v>1</v>
      </c>
      <c r="Q93" s="150" t="n">
        <v>1</v>
      </c>
      <c r="R93" s="150" t="n">
        <v>1</v>
      </c>
      <c r="S93" s="150" t="n">
        <v>1</v>
      </c>
      <c r="T93" s="150" t="n">
        <v>1</v>
      </c>
      <c r="U93" s="150" t="n">
        <v>1</v>
      </c>
      <c r="V93" s="150" t="n">
        <v>1</v>
      </c>
      <c r="W93" s="150" t="n">
        <v>1</v>
      </c>
      <c r="X93" s="150" t="n">
        <v>1</v>
      </c>
      <c r="Y93" s="150" t="n">
        <v>1</v>
      </c>
      <c r="Z93" s="150" t="n">
        <v>1</v>
      </c>
      <c r="AA93" s="150" t="n">
        <v>1</v>
      </c>
      <c r="AB93" s="150" t="n">
        <v>1</v>
      </c>
      <c r="AC93" s="150" t="n">
        <v>1</v>
      </c>
      <c r="AD93" s="150" t="n">
        <v>1</v>
      </c>
      <c r="AE93" s="151" t="n">
        <v>1</v>
      </c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7" t="n">
        <v>1</v>
      </c>
      <c r="E94" s="150" t="n">
        <v>1</v>
      </c>
      <c r="F94" s="150" t="n">
        <v>1</v>
      </c>
      <c r="G94" s="150" t="n">
        <v>1</v>
      </c>
      <c r="H94" s="150" t="n">
        <v>1</v>
      </c>
      <c r="I94" s="150" t="n">
        <v>1</v>
      </c>
      <c r="J94" s="150" t="n">
        <v>1</v>
      </c>
      <c r="K94" s="150" t="n">
        <v>1</v>
      </c>
      <c r="L94" s="150" t="n">
        <v>1</v>
      </c>
      <c r="M94" s="150" t="n">
        <v>1</v>
      </c>
      <c r="N94" s="150" t="n">
        <v>1</v>
      </c>
      <c r="O94" s="150" t="n">
        <v>1</v>
      </c>
      <c r="P94" s="150" t="n">
        <v>1</v>
      </c>
      <c r="Q94" s="150" t="n">
        <v>1</v>
      </c>
      <c r="R94" s="150" t="n">
        <v>1</v>
      </c>
      <c r="S94" s="150" t="n">
        <v>1</v>
      </c>
      <c r="T94" s="150" t="n">
        <v>1</v>
      </c>
      <c r="U94" s="150" t="n">
        <v>1</v>
      </c>
      <c r="V94" s="150" t="n">
        <v>1</v>
      </c>
      <c r="W94" s="150" t="n">
        <v>1</v>
      </c>
      <c r="X94" s="150" t="n">
        <v>1</v>
      </c>
      <c r="Y94" s="150" t="n">
        <v>1</v>
      </c>
      <c r="Z94" s="150" t="n">
        <v>1</v>
      </c>
      <c r="AA94" s="150" t="n">
        <v>1</v>
      </c>
      <c r="AB94" s="150" t="n">
        <v>1</v>
      </c>
      <c r="AC94" s="150" t="n">
        <v>1</v>
      </c>
      <c r="AD94" s="150" t="n">
        <v>1</v>
      </c>
      <c r="AE94" s="151" t="n">
        <v>1</v>
      </c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0" t="n">
        <v>1</v>
      </c>
      <c r="E95" s="166" t="n">
        <v>1</v>
      </c>
      <c r="F95" s="166" t="n">
        <v>1</v>
      </c>
      <c r="G95" s="166" t="n">
        <v>1</v>
      </c>
      <c r="H95" s="166" t="n">
        <v>1</v>
      </c>
      <c r="I95" s="166" t="n">
        <v>1</v>
      </c>
      <c r="J95" s="166" t="n">
        <v>1</v>
      </c>
      <c r="K95" s="166" t="n">
        <v>1</v>
      </c>
      <c r="L95" s="166" t="n">
        <v>1</v>
      </c>
      <c r="M95" s="166" t="n">
        <v>1</v>
      </c>
      <c r="N95" s="166" t="n">
        <v>1</v>
      </c>
      <c r="O95" s="166" t="n">
        <v>1</v>
      </c>
      <c r="P95" s="166" t="n">
        <v>1</v>
      </c>
      <c r="Q95" s="166" t="n">
        <v>1</v>
      </c>
      <c r="R95" s="166" t="n">
        <v>1</v>
      </c>
      <c r="S95" s="166" t="n">
        <v>1</v>
      </c>
      <c r="T95" s="166" t="n">
        <v>1</v>
      </c>
      <c r="U95" s="166" t="n">
        <v>1</v>
      </c>
      <c r="V95" s="166" t="n">
        <v>1</v>
      </c>
      <c r="W95" s="166" t="n">
        <v>1</v>
      </c>
      <c r="X95" s="166" t="n">
        <v>1</v>
      </c>
      <c r="Y95" s="166" t="n">
        <v>1</v>
      </c>
      <c r="Z95" s="166" t="n">
        <v>1</v>
      </c>
      <c r="AA95" s="166" t="n">
        <v>1</v>
      </c>
      <c r="AB95" s="166" t="n">
        <v>1</v>
      </c>
      <c r="AC95" s="166" t="n">
        <v>1</v>
      </c>
      <c r="AD95" s="166" t="n">
        <v>1</v>
      </c>
      <c r="AE95" s="167" t="n">
        <v>1</v>
      </c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3485</v>
      </c>
      <c r="M96" s="106" t="n">
        <f aca="false">(M91*$C91)+(M92*$C92)+(M93*$C93)+(M94*$C94)+(M95*$C95)</f>
        <v>3485</v>
      </c>
      <c r="N96" s="106" t="n">
        <f aca="false">(N91*$C91)+(N92*$C92)+(N93*$C93)+(N94*$C94)+(N95*$C95)</f>
        <v>3485</v>
      </c>
      <c r="O96" s="106" t="n">
        <f aca="false">(O91*$C91)+(O92*$C92)+(O93*$C93)+(O94*$C94)+(O95*$C95)</f>
        <v>3485</v>
      </c>
      <c r="P96" s="106" t="n">
        <f aca="false">(P91*$C91)+(P92*$C92)+(P93*$C93)+(P94*$C94)+(P95*$C95)</f>
        <v>3485</v>
      </c>
      <c r="Q96" s="106" t="n">
        <f aca="false">(Q91*$C91)+(Q92*$C92)+(Q93*$C93)+(Q94*$C94)+(Q95*$C95)</f>
        <v>3485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3485</v>
      </c>
      <c r="Z96" s="106" t="n">
        <f aca="false">(Z91*$C91)+(Z92*$C92)+(Z93*$C93)+(Z94*$C94)+(Z95*$C95)</f>
        <v>3485</v>
      </c>
      <c r="AA96" s="106" t="n">
        <f aca="false">(AA91*$C91)+(AA92*$C92)+(AA93*$C93)+(AA94*$C94)+(AA95*$C95)</f>
        <v>3485</v>
      </c>
      <c r="AB96" s="106" t="n">
        <f aca="false">(AB91*$C91)+(AB92*$C92)+(AB93*$C93)+(AB94*$C94)+(AB95*$C95)</f>
        <v>3485</v>
      </c>
      <c r="AC96" s="106" t="n">
        <f aca="false">(AC91*$C91)+(AC92*$C92)+(AC93*$C93)+(AC94*$C94)+(AC95*$C95)</f>
        <v>3485</v>
      </c>
      <c r="AD96" s="106" t="n">
        <f aca="false">(AD91*$C91)+(AD92*$C92)+(AD93*$C93)+(AD94*$C94)+(AD95*$C95)</f>
        <v>3485</v>
      </c>
      <c r="AE96" s="197" t="n">
        <f aca="false">(AE91*$C91)+(AE92*$C92)+(AE93*$C93)+(AE94*$C94)+(AE95*$C95)</f>
        <v>3485</v>
      </c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72.488</v>
      </c>
      <c r="M97" s="77" t="n">
        <f aca="false">(IF(M91&lt;100%,0,M91*$C91)+IF(M92&lt;100%,0,M92*$C92)+IF(M93&lt;100%,0,M93*$C93)+IF(M94&lt;100%,0,M94*$C94)+IF(M95&lt;100%,0,M95*$C95))*$C97</f>
        <v>72.488</v>
      </c>
      <c r="N97" s="77" t="n">
        <f aca="false">(IF(N91&lt;100%,0,N91*$C91)+IF(N92&lt;100%,0,N92*$C92)+IF(N93&lt;100%,0,N93*$C93)+IF(N94&lt;100%,0,N94*$C94)+IF(N95&lt;100%,0,N95*$C95))*$C97</f>
        <v>72.488</v>
      </c>
      <c r="O97" s="77" t="n">
        <f aca="false">(IF(O91&lt;100%,0,O91*$C91)+IF(O92&lt;100%,0,O92*$C92)+IF(O93&lt;100%,0,O93*$C93)+IF(O94&lt;100%,0,O94*$C94)+IF(O95&lt;100%,0,O95*$C95))*$C97</f>
        <v>72.488</v>
      </c>
      <c r="P97" s="77" t="n">
        <f aca="false">(IF(P91&lt;100%,0,P91*$C91)+IF(P92&lt;100%,0,P92*$C92)+IF(P93&lt;100%,0,P93*$C93)+IF(P94&lt;100%,0,P94*$C94)+IF(P95&lt;100%,0,P95*$C95))*$C97</f>
        <v>72.488</v>
      </c>
      <c r="Q97" s="77" t="n">
        <f aca="false">(IF(Q91&lt;100%,0,Q91*$C91)+IF(Q92&lt;100%,0,Q92*$C92)+IF(Q93&lt;100%,0,Q93*$C93)+IF(Q94&lt;100%,0,Q94*$C94)+IF(Q95&lt;100%,0,Q95*$C95))*$C97</f>
        <v>72.488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171" t="n">
        <f aca="false">(IF(AE91&lt;100%,0,AE91*$C91)+IF(AE92&lt;100%,0,AE92*$C92)+IF(AE93&lt;100%,0,AE93*$C93)+IF(AE94&lt;100%,0,AE94*$C94)+IF(AE95&lt;100%,0,AE95*$C95))*$C97</f>
        <v>72.488</v>
      </c>
      <c r="AF97" s="83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3412.512</v>
      </c>
      <c r="M98" s="88" t="n">
        <f aca="false">M96-M97</f>
        <v>3412.512</v>
      </c>
      <c r="N98" s="88" t="n">
        <f aca="false">N96-N97</f>
        <v>3412.512</v>
      </c>
      <c r="O98" s="88" t="n">
        <f aca="false">O96-O97</f>
        <v>3412.512</v>
      </c>
      <c r="P98" s="88" t="n">
        <f aca="false">P96-P97</f>
        <v>3412.512</v>
      </c>
      <c r="Q98" s="88" t="n">
        <f aca="false">Q96-Q97</f>
        <v>3412.512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3412.512</v>
      </c>
      <c r="Z98" s="88" t="n">
        <f aca="false">Z96-Z97</f>
        <v>3412.512</v>
      </c>
      <c r="AA98" s="88" t="n">
        <f aca="false">AA96-AA97</f>
        <v>3412.512</v>
      </c>
      <c r="AB98" s="88" t="n">
        <f aca="false">AB96-AB97</f>
        <v>3412.512</v>
      </c>
      <c r="AC98" s="88" t="n">
        <f aca="false">AC96-AC97</f>
        <v>3412.512</v>
      </c>
      <c r="AD98" s="88" t="n">
        <f aca="false">AD96-AD97</f>
        <v>3412.512</v>
      </c>
      <c r="AE98" s="176" t="n">
        <f aca="false">AE96-AE97</f>
        <v>3412.512</v>
      </c>
      <c r="AF98" s="83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145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SUM(D98:AE98)/28</f>
        <v>3655.91314285714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145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145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7" t="n">
        <v>1</v>
      </c>
      <c r="E102" s="150" t="n">
        <v>1</v>
      </c>
      <c r="F102" s="150" t="n">
        <v>1</v>
      </c>
      <c r="G102" s="150" t="n">
        <v>1</v>
      </c>
      <c r="H102" s="150" t="n">
        <v>1</v>
      </c>
      <c r="I102" s="150" t="n">
        <v>1</v>
      </c>
      <c r="J102" s="150" t="n">
        <v>1</v>
      </c>
      <c r="K102" s="150" t="n">
        <v>1</v>
      </c>
      <c r="L102" s="150" t="n">
        <v>1</v>
      </c>
      <c r="M102" s="150" t="n">
        <v>1</v>
      </c>
      <c r="N102" s="150" t="n">
        <v>1</v>
      </c>
      <c r="O102" s="150" t="n">
        <v>1</v>
      </c>
      <c r="P102" s="150" t="n">
        <v>1</v>
      </c>
      <c r="Q102" s="150" t="n">
        <v>1</v>
      </c>
      <c r="R102" s="150" t="n">
        <v>1</v>
      </c>
      <c r="S102" s="150" t="n">
        <v>1</v>
      </c>
      <c r="T102" s="150" t="n">
        <v>1</v>
      </c>
      <c r="U102" s="150" t="n">
        <v>1</v>
      </c>
      <c r="V102" s="150" t="n">
        <v>1</v>
      </c>
      <c r="W102" s="150" t="n">
        <v>1</v>
      </c>
      <c r="X102" s="150" t="n">
        <v>1</v>
      </c>
      <c r="Y102" s="150" t="n">
        <v>1</v>
      </c>
      <c r="Z102" s="150" t="n">
        <v>1</v>
      </c>
      <c r="AA102" s="150" t="n">
        <v>1</v>
      </c>
      <c r="AB102" s="150" t="n">
        <v>1</v>
      </c>
      <c r="AC102" s="150" t="n">
        <v>1</v>
      </c>
      <c r="AD102" s="150" t="n">
        <v>1</v>
      </c>
      <c r="AE102" s="151" t="n">
        <v>1</v>
      </c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7" t="n">
        <v>1</v>
      </c>
      <c r="E103" s="150" t="n">
        <v>1</v>
      </c>
      <c r="F103" s="150" t="n">
        <v>1</v>
      </c>
      <c r="G103" s="150" t="n">
        <v>1</v>
      </c>
      <c r="H103" s="150" t="n">
        <v>1</v>
      </c>
      <c r="I103" s="150" t="n">
        <v>1</v>
      </c>
      <c r="J103" s="150" t="n">
        <v>1</v>
      </c>
      <c r="K103" s="150" t="n">
        <v>1</v>
      </c>
      <c r="L103" s="150" t="n">
        <v>1</v>
      </c>
      <c r="M103" s="150" t="n">
        <v>1</v>
      </c>
      <c r="N103" s="150" t="n">
        <v>1</v>
      </c>
      <c r="O103" s="150" t="n">
        <v>1</v>
      </c>
      <c r="P103" s="150" t="n">
        <v>1</v>
      </c>
      <c r="Q103" s="150" t="n">
        <v>1</v>
      </c>
      <c r="R103" s="150" t="n">
        <v>1</v>
      </c>
      <c r="S103" s="150" t="n">
        <v>1</v>
      </c>
      <c r="T103" s="150" t="n">
        <v>1</v>
      </c>
      <c r="U103" s="150" t="n">
        <v>1</v>
      </c>
      <c r="V103" s="150" t="n">
        <v>1</v>
      </c>
      <c r="W103" s="150" t="n">
        <v>1</v>
      </c>
      <c r="X103" s="150" t="n">
        <v>1</v>
      </c>
      <c r="Y103" s="150" t="n">
        <v>1</v>
      </c>
      <c r="Z103" s="150" t="n">
        <v>1</v>
      </c>
      <c r="AA103" s="150" t="n">
        <v>1</v>
      </c>
      <c r="AB103" s="150" t="n">
        <v>1</v>
      </c>
      <c r="AC103" s="150" t="n">
        <v>1</v>
      </c>
      <c r="AD103" s="150" t="n">
        <v>1</v>
      </c>
      <c r="AE103" s="151" t="n">
        <v>1</v>
      </c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7" t="n">
        <v>1</v>
      </c>
      <c r="E104" s="150" t="n">
        <v>1</v>
      </c>
      <c r="F104" s="150" t="n">
        <v>1</v>
      </c>
      <c r="G104" s="150" t="n">
        <v>1</v>
      </c>
      <c r="H104" s="150" t="n">
        <v>1</v>
      </c>
      <c r="I104" s="150" t="n">
        <v>1</v>
      </c>
      <c r="J104" s="150" t="n">
        <v>1</v>
      </c>
      <c r="K104" s="150" t="n">
        <v>1</v>
      </c>
      <c r="L104" s="150" t="n">
        <v>1</v>
      </c>
      <c r="M104" s="150" t="n">
        <v>1</v>
      </c>
      <c r="N104" s="150" t="n">
        <v>1</v>
      </c>
      <c r="O104" s="150" t="n">
        <v>1</v>
      </c>
      <c r="P104" s="150" t="n">
        <v>1</v>
      </c>
      <c r="Q104" s="150" t="n">
        <v>1</v>
      </c>
      <c r="R104" s="150" t="n">
        <v>1</v>
      </c>
      <c r="S104" s="150" t="n">
        <v>1</v>
      </c>
      <c r="T104" s="150" t="n">
        <v>1</v>
      </c>
      <c r="U104" s="150" t="n">
        <v>1</v>
      </c>
      <c r="V104" s="150" t="n">
        <v>1</v>
      </c>
      <c r="W104" s="150" t="n">
        <v>1</v>
      </c>
      <c r="X104" s="150" t="n">
        <v>1</v>
      </c>
      <c r="Y104" s="150" t="n">
        <v>1</v>
      </c>
      <c r="Z104" s="150" t="n">
        <v>1</v>
      </c>
      <c r="AA104" s="150" t="n">
        <v>1</v>
      </c>
      <c r="AB104" s="150" t="n">
        <v>1</v>
      </c>
      <c r="AC104" s="150" t="n">
        <v>1</v>
      </c>
      <c r="AD104" s="150" t="n">
        <v>1</v>
      </c>
      <c r="AE104" s="151" t="n">
        <v>1</v>
      </c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7" t="n">
        <v>1</v>
      </c>
      <c r="E105" s="150" t="n">
        <v>1</v>
      </c>
      <c r="F105" s="150" t="n">
        <v>1</v>
      </c>
      <c r="G105" s="150" t="n">
        <v>1</v>
      </c>
      <c r="H105" s="150" t="n">
        <v>1</v>
      </c>
      <c r="I105" s="150" t="n">
        <v>1</v>
      </c>
      <c r="J105" s="150" t="n">
        <v>1</v>
      </c>
      <c r="K105" s="150" t="n">
        <v>1</v>
      </c>
      <c r="L105" s="150" t="n">
        <v>1</v>
      </c>
      <c r="M105" s="150" t="n">
        <v>1</v>
      </c>
      <c r="N105" s="150" t="n">
        <v>1</v>
      </c>
      <c r="O105" s="150" t="n">
        <v>1</v>
      </c>
      <c r="P105" s="150" t="n">
        <v>1</v>
      </c>
      <c r="Q105" s="150" t="n">
        <v>1</v>
      </c>
      <c r="R105" s="150" t="n">
        <v>1</v>
      </c>
      <c r="S105" s="150" t="n">
        <v>1</v>
      </c>
      <c r="T105" s="150" t="n">
        <v>1</v>
      </c>
      <c r="U105" s="150" t="n">
        <v>1</v>
      </c>
      <c r="V105" s="150" t="n">
        <v>1</v>
      </c>
      <c r="W105" s="150" t="n">
        <v>1</v>
      </c>
      <c r="X105" s="150" t="n">
        <v>1</v>
      </c>
      <c r="Y105" s="150" t="n">
        <v>1</v>
      </c>
      <c r="Z105" s="150" t="n">
        <v>1</v>
      </c>
      <c r="AA105" s="150" t="n">
        <v>1</v>
      </c>
      <c r="AB105" s="150" t="n">
        <v>1</v>
      </c>
      <c r="AC105" s="150" t="n">
        <v>1</v>
      </c>
      <c r="AD105" s="150" t="n">
        <v>1</v>
      </c>
      <c r="AE105" s="151" t="n">
        <v>1</v>
      </c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7" t="n">
        <v>1</v>
      </c>
      <c r="E106" s="150" t="n">
        <v>1</v>
      </c>
      <c r="F106" s="150" t="n">
        <v>1</v>
      </c>
      <c r="G106" s="150" t="n">
        <v>1</v>
      </c>
      <c r="H106" s="150" t="n">
        <v>1</v>
      </c>
      <c r="I106" s="150" t="n">
        <v>1</v>
      </c>
      <c r="J106" s="150" t="n">
        <v>1</v>
      </c>
      <c r="K106" s="150" t="n">
        <v>1</v>
      </c>
      <c r="L106" s="150" t="n">
        <v>1</v>
      </c>
      <c r="M106" s="150" t="n">
        <v>1</v>
      </c>
      <c r="N106" s="150" t="n">
        <v>1</v>
      </c>
      <c r="O106" s="150" t="n">
        <v>1</v>
      </c>
      <c r="P106" s="150" t="n">
        <v>1</v>
      </c>
      <c r="Q106" s="150" t="n">
        <v>1</v>
      </c>
      <c r="R106" s="150" t="n">
        <v>1</v>
      </c>
      <c r="S106" s="150" t="n">
        <v>1</v>
      </c>
      <c r="T106" s="150" t="n">
        <v>1</v>
      </c>
      <c r="U106" s="150" t="n">
        <v>1</v>
      </c>
      <c r="V106" s="150" t="n">
        <v>1</v>
      </c>
      <c r="W106" s="150" t="n">
        <v>1</v>
      </c>
      <c r="X106" s="150" t="n">
        <v>1</v>
      </c>
      <c r="Y106" s="150" t="n">
        <v>1</v>
      </c>
      <c r="Z106" s="150" t="n">
        <v>1</v>
      </c>
      <c r="AA106" s="150" t="n">
        <v>1</v>
      </c>
      <c r="AB106" s="150" t="n">
        <v>1</v>
      </c>
      <c r="AC106" s="150" t="n">
        <v>1</v>
      </c>
      <c r="AD106" s="150" t="n">
        <v>1</v>
      </c>
      <c r="AE106" s="151" t="n">
        <v>1</v>
      </c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0" t="n">
        <v>1</v>
      </c>
      <c r="E107" s="166" t="n">
        <v>1</v>
      </c>
      <c r="F107" s="166" t="n">
        <v>1</v>
      </c>
      <c r="G107" s="166" t="n">
        <v>1</v>
      </c>
      <c r="H107" s="166" t="n">
        <v>1</v>
      </c>
      <c r="I107" s="166" t="n">
        <v>1</v>
      </c>
      <c r="J107" s="166" t="n">
        <v>1</v>
      </c>
      <c r="K107" s="166" t="n">
        <v>1</v>
      </c>
      <c r="L107" s="166" t="n">
        <v>1</v>
      </c>
      <c r="M107" s="166" t="n">
        <v>1</v>
      </c>
      <c r="N107" s="166" t="n">
        <v>1</v>
      </c>
      <c r="O107" s="166" t="n">
        <v>1</v>
      </c>
      <c r="P107" s="166" t="n">
        <v>1</v>
      </c>
      <c r="Q107" s="166" t="n">
        <v>1</v>
      </c>
      <c r="R107" s="166" t="n">
        <v>1</v>
      </c>
      <c r="S107" s="166" t="n">
        <v>1</v>
      </c>
      <c r="T107" s="166" t="n">
        <v>1</v>
      </c>
      <c r="U107" s="166" t="n">
        <v>1</v>
      </c>
      <c r="V107" s="166" t="n">
        <v>1</v>
      </c>
      <c r="W107" s="166" t="n">
        <v>1</v>
      </c>
      <c r="X107" s="166" t="n">
        <v>1</v>
      </c>
      <c r="Y107" s="166" t="n">
        <v>1</v>
      </c>
      <c r="Z107" s="166" t="n">
        <v>1</v>
      </c>
      <c r="AA107" s="166" t="n">
        <v>1</v>
      </c>
      <c r="AB107" s="166" t="n">
        <v>1</v>
      </c>
      <c r="AC107" s="166" t="n">
        <v>1</v>
      </c>
      <c r="AD107" s="166" t="n">
        <v>1</v>
      </c>
      <c r="AE107" s="167" t="n">
        <v>1</v>
      </c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97" t="n">
        <f aca="false">(AE102*$C102)+(AE103*$C103)+(AE104*$C104)+(AE105*$C105)+(AE106*$C106)+(AE107*$C107)</f>
        <v>4937</v>
      </c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171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176" t="n">
        <f aca="false">AE108-AE109</f>
        <v>4687.6815</v>
      </c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145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SUM(D110:AE110)/28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145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145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7" t="n">
        <v>1</v>
      </c>
      <c r="E114" s="150" t="n">
        <v>1</v>
      </c>
      <c r="F114" s="150" t="n">
        <v>1</v>
      </c>
      <c r="G114" s="150" t="n">
        <v>1</v>
      </c>
      <c r="H114" s="150" t="n">
        <v>1</v>
      </c>
      <c r="I114" s="150" t="n">
        <v>1</v>
      </c>
      <c r="J114" s="150" t="n">
        <v>1</v>
      </c>
      <c r="K114" s="150" t="n">
        <v>1</v>
      </c>
      <c r="L114" s="150" t="n">
        <v>1</v>
      </c>
      <c r="M114" s="150" t="n">
        <v>1</v>
      </c>
      <c r="N114" s="150" t="n">
        <v>1</v>
      </c>
      <c r="O114" s="150" t="n">
        <v>1</v>
      </c>
      <c r="P114" s="150" t="n">
        <v>1</v>
      </c>
      <c r="Q114" s="150" t="n">
        <v>1</v>
      </c>
      <c r="R114" s="150" t="n">
        <v>1</v>
      </c>
      <c r="S114" s="150" t="n">
        <v>1</v>
      </c>
      <c r="T114" s="150" t="n">
        <v>1</v>
      </c>
      <c r="U114" s="150" t="n">
        <v>1</v>
      </c>
      <c r="V114" s="150" t="n">
        <v>1</v>
      </c>
      <c r="W114" s="150" t="n">
        <v>1</v>
      </c>
      <c r="X114" s="150" t="n">
        <v>1</v>
      </c>
      <c r="Y114" s="150" t="n">
        <v>1</v>
      </c>
      <c r="Z114" s="150" t="n">
        <v>1</v>
      </c>
      <c r="AA114" s="150" t="n">
        <v>1</v>
      </c>
      <c r="AB114" s="150" t="n">
        <v>1</v>
      </c>
      <c r="AC114" s="150" t="n">
        <v>1</v>
      </c>
      <c r="AD114" s="150" t="n">
        <v>1</v>
      </c>
      <c r="AE114" s="151" t="n">
        <v>1</v>
      </c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7" t="n">
        <v>1</v>
      </c>
      <c r="E115" s="150" t="n">
        <v>1</v>
      </c>
      <c r="F115" s="150" t="n">
        <v>1</v>
      </c>
      <c r="G115" s="150" t="n">
        <v>1</v>
      </c>
      <c r="H115" s="150" t="n">
        <v>1</v>
      </c>
      <c r="I115" s="150" t="n">
        <v>1</v>
      </c>
      <c r="J115" s="150" t="n">
        <v>1</v>
      </c>
      <c r="K115" s="150" t="n">
        <v>1</v>
      </c>
      <c r="L115" s="150" t="n">
        <v>1</v>
      </c>
      <c r="M115" s="150" t="n">
        <v>1</v>
      </c>
      <c r="N115" s="150" t="n">
        <v>1</v>
      </c>
      <c r="O115" s="150" t="n">
        <v>1</v>
      </c>
      <c r="P115" s="150" t="n">
        <v>1</v>
      </c>
      <c r="Q115" s="150" t="n">
        <v>1</v>
      </c>
      <c r="R115" s="150" t="n">
        <v>1</v>
      </c>
      <c r="S115" s="150" t="n">
        <v>1</v>
      </c>
      <c r="T115" s="150" t="n">
        <v>1</v>
      </c>
      <c r="U115" s="150" t="n">
        <v>1</v>
      </c>
      <c r="V115" s="150" t="n">
        <v>1</v>
      </c>
      <c r="W115" s="150" t="n">
        <v>1</v>
      </c>
      <c r="X115" s="150" t="n">
        <v>1</v>
      </c>
      <c r="Y115" s="150" t="n">
        <v>1</v>
      </c>
      <c r="Z115" s="150" t="n">
        <v>1</v>
      </c>
      <c r="AA115" s="150" t="n">
        <v>1</v>
      </c>
      <c r="AB115" s="150" t="n">
        <v>1</v>
      </c>
      <c r="AC115" s="150" t="n">
        <v>1</v>
      </c>
      <c r="AD115" s="150" t="n">
        <v>1</v>
      </c>
      <c r="AE115" s="151" t="n">
        <v>1</v>
      </c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7" t="n">
        <v>1</v>
      </c>
      <c r="E116" s="150" t="n">
        <v>1</v>
      </c>
      <c r="F116" s="150" t="n">
        <v>1</v>
      </c>
      <c r="G116" s="150" t="n">
        <v>1</v>
      </c>
      <c r="H116" s="150" t="n">
        <v>1</v>
      </c>
      <c r="I116" s="150" t="n">
        <v>1</v>
      </c>
      <c r="J116" s="150" t="n">
        <v>1</v>
      </c>
      <c r="K116" s="150" t="n">
        <v>1</v>
      </c>
      <c r="L116" s="150" t="n">
        <v>1</v>
      </c>
      <c r="M116" s="150" t="n">
        <v>1</v>
      </c>
      <c r="N116" s="150" t="n">
        <v>1</v>
      </c>
      <c r="O116" s="150" t="n">
        <v>1</v>
      </c>
      <c r="P116" s="150" t="n">
        <v>1</v>
      </c>
      <c r="Q116" s="150" t="n">
        <v>1</v>
      </c>
      <c r="R116" s="150" t="n">
        <v>1</v>
      </c>
      <c r="S116" s="150" t="n">
        <v>1</v>
      </c>
      <c r="T116" s="150" t="n">
        <v>1</v>
      </c>
      <c r="U116" s="150" t="n">
        <v>1</v>
      </c>
      <c r="V116" s="150" t="n">
        <v>1</v>
      </c>
      <c r="W116" s="150" t="n">
        <v>1</v>
      </c>
      <c r="X116" s="150" t="n">
        <v>1</v>
      </c>
      <c r="Y116" s="150" t="n">
        <v>1</v>
      </c>
      <c r="Z116" s="150" t="n">
        <v>1</v>
      </c>
      <c r="AA116" s="150" t="n">
        <v>1</v>
      </c>
      <c r="AB116" s="150" t="n">
        <v>1</v>
      </c>
      <c r="AC116" s="150" t="n">
        <v>1</v>
      </c>
      <c r="AD116" s="150" t="n">
        <v>1</v>
      </c>
      <c r="AE116" s="151" t="n">
        <v>1</v>
      </c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7" t="n">
        <v>1</v>
      </c>
      <c r="E117" s="150" t="n">
        <v>1</v>
      </c>
      <c r="F117" s="150" t="n">
        <v>1</v>
      </c>
      <c r="G117" s="150" t="n">
        <v>1</v>
      </c>
      <c r="H117" s="150" t="n">
        <v>1</v>
      </c>
      <c r="I117" s="150" t="n">
        <v>1</v>
      </c>
      <c r="J117" s="150" t="n">
        <v>1</v>
      </c>
      <c r="K117" s="150" t="n">
        <v>1</v>
      </c>
      <c r="L117" s="150" t="n">
        <v>1</v>
      </c>
      <c r="M117" s="150" t="n">
        <v>1</v>
      </c>
      <c r="N117" s="150" t="n">
        <v>1</v>
      </c>
      <c r="O117" s="150" t="n">
        <v>1</v>
      </c>
      <c r="P117" s="150" t="n">
        <v>1</v>
      </c>
      <c r="Q117" s="150" t="n">
        <v>1</v>
      </c>
      <c r="R117" s="150" t="n">
        <v>1</v>
      </c>
      <c r="S117" s="150" t="n">
        <v>1</v>
      </c>
      <c r="T117" s="150" t="n">
        <v>1</v>
      </c>
      <c r="U117" s="150" t="n">
        <v>1</v>
      </c>
      <c r="V117" s="150" t="n">
        <v>1</v>
      </c>
      <c r="W117" s="150" t="n">
        <v>1</v>
      </c>
      <c r="X117" s="150" t="n">
        <v>1</v>
      </c>
      <c r="Y117" s="150" t="n">
        <v>1</v>
      </c>
      <c r="Z117" s="150" t="n">
        <v>1</v>
      </c>
      <c r="AA117" s="150" t="n">
        <v>1</v>
      </c>
      <c r="AB117" s="150" t="n">
        <v>1</v>
      </c>
      <c r="AC117" s="150" t="n">
        <v>1</v>
      </c>
      <c r="AD117" s="150" t="n">
        <v>1</v>
      </c>
      <c r="AE117" s="151" t="n">
        <v>1</v>
      </c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7" t="n">
        <v>1</v>
      </c>
      <c r="E118" s="150" t="n">
        <v>1</v>
      </c>
      <c r="F118" s="150" t="n">
        <v>1</v>
      </c>
      <c r="G118" s="150" t="n">
        <v>1</v>
      </c>
      <c r="H118" s="150" t="n">
        <v>1</v>
      </c>
      <c r="I118" s="150" t="n">
        <v>1</v>
      </c>
      <c r="J118" s="150" t="n">
        <v>1</v>
      </c>
      <c r="K118" s="150" t="n">
        <v>1</v>
      </c>
      <c r="L118" s="150" t="n">
        <v>1</v>
      </c>
      <c r="M118" s="150" t="n">
        <v>1</v>
      </c>
      <c r="N118" s="150" t="n">
        <v>1</v>
      </c>
      <c r="O118" s="150" t="n">
        <v>1</v>
      </c>
      <c r="P118" s="150" t="n">
        <v>1</v>
      </c>
      <c r="Q118" s="150" t="n">
        <v>1</v>
      </c>
      <c r="R118" s="150" t="n">
        <v>1</v>
      </c>
      <c r="S118" s="150" t="n">
        <v>1</v>
      </c>
      <c r="T118" s="150" t="n">
        <v>1</v>
      </c>
      <c r="U118" s="150" t="n">
        <v>1</v>
      </c>
      <c r="V118" s="150" t="n">
        <v>1</v>
      </c>
      <c r="W118" s="150" t="n">
        <v>1</v>
      </c>
      <c r="X118" s="150" t="n">
        <v>1</v>
      </c>
      <c r="Y118" s="150" t="n">
        <v>1</v>
      </c>
      <c r="Z118" s="150" t="n">
        <v>1</v>
      </c>
      <c r="AA118" s="150" t="n">
        <v>1</v>
      </c>
      <c r="AB118" s="150" t="n">
        <v>1</v>
      </c>
      <c r="AC118" s="150" t="n">
        <v>1</v>
      </c>
      <c r="AD118" s="150" t="n">
        <v>1</v>
      </c>
      <c r="AE118" s="151" t="n">
        <v>1</v>
      </c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7" t="n">
        <v>1</v>
      </c>
      <c r="E119" s="150" t="n">
        <v>1</v>
      </c>
      <c r="F119" s="150" t="n">
        <v>1</v>
      </c>
      <c r="G119" s="150" t="n">
        <v>1</v>
      </c>
      <c r="H119" s="150" t="n">
        <v>1</v>
      </c>
      <c r="I119" s="150" t="n">
        <v>1</v>
      </c>
      <c r="J119" s="150" t="n">
        <v>1</v>
      </c>
      <c r="K119" s="150" t="n">
        <v>1</v>
      </c>
      <c r="L119" s="150" t="n">
        <v>1</v>
      </c>
      <c r="M119" s="150" t="n">
        <v>1</v>
      </c>
      <c r="N119" s="150" t="n">
        <v>1</v>
      </c>
      <c r="O119" s="150" t="n">
        <v>1</v>
      </c>
      <c r="P119" s="150" t="n">
        <v>1</v>
      </c>
      <c r="Q119" s="150" t="n">
        <v>1</v>
      </c>
      <c r="R119" s="150" t="n">
        <v>1</v>
      </c>
      <c r="S119" s="150" t="n">
        <v>1</v>
      </c>
      <c r="T119" s="150" t="n">
        <v>1</v>
      </c>
      <c r="U119" s="150" t="n">
        <v>1</v>
      </c>
      <c r="V119" s="150" t="n">
        <v>1</v>
      </c>
      <c r="W119" s="150" t="n">
        <v>1</v>
      </c>
      <c r="X119" s="150" t="n">
        <v>1</v>
      </c>
      <c r="Y119" s="150" t="n">
        <v>1</v>
      </c>
      <c r="Z119" s="150" t="n">
        <v>1</v>
      </c>
      <c r="AA119" s="150" t="n">
        <v>1</v>
      </c>
      <c r="AB119" s="150" t="n">
        <v>1</v>
      </c>
      <c r="AC119" s="150" t="n">
        <v>1</v>
      </c>
      <c r="AD119" s="150" t="n">
        <v>1</v>
      </c>
      <c r="AE119" s="151" t="n">
        <v>1</v>
      </c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7" t="n">
        <v>1</v>
      </c>
      <c r="E120" s="150" t="n">
        <v>1</v>
      </c>
      <c r="F120" s="150" t="n">
        <v>1</v>
      </c>
      <c r="G120" s="150" t="n">
        <v>1</v>
      </c>
      <c r="H120" s="150" t="n">
        <v>1</v>
      </c>
      <c r="I120" s="150" t="n">
        <v>1</v>
      </c>
      <c r="J120" s="150" t="n">
        <v>1</v>
      </c>
      <c r="K120" s="150" t="n">
        <v>1</v>
      </c>
      <c r="L120" s="150" t="n">
        <v>1</v>
      </c>
      <c r="M120" s="150" t="n">
        <v>1</v>
      </c>
      <c r="N120" s="150" t="n">
        <v>1</v>
      </c>
      <c r="O120" s="150" t="n">
        <v>1</v>
      </c>
      <c r="P120" s="150" t="n">
        <v>1</v>
      </c>
      <c r="Q120" s="150" t="n">
        <v>1</v>
      </c>
      <c r="R120" s="150" t="n">
        <v>1</v>
      </c>
      <c r="S120" s="150" t="n">
        <v>1</v>
      </c>
      <c r="T120" s="150" t="n">
        <v>1</v>
      </c>
      <c r="U120" s="150" t="n">
        <v>1</v>
      </c>
      <c r="V120" s="150" t="n">
        <v>1</v>
      </c>
      <c r="W120" s="150" t="n">
        <v>1</v>
      </c>
      <c r="X120" s="150" t="n">
        <v>1</v>
      </c>
      <c r="Y120" s="150" t="n">
        <v>1</v>
      </c>
      <c r="Z120" s="150" t="n">
        <v>1</v>
      </c>
      <c r="AA120" s="150" t="n">
        <v>1</v>
      </c>
      <c r="AB120" s="150" t="n">
        <v>1</v>
      </c>
      <c r="AC120" s="150" t="n">
        <v>1</v>
      </c>
      <c r="AD120" s="150" t="n">
        <v>1</v>
      </c>
      <c r="AE120" s="151" t="n">
        <v>1</v>
      </c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7" t="n">
        <v>1</v>
      </c>
      <c r="E121" s="150" t="n">
        <v>1</v>
      </c>
      <c r="F121" s="150" t="n">
        <v>1</v>
      </c>
      <c r="G121" s="150" t="n">
        <v>1</v>
      </c>
      <c r="H121" s="150" t="n">
        <v>1</v>
      </c>
      <c r="I121" s="150" t="n">
        <v>1</v>
      </c>
      <c r="J121" s="150" t="n">
        <v>1</v>
      </c>
      <c r="K121" s="150" t="n">
        <v>1</v>
      </c>
      <c r="L121" s="150" t="n">
        <v>1</v>
      </c>
      <c r="M121" s="150" t="n">
        <v>1</v>
      </c>
      <c r="N121" s="150" t="n">
        <v>1</v>
      </c>
      <c r="O121" s="150" t="n">
        <v>1</v>
      </c>
      <c r="P121" s="150" t="n">
        <v>1</v>
      </c>
      <c r="Q121" s="150" t="n">
        <v>1</v>
      </c>
      <c r="R121" s="150" t="n">
        <v>1</v>
      </c>
      <c r="S121" s="150" t="n">
        <v>1</v>
      </c>
      <c r="T121" s="150" t="n">
        <v>1</v>
      </c>
      <c r="U121" s="150" t="n">
        <v>1</v>
      </c>
      <c r="V121" s="150" t="n">
        <v>1</v>
      </c>
      <c r="W121" s="150" t="n">
        <v>1</v>
      </c>
      <c r="X121" s="150" t="n">
        <v>1</v>
      </c>
      <c r="Y121" s="150" t="n">
        <v>1</v>
      </c>
      <c r="Z121" s="150" t="n">
        <v>1</v>
      </c>
      <c r="AA121" s="150" t="n">
        <v>1</v>
      </c>
      <c r="AB121" s="150" t="n">
        <v>1</v>
      </c>
      <c r="AC121" s="150" t="n">
        <v>1</v>
      </c>
      <c r="AD121" s="150" t="n">
        <v>1</v>
      </c>
      <c r="AE121" s="151" t="n">
        <v>1</v>
      </c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7" t="n">
        <v>1</v>
      </c>
      <c r="E122" s="150" t="n">
        <v>1</v>
      </c>
      <c r="F122" s="150" t="n">
        <v>1</v>
      </c>
      <c r="G122" s="150" t="n">
        <v>1</v>
      </c>
      <c r="H122" s="150" t="n">
        <v>1</v>
      </c>
      <c r="I122" s="150" t="n">
        <v>1</v>
      </c>
      <c r="J122" s="150" t="n">
        <v>1</v>
      </c>
      <c r="K122" s="150" t="n">
        <v>1</v>
      </c>
      <c r="L122" s="150" t="n">
        <v>1</v>
      </c>
      <c r="M122" s="150" t="n">
        <v>1</v>
      </c>
      <c r="N122" s="150" t="n">
        <v>1</v>
      </c>
      <c r="O122" s="150" t="n">
        <v>1</v>
      </c>
      <c r="P122" s="150" t="n">
        <v>1</v>
      </c>
      <c r="Q122" s="150" t="n">
        <v>1</v>
      </c>
      <c r="R122" s="150" t="n">
        <v>1</v>
      </c>
      <c r="S122" s="150" t="n">
        <v>1</v>
      </c>
      <c r="T122" s="150" t="n">
        <v>1</v>
      </c>
      <c r="U122" s="150" t="n">
        <v>1</v>
      </c>
      <c r="V122" s="150" t="n">
        <v>1</v>
      </c>
      <c r="W122" s="150" t="n">
        <v>1</v>
      </c>
      <c r="X122" s="150" t="n">
        <v>1</v>
      </c>
      <c r="Y122" s="150" t="n">
        <v>1</v>
      </c>
      <c r="Z122" s="150" t="n">
        <v>1</v>
      </c>
      <c r="AA122" s="150" t="n">
        <v>1</v>
      </c>
      <c r="AB122" s="150" t="n">
        <v>1</v>
      </c>
      <c r="AC122" s="150" t="n">
        <v>1</v>
      </c>
      <c r="AD122" s="150" t="n">
        <v>1</v>
      </c>
      <c r="AE122" s="151" t="n">
        <v>1</v>
      </c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7" t="n">
        <v>1</v>
      </c>
      <c r="E123" s="150" t="n">
        <v>1</v>
      </c>
      <c r="F123" s="150" t="n">
        <v>1</v>
      </c>
      <c r="G123" s="150" t="n">
        <v>1</v>
      </c>
      <c r="H123" s="150" t="n">
        <v>1</v>
      </c>
      <c r="I123" s="150" t="n">
        <v>1</v>
      </c>
      <c r="J123" s="150" t="n">
        <v>1</v>
      </c>
      <c r="K123" s="150" t="n">
        <v>1</v>
      </c>
      <c r="L123" s="150" t="n">
        <v>1</v>
      </c>
      <c r="M123" s="150" t="n">
        <v>1</v>
      </c>
      <c r="N123" s="150" t="n">
        <v>1</v>
      </c>
      <c r="O123" s="150" t="n">
        <v>1</v>
      </c>
      <c r="P123" s="150" t="n">
        <v>1</v>
      </c>
      <c r="Q123" s="150" t="n">
        <v>1</v>
      </c>
      <c r="R123" s="150" t="n">
        <v>1</v>
      </c>
      <c r="S123" s="150" t="n">
        <v>1</v>
      </c>
      <c r="T123" s="150" t="n">
        <v>1</v>
      </c>
      <c r="U123" s="150" t="n">
        <v>1</v>
      </c>
      <c r="V123" s="150" t="n">
        <v>1</v>
      </c>
      <c r="W123" s="150" t="n">
        <v>1</v>
      </c>
      <c r="X123" s="150" t="n">
        <v>1</v>
      </c>
      <c r="Y123" s="150" t="n">
        <v>1</v>
      </c>
      <c r="Z123" s="150" t="n">
        <v>1</v>
      </c>
      <c r="AA123" s="150" t="n">
        <v>1</v>
      </c>
      <c r="AB123" s="150" t="n">
        <v>1</v>
      </c>
      <c r="AC123" s="150" t="n">
        <v>1</v>
      </c>
      <c r="AD123" s="150" t="n">
        <v>1</v>
      </c>
      <c r="AE123" s="151" t="n">
        <v>1</v>
      </c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7" t="n">
        <v>1</v>
      </c>
      <c r="E124" s="150" t="n">
        <v>1</v>
      </c>
      <c r="F124" s="150" t="n">
        <v>1</v>
      </c>
      <c r="G124" s="150" t="n">
        <v>1</v>
      </c>
      <c r="H124" s="150" t="n">
        <v>1</v>
      </c>
      <c r="I124" s="150" t="n">
        <v>1</v>
      </c>
      <c r="J124" s="150" t="n">
        <v>1</v>
      </c>
      <c r="K124" s="150" t="n">
        <v>1</v>
      </c>
      <c r="L124" s="150" t="n">
        <v>1</v>
      </c>
      <c r="M124" s="150" t="n">
        <v>1</v>
      </c>
      <c r="N124" s="150" t="n">
        <v>1</v>
      </c>
      <c r="O124" s="150" t="n">
        <v>1</v>
      </c>
      <c r="P124" s="150" t="n">
        <v>1</v>
      </c>
      <c r="Q124" s="150" t="n">
        <v>1</v>
      </c>
      <c r="R124" s="150" t="n">
        <v>1</v>
      </c>
      <c r="S124" s="150" t="n">
        <v>1</v>
      </c>
      <c r="T124" s="150" t="n">
        <v>1</v>
      </c>
      <c r="U124" s="150" t="n">
        <v>1</v>
      </c>
      <c r="V124" s="150" t="n">
        <v>1</v>
      </c>
      <c r="W124" s="150" t="n">
        <v>1</v>
      </c>
      <c r="X124" s="150" t="n">
        <v>1</v>
      </c>
      <c r="Y124" s="150" t="n">
        <v>1</v>
      </c>
      <c r="Z124" s="150" t="n">
        <v>1</v>
      </c>
      <c r="AA124" s="150" t="n">
        <v>1</v>
      </c>
      <c r="AB124" s="150" t="n">
        <v>1</v>
      </c>
      <c r="AC124" s="150" t="n">
        <v>1</v>
      </c>
      <c r="AD124" s="150" t="n">
        <v>1</v>
      </c>
      <c r="AE124" s="151" t="n">
        <v>1</v>
      </c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7" t="n">
        <v>1</v>
      </c>
      <c r="E125" s="150" t="n">
        <v>1</v>
      </c>
      <c r="F125" s="150" t="n">
        <v>1</v>
      </c>
      <c r="G125" s="150" t="n">
        <v>1</v>
      </c>
      <c r="H125" s="150" t="n">
        <v>1</v>
      </c>
      <c r="I125" s="150" t="n">
        <v>1</v>
      </c>
      <c r="J125" s="150" t="n">
        <v>1</v>
      </c>
      <c r="K125" s="150" t="n">
        <v>1</v>
      </c>
      <c r="L125" s="150" t="n">
        <v>1</v>
      </c>
      <c r="M125" s="150" t="n">
        <v>1</v>
      </c>
      <c r="N125" s="150" t="n">
        <v>1</v>
      </c>
      <c r="O125" s="150" t="n">
        <v>1</v>
      </c>
      <c r="P125" s="150" t="n">
        <v>1</v>
      </c>
      <c r="Q125" s="150" t="n">
        <v>1</v>
      </c>
      <c r="R125" s="150" t="n">
        <v>1</v>
      </c>
      <c r="S125" s="150" t="n">
        <v>1</v>
      </c>
      <c r="T125" s="150" t="n">
        <v>1</v>
      </c>
      <c r="U125" s="150" t="n">
        <v>1</v>
      </c>
      <c r="V125" s="150" t="n">
        <v>1</v>
      </c>
      <c r="W125" s="150" t="n">
        <v>1</v>
      </c>
      <c r="X125" s="150" t="n">
        <v>1</v>
      </c>
      <c r="Y125" s="150" t="n">
        <v>1</v>
      </c>
      <c r="Z125" s="150" t="n">
        <v>1</v>
      </c>
      <c r="AA125" s="150" t="n">
        <v>1</v>
      </c>
      <c r="AB125" s="150" t="n">
        <v>1</v>
      </c>
      <c r="AC125" s="150" t="n">
        <v>1</v>
      </c>
      <c r="AD125" s="150" t="n">
        <v>1</v>
      </c>
      <c r="AE125" s="151" t="n">
        <v>1</v>
      </c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7" t="n">
        <v>1</v>
      </c>
      <c r="E126" s="150" t="n">
        <v>1</v>
      </c>
      <c r="F126" s="150" t="n">
        <v>1</v>
      </c>
      <c r="G126" s="150" t="n">
        <v>1</v>
      </c>
      <c r="H126" s="150" t="n">
        <v>1</v>
      </c>
      <c r="I126" s="150" t="n">
        <v>1</v>
      </c>
      <c r="J126" s="150" t="n">
        <v>1</v>
      </c>
      <c r="K126" s="150" t="n">
        <v>1</v>
      </c>
      <c r="L126" s="150" t="n">
        <v>1</v>
      </c>
      <c r="M126" s="150" t="n">
        <v>1</v>
      </c>
      <c r="N126" s="150" t="n">
        <v>1</v>
      </c>
      <c r="O126" s="150" t="n">
        <v>1</v>
      </c>
      <c r="P126" s="150" t="n">
        <v>1</v>
      </c>
      <c r="Q126" s="150" t="n">
        <v>1</v>
      </c>
      <c r="R126" s="150" t="n">
        <v>1</v>
      </c>
      <c r="S126" s="150" t="n">
        <v>1</v>
      </c>
      <c r="T126" s="150" t="n">
        <v>1</v>
      </c>
      <c r="U126" s="150" t="n">
        <v>1</v>
      </c>
      <c r="V126" s="150" t="n">
        <v>1</v>
      </c>
      <c r="W126" s="150" t="n">
        <v>1</v>
      </c>
      <c r="X126" s="150" t="n">
        <v>1</v>
      </c>
      <c r="Y126" s="150" t="n">
        <v>1</v>
      </c>
      <c r="Z126" s="150" t="n">
        <v>1</v>
      </c>
      <c r="AA126" s="150" t="n">
        <v>1</v>
      </c>
      <c r="AB126" s="150" t="n">
        <v>1</v>
      </c>
      <c r="AC126" s="150" t="n">
        <v>1</v>
      </c>
      <c r="AD126" s="150" t="n">
        <v>1</v>
      </c>
      <c r="AE126" s="151" t="n">
        <v>1</v>
      </c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7" t="n">
        <v>1</v>
      </c>
      <c r="E127" s="150" t="n">
        <v>1</v>
      </c>
      <c r="F127" s="150" t="n">
        <v>1</v>
      </c>
      <c r="G127" s="150" t="n">
        <v>1</v>
      </c>
      <c r="H127" s="150" t="n">
        <v>1</v>
      </c>
      <c r="I127" s="150" t="n">
        <v>1</v>
      </c>
      <c r="J127" s="150" t="n">
        <v>1</v>
      </c>
      <c r="K127" s="150" t="n">
        <v>1</v>
      </c>
      <c r="L127" s="150" t="n">
        <v>1</v>
      </c>
      <c r="M127" s="150" t="n">
        <v>1</v>
      </c>
      <c r="N127" s="150" t="n">
        <v>1</v>
      </c>
      <c r="O127" s="150" t="n">
        <v>1</v>
      </c>
      <c r="P127" s="150" t="n">
        <v>1</v>
      </c>
      <c r="Q127" s="150" t="n">
        <v>1</v>
      </c>
      <c r="R127" s="150" t="n">
        <v>1</v>
      </c>
      <c r="S127" s="150" t="n">
        <v>1</v>
      </c>
      <c r="T127" s="150" t="n">
        <v>1</v>
      </c>
      <c r="U127" s="150" t="n">
        <v>1</v>
      </c>
      <c r="V127" s="150" t="n">
        <v>1</v>
      </c>
      <c r="W127" s="150" t="n">
        <v>1</v>
      </c>
      <c r="X127" s="150" t="n">
        <v>1</v>
      </c>
      <c r="Y127" s="150" t="n">
        <v>1</v>
      </c>
      <c r="Z127" s="150" t="n">
        <v>1</v>
      </c>
      <c r="AA127" s="150" t="n">
        <v>1</v>
      </c>
      <c r="AB127" s="150" t="n">
        <v>1</v>
      </c>
      <c r="AC127" s="150" t="n">
        <v>1</v>
      </c>
      <c r="AD127" s="150" t="n">
        <v>1</v>
      </c>
      <c r="AE127" s="151" t="n">
        <v>1</v>
      </c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7" t="n">
        <v>1</v>
      </c>
      <c r="E128" s="150" t="n">
        <v>1</v>
      </c>
      <c r="F128" s="150" t="n">
        <v>1</v>
      </c>
      <c r="G128" s="150" t="n">
        <v>1</v>
      </c>
      <c r="H128" s="150" t="n">
        <v>1</v>
      </c>
      <c r="I128" s="150" t="n">
        <v>1</v>
      </c>
      <c r="J128" s="150" t="n">
        <v>1</v>
      </c>
      <c r="K128" s="150" t="n">
        <v>1</v>
      </c>
      <c r="L128" s="150" t="n">
        <v>1</v>
      </c>
      <c r="M128" s="150" t="n">
        <v>1</v>
      </c>
      <c r="N128" s="150" t="n">
        <v>1</v>
      </c>
      <c r="O128" s="150" t="n">
        <v>1</v>
      </c>
      <c r="P128" s="150" t="n">
        <v>1</v>
      </c>
      <c r="Q128" s="150" t="n">
        <v>1</v>
      </c>
      <c r="R128" s="150" t="n">
        <v>1</v>
      </c>
      <c r="S128" s="150" t="n">
        <v>1</v>
      </c>
      <c r="T128" s="150" t="n">
        <v>1</v>
      </c>
      <c r="U128" s="150" t="n">
        <v>1</v>
      </c>
      <c r="V128" s="150" t="n">
        <v>1</v>
      </c>
      <c r="W128" s="150" t="n">
        <v>1</v>
      </c>
      <c r="X128" s="150" t="n">
        <v>1</v>
      </c>
      <c r="Y128" s="150" t="n">
        <v>1</v>
      </c>
      <c r="Z128" s="150" t="n">
        <v>1</v>
      </c>
      <c r="AA128" s="150" t="n">
        <v>1</v>
      </c>
      <c r="AB128" s="150" t="n">
        <v>1</v>
      </c>
      <c r="AC128" s="150" t="n">
        <v>1</v>
      </c>
      <c r="AD128" s="150" t="n">
        <v>1</v>
      </c>
      <c r="AE128" s="151" t="n">
        <v>1</v>
      </c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7" t="n">
        <v>1</v>
      </c>
      <c r="E129" s="150" t="n">
        <v>1</v>
      </c>
      <c r="F129" s="150" t="n">
        <v>1</v>
      </c>
      <c r="G129" s="150" t="n">
        <v>1</v>
      </c>
      <c r="H129" s="150" t="n">
        <v>1</v>
      </c>
      <c r="I129" s="150" t="n">
        <v>1</v>
      </c>
      <c r="J129" s="150" t="n">
        <v>1</v>
      </c>
      <c r="K129" s="150" t="n">
        <v>1</v>
      </c>
      <c r="L129" s="150" t="n">
        <v>1</v>
      </c>
      <c r="M129" s="150" t="n">
        <v>1</v>
      </c>
      <c r="N129" s="150" t="n">
        <v>1</v>
      </c>
      <c r="O129" s="150" t="n">
        <v>1</v>
      </c>
      <c r="P129" s="150" t="n">
        <v>1</v>
      </c>
      <c r="Q129" s="150" t="n">
        <v>1</v>
      </c>
      <c r="R129" s="150" t="n">
        <v>1</v>
      </c>
      <c r="S129" s="150" t="n">
        <v>1</v>
      </c>
      <c r="T129" s="150" t="n">
        <v>1</v>
      </c>
      <c r="U129" s="150" t="n">
        <v>1</v>
      </c>
      <c r="V129" s="150" t="n">
        <v>1</v>
      </c>
      <c r="W129" s="150" t="n">
        <v>1</v>
      </c>
      <c r="X129" s="150" t="n">
        <v>1</v>
      </c>
      <c r="Y129" s="150" t="n">
        <v>1</v>
      </c>
      <c r="Z129" s="150" t="n">
        <v>1</v>
      </c>
      <c r="AA129" s="150" t="n">
        <v>1</v>
      </c>
      <c r="AB129" s="150" t="n">
        <v>1</v>
      </c>
      <c r="AC129" s="150" t="n">
        <v>1</v>
      </c>
      <c r="AD129" s="150" t="n">
        <v>1</v>
      </c>
      <c r="AE129" s="151" t="n">
        <v>1</v>
      </c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7" t="n">
        <v>1</v>
      </c>
      <c r="E130" s="150" t="n">
        <v>1</v>
      </c>
      <c r="F130" s="150" t="n">
        <v>1</v>
      </c>
      <c r="G130" s="150" t="n">
        <v>1</v>
      </c>
      <c r="H130" s="150" t="n">
        <v>1</v>
      </c>
      <c r="I130" s="150" t="n">
        <v>1</v>
      </c>
      <c r="J130" s="150" t="n">
        <v>1</v>
      </c>
      <c r="K130" s="150" t="n">
        <v>1</v>
      </c>
      <c r="L130" s="150" t="n">
        <v>1</v>
      </c>
      <c r="M130" s="150" t="n">
        <v>1</v>
      </c>
      <c r="N130" s="150" t="n">
        <v>1</v>
      </c>
      <c r="O130" s="150" t="n">
        <v>1</v>
      </c>
      <c r="P130" s="150" t="n">
        <v>1</v>
      </c>
      <c r="Q130" s="150" t="n">
        <v>1</v>
      </c>
      <c r="R130" s="150" t="n">
        <v>1</v>
      </c>
      <c r="S130" s="150" t="n">
        <v>1</v>
      </c>
      <c r="T130" s="150" t="n">
        <v>1</v>
      </c>
      <c r="U130" s="150" t="n">
        <v>1</v>
      </c>
      <c r="V130" s="150" t="n">
        <v>1</v>
      </c>
      <c r="W130" s="150" t="n">
        <v>1</v>
      </c>
      <c r="X130" s="150" t="n">
        <v>1</v>
      </c>
      <c r="Y130" s="150" t="n">
        <v>1</v>
      </c>
      <c r="Z130" s="150" t="n">
        <v>1</v>
      </c>
      <c r="AA130" s="150" t="n">
        <v>1</v>
      </c>
      <c r="AB130" s="150" t="n">
        <v>1</v>
      </c>
      <c r="AC130" s="150" t="n">
        <v>1</v>
      </c>
      <c r="AD130" s="150" t="n">
        <v>1</v>
      </c>
      <c r="AE130" s="151" t="n">
        <v>1</v>
      </c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7" t="n">
        <v>1</v>
      </c>
      <c r="E131" s="150" t="n">
        <v>1</v>
      </c>
      <c r="F131" s="150" t="n">
        <v>1</v>
      </c>
      <c r="G131" s="150" t="n">
        <v>1</v>
      </c>
      <c r="H131" s="150" t="n">
        <v>1</v>
      </c>
      <c r="I131" s="150" t="n">
        <v>1</v>
      </c>
      <c r="J131" s="150" t="n">
        <v>1</v>
      </c>
      <c r="K131" s="150" t="n">
        <v>1</v>
      </c>
      <c r="L131" s="150" t="n">
        <v>1</v>
      </c>
      <c r="M131" s="150" t="n">
        <v>1</v>
      </c>
      <c r="N131" s="150" t="n">
        <v>1</v>
      </c>
      <c r="O131" s="150" t="n">
        <v>1</v>
      </c>
      <c r="P131" s="150" t="n">
        <v>1</v>
      </c>
      <c r="Q131" s="150" t="n">
        <v>1</v>
      </c>
      <c r="R131" s="150" t="n">
        <v>1</v>
      </c>
      <c r="S131" s="150" t="n">
        <v>1</v>
      </c>
      <c r="T131" s="150" t="n">
        <v>1</v>
      </c>
      <c r="U131" s="150" t="n">
        <v>1</v>
      </c>
      <c r="V131" s="150" t="n">
        <v>1</v>
      </c>
      <c r="W131" s="150" t="n">
        <v>1</v>
      </c>
      <c r="X131" s="150" t="n">
        <v>1</v>
      </c>
      <c r="Y131" s="150" t="n">
        <v>1</v>
      </c>
      <c r="Z131" s="150" t="n">
        <v>1</v>
      </c>
      <c r="AA131" s="150" t="n">
        <v>1</v>
      </c>
      <c r="AB131" s="150" t="n">
        <v>1</v>
      </c>
      <c r="AC131" s="150" t="n">
        <v>1</v>
      </c>
      <c r="AD131" s="150" t="n">
        <v>1</v>
      </c>
      <c r="AE131" s="151" t="n">
        <v>1</v>
      </c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7" t="n">
        <v>1</v>
      </c>
      <c r="E132" s="150" t="n">
        <v>1</v>
      </c>
      <c r="F132" s="150" t="n">
        <v>1</v>
      </c>
      <c r="G132" s="150" t="n">
        <v>1</v>
      </c>
      <c r="H132" s="150" t="n">
        <v>1</v>
      </c>
      <c r="I132" s="150" t="n">
        <v>1</v>
      </c>
      <c r="J132" s="150" t="n">
        <v>1</v>
      </c>
      <c r="K132" s="150" t="n">
        <v>1</v>
      </c>
      <c r="L132" s="150" t="n">
        <v>1</v>
      </c>
      <c r="M132" s="150" t="n">
        <v>1</v>
      </c>
      <c r="N132" s="150" t="n">
        <v>1</v>
      </c>
      <c r="O132" s="150" t="n">
        <v>1</v>
      </c>
      <c r="P132" s="150" t="n">
        <v>1</v>
      </c>
      <c r="Q132" s="150" t="n">
        <v>1</v>
      </c>
      <c r="R132" s="150" t="n">
        <v>1</v>
      </c>
      <c r="S132" s="150" t="n">
        <v>1</v>
      </c>
      <c r="T132" s="150" t="n">
        <v>1</v>
      </c>
      <c r="U132" s="150" t="n">
        <v>1</v>
      </c>
      <c r="V132" s="150" t="n">
        <v>1</v>
      </c>
      <c r="W132" s="150" t="n">
        <v>1</v>
      </c>
      <c r="X132" s="150" t="n">
        <v>1</v>
      </c>
      <c r="Y132" s="150" t="n">
        <v>1</v>
      </c>
      <c r="Z132" s="150" t="n">
        <v>1</v>
      </c>
      <c r="AA132" s="150" t="n">
        <v>1</v>
      </c>
      <c r="AB132" s="150" t="n">
        <v>1</v>
      </c>
      <c r="AC132" s="150" t="n">
        <v>1</v>
      </c>
      <c r="AD132" s="150" t="n">
        <v>1</v>
      </c>
      <c r="AE132" s="151" t="n">
        <v>1</v>
      </c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7" t="n">
        <v>1</v>
      </c>
      <c r="E133" s="150" t="n">
        <v>1</v>
      </c>
      <c r="F133" s="150" t="n">
        <v>1</v>
      </c>
      <c r="G133" s="150" t="n">
        <v>1</v>
      </c>
      <c r="H133" s="150" t="n">
        <v>1</v>
      </c>
      <c r="I133" s="150" t="n">
        <v>1</v>
      </c>
      <c r="J133" s="150" t="n">
        <v>1</v>
      </c>
      <c r="K133" s="150" t="n">
        <v>1</v>
      </c>
      <c r="L133" s="150" t="n">
        <v>1</v>
      </c>
      <c r="M133" s="150" t="n">
        <v>1</v>
      </c>
      <c r="N133" s="150" t="n">
        <v>1</v>
      </c>
      <c r="O133" s="150" t="n">
        <v>1</v>
      </c>
      <c r="P133" s="150" t="n">
        <v>1</v>
      </c>
      <c r="Q133" s="150" t="n">
        <v>1</v>
      </c>
      <c r="R133" s="150" t="n">
        <v>1</v>
      </c>
      <c r="S133" s="150" t="n">
        <v>1</v>
      </c>
      <c r="T133" s="150" t="n">
        <v>1</v>
      </c>
      <c r="U133" s="150" t="n">
        <v>1</v>
      </c>
      <c r="V133" s="150" t="n">
        <v>1</v>
      </c>
      <c r="W133" s="150" t="n">
        <v>1</v>
      </c>
      <c r="X133" s="150" t="n">
        <v>1</v>
      </c>
      <c r="Y133" s="150" t="n">
        <v>1</v>
      </c>
      <c r="Z133" s="150" t="n">
        <v>1</v>
      </c>
      <c r="AA133" s="150" t="n">
        <v>1</v>
      </c>
      <c r="AB133" s="150" t="n">
        <v>1</v>
      </c>
      <c r="AC133" s="150" t="n">
        <v>1</v>
      </c>
      <c r="AD133" s="150" t="n">
        <v>1</v>
      </c>
      <c r="AE133" s="151" t="n">
        <v>1</v>
      </c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7" t="n">
        <v>1</v>
      </c>
      <c r="E134" s="150" t="n">
        <v>1</v>
      </c>
      <c r="F134" s="150" t="n">
        <v>1</v>
      </c>
      <c r="G134" s="150" t="n">
        <v>1</v>
      </c>
      <c r="H134" s="150" t="n">
        <v>1</v>
      </c>
      <c r="I134" s="150" t="n">
        <v>1</v>
      </c>
      <c r="J134" s="150" t="n">
        <v>1</v>
      </c>
      <c r="K134" s="150" t="n">
        <v>1</v>
      </c>
      <c r="L134" s="150" t="n">
        <v>1</v>
      </c>
      <c r="M134" s="150" t="n">
        <v>1</v>
      </c>
      <c r="N134" s="150" t="n">
        <v>1</v>
      </c>
      <c r="O134" s="150" t="n">
        <v>1</v>
      </c>
      <c r="P134" s="150" t="n">
        <v>1</v>
      </c>
      <c r="Q134" s="150" t="n">
        <v>1</v>
      </c>
      <c r="R134" s="150" t="n">
        <v>1</v>
      </c>
      <c r="S134" s="150" t="n">
        <v>1</v>
      </c>
      <c r="T134" s="150" t="n">
        <v>1</v>
      </c>
      <c r="U134" s="150" t="n">
        <v>1</v>
      </c>
      <c r="V134" s="150" t="n">
        <v>1</v>
      </c>
      <c r="W134" s="150" t="n">
        <v>1</v>
      </c>
      <c r="X134" s="150" t="n">
        <v>1</v>
      </c>
      <c r="Y134" s="150" t="n">
        <v>1</v>
      </c>
      <c r="Z134" s="150" t="n">
        <v>1</v>
      </c>
      <c r="AA134" s="150" t="n">
        <v>1</v>
      </c>
      <c r="AB134" s="150" t="n">
        <v>1</v>
      </c>
      <c r="AC134" s="150" t="n">
        <v>1</v>
      </c>
      <c r="AD134" s="150" t="n">
        <v>1</v>
      </c>
      <c r="AE134" s="151" t="n">
        <v>1</v>
      </c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7" t="n">
        <v>1</v>
      </c>
      <c r="E135" s="150" t="n">
        <v>1</v>
      </c>
      <c r="F135" s="150" t="n">
        <v>1</v>
      </c>
      <c r="G135" s="150" t="n">
        <v>1</v>
      </c>
      <c r="H135" s="150" t="n">
        <v>1</v>
      </c>
      <c r="I135" s="150" t="n">
        <v>1</v>
      </c>
      <c r="J135" s="150" t="n">
        <v>1</v>
      </c>
      <c r="K135" s="150" t="n">
        <v>1</v>
      </c>
      <c r="L135" s="150" t="n">
        <v>1</v>
      </c>
      <c r="M135" s="150" t="n">
        <v>1</v>
      </c>
      <c r="N135" s="150" t="n">
        <v>1</v>
      </c>
      <c r="O135" s="150" t="n">
        <v>1</v>
      </c>
      <c r="P135" s="150" t="n">
        <v>1</v>
      </c>
      <c r="Q135" s="150" t="n">
        <v>1</v>
      </c>
      <c r="R135" s="150" t="n">
        <v>1</v>
      </c>
      <c r="S135" s="150" t="n">
        <v>1</v>
      </c>
      <c r="T135" s="150" t="n">
        <v>1</v>
      </c>
      <c r="U135" s="150" t="n">
        <v>1</v>
      </c>
      <c r="V135" s="150" t="n">
        <v>1</v>
      </c>
      <c r="W135" s="150" t="n">
        <v>1</v>
      </c>
      <c r="X135" s="150" t="n">
        <v>1</v>
      </c>
      <c r="Y135" s="150" t="n">
        <v>1</v>
      </c>
      <c r="Z135" s="150" t="n">
        <v>1</v>
      </c>
      <c r="AA135" s="150" t="n">
        <v>1</v>
      </c>
      <c r="AB135" s="150" t="n">
        <v>1</v>
      </c>
      <c r="AC135" s="150" t="n">
        <v>1</v>
      </c>
      <c r="AD135" s="150" t="n">
        <v>1</v>
      </c>
      <c r="AE135" s="151" t="n">
        <v>1</v>
      </c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7" t="n">
        <v>1</v>
      </c>
      <c r="E136" s="150" t="n">
        <v>1</v>
      </c>
      <c r="F136" s="150" t="n">
        <v>1</v>
      </c>
      <c r="G136" s="150" t="n">
        <v>1</v>
      </c>
      <c r="H136" s="150" t="n">
        <v>1</v>
      </c>
      <c r="I136" s="150" t="n">
        <v>1</v>
      </c>
      <c r="J136" s="150" t="n">
        <v>1</v>
      </c>
      <c r="K136" s="150" t="n">
        <v>1</v>
      </c>
      <c r="L136" s="150" t="n">
        <v>1</v>
      </c>
      <c r="M136" s="150" t="n">
        <v>1</v>
      </c>
      <c r="N136" s="150" t="n">
        <v>1</v>
      </c>
      <c r="O136" s="150" t="n">
        <v>1</v>
      </c>
      <c r="P136" s="150" t="n">
        <v>1</v>
      </c>
      <c r="Q136" s="150" t="n">
        <v>1</v>
      </c>
      <c r="R136" s="150" t="n">
        <v>1</v>
      </c>
      <c r="S136" s="150" t="n">
        <v>1</v>
      </c>
      <c r="T136" s="150" t="n">
        <v>1</v>
      </c>
      <c r="U136" s="150" t="n">
        <v>1</v>
      </c>
      <c r="V136" s="150" t="n">
        <v>1</v>
      </c>
      <c r="W136" s="150" t="n">
        <v>1</v>
      </c>
      <c r="X136" s="150" t="n">
        <v>1</v>
      </c>
      <c r="Y136" s="150" t="n">
        <v>1</v>
      </c>
      <c r="Z136" s="150" t="n">
        <v>1</v>
      </c>
      <c r="AA136" s="150" t="n">
        <v>1</v>
      </c>
      <c r="AB136" s="150" t="n">
        <v>1</v>
      </c>
      <c r="AC136" s="150" t="n">
        <v>1</v>
      </c>
      <c r="AD136" s="150" t="n">
        <v>1</v>
      </c>
      <c r="AE136" s="151" t="n">
        <v>1</v>
      </c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7" t="n">
        <v>1</v>
      </c>
      <c r="E137" s="150" t="n">
        <v>1</v>
      </c>
      <c r="F137" s="150" t="n">
        <v>1</v>
      </c>
      <c r="G137" s="150" t="n">
        <v>1</v>
      </c>
      <c r="H137" s="150" t="n">
        <v>1</v>
      </c>
      <c r="I137" s="150" t="n">
        <v>1</v>
      </c>
      <c r="J137" s="150" t="n">
        <v>1</v>
      </c>
      <c r="K137" s="150" t="n">
        <v>1</v>
      </c>
      <c r="L137" s="150" t="n">
        <v>1</v>
      </c>
      <c r="M137" s="150" t="n">
        <v>1</v>
      </c>
      <c r="N137" s="150" t="n">
        <v>1</v>
      </c>
      <c r="O137" s="150" t="n">
        <v>1</v>
      </c>
      <c r="P137" s="150" t="n">
        <v>1</v>
      </c>
      <c r="Q137" s="150" t="n">
        <v>1</v>
      </c>
      <c r="R137" s="150" t="n">
        <v>1</v>
      </c>
      <c r="S137" s="150" t="n">
        <v>1</v>
      </c>
      <c r="T137" s="150" t="n">
        <v>1</v>
      </c>
      <c r="U137" s="150" t="n">
        <v>1</v>
      </c>
      <c r="V137" s="150" t="n">
        <v>1</v>
      </c>
      <c r="W137" s="150" t="n">
        <v>1</v>
      </c>
      <c r="X137" s="150" t="n">
        <v>1</v>
      </c>
      <c r="Y137" s="150" t="n">
        <v>1</v>
      </c>
      <c r="Z137" s="150" t="n">
        <v>1</v>
      </c>
      <c r="AA137" s="150" t="n">
        <v>1</v>
      </c>
      <c r="AB137" s="150" t="n">
        <v>1</v>
      </c>
      <c r="AC137" s="150" t="n">
        <v>1</v>
      </c>
      <c r="AD137" s="150" t="n">
        <v>1</v>
      </c>
      <c r="AE137" s="151" t="n">
        <v>1</v>
      </c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7" t="n">
        <v>1</v>
      </c>
      <c r="E138" s="150" t="n">
        <v>1</v>
      </c>
      <c r="F138" s="150" t="n">
        <v>1</v>
      </c>
      <c r="G138" s="150" t="n">
        <v>1</v>
      </c>
      <c r="H138" s="150" t="n">
        <v>1</v>
      </c>
      <c r="I138" s="150" t="n">
        <v>1</v>
      </c>
      <c r="J138" s="150" t="n">
        <v>1</v>
      </c>
      <c r="K138" s="150" t="n">
        <v>1</v>
      </c>
      <c r="L138" s="150" t="n">
        <v>1</v>
      </c>
      <c r="M138" s="150" t="n">
        <v>1</v>
      </c>
      <c r="N138" s="150" t="n">
        <v>1</v>
      </c>
      <c r="O138" s="150" t="n">
        <v>1</v>
      </c>
      <c r="P138" s="150" t="n">
        <v>1</v>
      </c>
      <c r="Q138" s="150" t="n">
        <v>1</v>
      </c>
      <c r="R138" s="150" t="n">
        <v>1</v>
      </c>
      <c r="S138" s="150" t="n">
        <v>1</v>
      </c>
      <c r="T138" s="150" t="n">
        <v>1</v>
      </c>
      <c r="U138" s="150" t="n">
        <v>1</v>
      </c>
      <c r="V138" s="150" t="n">
        <v>1</v>
      </c>
      <c r="W138" s="150" t="n">
        <v>1</v>
      </c>
      <c r="X138" s="150" t="n">
        <v>1</v>
      </c>
      <c r="Y138" s="150" t="n">
        <v>1</v>
      </c>
      <c r="Z138" s="150" t="n">
        <v>1</v>
      </c>
      <c r="AA138" s="150" t="n">
        <v>1</v>
      </c>
      <c r="AB138" s="150" t="n">
        <v>1</v>
      </c>
      <c r="AC138" s="150" t="n">
        <v>1</v>
      </c>
      <c r="AD138" s="150" t="n">
        <v>1</v>
      </c>
      <c r="AE138" s="151" t="n">
        <v>1</v>
      </c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7" t="n">
        <v>1</v>
      </c>
      <c r="E139" s="150" t="n">
        <v>1</v>
      </c>
      <c r="F139" s="150" t="n">
        <v>1</v>
      </c>
      <c r="G139" s="150" t="n">
        <v>1</v>
      </c>
      <c r="H139" s="150" t="n">
        <v>1</v>
      </c>
      <c r="I139" s="150" t="n">
        <v>1</v>
      </c>
      <c r="J139" s="150" t="n">
        <v>1</v>
      </c>
      <c r="K139" s="150" t="n">
        <v>1</v>
      </c>
      <c r="L139" s="150" t="n">
        <v>1</v>
      </c>
      <c r="M139" s="150" t="n">
        <v>1</v>
      </c>
      <c r="N139" s="150" t="n">
        <v>1</v>
      </c>
      <c r="O139" s="150" t="n">
        <v>1</v>
      </c>
      <c r="P139" s="150" t="n">
        <v>1</v>
      </c>
      <c r="Q139" s="150" t="n">
        <v>1</v>
      </c>
      <c r="R139" s="150" t="n">
        <v>1</v>
      </c>
      <c r="S139" s="150" t="n">
        <v>1</v>
      </c>
      <c r="T139" s="150" t="n">
        <v>1</v>
      </c>
      <c r="U139" s="150" t="n">
        <v>1</v>
      </c>
      <c r="V139" s="150" t="n">
        <v>1</v>
      </c>
      <c r="W139" s="150" t="n">
        <v>1</v>
      </c>
      <c r="X139" s="150" t="n">
        <v>1</v>
      </c>
      <c r="Y139" s="150" t="n">
        <v>1</v>
      </c>
      <c r="Z139" s="150" t="n">
        <v>1</v>
      </c>
      <c r="AA139" s="150" t="n">
        <v>1</v>
      </c>
      <c r="AB139" s="150" t="n">
        <v>1</v>
      </c>
      <c r="AC139" s="150" t="n">
        <v>1</v>
      </c>
      <c r="AD139" s="150" t="n">
        <v>1</v>
      </c>
      <c r="AE139" s="151" t="n">
        <v>1</v>
      </c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0" t="n">
        <v>1</v>
      </c>
      <c r="E140" s="166" t="n">
        <v>1</v>
      </c>
      <c r="F140" s="166" t="n">
        <v>1</v>
      </c>
      <c r="G140" s="166" t="n">
        <v>1</v>
      </c>
      <c r="H140" s="166" t="n">
        <v>1</v>
      </c>
      <c r="I140" s="166" t="n">
        <v>1</v>
      </c>
      <c r="J140" s="166" t="n">
        <v>1</v>
      </c>
      <c r="K140" s="166" t="n">
        <v>1</v>
      </c>
      <c r="L140" s="166" t="n">
        <v>1</v>
      </c>
      <c r="M140" s="166" t="n">
        <v>1</v>
      </c>
      <c r="N140" s="166" t="n">
        <v>1</v>
      </c>
      <c r="O140" s="166" t="n">
        <v>1</v>
      </c>
      <c r="P140" s="166" t="n">
        <v>1</v>
      </c>
      <c r="Q140" s="166" t="n">
        <v>1</v>
      </c>
      <c r="R140" s="166" t="n">
        <v>1</v>
      </c>
      <c r="S140" s="166" t="n">
        <v>1</v>
      </c>
      <c r="T140" s="166" t="n">
        <v>1</v>
      </c>
      <c r="U140" s="166" t="n">
        <v>1</v>
      </c>
      <c r="V140" s="166" t="n">
        <v>1</v>
      </c>
      <c r="W140" s="166" t="n">
        <v>1</v>
      </c>
      <c r="X140" s="166" t="n">
        <v>1</v>
      </c>
      <c r="Y140" s="166" t="n">
        <v>1</v>
      </c>
      <c r="Z140" s="166" t="n">
        <v>1</v>
      </c>
      <c r="AA140" s="166" t="n">
        <v>1</v>
      </c>
      <c r="AB140" s="166" t="n">
        <v>1</v>
      </c>
      <c r="AC140" s="166" t="n">
        <v>1</v>
      </c>
      <c r="AD140" s="166" t="n">
        <v>1</v>
      </c>
      <c r="AE140" s="167" t="n">
        <v>1</v>
      </c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171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171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83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176" t="n">
        <f aca="false">AE141-AE142</f>
        <v>24895.5381</v>
      </c>
      <c r="AF143" s="83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145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SUM(D143:AE143)/28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145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145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7" t="n">
        <v>1</v>
      </c>
      <c r="E147" s="150" t="n">
        <v>1</v>
      </c>
      <c r="F147" s="150" t="n">
        <v>1</v>
      </c>
      <c r="G147" s="150" t="n">
        <v>1</v>
      </c>
      <c r="H147" s="150" t="n">
        <v>1</v>
      </c>
      <c r="I147" s="150" t="n">
        <v>1</v>
      </c>
      <c r="J147" s="150" t="n">
        <v>1</v>
      </c>
      <c r="K147" s="150" t="n">
        <v>1</v>
      </c>
      <c r="L147" s="150" t="n">
        <v>1</v>
      </c>
      <c r="M147" s="150" t="n">
        <v>1</v>
      </c>
      <c r="N147" s="150" t="n">
        <v>1</v>
      </c>
      <c r="O147" s="150" t="n">
        <v>1</v>
      </c>
      <c r="P147" s="150" t="n">
        <v>1</v>
      </c>
      <c r="Q147" s="150" t="n">
        <v>1</v>
      </c>
      <c r="R147" s="150" t="n">
        <v>1</v>
      </c>
      <c r="S147" s="150" t="n">
        <v>1</v>
      </c>
      <c r="T147" s="150" t="n">
        <v>1</v>
      </c>
      <c r="U147" s="150" t="n">
        <v>1</v>
      </c>
      <c r="V147" s="150" t="n">
        <v>1</v>
      </c>
      <c r="W147" s="150" t="n">
        <v>1</v>
      </c>
      <c r="X147" s="150" t="n">
        <v>1</v>
      </c>
      <c r="Y147" s="150" t="n">
        <v>1</v>
      </c>
      <c r="Z147" s="150" t="n">
        <v>1</v>
      </c>
      <c r="AA147" s="150" t="n">
        <v>1</v>
      </c>
      <c r="AB147" s="150" t="n">
        <v>1</v>
      </c>
      <c r="AC147" s="150" t="n">
        <v>1</v>
      </c>
      <c r="AD147" s="150" t="n">
        <v>1</v>
      </c>
      <c r="AE147" s="151" t="n">
        <v>1</v>
      </c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7" t="n">
        <v>1</v>
      </c>
      <c r="E148" s="150" t="n">
        <v>1</v>
      </c>
      <c r="F148" s="150" t="n">
        <v>1</v>
      </c>
      <c r="G148" s="150" t="n">
        <v>1</v>
      </c>
      <c r="H148" s="150" t="n">
        <v>1</v>
      </c>
      <c r="I148" s="150" t="n">
        <v>1</v>
      </c>
      <c r="J148" s="150" t="n">
        <v>1</v>
      </c>
      <c r="K148" s="150" t="n">
        <v>1</v>
      </c>
      <c r="L148" s="150" t="n">
        <v>1</v>
      </c>
      <c r="M148" s="150" t="n">
        <v>1</v>
      </c>
      <c r="N148" s="150" t="n">
        <v>1</v>
      </c>
      <c r="O148" s="150" t="n">
        <v>1</v>
      </c>
      <c r="P148" s="150" t="n">
        <v>1</v>
      </c>
      <c r="Q148" s="150" t="n">
        <v>1</v>
      </c>
      <c r="R148" s="150" t="n">
        <v>1</v>
      </c>
      <c r="S148" s="150" t="n">
        <v>1</v>
      </c>
      <c r="T148" s="150" t="n">
        <v>1</v>
      </c>
      <c r="U148" s="150" t="n">
        <v>1</v>
      </c>
      <c r="V148" s="150" t="n">
        <v>1</v>
      </c>
      <c r="W148" s="150" t="n">
        <v>1</v>
      </c>
      <c r="X148" s="150" t="n">
        <v>1</v>
      </c>
      <c r="Y148" s="150" t="n">
        <v>1</v>
      </c>
      <c r="Z148" s="150" t="n">
        <v>1</v>
      </c>
      <c r="AA148" s="150" t="n">
        <v>1</v>
      </c>
      <c r="AB148" s="150" t="n">
        <v>1</v>
      </c>
      <c r="AC148" s="150" t="n">
        <v>1</v>
      </c>
      <c r="AD148" s="150" t="n">
        <v>1</v>
      </c>
      <c r="AE148" s="151" t="n">
        <v>1</v>
      </c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7" t="n">
        <v>1</v>
      </c>
      <c r="E149" s="150" t="n">
        <v>1</v>
      </c>
      <c r="F149" s="150" t="n">
        <v>1</v>
      </c>
      <c r="G149" s="150" t="n">
        <v>1</v>
      </c>
      <c r="H149" s="150" t="n">
        <v>1</v>
      </c>
      <c r="I149" s="150" t="n">
        <v>1</v>
      </c>
      <c r="J149" s="150" t="n">
        <v>1</v>
      </c>
      <c r="K149" s="150" t="n">
        <v>1</v>
      </c>
      <c r="L149" s="150" t="n">
        <v>1</v>
      </c>
      <c r="M149" s="150" t="n">
        <v>1</v>
      </c>
      <c r="N149" s="150" t="n">
        <v>1</v>
      </c>
      <c r="O149" s="150" t="n">
        <v>1</v>
      </c>
      <c r="P149" s="150" t="n">
        <v>1</v>
      </c>
      <c r="Q149" s="150" t="n">
        <v>1</v>
      </c>
      <c r="R149" s="150" t="n">
        <v>1</v>
      </c>
      <c r="S149" s="150" t="n">
        <v>1</v>
      </c>
      <c r="T149" s="150" t="n">
        <v>1</v>
      </c>
      <c r="U149" s="150" t="n">
        <v>1</v>
      </c>
      <c r="V149" s="150" t="n">
        <v>1</v>
      </c>
      <c r="W149" s="150" t="n">
        <v>1</v>
      </c>
      <c r="X149" s="150" t="n">
        <v>1</v>
      </c>
      <c r="Y149" s="150" t="n">
        <v>1</v>
      </c>
      <c r="Z149" s="150" t="n">
        <v>1</v>
      </c>
      <c r="AA149" s="150" t="n">
        <v>1</v>
      </c>
      <c r="AB149" s="150" t="n">
        <v>1</v>
      </c>
      <c r="AC149" s="150" t="n">
        <v>1</v>
      </c>
      <c r="AD149" s="150" t="n">
        <v>1</v>
      </c>
      <c r="AE149" s="151" t="n">
        <v>1</v>
      </c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7" t="n">
        <v>1</v>
      </c>
      <c r="E150" s="150" t="n">
        <v>1</v>
      </c>
      <c r="F150" s="150" t="n">
        <v>1</v>
      </c>
      <c r="G150" s="150" t="n">
        <v>1</v>
      </c>
      <c r="H150" s="150" t="n">
        <v>1</v>
      </c>
      <c r="I150" s="150" t="n">
        <v>1</v>
      </c>
      <c r="J150" s="150" t="n">
        <v>1</v>
      </c>
      <c r="K150" s="150" t="n">
        <v>1</v>
      </c>
      <c r="L150" s="150" t="n">
        <v>1</v>
      </c>
      <c r="M150" s="150" t="n">
        <v>1</v>
      </c>
      <c r="N150" s="150" t="n">
        <v>1</v>
      </c>
      <c r="O150" s="150" t="n">
        <v>1</v>
      </c>
      <c r="P150" s="150" t="n">
        <v>1</v>
      </c>
      <c r="Q150" s="150" t="n">
        <v>1</v>
      </c>
      <c r="R150" s="150" t="n">
        <v>1</v>
      </c>
      <c r="S150" s="150" t="n">
        <v>1</v>
      </c>
      <c r="T150" s="150" t="n">
        <v>1</v>
      </c>
      <c r="U150" s="150" t="n">
        <v>1</v>
      </c>
      <c r="V150" s="150" t="n">
        <v>1</v>
      </c>
      <c r="W150" s="150" t="n">
        <v>1</v>
      </c>
      <c r="X150" s="150" t="n">
        <v>1</v>
      </c>
      <c r="Y150" s="150" t="n">
        <v>1</v>
      </c>
      <c r="Z150" s="150" t="n">
        <v>1</v>
      </c>
      <c r="AA150" s="150" t="n">
        <v>1</v>
      </c>
      <c r="AB150" s="150" t="n">
        <v>1</v>
      </c>
      <c r="AC150" s="150" t="n">
        <v>1</v>
      </c>
      <c r="AD150" s="150" t="n">
        <v>1</v>
      </c>
      <c r="AE150" s="151" t="n">
        <v>1</v>
      </c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7" t="n">
        <v>1</v>
      </c>
      <c r="E151" s="150" t="n">
        <v>1</v>
      </c>
      <c r="F151" s="150" t="n">
        <v>1</v>
      </c>
      <c r="G151" s="150" t="n">
        <v>1</v>
      </c>
      <c r="H151" s="150" t="n">
        <v>1</v>
      </c>
      <c r="I151" s="150" t="n">
        <v>1</v>
      </c>
      <c r="J151" s="150" t="n">
        <v>1</v>
      </c>
      <c r="K151" s="150" t="n">
        <v>1</v>
      </c>
      <c r="L151" s="150" t="n">
        <v>1</v>
      </c>
      <c r="M151" s="150" t="n">
        <v>1</v>
      </c>
      <c r="N151" s="150" t="n">
        <v>1</v>
      </c>
      <c r="O151" s="150" t="n">
        <v>1</v>
      </c>
      <c r="P151" s="150" t="n">
        <v>1</v>
      </c>
      <c r="Q151" s="150" t="n">
        <v>1</v>
      </c>
      <c r="R151" s="150" t="n">
        <v>1</v>
      </c>
      <c r="S151" s="150" t="n">
        <v>1</v>
      </c>
      <c r="T151" s="150" t="n">
        <v>1</v>
      </c>
      <c r="U151" s="150" t="n">
        <v>1</v>
      </c>
      <c r="V151" s="150" t="n">
        <v>1</v>
      </c>
      <c r="W151" s="150" t="n">
        <v>1</v>
      </c>
      <c r="X151" s="150" t="n">
        <v>1</v>
      </c>
      <c r="Y151" s="150" t="n">
        <v>1</v>
      </c>
      <c r="Z151" s="150" t="n">
        <v>1</v>
      </c>
      <c r="AA151" s="150" t="n">
        <v>1</v>
      </c>
      <c r="AB151" s="150" t="n">
        <v>1</v>
      </c>
      <c r="AC151" s="150" t="n">
        <v>1</v>
      </c>
      <c r="AD151" s="150" t="n">
        <v>1</v>
      </c>
      <c r="AE151" s="151" t="n">
        <v>1</v>
      </c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7" t="n">
        <v>1</v>
      </c>
      <c r="E152" s="150" t="n">
        <v>1</v>
      </c>
      <c r="F152" s="150" t="n">
        <v>1</v>
      </c>
      <c r="G152" s="150" t="n">
        <v>1</v>
      </c>
      <c r="H152" s="150" t="n">
        <v>1</v>
      </c>
      <c r="I152" s="150" t="n">
        <v>1</v>
      </c>
      <c r="J152" s="150" t="n">
        <v>1</v>
      </c>
      <c r="K152" s="150" t="n">
        <v>1</v>
      </c>
      <c r="L152" s="150" t="n">
        <v>1</v>
      </c>
      <c r="M152" s="150" t="n">
        <v>1</v>
      </c>
      <c r="N152" s="150" t="n">
        <v>1</v>
      </c>
      <c r="O152" s="150" t="n">
        <v>1</v>
      </c>
      <c r="P152" s="150" t="n">
        <v>1</v>
      </c>
      <c r="Q152" s="150" t="n">
        <v>1</v>
      </c>
      <c r="R152" s="150" t="n">
        <v>1</v>
      </c>
      <c r="S152" s="150" t="n">
        <v>1</v>
      </c>
      <c r="T152" s="150" t="n">
        <v>1</v>
      </c>
      <c r="U152" s="150" t="n">
        <v>1</v>
      </c>
      <c r="V152" s="150" t="n">
        <v>1</v>
      </c>
      <c r="W152" s="150" t="n">
        <v>1</v>
      </c>
      <c r="X152" s="150" t="n">
        <v>1</v>
      </c>
      <c r="Y152" s="150" t="n">
        <v>1</v>
      </c>
      <c r="Z152" s="150" t="n">
        <v>1</v>
      </c>
      <c r="AA152" s="150" t="n">
        <v>1</v>
      </c>
      <c r="AB152" s="150" t="n">
        <v>1</v>
      </c>
      <c r="AC152" s="150" t="n">
        <v>1</v>
      </c>
      <c r="AD152" s="150" t="n">
        <v>1</v>
      </c>
      <c r="AE152" s="151" t="n">
        <v>1</v>
      </c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0" t="n">
        <v>1</v>
      </c>
      <c r="E153" s="166" t="n">
        <v>1</v>
      </c>
      <c r="F153" s="166" t="n">
        <v>1</v>
      </c>
      <c r="G153" s="166" t="n">
        <v>1</v>
      </c>
      <c r="H153" s="166" t="n">
        <v>1</v>
      </c>
      <c r="I153" s="166" t="n">
        <v>1</v>
      </c>
      <c r="J153" s="166" t="n">
        <v>1</v>
      </c>
      <c r="K153" s="166" t="n">
        <v>1</v>
      </c>
      <c r="L153" s="166" t="n">
        <v>1</v>
      </c>
      <c r="M153" s="166" t="n">
        <v>1</v>
      </c>
      <c r="N153" s="166" t="n">
        <v>1</v>
      </c>
      <c r="O153" s="166" t="n">
        <v>1</v>
      </c>
      <c r="P153" s="166" t="n">
        <v>1</v>
      </c>
      <c r="Q153" s="166" t="n">
        <v>1</v>
      </c>
      <c r="R153" s="166" t="n">
        <v>1</v>
      </c>
      <c r="S153" s="166" t="n">
        <v>1</v>
      </c>
      <c r="T153" s="166" t="n">
        <v>1</v>
      </c>
      <c r="U153" s="166" t="n">
        <v>1</v>
      </c>
      <c r="V153" s="166" t="n">
        <v>1</v>
      </c>
      <c r="W153" s="166" t="n">
        <v>1</v>
      </c>
      <c r="X153" s="166" t="n">
        <v>1</v>
      </c>
      <c r="Y153" s="166" t="n">
        <v>1</v>
      </c>
      <c r="Z153" s="166" t="n">
        <v>1</v>
      </c>
      <c r="AA153" s="166" t="n">
        <v>1</v>
      </c>
      <c r="AB153" s="166" t="n">
        <v>1</v>
      </c>
      <c r="AC153" s="166" t="n">
        <v>1</v>
      </c>
      <c r="AD153" s="166" t="n">
        <v>1</v>
      </c>
      <c r="AE153" s="167" t="n">
        <v>1</v>
      </c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171" t="n">
        <f aca="false">(AE147*$C147)+(AE148*$C148)+(AE149*$C149)+(AE150*$C150)+(AE151*$C151)+(AE152*$C152)+(AE153*$C153)</f>
        <v>7217</v>
      </c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171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83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176" t="n">
        <f aca="false">AE154-AE155</f>
        <v>6987.4994</v>
      </c>
      <c r="AF156" s="83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145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SUM(D156:AE156)/28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145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145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84260.6887</v>
      </c>
      <c r="E160" s="115" t="n">
        <f aca="false">E15+E25+E36+E55+E75+E87+E98+E110+E143+E156</f>
        <v>83494.0963</v>
      </c>
      <c r="F160" s="115" t="n">
        <f aca="false">F15+F25+F36+F55+F75+F87+F98+F110+F143+F156</f>
        <v>83494.0963</v>
      </c>
      <c r="G160" s="115" t="n">
        <f aca="false">G15+G25+G36+G55+G75+G87+G98+G110+G143+G156</f>
        <v>83494.0963</v>
      </c>
      <c r="H160" s="115" t="n">
        <f aca="false">H15+H25+H36+H55+H75+H87+H98+H110+H143+H156</f>
        <v>83494.0963</v>
      </c>
      <c r="I160" s="115" t="n">
        <f aca="false">I15+I25+I36+I55+I75+I87+I98+I110+I143+I156</f>
        <v>83494.0963</v>
      </c>
      <c r="J160" s="115" t="n">
        <f aca="false">J15+J25+J36+J55+J75+J87+J98+J110+J143+J156</f>
        <v>83494.0963</v>
      </c>
      <c r="K160" s="115" t="n">
        <f aca="false">K15+K25+K36+K55+K75+K87+K98+K110+K143+K156</f>
        <v>83494.0963</v>
      </c>
      <c r="L160" s="115" t="n">
        <f aca="false">L15+L25+L36+L55+L75+L87+L98+L110+L143+L156</f>
        <v>82642.1923</v>
      </c>
      <c r="M160" s="115" t="n">
        <f aca="false">M15+M25+M36+M55+M75+M87+M98+M110+M143+M156</f>
        <v>82642.1923</v>
      </c>
      <c r="N160" s="115" t="n">
        <f aca="false">N15+N25+N36+N55+N75+N87+N98+N110+N143+N156</f>
        <v>82642.1923</v>
      </c>
      <c r="O160" s="115" t="n">
        <f aca="false">O15+O25+O36+O55+O75+O87+O98+O110+O143+O156</f>
        <v>82642.1923</v>
      </c>
      <c r="P160" s="115" t="n">
        <f aca="false">P15+P25+P36+P55+P75+P87+P98+P110+P143+P156</f>
        <v>82642.1923</v>
      </c>
      <c r="Q160" s="115" t="n">
        <f aca="false">Q15+Q25+Q36+Q55+Q75+Q87+Q98+Q110+Q143+Q156</f>
        <v>82642.1923</v>
      </c>
      <c r="R160" s="115" t="n">
        <f aca="false">R15+R25+R36+R55+R75+R87+R98+R110+R143+R156</f>
        <v>82642.1923</v>
      </c>
      <c r="S160" s="115" t="n">
        <f aca="false">S15+S25+S36+S55+S75+S87+S98+S110+S143+S156</f>
        <v>82642.1923</v>
      </c>
      <c r="T160" s="115" t="n">
        <f aca="false">T15+T25+T36+T55+T75+T87+T98+T110+T143+T156</f>
        <v>82642.1923</v>
      </c>
      <c r="U160" s="115" t="n">
        <f aca="false">U15+U25+U36+U55+U75+U87+U98+U110+U143+U156</f>
        <v>82642.1923</v>
      </c>
      <c r="V160" s="115" t="n">
        <f aca="false">V15+V25+V36+V55+V75+V87+V98+V110+V143+V156</f>
        <v>82642.1923</v>
      </c>
      <c r="W160" s="115" t="n">
        <f aca="false">W15+W25+W36+W55+W75+W87+W98+W110+W143+W156</f>
        <v>82642.1923</v>
      </c>
      <c r="X160" s="115" t="n">
        <f aca="false">X15+X25+X36+X55+X75+X87+X98+X110+X143+X156</f>
        <v>82642.1923</v>
      </c>
      <c r="Y160" s="115" t="n">
        <f aca="false">Y15+Y25+Y36+Y55+Y75+Y87+Y98+Y110+Y143+Y156</f>
        <v>82642.1923</v>
      </c>
      <c r="Z160" s="115" t="n">
        <f aca="false">Z15+Z25+Z36+Z55+Z75+Z87+Z98+Z110+Z143+Z156</f>
        <v>81845.1779</v>
      </c>
      <c r="AA160" s="115" t="n">
        <f aca="false">AA15+AA25+AA36+AA55+AA75+AA87+AA98+AA110+AA143+AA156</f>
        <v>81845.1779</v>
      </c>
      <c r="AB160" s="115" t="n">
        <f aca="false">AB15+AB25+AB36+AB55+AB75+AB87+AB98+AB110+AB143+AB156</f>
        <v>81845.1779</v>
      </c>
      <c r="AC160" s="115" t="n">
        <f aca="false">AC15+AC25+AC36+AC55+AC75+AC87+AC98+AC110+AC143+AC156</f>
        <v>81845.1779</v>
      </c>
      <c r="AD160" s="115" t="n">
        <f aca="false">AD15+AD25+AD36+AD55+AD75+AD87+AD98+AD110+AD143+AD156</f>
        <v>81845.1779</v>
      </c>
      <c r="AE160" s="200" t="n">
        <f aca="false">AE15+AE25+AE36+AE55+AE75+AE87+AE98+AE110+AE143+AE156</f>
        <v>82002.9779</v>
      </c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145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SUM(D160:AE160)/28</f>
        <v>82747.8186571429</v>
      </c>
      <c r="D162" s="118" t="n">
        <f aca="false">(D13+D23+D34+D53+D73+D85+D96+D141+D154)/87012</f>
        <v>0.942590217441273</v>
      </c>
      <c r="E162" s="119" t="n">
        <f aca="false">(E13+E23+E34+E53+E73+E85+E96+E141+E154)/87012</f>
        <v>0.933522502643314</v>
      </c>
      <c r="F162" s="119" t="n">
        <f aca="false">(F13+F23+F34+F53+F73+F85+F96+F141+F154)/87012</f>
        <v>0.933522502643314</v>
      </c>
      <c r="G162" s="119" t="n">
        <f aca="false">(G13+G23+G34+G53+G73+G85+G96+G141+G154)/87012</f>
        <v>0.933522502643314</v>
      </c>
      <c r="H162" s="119" t="n">
        <f aca="false">(H13+H23+H34+H53+H73+H85+H96+H141+H154)/87012</f>
        <v>0.933522502643314</v>
      </c>
      <c r="I162" s="119" t="n">
        <f aca="false">(I13+I23+I34+I53+I73+I85+I96+I141+I154)/87012</f>
        <v>0.933522502643314</v>
      </c>
      <c r="J162" s="119" t="n">
        <f aca="false">(J13+J23+J34+J53+J73+J85+J96+J141+J154)/87012</f>
        <v>0.933522502643314</v>
      </c>
      <c r="K162" s="119" t="n">
        <f aca="false">(K13+K23+K34+K53+K73+K85+K96+K141+K154)/87012</f>
        <v>0.933522502643314</v>
      </c>
      <c r="L162" s="119" t="n">
        <f aca="false">(L13+L23+L34+L53+L73+L85+L96+L141+L154)/87012</f>
        <v>0.923523881763435</v>
      </c>
      <c r="M162" s="119" t="n">
        <f aca="false">(M13+M23+M34+M53+M73+M85+M96+M141+M154)/87012</f>
        <v>0.923523881763435</v>
      </c>
      <c r="N162" s="119" t="n">
        <f aca="false">(N13+N23+N34+N53+N73+N85+N96+N141+N154)/87012</f>
        <v>0.923523881763435</v>
      </c>
      <c r="O162" s="119" t="n">
        <f aca="false">(O13+O23+O34+O53+O73+O85+O96+O141+O154)/87012</f>
        <v>0.923523881763435</v>
      </c>
      <c r="P162" s="119" t="n">
        <f aca="false">(P13+P23+P34+P53+P73+P85+P96+P141+P154)/87012</f>
        <v>0.923523881763435</v>
      </c>
      <c r="Q162" s="119" t="n">
        <f aca="false">(Q13+Q23+Q34+Q53+Q73+Q85+Q96+Q141+Q154)/87012</f>
        <v>0.923523881763435</v>
      </c>
      <c r="R162" s="119" t="n">
        <f aca="false">(R13+R23+R34+R53+R73+R85+R96+R141+R154)/87012</f>
        <v>0.923523881763435</v>
      </c>
      <c r="S162" s="119" t="n">
        <f aca="false">(S13+S23+S34+S53+S73+S85+S96+S141+S154)/87012</f>
        <v>0.923523881763435</v>
      </c>
      <c r="T162" s="119" t="n">
        <f aca="false">(T13+T23+T34+T53+T73+T85+T96+T141+T154)/87012</f>
        <v>0.923523881763435</v>
      </c>
      <c r="U162" s="119" t="n">
        <f aca="false">(U13+U23+U34+U53+U73+U85+U96+U141+U154)/87012</f>
        <v>0.923523881763435</v>
      </c>
      <c r="V162" s="119" t="n">
        <f aca="false">(V13+V23+V34+V53+V73+V85+V96+V141+V154)/87012</f>
        <v>0.923523881763435</v>
      </c>
      <c r="W162" s="119" t="n">
        <f aca="false">(W13+W23+W34+W53+W73+W85+W96+W141+W154)/87012</f>
        <v>0.923523881763435</v>
      </c>
      <c r="X162" s="119" t="n">
        <f aca="false">(X13+X23+X34+X53+X73+X85+X96+X141+X154)/87012</f>
        <v>0.923523881763435</v>
      </c>
      <c r="Y162" s="119" t="n">
        <f aca="false">(Y13+Y23+Y34+Y53+Y73+Y85+Y96+Y141+Y154)/87012</f>
        <v>0.923523881763435</v>
      </c>
      <c r="Z162" s="119" t="n">
        <f aca="false">(Z13+Z23+Z34+Z53+Z73+Z85+Z96+Z141+Z154)/87012</f>
        <v>0.913950489587643</v>
      </c>
      <c r="AA162" s="119" t="n">
        <f aca="false">(AA13+AA23+AA34+AA53+AA73+AA85+AA96+AA141+AA154)/87012</f>
        <v>0.913950489587643</v>
      </c>
      <c r="AB162" s="119" t="n">
        <f aca="false">(AB13+AB23+AB34+AB53+AB73+AB85+AB96+AB141+AB154)/87012</f>
        <v>0.913950489587643</v>
      </c>
      <c r="AC162" s="119" t="n">
        <f aca="false">(AC13+AC23+AC34+AC53+AC73+AC85+AC96+AC141+AC154)/87012</f>
        <v>0.913950489587643</v>
      </c>
      <c r="AD162" s="119" t="n">
        <f aca="false">(AD13+AD23+AD34+AD53+AD73+AD85+AD96+AD141+AD154)/87012</f>
        <v>0.913950489587643</v>
      </c>
      <c r="AE162" s="203" t="n">
        <f aca="false">(AE13+AE23+AE34+AE53+AE73+AE85+AE96+AE141+AE154)/87012</f>
        <v>0.915764032547235</v>
      </c>
      <c r="AF162" s="122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145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255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145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7" t="n">
        <v>1</v>
      </c>
      <c r="E166" s="150" t="n">
        <v>1</v>
      </c>
      <c r="F166" s="150" t="n">
        <v>1</v>
      </c>
      <c r="G166" s="150" t="n">
        <v>1</v>
      </c>
      <c r="H166" s="154" t="n">
        <v>1</v>
      </c>
      <c r="I166" s="149" t="n">
        <v>1</v>
      </c>
      <c r="J166" s="150" t="n">
        <v>1</v>
      </c>
      <c r="K166" s="154" t="n">
        <v>1</v>
      </c>
      <c r="L166" s="149" t="n">
        <v>1</v>
      </c>
      <c r="M166" s="150" t="n">
        <v>1</v>
      </c>
      <c r="N166" s="150" t="n">
        <v>1</v>
      </c>
      <c r="O166" s="154" t="n">
        <v>1</v>
      </c>
      <c r="P166" s="149" t="n">
        <v>1</v>
      </c>
      <c r="Q166" s="150" t="n">
        <v>1</v>
      </c>
      <c r="R166" s="150" t="n">
        <v>1</v>
      </c>
      <c r="S166" s="150" t="n">
        <v>1</v>
      </c>
      <c r="T166" s="150" t="n">
        <v>1</v>
      </c>
      <c r="U166" s="150" t="n">
        <v>1</v>
      </c>
      <c r="V166" s="150" t="n">
        <v>1</v>
      </c>
      <c r="W166" s="150" t="n">
        <v>1</v>
      </c>
      <c r="X166" s="150" t="n">
        <v>1</v>
      </c>
      <c r="Y166" s="150" t="n">
        <v>1</v>
      </c>
      <c r="Z166" s="150" t="n">
        <v>1</v>
      </c>
      <c r="AA166" s="150" t="n">
        <v>1</v>
      </c>
      <c r="AB166" s="150" t="n">
        <v>1</v>
      </c>
      <c r="AC166" s="150" t="n">
        <v>1</v>
      </c>
      <c r="AD166" s="150" t="n">
        <v>1</v>
      </c>
      <c r="AE166" s="151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7" t="n">
        <v>1</v>
      </c>
      <c r="E167" s="150" t="n">
        <v>1</v>
      </c>
      <c r="F167" s="150" t="n">
        <v>1</v>
      </c>
      <c r="G167" s="150" t="n">
        <v>1</v>
      </c>
      <c r="H167" s="154" t="n">
        <v>1</v>
      </c>
      <c r="I167" s="149" t="n">
        <v>1</v>
      </c>
      <c r="J167" s="150" t="n">
        <v>1</v>
      </c>
      <c r="K167" s="154" t="n">
        <v>1</v>
      </c>
      <c r="L167" s="149" t="n">
        <v>1</v>
      </c>
      <c r="M167" s="150" t="n">
        <v>1</v>
      </c>
      <c r="N167" s="150" t="n">
        <v>1</v>
      </c>
      <c r="O167" s="154" t="n">
        <v>1</v>
      </c>
      <c r="P167" s="149" t="n">
        <v>1</v>
      </c>
      <c r="Q167" s="150" t="n">
        <v>1</v>
      </c>
      <c r="R167" s="150" t="n">
        <v>1</v>
      </c>
      <c r="S167" s="150" t="n">
        <v>1</v>
      </c>
      <c r="T167" s="150" t="n">
        <v>1</v>
      </c>
      <c r="U167" s="150" t="n">
        <v>1</v>
      </c>
      <c r="V167" s="150" t="n">
        <v>1</v>
      </c>
      <c r="W167" s="150" t="n">
        <v>1</v>
      </c>
      <c r="X167" s="150" t="n">
        <v>1</v>
      </c>
      <c r="Y167" s="150" t="n">
        <v>1</v>
      </c>
      <c r="Z167" s="150" t="n">
        <v>1</v>
      </c>
      <c r="AA167" s="150" t="n">
        <v>1</v>
      </c>
      <c r="AB167" s="150" t="n">
        <v>1</v>
      </c>
      <c r="AC167" s="150" t="n">
        <v>1</v>
      </c>
      <c r="AD167" s="150" t="n">
        <v>1</v>
      </c>
      <c r="AE167" s="151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7" t="n">
        <v>1</v>
      </c>
      <c r="E168" s="150" t="n">
        <v>1</v>
      </c>
      <c r="F168" s="150" t="n">
        <v>1</v>
      </c>
      <c r="G168" s="150" t="n">
        <v>1</v>
      </c>
      <c r="H168" s="154" t="n">
        <v>1</v>
      </c>
      <c r="I168" s="149" t="n">
        <v>1</v>
      </c>
      <c r="J168" s="150" t="n">
        <v>1</v>
      </c>
      <c r="K168" s="154" t="n">
        <v>1</v>
      </c>
      <c r="L168" s="149" t="n">
        <v>1</v>
      </c>
      <c r="M168" s="150" t="n">
        <v>1</v>
      </c>
      <c r="N168" s="150" t="n">
        <v>1</v>
      </c>
      <c r="O168" s="154" t="n">
        <v>1</v>
      </c>
      <c r="P168" s="149" t="n">
        <v>1</v>
      </c>
      <c r="Q168" s="150" t="n">
        <v>1</v>
      </c>
      <c r="R168" s="150" t="n">
        <v>1</v>
      </c>
      <c r="S168" s="150" t="n">
        <v>1</v>
      </c>
      <c r="T168" s="150" t="n">
        <v>1</v>
      </c>
      <c r="U168" s="150" t="n">
        <v>1</v>
      </c>
      <c r="V168" s="150" t="n">
        <v>1</v>
      </c>
      <c r="W168" s="150" t="n">
        <v>1</v>
      </c>
      <c r="X168" s="150" t="n">
        <v>1</v>
      </c>
      <c r="Y168" s="150" t="n">
        <v>1</v>
      </c>
      <c r="Z168" s="150" t="n">
        <v>1</v>
      </c>
      <c r="AA168" s="150" t="n">
        <v>1</v>
      </c>
      <c r="AB168" s="150" t="n">
        <v>1</v>
      </c>
      <c r="AC168" s="150" t="n">
        <v>1</v>
      </c>
      <c r="AD168" s="150" t="n">
        <v>1</v>
      </c>
      <c r="AE168" s="151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7" t="n">
        <v>1</v>
      </c>
      <c r="E169" s="150" t="n">
        <v>1</v>
      </c>
      <c r="F169" s="150" t="n">
        <v>1</v>
      </c>
      <c r="G169" s="150" t="n">
        <v>1</v>
      </c>
      <c r="H169" s="154" t="n">
        <v>1</v>
      </c>
      <c r="I169" s="149" t="n">
        <v>1</v>
      </c>
      <c r="J169" s="150" t="n">
        <v>1</v>
      </c>
      <c r="K169" s="154" t="n">
        <v>1</v>
      </c>
      <c r="L169" s="149" t="n">
        <v>1</v>
      </c>
      <c r="M169" s="150" t="n">
        <v>1</v>
      </c>
      <c r="N169" s="150" t="n">
        <v>1</v>
      </c>
      <c r="O169" s="154" t="n">
        <v>1</v>
      </c>
      <c r="P169" s="149" t="n">
        <v>1</v>
      </c>
      <c r="Q169" s="150" t="n">
        <v>1</v>
      </c>
      <c r="R169" s="150" t="n">
        <v>1</v>
      </c>
      <c r="S169" s="150" t="n">
        <v>1</v>
      </c>
      <c r="T169" s="150" t="n">
        <v>1</v>
      </c>
      <c r="U169" s="150" t="n">
        <v>1</v>
      </c>
      <c r="V169" s="150" t="n">
        <v>1</v>
      </c>
      <c r="W169" s="150" t="n">
        <v>1</v>
      </c>
      <c r="X169" s="150" t="n">
        <v>1</v>
      </c>
      <c r="Y169" s="150" t="n">
        <v>1</v>
      </c>
      <c r="Z169" s="150" t="n">
        <v>1</v>
      </c>
      <c r="AA169" s="150" t="n">
        <v>1</v>
      </c>
      <c r="AB169" s="150" t="n">
        <v>1</v>
      </c>
      <c r="AC169" s="150" t="n">
        <v>1</v>
      </c>
      <c r="AD169" s="150" t="n">
        <v>1</v>
      </c>
      <c r="AE169" s="151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7" t="n">
        <v>1</v>
      </c>
      <c r="E170" s="150" t="n">
        <v>1</v>
      </c>
      <c r="F170" s="150" t="n">
        <v>1</v>
      </c>
      <c r="G170" s="150" t="n">
        <v>1</v>
      </c>
      <c r="H170" s="154" t="n">
        <v>1</v>
      </c>
      <c r="I170" s="149" t="n">
        <v>1</v>
      </c>
      <c r="J170" s="150" t="n">
        <v>1</v>
      </c>
      <c r="K170" s="154" t="n">
        <v>1</v>
      </c>
      <c r="L170" s="149" t="n">
        <v>1</v>
      </c>
      <c r="M170" s="150" t="n">
        <v>1</v>
      </c>
      <c r="N170" s="150" t="n">
        <v>1</v>
      </c>
      <c r="O170" s="154" t="n">
        <v>1</v>
      </c>
      <c r="P170" s="149" t="n">
        <v>1</v>
      </c>
      <c r="Q170" s="154" t="n">
        <v>1</v>
      </c>
      <c r="R170" s="154" t="n">
        <v>1</v>
      </c>
      <c r="S170" s="154" t="n">
        <v>1</v>
      </c>
      <c r="T170" s="154" t="n">
        <v>1</v>
      </c>
      <c r="U170" s="154" t="n">
        <v>1</v>
      </c>
      <c r="V170" s="154" t="n">
        <v>1</v>
      </c>
      <c r="W170" s="154" t="n">
        <v>1</v>
      </c>
      <c r="X170" s="154" t="n">
        <v>1</v>
      </c>
      <c r="Y170" s="154" t="n">
        <v>1</v>
      </c>
      <c r="Z170" s="154" t="n">
        <v>1</v>
      </c>
      <c r="AA170" s="154" t="n">
        <v>1</v>
      </c>
      <c r="AB170" s="154" t="n">
        <v>1</v>
      </c>
      <c r="AC170" s="154" t="n">
        <v>1</v>
      </c>
      <c r="AD170" s="154" t="n">
        <v>1</v>
      </c>
      <c r="AE170" s="151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7" t="n">
        <v>1</v>
      </c>
      <c r="E171" s="150" t="n">
        <v>1</v>
      </c>
      <c r="F171" s="150" t="n">
        <v>1</v>
      </c>
      <c r="G171" s="150" t="n">
        <v>1</v>
      </c>
      <c r="H171" s="154" t="n">
        <v>1</v>
      </c>
      <c r="I171" s="149" t="n">
        <v>1</v>
      </c>
      <c r="J171" s="150" t="n">
        <v>1</v>
      </c>
      <c r="K171" s="154" t="n">
        <v>1</v>
      </c>
      <c r="L171" s="149" t="n">
        <v>1</v>
      </c>
      <c r="M171" s="150" t="n">
        <v>1</v>
      </c>
      <c r="N171" s="150" t="n">
        <v>1</v>
      </c>
      <c r="O171" s="154" t="n">
        <v>1</v>
      </c>
      <c r="P171" s="149" t="n">
        <v>1</v>
      </c>
      <c r="Q171" s="154" t="n">
        <v>1</v>
      </c>
      <c r="R171" s="154" t="n">
        <v>1</v>
      </c>
      <c r="S171" s="154" t="n">
        <v>1</v>
      </c>
      <c r="T171" s="154" t="n">
        <v>1</v>
      </c>
      <c r="U171" s="154" t="n">
        <v>1</v>
      </c>
      <c r="V171" s="154" t="n">
        <v>1</v>
      </c>
      <c r="W171" s="154" t="n">
        <v>1</v>
      </c>
      <c r="X171" s="154" t="n">
        <v>1</v>
      </c>
      <c r="Y171" s="154" t="n">
        <v>1</v>
      </c>
      <c r="Z171" s="154" t="n">
        <v>1</v>
      </c>
      <c r="AA171" s="154" t="n">
        <v>1</v>
      </c>
      <c r="AB171" s="154" t="n">
        <v>1</v>
      </c>
      <c r="AC171" s="154" t="n">
        <v>1</v>
      </c>
      <c r="AD171" s="154" t="n">
        <v>1</v>
      </c>
      <c r="AE171" s="151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7" t="n">
        <v>1</v>
      </c>
      <c r="E172" s="150" t="n">
        <v>1</v>
      </c>
      <c r="F172" s="150" t="n">
        <v>1</v>
      </c>
      <c r="G172" s="150" t="n">
        <v>1</v>
      </c>
      <c r="H172" s="154" t="n">
        <v>1</v>
      </c>
      <c r="I172" s="149" t="n">
        <v>1</v>
      </c>
      <c r="J172" s="150" t="n">
        <v>1</v>
      </c>
      <c r="K172" s="154" t="n">
        <v>1</v>
      </c>
      <c r="L172" s="149" t="n">
        <v>1</v>
      </c>
      <c r="M172" s="150" t="n">
        <v>1</v>
      </c>
      <c r="N172" s="150" t="n">
        <v>1</v>
      </c>
      <c r="O172" s="154" t="n">
        <v>1</v>
      </c>
      <c r="P172" s="149" t="n">
        <v>1</v>
      </c>
      <c r="Q172" s="154" t="n">
        <v>1</v>
      </c>
      <c r="R172" s="154" t="n">
        <v>1</v>
      </c>
      <c r="S172" s="154" t="n">
        <v>1</v>
      </c>
      <c r="T172" s="154" t="n">
        <v>1</v>
      </c>
      <c r="U172" s="154" t="n">
        <v>1</v>
      </c>
      <c r="V172" s="154" t="n">
        <v>1</v>
      </c>
      <c r="W172" s="154" t="n">
        <v>1</v>
      </c>
      <c r="X172" s="154" t="n">
        <v>1</v>
      </c>
      <c r="Y172" s="154" t="n">
        <v>1</v>
      </c>
      <c r="Z172" s="154" t="n">
        <v>1</v>
      </c>
      <c r="AA172" s="154" t="n">
        <v>1</v>
      </c>
      <c r="AB172" s="154" t="n">
        <v>1</v>
      </c>
      <c r="AC172" s="154" t="n">
        <v>1</v>
      </c>
      <c r="AD172" s="154" t="n">
        <v>1</v>
      </c>
      <c r="AE172" s="151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0" t="n">
        <v>1</v>
      </c>
      <c r="E173" s="166" t="n">
        <v>1</v>
      </c>
      <c r="F173" s="166" t="n">
        <v>1</v>
      </c>
      <c r="G173" s="166" t="n">
        <v>1</v>
      </c>
      <c r="H173" s="194" t="n">
        <v>1</v>
      </c>
      <c r="I173" s="165" t="n">
        <v>1</v>
      </c>
      <c r="J173" s="166" t="n">
        <v>1</v>
      </c>
      <c r="K173" s="194" t="n">
        <v>1</v>
      </c>
      <c r="L173" s="193" t="n">
        <v>1</v>
      </c>
      <c r="M173" s="194" t="n">
        <v>1</v>
      </c>
      <c r="N173" s="194" t="n">
        <v>1</v>
      </c>
      <c r="O173" s="194" t="n">
        <v>1</v>
      </c>
      <c r="P173" s="165" t="n">
        <v>1</v>
      </c>
      <c r="Q173" s="166" t="n">
        <v>1</v>
      </c>
      <c r="R173" s="166" t="n">
        <v>1</v>
      </c>
      <c r="S173" s="166" t="n">
        <v>1</v>
      </c>
      <c r="T173" s="166" t="n">
        <v>1</v>
      </c>
      <c r="U173" s="166" t="n">
        <v>1</v>
      </c>
      <c r="V173" s="166" t="n">
        <v>1</v>
      </c>
      <c r="W173" s="166" t="n">
        <v>1</v>
      </c>
      <c r="X173" s="166" t="n">
        <v>1</v>
      </c>
      <c r="Y173" s="166" t="n">
        <v>1</v>
      </c>
      <c r="Z173" s="166" t="n">
        <v>1</v>
      </c>
      <c r="AA173" s="166" t="n">
        <v>1</v>
      </c>
      <c r="AB173" s="166" t="n">
        <v>1</v>
      </c>
      <c r="AC173" s="166" t="n">
        <v>1</v>
      </c>
      <c r="AD173" s="166" t="n">
        <v>1</v>
      </c>
      <c r="AE173" s="167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171" t="n">
        <f aca="false">(AE166*$C166)+(AE167*$C167)+(AE168*$C168)+(AE169*$C169)+(AE170*$C170)+(AE171*$C171)+(AE172*$C172)+(AE173*$C173)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5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171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176" t="n">
        <f aca="false">AE174-AE175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145"/>
    </row>
    <row r="178" customFormat="false" ht="15.75" hidden="false" customHeight="false" outlineLevel="0" collapsed="false">
      <c r="A178" s="37"/>
      <c r="B178" s="93"/>
      <c r="C178" s="37" t="n">
        <f aca="false">SUM(D176:AE176)/28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145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1997-08-26T11:28:11Z</dcterms:created>
  <dc:creator>Fendi</dc:creator>
  <dc:description/>
  <dc:language>en-US</dc:language>
  <cp:lastModifiedBy>Dan Salter</cp:lastModifiedBy>
  <cp:lastPrinted>2001-07-17T15:38:37Z</cp:lastPrinted>
  <dcterms:modified xsi:type="dcterms:W3CDTF">2001-08-07T12:35:01Z</dcterms:modified>
  <cp:revision>0</cp:revision>
  <dc:subject/>
  <dc:title/>
</cp:coreProperties>
</file>